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동구 은어송삼성성남가양" sheetId="1" r:id="rId5"/>
    <sheet state="visible" name="동구 신흥판암" sheetId="2" r:id="rId6"/>
    <sheet state="visible" name="수리비" sheetId="3" r:id="rId7"/>
    <sheet state="visible" name="매임 스케줄" sheetId="4" r:id="rId8"/>
    <sheet state="visible" name="지역의 사본" sheetId="5" r:id="rId9"/>
  </sheets>
  <definedNames/>
  <calcPr/>
</workbook>
</file>

<file path=xl/sharedStrings.xml><?xml version="1.0" encoding="utf-8"?>
<sst xmlns="http://schemas.openxmlformats.org/spreadsheetml/2006/main" count="803" uniqueCount="315">
  <si>
    <t>날짜</t>
  </si>
  <si>
    <t>26.12.25(토)</t>
  </si>
  <si>
    <t>데이</t>
  </si>
  <si>
    <t>2026.4.25.토</t>
  </si>
  <si>
    <t>시간</t>
  </si>
  <si>
    <t>그늘</t>
  </si>
  <si>
    <t>동</t>
  </si>
  <si>
    <t>4/23 계약</t>
  </si>
  <si>
    <t>아파트명</t>
  </si>
  <si>
    <t xml:space="preserve">신흥SK뷰 </t>
  </si>
  <si>
    <t>은어송하늘채리버뷰</t>
  </si>
  <si>
    <t>은어송2단지하늘채</t>
  </si>
  <si>
    <t>은어송3단지아이파크</t>
  </si>
  <si>
    <t>힐스테이트가양더와이즈</t>
  </si>
  <si>
    <t>한밭자이</t>
  </si>
  <si>
    <t>스마트뷰</t>
  </si>
  <si>
    <t>아침LH</t>
  </si>
  <si>
    <t>No.</t>
  </si>
  <si>
    <t>중개</t>
  </si>
  <si>
    <t>부동산</t>
  </si>
  <si>
    <t>어진마을공인</t>
  </si>
  <si>
    <t>하늘채박사공인(남)</t>
  </si>
  <si>
    <t>코오롱하늘채공인</t>
  </si>
  <si>
    <t>착한공인</t>
  </si>
  <si>
    <t>삼성자이</t>
  </si>
  <si>
    <t>스마트뷰대박</t>
  </si>
  <si>
    <t>아침현대공인</t>
  </si>
  <si>
    <t>연락처</t>
  </si>
  <si>
    <t>010-9784-3360</t>
  </si>
  <si>
    <t>010-9490-7442</t>
  </si>
  <si>
    <t>010-5463-2025</t>
  </si>
  <si>
    <t>010-7799-1554</t>
  </si>
  <si>
    <t>010-7627-4247</t>
  </si>
  <si>
    <t>042-635-4545</t>
  </si>
  <si>
    <t>010-3062-8207</t>
  </si>
  <si>
    <t>010-3062-8208</t>
  </si>
  <si>
    <t>010-3062-8209</t>
  </si>
  <si>
    <t>주소 및 만남장소</t>
  </si>
  <si>
    <t xml:space="preserve">신흥SK뷰 지하2층 106동 1라인 </t>
  </si>
  <si>
    <t>부동산주소: 동구 계족로 65 상가동 102동 (인동, 어진마을A)</t>
  </si>
  <si>
    <t xml:space="preserve">대전 동구 대전로 357 은어송하늘채리버뷰아파트 근린상가 105호 </t>
  </si>
  <si>
    <t>대전시 동구 동구청로35, 상가동103호 (대성동, 은어송마을2단지)</t>
  </si>
  <si>
    <t>힐스테이트 1층 에스컬레이터 앞 (부동산주소: 대전시 동구 대동 160-1번지 3층)</t>
  </si>
  <si>
    <t>아파트</t>
  </si>
  <si>
    <t>연식</t>
  </si>
  <si>
    <t>세대수</t>
  </si>
  <si>
    <t>평형</t>
  </si>
  <si>
    <t>24A</t>
  </si>
  <si>
    <t>24B</t>
  </si>
  <si>
    <t>33A</t>
  </si>
  <si>
    <t>33C</t>
  </si>
  <si>
    <t>33B</t>
  </si>
  <si>
    <t>36A</t>
  </si>
  <si>
    <t>34B</t>
  </si>
  <si>
    <t>34A</t>
  </si>
  <si>
    <t>33b</t>
  </si>
  <si>
    <t>34A-1</t>
  </si>
  <si>
    <t>34A-2</t>
  </si>
  <si>
    <t>34A-3</t>
  </si>
  <si>
    <t>동호수</t>
  </si>
  <si>
    <t>111-9</t>
  </si>
  <si>
    <t>106-7</t>
  </si>
  <si>
    <t>104-501</t>
  </si>
  <si>
    <t>107-15</t>
  </si>
  <si>
    <t>108-1904</t>
  </si>
  <si>
    <t>101-5</t>
  </si>
  <si>
    <t>202-고</t>
  </si>
  <si>
    <t>205-10</t>
  </si>
  <si>
    <t>304-17</t>
  </si>
  <si>
    <t>102-41</t>
  </si>
  <si>
    <t>101-1201</t>
  </si>
  <si>
    <t>102-501</t>
  </si>
  <si>
    <t>102-4층</t>
  </si>
  <si>
    <t>107-1001</t>
  </si>
  <si>
    <t>103-2302</t>
  </si>
  <si>
    <t>104-401</t>
  </si>
  <si>
    <t>116-6</t>
  </si>
  <si>
    <t>103-15</t>
  </si>
  <si>
    <t>102-13</t>
  </si>
  <si>
    <t>116-14</t>
  </si>
  <si>
    <t>구조</t>
  </si>
  <si>
    <t>계단식</t>
  </si>
  <si>
    <t>타입</t>
  </si>
  <si>
    <t>방3화2</t>
  </si>
  <si>
    <t>방향</t>
  </si>
  <si>
    <t>남동향</t>
  </si>
  <si>
    <t>남서향</t>
  </si>
  <si>
    <t>남향</t>
  </si>
  <si>
    <t>상황</t>
  </si>
  <si>
    <t>거주자</t>
  </si>
  <si>
    <t>집주인</t>
  </si>
  <si>
    <t>세입자</t>
  </si>
  <si>
    <t>공실</t>
  </si>
  <si>
    <t>이사사유</t>
  </si>
  <si>
    <t>2.부부 다큰남자애</t>
  </si>
  <si>
    <t>1.남자혼자 시에2</t>
  </si>
  <si>
    <t>3.아들2애기</t>
  </si>
  <si>
    <t>만기일</t>
  </si>
  <si>
    <t>에4</t>
  </si>
  <si>
    <t>26.6.29 이사</t>
  </si>
  <si>
    <t>26.6.8 이사</t>
  </si>
  <si>
    <t>특이사항</t>
  </si>
  <si>
    <t xml:space="preserve">
전망좋음(사이뷰, 정원뷰) 중간라인 
시에4대, 줄눈, 
집관리 굿, 상태최상,
현재 공실이라 전세 맞추기 굿.
24평 전세가 
3억~3.2억 가능.
24평 천변뷰107,108,109
벽지하자많</t>
  </si>
  <si>
    <t xml:space="preserve">
로얄동 로얄층.
(정문,지하철 근접)
시에 2대, 정원전망,
 햇볓 잘 들고 관리잘됨.
현재 세입자 있지만
26.6월29일 만기 퇴거 
현 시세 신규계약 가능.
전세 3.2억 자신있으심.
</t>
  </si>
  <si>
    <t xml:space="preserve">
정문 가까운 동. 
교통 상권 편리 정원뷰,
사이 트인 식장산뷰, 
상태 굿. 
현재 세입자 있지만
26.6월8일 만기 퇴거 
현 시세 신규계약 가능.
전세 3.2억 자신있으심.
시에없어 기본 관리는잘돼중학교뷰</t>
  </si>
  <si>
    <t>천변뷰 A형 
시스템에어컨등 옵션다수
가격 조정 가능 (4.65)
33평 전세가 
3.3~3.5억 가능
전세대기자 2명.
다 천-천오백정도 깎아야</t>
  </si>
  <si>
    <t>시스템에어컨4대 등 풀옵션, 
인근 초중교 위치, 
천변뷰와 식장산뷰 어우러진 
최고의 뷰. 
풀인테리어. (화이트)</t>
  </si>
  <si>
    <t>초등학교 인근 101동, 
에어컨 4개 등 옵션 다수, 
가격 조율 가능</t>
  </si>
  <si>
    <t xml:space="preserve">로얄동 로얄층 A형구조
방1 확장. 
</t>
  </si>
  <si>
    <t>로얄동, 로얄층, 기본형</t>
  </si>
  <si>
    <t xml:space="preserve">선호동,입구동,기본형,
전실 큰 구조.
</t>
  </si>
  <si>
    <t xml:space="preserve">매도인이 잔금 못쳐서
전매된 물건. 급매.
공실 된지 5개월
B타입은 거실이 약간
사선이라서 요게 단점.
</t>
  </si>
  <si>
    <t>12층.84A최저가.
마피2천960만원.
밝은거실
에어컨5. 첫입주</t>
  </si>
  <si>
    <t>신축첫입주. 
84A타입 
발코니 무상지원</t>
  </si>
  <si>
    <t>선호동</t>
  </si>
  <si>
    <t>조용한동.전실,중문.전세 안고 매매</t>
  </si>
  <si>
    <t>로얄동로얄층.주출입구인접한조용한동.상태깨끗.7월중협의입주 층이높아개방감있음</t>
  </si>
  <si>
    <t>전세끼고매매 소액으로 투자가능 올수리 깔끔해요</t>
  </si>
  <si>
    <t>조망좋은 앞라인, 보일러교체, 집상태 좋음, 즉시입주가능 초등인접</t>
  </si>
  <si>
    <t>선호동,층 밝고 환한집, 협의입주.</t>
  </si>
  <si>
    <t>구조좋은 로얄층, 생활 편의시설 이용하기 좋은동, 즉시입주</t>
  </si>
  <si>
    <t>조망좋은 앞라인 따뜻한 집, 협의입주 관리 잘되어깔끔.</t>
  </si>
  <si>
    <t>가격</t>
  </si>
  <si>
    <t>매매가</t>
  </si>
  <si>
    <t>협의매매가</t>
  </si>
  <si>
    <t>전세가</t>
  </si>
  <si>
    <t>매전차이</t>
  </si>
  <si>
    <t>전세가율</t>
  </si>
  <si>
    <t>부동산 복비(0.4%)</t>
  </si>
  <si>
    <t>법무 등기비(20)</t>
  </si>
  <si>
    <t>취득세(1.1%)</t>
  </si>
  <si>
    <t>예상 수리비</t>
  </si>
  <si>
    <t>실 투자금</t>
  </si>
  <si>
    <t>200% 수익 매도가</t>
  </si>
  <si>
    <t>수리</t>
  </si>
  <si>
    <t>욕실</t>
  </si>
  <si>
    <t>UBR욕실</t>
  </si>
  <si>
    <t>싱크대</t>
  </si>
  <si>
    <t>신발장</t>
  </si>
  <si>
    <t>도배,장판</t>
  </si>
  <si>
    <t>샷시</t>
  </si>
  <si>
    <t>베란다수납장</t>
  </si>
  <si>
    <t>조명</t>
  </si>
  <si>
    <t>타일</t>
  </si>
  <si>
    <t>확장여부(-)</t>
  </si>
  <si>
    <t>합계</t>
  </si>
  <si>
    <t>투자기준</t>
  </si>
  <si>
    <t>저평가여부 (절대가)</t>
  </si>
  <si>
    <t>4층이상</t>
  </si>
  <si>
    <t>300세대 이상</t>
  </si>
  <si>
    <t>15~33평</t>
  </si>
  <si>
    <t>투자금 5천이하</t>
  </si>
  <si>
    <t>투자금 대비 200%수익률 가능</t>
  </si>
  <si>
    <t>전세가율 85%</t>
  </si>
  <si>
    <t>주변 장기 공급</t>
  </si>
  <si>
    <t>주변 동일평형 전세</t>
  </si>
  <si>
    <t>잔금 준비 여부</t>
  </si>
  <si>
    <t>전세금10% 준비 여부</t>
  </si>
  <si>
    <t>입지평가</t>
  </si>
  <si>
    <t>직장</t>
  </si>
  <si>
    <t>교통</t>
  </si>
  <si>
    <t>학군</t>
  </si>
  <si>
    <t>환경</t>
  </si>
  <si>
    <t>공급</t>
  </si>
  <si>
    <t>기타 특이사항</t>
  </si>
  <si>
    <t>2026.4.18(토)</t>
  </si>
  <si>
    <t>대동</t>
  </si>
  <si>
    <t>신흥동</t>
  </si>
  <si>
    <t>천동</t>
  </si>
  <si>
    <t>용운동</t>
  </si>
  <si>
    <t>x</t>
  </si>
  <si>
    <t>판암동</t>
  </si>
  <si>
    <t>이스트시티1단지</t>
  </si>
  <si>
    <t>신흥SK뷰</t>
  </si>
  <si>
    <t>새들뫼휴먼시아1단지</t>
  </si>
  <si>
    <t>이스트시티2단지</t>
  </si>
  <si>
    <t>리더스시티4</t>
  </si>
  <si>
    <t>리더스시티5</t>
  </si>
  <si>
    <t>이편한세상대전에코포레</t>
  </si>
  <si>
    <t>판암삼정그린코아1단지</t>
  </si>
  <si>
    <t>판암삼정그린코아2단지</t>
  </si>
  <si>
    <t>이스트사랑</t>
  </si>
  <si>
    <t>이스트박사</t>
  </si>
  <si>
    <t>새들뫼공인중개</t>
  </si>
  <si>
    <t>리더스시티공인</t>
  </si>
  <si>
    <t>에코포레합동/에코포레공인</t>
  </si>
  <si>
    <t>삼정코아행복공인</t>
  </si>
  <si>
    <t>010-9767-3823</t>
  </si>
  <si>
    <t>010-6371-5951</t>
  </si>
  <si>
    <t>010-3270-6200</t>
  </si>
  <si>
    <t>010-6759-9050</t>
  </si>
  <si>
    <t>010-3466-9100</t>
  </si>
  <si>
    <t>010-3466-9101</t>
  </si>
  <si>
    <t>010-5388-8266</t>
  </si>
  <si>
    <t>대전광역시 동구 동대전로46번길 30, 상가동 103호 (대동, 이스트시티1단지)</t>
  </si>
  <si>
    <t>대전광역시 동구 동대전로46번길 30(대동, 이스트시티1단지),상가 105호</t>
  </si>
  <si>
    <t>대전 동구 대동527 새들뫼휴먼시아상가동103호</t>
  </si>
  <si>
    <t>대전광역시 동구 안샘로 11, 리더스시티4BL근린생활시설상가 4동, 104호</t>
  </si>
  <si>
    <t>대전 동구 용운로203, 에코포레아파트 단지상가 108호</t>
  </si>
  <si>
    <t>대전시 동구 새울로19, 1층 (판암동 734번지 삼정그린코아포레스트아파트2단지 상가1층 (판암성당뒷편)</t>
  </si>
  <si>
    <t>2135 (임대 712^)</t>
  </si>
  <si>
    <t>26A</t>
  </si>
  <si>
    <t>30B</t>
  </si>
  <si>
    <t>30A</t>
  </si>
  <si>
    <t>34C (4베이)</t>
  </si>
  <si>
    <t>24C</t>
  </si>
  <si>
    <t>24A(판)</t>
  </si>
  <si>
    <t>107-2801</t>
  </si>
  <si>
    <t>112-401</t>
  </si>
  <si>
    <t>110-703</t>
  </si>
  <si>
    <t>102-404</t>
  </si>
  <si>
    <t>104-1401</t>
  </si>
  <si>
    <t>108-23</t>
  </si>
  <si>
    <t>103-12</t>
  </si>
  <si>
    <t>103-19</t>
  </si>
  <si>
    <t>111-고</t>
  </si>
  <si>
    <t>107-25</t>
  </si>
  <si>
    <t>110-중</t>
  </si>
  <si>
    <t>201-고</t>
  </si>
  <si>
    <t>402-205</t>
  </si>
  <si>
    <t>402-1506</t>
  </si>
  <si>
    <t>409-19</t>
  </si>
  <si>
    <t>507-2405</t>
  </si>
  <si>
    <t>505-중</t>
  </si>
  <si>
    <t>101-2405</t>
  </si>
  <si>
    <t>104-2302</t>
  </si>
  <si>
    <t>105-2801</t>
  </si>
  <si>
    <t>105-2301</t>
  </si>
  <si>
    <t>106-1505</t>
  </si>
  <si>
    <t>105-1403</t>
  </si>
  <si>
    <t>105-901</t>
  </si>
  <si>
    <t>116-702</t>
  </si>
  <si>
    <t>104-1903</t>
  </si>
  <si>
    <t>113-2202</t>
  </si>
  <si>
    <t>201-605</t>
  </si>
  <si>
    <t>202-905</t>
  </si>
  <si>
    <t>서구 관저동 이사
(직장,기존거주)</t>
  </si>
  <si>
    <t>딸넷</t>
  </si>
  <si>
    <t>27년2월</t>
  </si>
  <si>
    <t>27년3월</t>
  </si>
  <si>
    <t>27년 9월 하순</t>
  </si>
  <si>
    <t>27년7월</t>
  </si>
  <si>
    <t>27년2월 이후 아무때나</t>
  </si>
  <si>
    <t>26.11월 초</t>
  </si>
  <si>
    <t>26.8월 말 잔금 희망(2년)</t>
  </si>
  <si>
    <t>27년1월(갱x)</t>
  </si>
  <si>
    <t>27년3월 (갱x)</t>
  </si>
  <si>
    <t>27년1월 하순</t>
  </si>
  <si>
    <t>28년8월 협의 입주</t>
  </si>
  <si>
    <t>27년1월6일 (갱O)</t>
  </si>
  <si>
    <t>전망일조 최상 안쪽라인 
따뜻하고 환한집 전세안고,
선호라인, 
신혼부부에 인사잘하는애기, 거실화장실깨진타일, 안방 누수또는 곰팡이</t>
  </si>
  <si>
    <t>안정적인 정원뷰,
채광좋고 구조,
전세승계
냄새심한할아버지집</t>
  </si>
  <si>
    <t xml:space="preserve">앞동으로 전망좋고 채광 굿, 
전세승계 형식, 
초품아, 더블역세권
엄마 아들 사진 보이고, 
거실에서 지하차도랑 2단지 보임. </t>
  </si>
  <si>
    <t>급매. 전세안고. 
생활권 편리한 동. 
관리최상 알파룸까지
방4개
집 상태 깨끗
로얄동, 
상가 및 정문 가까운동
중문없. 
쌍둥이남아2
중1여아1
단지내친정
계속살기원함</t>
  </si>
  <si>
    <t xml:space="preserve">선호동 교통 상권 편리 
깨끗하고 예쁜집 협의입주
해잘드는 양창구조
말많은남자주인+애기
타일,유리수리예정
중문있
ㄱ자창(거실)
</t>
  </si>
  <si>
    <t>고층 멋진뷰, 차없는 지상, 
초,중학교 인근,
상태최상 전망최상 중문 탄성,
엘베2대라인 햇볕 잘듦.
중문,줄눈,미세방충망,
고층뷰로 컨디션 좋은집</t>
  </si>
  <si>
    <t xml:space="preserve">정원뷰, 채광좋고 주인거주로 
관리잘된 집,
상태최상, 전망최상, 
로얄동로얄층
</t>
  </si>
  <si>
    <t xml:space="preserve">시스템에어컨4대, 중문,
도배,줄눈,탄성,식세기,인덕션,
 앞조망 사이조망 시원하게 나옴.
</t>
  </si>
  <si>
    <t xml:space="preserve">세입자 계속 거주 희망. 
11월초입주, 
막힘없는 뷰, 에어컨 4대,
앞이 가려지지 않아서 
전망과 채광이좋음,
</t>
  </si>
  <si>
    <t xml:space="preserve">시스템4대.줄눈 탄성 
엔지니어스톤 
밝고 환한집, 시원한 천변뷰,
7월말 협의, 선호동,
남서향 조문산 뷰 좋은 집, 
로얄동 로얄층
</t>
  </si>
  <si>
    <t>남향, A형구조, 
욕실1칸 수리,
대동지하철, 초역세권
전세1개 3.5억</t>
  </si>
  <si>
    <t>확트인 전망. 햇빛풍부. 
시스템에어컨 4대. 
중문. 미세방충망. LED</t>
  </si>
  <si>
    <t xml:space="preserve">층간소음 걱정없는 59 
A타입의 귀한 피로티, 
시스템에어컨전실,환풍기등
 에어컨4대,중문
</t>
  </si>
  <si>
    <t xml:space="preserve">풀옵션 
전망좋고 예쁘고 
깔끔
</t>
  </si>
  <si>
    <t xml:space="preserve">34평 2월 전세가
4억 찍음(최고가)
34평 전세대기자는 없고
보수적으로 3.5억이면 나감.
3.8억 전세 1개 있는 것
안나가고 있음.
409동 로얄동(트인뷰)
로얄층, 
시에4대,주방수납강화,
옵션다수,깔끔관리,
가격 네고는 x
잔금: 26.8월 말 이후 (2년)
</t>
  </si>
  <si>
    <t xml:space="preserve">
24평 전세 2.8억 가능
24평 전세가 훨씬 
수요가 많고 잘나감.
시에4대, 중문,
식장산뷰, 햇살잘듦
신혼부부 추천. </t>
  </si>
  <si>
    <t xml:space="preserve">24평 전세 3.5억 가능
전세대기자는 없음.
505동 막힌뷰.
전세 가장 늦게 나감.
세입자 출산한지 얼마 안됨.
 잘 안보여줘서
매매가 낮음.
</t>
  </si>
  <si>
    <t xml:space="preserve">전세가 2.5억 가능
</t>
  </si>
  <si>
    <t xml:space="preserve">시스템에어컨 4대, 중문, 
방4개구조 (선호)
 인기동, 로얄층,
 </t>
  </si>
  <si>
    <t xml:space="preserve">거실확장형, 알파룸 유리, 
에어컨 3대, 중문,
인덕션하이브리드,
</t>
  </si>
  <si>
    <t xml:space="preserve">거실 사이뷰, 
내부상태 깨끗, 
상가 이용편리한동 
가격조율 빠른입주가능
</t>
  </si>
  <si>
    <t xml:space="preserve">로얄동,로얄층,선호구조,
팬트리구조,맨앞동,뻥뷰,
최고의 조망권,
시에2대,중문,인덕션
</t>
  </si>
  <si>
    <t xml:space="preserve">전세대기자 있음.
전세가 보수적 3.2 
(이상가능)
*사장님 추천매물
50대 가족 거주
31평은 희소성 있음.
매매가 잘 안떨어짐.
확트인뷰,조망권최상,
앞동,선호동,관리굿
중문,보일러교체,탄성.
</t>
  </si>
  <si>
    <t xml:space="preserve">40대 애기엄마 가족.
탁 트인 뷰(식장산뻥뷰), 
중문 설치, 
주인 거주로 컨디션 굿.
앞동,선호동,안정감(9층)
중문,보일러교체 고양이집
</t>
  </si>
  <si>
    <t>안정감있고,아주깨끗한 집.
중심동, 
절충가능(3.7억까지)
고사리</t>
  </si>
  <si>
    <t xml:space="preserve">29평 샘플로 보여주심.
</t>
  </si>
  <si>
    <r>
      <rPr>
        <rFont val="Comic Sans MS"/>
        <color theme="1"/>
        <sz val="11.0"/>
      </rPr>
      <t xml:space="preserve">24평 로얄동, 로얄층.
</t>
    </r>
    <r>
      <rPr>
        <rFont val="Comic Sans MS"/>
        <b/>
        <color theme="1"/>
        <sz val="11.0"/>
      </rPr>
      <t>부동산에 올리지도 않은 
장부매물.</t>
    </r>
    <r>
      <rPr>
        <rFont val="Comic Sans MS"/>
        <color theme="1"/>
        <sz val="11.0"/>
      </rPr>
      <t xml:space="preserve">
24평은 무조건 A타입
선호 (매도나음)
지금 좋은 물건이 요거하나
나머지는 매도 힘드니
31평 추천!
24평 전세가 2.8억 가능.
이건 낮게 껴있음. 
세입자: 어르신 2분.
세입자 관리 잘함
</t>
    </r>
  </si>
  <si>
    <t>매매,전세 1단지 우선.
24평 이 물건은 진짜 좋음.
공원보이는 트인 뷰.
정남향. 판암IC 바로 빠지고
어르신 실거주로 제격인 물건.
전세가 31 2.6(보수)~2.7억.
1단지랑 매매가 4천 차이
(상승에선 2천)
전세가 현재 2천 차이로 보심.
  여기를3억정도에사면좋다</t>
  </si>
  <si>
    <t xml:space="preserve">앞동,남향집,
전망최상, 상태 굿,
공실. 
</t>
  </si>
  <si>
    <t>32000-3.3</t>
  </si>
  <si>
    <t>이편한에코 33평 105-23층</t>
  </si>
  <si>
    <t>삼정그린코아2단지 좌)24평 우)29평</t>
  </si>
  <si>
    <t xml:space="preserve">이스트시티1단지 33평 102-404 </t>
  </si>
  <si>
    <t>33평 104-14</t>
  </si>
  <si>
    <t>수리 필요 위치</t>
  </si>
  <si>
    <t>수리 예상 가격</t>
  </si>
  <si>
    <t>20평대</t>
  </si>
  <si>
    <t>30평대</t>
  </si>
  <si>
    <r>
      <rPr>
        <rFont val="Arial"/>
        <color theme="1"/>
        <sz val="11.0"/>
      </rPr>
      <t>UBR</t>
    </r>
    <r>
      <rPr>
        <rFont val="맑은 고딕"/>
        <color theme="1"/>
        <sz val="11.0"/>
      </rPr>
      <t>욕실</t>
    </r>
  </si>
  <si>
    <t>부분철거불가해서 더비쌈</t>
  </si>
  <si>
    <r>
      <rPr>
        <rFont val="맑은 고딕"/>
        <color theme="1"/>
        <sz val="11.0"/>
      </rPr>
      <t>도배</t>
    </r>
    <r>
      <rPr>
        <rFont val="Calibri"/>
        <color theme="1"/>
        <sz val="11.0"/>
      </rPr>
      <t>,</t>
    </r>
    <r>
      <rPr>
        <rFont val="맑은 고딕"/>
        <color theme="1"/>
        <sz val="11.0"/>
      </rPr>
      <t>장판</t>
    </r>
  </si>
  <si>
    <t>매물 임장 스케줄 (데이&amp;그늘)</t>
  </si>
  <si>
    <t>순서</t>
  </si>
  <si>
    <t>단지</t>
  </si>
  <si>
    <t>전화번호</t>
  </si>
  <si>
    <t>주소</t>
  </si>
  <si>
    <t>예약유무</t>
  </si>
  <si>
    <t>매물정보
(동/호수/타입/방향/특징)</t>
  </si>
  <si>
    <t>투자금</t>
  </si>
  <si>
    <t>9:30~10:30</t>
  </si>
  <si>
    <t>이스트사랑공인</t>
  </si>
  <si>
    <t xml:space="preserve">107-고 / </t>
  </si>
  <si>
    <t xml:space="preserve">112-4 / </t>
  </si>
  <si>
    <t xml:space="preserve">102-404 / </t>
  </si>
  <si>
    <t>11:00~12:00</t>
  </si>
  <si>
    <t>이스트박사공인</t>
  </si>
  <si>
    <t>12:10~12:50</t>
  </si>
  <si>
    <t>간단히 식사 시간</t>
  </si>
  <si>
    <t>13:30~14:10</t>
  </si>
  <si>
    <t>14:20~14:40</t>
  </si>
  <si>
    <t>15:00~16:00</t>
  </si>
  <si>
    <t>16:30~17:30</t>
  </si>
  <si>
    <t>e편한세상에코포레</t>
  </si>
  <si>
    <t>18:00~19:30</t>
  </si>
  <si>
    <t>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</si>
</sst>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theme="1"/>
      <name val="Comic Sans MS"/>
    </font>
    <font>
      <sz val="11.0"/>
      <color theme="1"/>
      <name val="Comic Sans MS"/>
    </font>
    <font/>
    <font>
      <sz val="11.0"/>
      <color theme="1"/>
      <name val="Arial"/>
      <scheme val="minor"/>
    </font>
    <font>
      <sz val="9.0"/>
      <color theme="1"/>
      <name val="Comic Sans MS"/>
    </font>
    <font>
      <color theme="1"/>
      <name val="Arial"/>
      <scheme val="minor"/>
    </font>
    <font>
      <b/>
      <sz val="11.0"/>
      <color rgb="FFFF0000"/>
      <name val="Comic Sans MS"/>
    </font>
    <font>
      <color rgb="FF222222"/>
      <name val="Arial"/>
    </font>
    <font>
      <color rgb="FF222222"/>
      <name val="NanumGothic"/>
    </font>
    <font>
      <b/>
      <sz val="11.0"/>
      <color rgb="FF0000FF"/>
      <name val="Comic Sans MS"/>
    </font>
    <font>
      <sz val="10.0"/>
      <color theme="1"/>
      <name val="Comic Sans MS"/>
    </font>
    <font>
      <sz val="11.0"/>
      <color rgb="FF000000"/>
      <name val="Comic Sans MS"/>
    </font>
    <font>
      <sz val="11.0"/>
      <color rgb="FF0000FF"/>
      <name val="Comic Sans MS"/>
    </font>
    <font>
      <sz val="11.0"/>
      <color theme="1"/>
      <name val="Calibri"/>
    </font>
    <font>
      <sz val="11.0"/>
      <color theme="1"/>
      <name val="&quot;Malgun Gothic&quot;"/>
    </font>
    <font>
      <sz val="11.0"/>
      <color theme="1"/>
      <name val="Arial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Comic Sans MS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</fills>
  <borders count="20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D8D8D8"/>
      </bottom>
    </border>
    <border>
      <right style="dotted">
        <color rgb="FF000000"/>
      </right>
      <bottom style="thin">
        <color rgb="FFD8D8D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0"/>
    </xf>
    <xf borderId="0" fillId="2" fontId="1" numFmtId="20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0"/>
    </xf>
    <xf borderId="0" fillId="4" fontId="2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5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3" numFmtId="0" xfId="0" applyBorder="1" applyFont="1"/>
    <xf borderId="2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7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vertical="center"/>
    </xf>
    <xf borderId="4" fillId="0" fontId="2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vertical="center"/>
    </xf>
    <xf borderId="5" fillId="0" fontId="2" numFmtId="49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shrinkToFit="0" wrapText="1"/>
    </xf>
    <xf borderId="1" fillId="2" fontId="9" numFmtId="0" xfId="0" applyAlignment="1" applyBorder="1" applyFont="1">
      <alignment horizontal="center" readingOrder="0" shrinkToFit="0" wrapText="1"/>
    </xf>
    <xf borderId="6" fillId="2" fontId="9" numFmtId="0" xfId="0" applyAlignment="1" applyBorder="1" applyFont="1">
      <alignment horizontal="center" readingOrder="0" shrinkToFit="0" wrapText="1"/>
    </xf>
    <xf borderId="2" fillId="2" fontId="8" numFmtId="0" xfId="0" applyAlignment="1" applyBorder="1" applyFont="1">
      <alignment horizontal="center" readingOrder="0" shrinkToFit="0" wrapText="1"/>
    </xf>
    <xf borderId="4" fillId="4" fontId="1" numFmtId="0" xfId="0" applyAlignment="1" applyBorder="1" applyFont="1">
      <alignment horizontal="center" vertical="center"/>
    </xf>
    <xf borderId="4" fillId="0" fontId="3" numFmtId="0" xfId="0" applyBorder="1" applyFont="1"/>
    <xf borderId="4" fillId="0" fontId="1" numFmtId="0" xfId="0" applyAlignment="1" applyBorder="1" applyFont="1">
      <alignment horizontal="center" vertical="center"/>
    </xf>
    <xf borderId="4" fillId="5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vertical="center"/>
    </xf>
    <xf borderId="5" fillId="6" fontId="2" numFmtId="0" xfId="0" applyAlignment="1" applyBorder="1" applyFont="1">
      <alignment horizontal="center" vertical="center"/>
    </xf>
    <xf borderId="14" fillId="0" fontId="1" numFmtId="9" xfId="0" applyAlignment="1" applyBorder="1" applyFont="1" applyNumberFormat="1">
      <alignment horizontal="center" vertical="center"/>
    </xf>
    <xf borderId="4" fillId="0" fontId="2" numFmtId="9" xfId="0" applyAlignment="1" applyBorder="1" applyFont="1" applyNumberFormat="1">
      <alignment horizontal="center" vertical="center"/>
    </xf>
    <xf borderId="5" fillId="0" fontId="2" numFmtId="9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7" fontId="1" numFmtId="0" xfId="0" applyAlignment="1" applyBorder="1" applyFill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3" fillId="6" fontId="2" numFmtId="0" xfId="0" applyAlignment="1" applyBorder="1" applyFont="1">
      <alignment horizontal="center" readingOrder="0" vertical="center"/>
    </xf>
    <xf borderId="3" fillId="8" fontId="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4" fillId="9" fontId="1" numFmtId="0" xfId="0" applyAlignment="1" applyBorder="1" applyFill="1" applyFont="1">
      <alignment horizontal="center" readingOrder="0" vertical="center"/>
    </xf>
    <xf borderId="14" fillId="9" fontId="2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4" fillId="10" fontId="1" numFmtId="0" xfId="0" applyAlignment="1" applyBorder="1" applyFill="1" applyFont="1">
      <alignment horizontal="center" vertical="center"/>
    </xf>
    <xf borderId="14" fillId="10" fontId="2" numFmtId="0" xfId="0" applyAlignment="1" applyBorder="1" applyFont="1">
      <alignment horizontal="center" vertical="center"/>
    </xf>
    <xf borderId="15" fillId="10" fontId="2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4" fillId="5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shrinkToFit="0" vertical="center" wrapText="1"/>
    </xf>
    <xf borderId="14" fillId="11" fontId="1" numFmtId="0" xfId="0" applyAlignment="1" applyBorder="1" applyFill="1" applyFont="1">
      <alignment horizontal="center" vertical="center"/>
    </xf>
    <xf borderId="14" fillId="11" fontId="2" numFmtId="0" xfId="0" applyAlignment="1" applyBorder="1" applyFont="1">
      <alignment horizontal="center" vertical="center"/>
    </xf>
    <xf borderId="15" fillId="11" fontId="2" numFmtId="0" xfId="0" applyAlignment="1" applyBorder="1" applyFont="1">
      <alignment horizontal="center" vertical="center"/>
    </xf>
    <xf borderId="14" fillId="7" fontId="2" numFmtId="0" xfId="0" applyAlignment="1" applyBorder="1" applyFont="1">
      <alignment horizontal="center" vertical="center"/>
    </xf>
    <xf borderId="15" fillId="7" fontId="2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4" fillId="12" fontId="2" numFmtId="0" xfId="0" applyAlignment="1" applyBorder="1" applyFill="1" applyFont="1">
      <alignment horizontal="center" vertical="center"/>
    </xf>
    <xf borderId="14" fillId="2" fontId="2" numFmtId="0" xfId="0" applyAlignment="1" applyBorder="1" applyFont="1">
      <alignment horizontal="center" readingOrder="0" vertical="center"/>
    </xf>
    <xf borderId="14" fillId="13" fontId="2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14" numFmtId="0" xfId="0" applyFont="1"/>
    <xf borderId="1" fillId="0" fontId="14" numFmtId="0" xfId="0" applyBorder="1" applyFont="1"/>
    <xf borderId="4" fillId="0" fontId="14" numFmtId="0" xfId="0" applyBorder="1" applyFont="1"/>
    <xf borderId="4" fillId="4" fontId="15" numFmtId="0" xfId="0" applyBorder="1" applyFont="1"/>
    <xf borderId="1" fillId="4" fontId="15" numFmtId="0" xfId="0" applyAlignment="1" applyBorder="1" applyFont="1">
      <alignment horizontal="center"/>
    </xf>
    <xf borderId="2" fillId="4" fontId="16" numFmtId="0" xfId="0" applyAlignment="1" applyBorder="1" applyFont="1">
      <alignment horizontal="center"/>
    </xf>
    <xf borderId="2" fillId="0" fontId="16" numFmtId="0" xfId="0" applyBorder="1" applyFont="1"/>
    <xf borderId="2" fillId="0" fontId="16" numFmtId="0" xfId="0" applyAlignment="1" applyBorder="1" applyFont="1">
      <alignment horizontal="center"/>
    </xf>
    <xf borderId="0" fillId="0" fontId="14" numFmtId="0" xfId="0" applyAlignment="1" applyFont="1">
      <alignment shrinkToFit="0" wrapText="0"/>
    </xf>
    <xf borderId="0" fillId="2" fontId="17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2" fontId="18" numFmtId="0" xfId="0" applyAlignment="1" applyFont="1">
      <alignment horizontal="center" readingOrder="0" vertical="center"/>
    </xf>
    <xf borderId="16" fillId="10" fontId="18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0" fillId="2" fontId="17" numFmtId="0" xfId="0" applyAlignment="1" applyFont="1">
      <alignment horizontal="center" readingOrder="0" vertical="center"/>
    </xf>
    <xf borderId="19" fillId="0" fontId="1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19" fillId="0" fontId="17" numFmtId="0" xfId="0" applyAlignment="1" applyBorder="1" applyFont="1">
      <alignment horizontal="center" vertical="center"/>
    </xf>
    <xf borderId="19" fillId="0" fontId="17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12" fillId="0" fontId="3" numFmtId="0" xfId="0" applyBorder="1" applyFont="1"/>
    <xf borderId="4" fillId="0" fontId="20" numFmtId="0" xfId="0" applyAlignment="1" applyBorder="1" applyFont="1">
      <alignment horizontal="left" readingOrder="0"/>
    </xf>
    <xf borderId="6" fillId="0" fontId="3" numFmtId="0" xfId="0" applyBorder="1" applyFont="1"/>
    <xf borderId="16" fillId="0" fontId="17" numFmtId="0" xfId="0" applyAlignment="1" applyBorder="1" applyFon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19" fillId="0" fontId="17" numFmtId="20" xfId="0" applyAlignment="1" applyBorder="1" applyFont="1" applyNumberForma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12.png"/><Relationship Id="rId4" Type="http://schemas.openxmlformats.org/officeDocument/2006/relationships/image" Target="../media/image3.png"/><Relationship Id="rId11" Type="http://schemas.openxmlformats.org/officeDocument/2006/relationships/image" Target="../media/image9.png"/><Relationship Id="rId10" Type="http://schemas.openxmlformats.org/officeDocument/2006/relationships/image" Target="../media/image1.png"/><Relationship Id="rId12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10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1476375</xdr:colOff>
      <xdr:row>65</xdr:row>
      <xdr:rowOff>200025</xdr:rowOff>
    </xdr:from>
    <xdr:ext cx="3095625" cy="23907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1476375</xdr:colOff>
      <xdr:row>77</xdr:row>
      <xdr:rowOff>200025</xdr:rowOff>
    </xdr:from>
    <xdr:ext cx="2990850" cy="244792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63</xdr:row>
      <xdr:rowOff>38100</xdr:rowOff>
    </xdr:from>
    <xdr:ext cx="4524375" cy="3228975"/>
    <xdr:pic>
      <xdr:nvPicPr>
        <xdr:cNvPr id="0" name="image1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80</xdr:row>
      <xdr:rowOff>9525</xdr:rowOff>
    </xdr:from>
    <xdr:ext cx="2819400" cy="372427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62</xdr:row>
      <xdr:rowOff>0</xdr:rowOff>
    </xdr:from>
    <xdr:ext cx="5219700" cy="385762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82</xdr:row>
      <xdr:rowOff>0</xdr:rowOff>
    </xdr:from>
    <xdr:ext cx="5191125" cy="3838575"/>
    <xdr:pic>
      <xdr:nvPicPr>
        <xdr:cNvPr id="0" name="image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65</xdr:row>
      <xdr:rowOff>0</xdr:rowOff>
    </xdr:from>
    <xdr:ext cx="5191125" cy="3886200"/>
    <xdr:pic>
      <xdr:nvPicPr>
        <xdr:cNvPr id="0" name="image10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86</xdr:row>
      <xdr:rowOff>0</xdr:rowOff>
    </xdr:from>
    <xdr:ext cx="5010150" cy="3848100"/>
    <xdr:pic>
      <xdr:nvPicPr>
        <xdr:cNvPr id="0" name="image4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5181600" cy="3886200"/>
    <xdr:pic>
      <xdr:nvPicPr>
        <xdr:cNvPr id="0" name="image6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5191125" cy="3905250"/>
    <xdr:pic>
      <xdr:nvPicPr>
        <xdr:cNvPr id="0" name="image1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5095875" cy="3857625"/>
    <xdr:pic>
      <xdr:nvPicPr>
        <xdr:cNvPr id="0" name="image9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130</xdr:row>
      <xdr:rowOff>0</xdr:rowOff>
    </xdr:from>
    <xdr:ext cx="5162550" cy="3810000"/>
    <xdr:pic>
      <xdr:nvPicPr>
        <xdr:cNvPr id="0" name="image11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63"/>
    <col customWidth="1" min="2" max="2" width="18.75"/>
    <col customWidth="1" min="3" max="3" width="23.63"/>
    <col customWidth="1" min="4" max="4" width="20.38"/>
    <col customWidth="1" min="5" max="5" width="21.13"/>
    <col customWidth="1" min="6" max="6" width="18.5"/>
    <col customWidth="1" min="7" max="7" width="21.63"/>
    <col customWidth="1" min="8" max="8" width="23.75"/>
    <col customWidth="1" min="9" max="10" width="20.63"/>
    <col customWidth="1" min="11" max="18" width="18.63"/>
    <col customWidth="1" min="19" max="19" width="21.0"/>
    <col customWidth="1" min="20" max="20" width="18.63"/>
    <col customWidth="1" min="21" max="21" width="20.0"/>
    <col customWidth="1" min="22" max="22" width="15.75"/>
    <col customWidth="1" min="23" max="24" width="15.5"/>
    <col customWidth="1" min="27" max="27" width="16.3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3"/>
      <c r="L1" s="3"/>
      <c r="M1" s="3"/>
      <c r="N1" s="3"/>
      <c r="O1" s="3"/>
      <c r="P1" s="3"/>
      <c r="Q1" s="3"/>
      <c r="R1" s="3" t="s">
        <v>3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>
      <c r="A2" s="5"/>
      <c r="B2" s="2" t="s">
        <v>4</v>
      </c>
      <c r="C2" s="6">
        <v>0.375</v>
      </c>
      <c r="D2" s="6"/>
      <c r="E2" s="4"/>
      <c r="F2" s="3"/>
      <c r="G2" s="6">
        <v>0.4375</v>
      </c>
      <c r="H2" s="4"/>
      <c r="I2" s="6"/>
      <c r="J2" s="6">
        <v>0.4861111111111111</v>
      </c>
      <c r="K2" s="4"/>
      <c r="L2" s="4"/>
      <c r="M2" s="4"/>
      <c r="N2" s="6">
        <v>0.6041666666666666</v>
      </c>
      <c r="O2" s="4"/>
      <c r="P2" s="4"/>
      <c r="Q2" s="3"/>
      <c r="R2" s="3" t="s">
        <v>5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</row>
    <row r="3">
      <c r="A3" s="5"/>
      <c r="B3" s="7"/>
      <c r="C3" s="6"/>
      <c r="D3" s="6"/>
      <c r="E3" s="4"/>
      <c r="F3" s="3"/>
      <c r="G3" s="6"/>
      <c r="H3" s="4"/>
      <c r="I3" s="6"/>
      <c r="J3" s="6"/>
      <c r="K3" s="6"/>
      <c r="L3" s="6"/>
      <c r="M3" s="6"/>
      <c r="N3" s="6"/>
      <c r="O3" s="6"/>
      <c r="P3" s="6"/>
      <c r="Q3" s="6"/>
      <c r="R3" s="6">
        <v>0.6666666666666666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</row>
    <row r="4">
      <c r="A4" s="5"/>
      <c r="B4" s="2" t="s">
        <v>6</v>
      </c>
      <c r="C4" s="6"/>
      <c r="D4" s="6"/>
      <c r="E4" s="4"/>
      <c r="F4" s="3"/>
      <c r="G4" s="6"/>
      <c r="H4" s="4"/>
      <c r="I4" s="6"/>
      <c r="J4" s="6"/>
      <c r="K4" s="7"/>
      <c r="L4" s="7"/>
      <c r="M4" s="7"/>
      <c r="N4" s="2" t="s">
        <v>7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ht="25.5" customHeight="1">
      <c r="A5" s="8" t="s">
        <v>8</v>
      </c>
      <c r="B5" s="9"/>
      <c r="C5" s="10" t="s">
        <v>9</v>
      </c>
      <c r="D5" s="10" t="s">
        <v>9</v>
      </c>
      <c r="E5" s="10" t="s">
        <v>9</v>
      </c>
      <c r="F5" s="10" t="s">
        <v>9</v>
      </c>
      <c r="G5" s="10" t="s">
        <v>10</v>
      </c>
      <c r="H5" s="10" t="s">
        <v>10</v>
      </c>
      <c r="I5" s="10" t="s">
        <v>10</v>
      </c>
      <c r="J5" s="10" t="s">
        <v>11</v>
      </c>
      <c r="K5" s="10" t="s">
        <v>11</v>
      </c>
      <c r="L5" s="10" t="s">
        <v>11</v>
      </c>
      <c r="M5" s="10" t="s">
        <v>12</v>
      </c>
      <c r="N5" s="10" t="s">
        <v>13</v>
      </c>
      <c r="O5" s="10" t="s">
        <v>13</v>
      </c>
      <c r="P5" s="10" t="s">
        <v>13</v>
      </c>
      <c r="Q5" s="10" t="s">
        <v>13</v>
      </c>
      <c r="R5" s="10" t="s">
        <v>14</v>
      </c>
      <c r="S5" s="10" t="s">
        <v>14</v>
      </c>
      <c r="T5" s="10" t="s">
        <v>14</v>
      </c>
      <c r="U5" s="10" t="s">
        <v>15</v>
      </c>
      <c r="V5" s="10" t="s">
        <v>15</v>
      </c>
      <c r="W5" s="10" t="s">
        <v>15</v>
      </c>
      <c r="X5" s="10" t="s">
        <v>16</v>
      </c>
      <c r="Y5" s="10" t="s">
        <v>16</v>
      </c>
      <c r="Z5" s="10" t="s">
        <v>16</v>
      </c>
      <c r="AA5" s="10" t="s">
        <v>16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</row>
    <row r="6">
      <c r="A6" s="12" t="s">
        <v>17</v>
      </c>
      <c r="B6" s="13"/>
      <c r="C6" s="14">
        <f t="shared" ref="C6:DE6" si="1">COLUMN()-2</f>
        <v>1</v>
      </c>
      <c r="D6" s="14">
        <f t="shared" si="1"/>
        <v>2</v>
      </c>
      <c r="E6" s="14">
        <f t="shared" si="1"/>
        <v>3</v>
      </c>
      <c r="F6" s="14">
        <f t="shared" si="1"/>
        <v>4</v>
      </c>
      <c r="G6" s="14">
        <f t="shared" si="1"/>
        <v>5</v>
      </c>
      <c r="H6" s="14">
        <f t="shared" si="1"/>
        <v>6</v>
      </c>
      <c r="I6" s="14">
        <f t="shared" si="1"/>
        <v>7</v>
      </c>
      <c r="J6" s="14">
        <f t="shared" si="1"/>
        <v>8</v>
      </c>
      <c r="K6" s="14">
        <f t="shared" si="1"/>
        <v>9</v>
      </c>
      <c r="L6" s="14">
        <f t="shared" si="1"/>
        <v>10</v>
      </c>
      <c r="M6" s="14">
        <f t="shared" si="1"/>
        <v>11</v>
      </c>
      <c r="N6" s="14">
        <f t="shared" si="1"/>
        <v>12</v>
      </c>
      <c r="O6" s="14">
        <f t="shared" si="1"/>
        <v>13</v>
      </c>
      <c r="P6" s="14">
        <f t="shared" si="1"/>
        <v>14</v>
      </c>
      <c r="Q6" s="14">
        <f t="shared" si="1"/>
        <v>15</v>
      </c>
      <c r="R6" s="14">
        <f t="shared" si="1"/>
        <v>16</v>
      </c>
      <c r="S6" s="14">
        <f t="shared" si="1"/>
        <v>17</v>
      </c>
      <c r="T6" s="14">
        <f t="shared" si="1"/>
        <v>18</v>
      </c>
      <c r="U6" s="14">
        <f t="shared" si="1"/>
        <v>19</v>
      </c>
      <c r="V6" s="14">
        <f t="shared" si="1"/>
        <v>20</v>
      </c>
      <c r="W6" s="14">
        <f t="shared" si="1"/>
        <v>21</v>
      </c>
      <c r="X6" s="14">
        <f t="shared" si="1"/>
        <v>22</v>
      </c>
      <c r="Y6" s="14">
        <f t="shared" si="1"/>
        <v>23</v>
      </c>
      <c r="Z6" s="14">
        <f t="shared" si="1"/>
        <v>24</v>
      </c>
      <c r="AA6" s="14">
        <f t="shared" si="1"/>
        <v>25</v>
      </c>
      <c r="AB6" s="14">
        <f t="shared" si="1"/>
        <v>26</v>
      </c>
      <c r="AC6" s="14">
        <f t="shared" si="1"/>
        <v>27</v>
      </c>
      <c r="AD6" s="14">
        <f t="shared" si="1"/>
        <v>28</v>
      </c>
      <c r="AE6" s="14">
        <f t="shared" si="1"/>
        <v>29</v>
      </c>
      <c r="AF6" s="14">
        <f t="shared" si="1"/>
        <v>30</v>
      </c>
      <c r="AG6" s="14">
        <f t="shared" si="1"/>
        <v>31</v>
      </c>
      <c r="AH6" s="14">
        <f t="shared" si="1"/>
        <v>32</v>
      </c>
      <c r="AI6" s="14">
        <f t="shared" si="1"/>
        <v>33</v>
      </c>
      <c r="AJ6" s="14">
        <f t="shared" si="1"/>
        <v>34</v>
      </c>
      <c r="AK6" s="14">
        <f t="shared" si="1"/>
        <v>35</v>
      </c>
      <c r="AL6" s="14">
        <f t="shared" si="1"/>
        <v>36</v>
      </c>
      <c r="AM6" s="14">
        <f t="shared" si="1"/>
        <v>37</v>
      </c>
      <c r="AN6" s="14">
        <f t="shared" si="1"/>
        <v>38</v>
      </c>
      <c r="AO6" s="14">
        <f t="shared" si="1"/>
        <v>39</v>
      </c>
      <c r="AP6" s="14">
        <f t="shared" si="1"/>
        <v>40</v>
      </c>
      <c r="AQ6" s="14">
        <f t="shared" si="1"/>
        <v>41</v>
      </c>
      <c r="AR6" s="14">
        <f t="shared" si="1"/>
        <v>42</v>
      </c>
      <c r="AS6" s="14">
        <f t="shared" si="1"/>
        <v>43</v>
      </c>
      <c r="AT6" s="14">
        <f t="shared" si="1"/>
        <v>44</v>
      </c>
      <c r="AU6" s="14">
        <f t="shared" si="1"/>
        <v>45</v>
      </c>
      <c r="AV6" s="14">
        <f t="shared" si="1"/>
        <v>46</v>
      </c>
      <c r="AW6" s="14">
        <f t="shared" si="1"/>
        <v>47</v>
      </c>
      <c r="AX6" s="14">
        <f t="shared" si="1"/>
        <v>48</v>
      </c>
      <c r="AY6" s="14">
        <f t="shared" si="1"/>
        <v>49</v>
      </c>
      <c r="AZ6" s="14">
        <f t="shared" si="1"/>
        <v>50</v>
      </c>
      <c r="BA6" s="14">
        <f t="shared" si="1"/>
        <v>51</v>
      </c>
      <c r="BB6" s="14">
        <f t="shared" si="1"/>
        <v>52</v>
      </c>
      <c r="BC6" s="14">
        <f t="shared" si="1"/>
        <v>53</v>
      </c>
      <c r="BD6" s="14">
        <f t="shared" si="1"/>
        <v>54</v>
      </c>
      <c r="BE6" s="14">
        <f t="shared" si="1"/>
        <v>55</v>
      </c>
      <c r="BF6" s="14">
        <f t="shared" si="1"/>
        <v>56</v>
      </c>
      <c r="BG6" s="14">
        <f t="shared" si="1"/>
        <v>57</v>
      </c>
      <c r="BH6" s="14">
        <f t="shared" si="1"/>
        <v>58</v>
      </c>
      <c r="BI6" s="14">
        <f t="shared" si="1"/>
        <v>59</v>
      </c>
      <c r="BJ6" s="14">
        <f t="shared" si="1"/>
        <v>60</v>
      </c>
      <c r="BK6" s="14">
        <f t="shared" si="1"/>
        <v>61</v>
      </c>
      <c r="BL6" s="14">
        <f t="shared" si="1"/>
        <v>62</v>
      </c>
      <c r="BM6" s="14">
        <f t="shared" si="1"/>
        <v>63</v>
      </c>
      <c r="BN6" s="14">
        <f t="shared" si="1"/>
        <v>64</v>
      </c>
      <c r="BO6" s="14">
        <f t="shared" si="1"/>
        <v>65</v>
      </c>
      <c r="BP6" s="14">
        <f t="shared" si="1"/>
        <v>66</v>
      </c>
      <c r="BQ6" s="14">
        <f t="shared" si="1"/>
        <v>67</v>
      </c>
      <c r="BR6" s="14">
        <f t="shared" si="1"/>
        <v>68</v>
      </c>
      <c r="BS6" s="14">
        <f t="shared" si="1"/>
        <v>69</v>
      </c>
      <c r="BT6" s="14">
        <f t="shared" si="1"/>
        <v>70</v>
      </c>
      <c r="BU6" s="14">
        <f t="shared" si="1"/>
        <v>71</v>
      </c>
      <c r="BV6" s="14">
        <f t="shared" si="1"/>
        <v>72</v>
      </c>
      <c r="BW6" s="14">
        <f t="shared" si="1"/>
        <v>73</v>
      </c>
      <c r="BX6" s="14">
        <f t="shared" si="1"/>
        <v>74</v>
      </c>
      <c r="BY6" s="14">
        <f t="shared" si="1"/>
        <v>75</v>
      </c>
      <c r="BZ6" s="14">
        <f t="shared" si="1"/>
        <v>76</v>
      </c>
      <c r="CA6" s="14">
        <f t="shared" si="1"/>
        <v>77</v>
      </c>
      <c r="CB6" s="14">
        <f t="shared" si="1"/>
        <v>78</v>
      </c>
      <c r="CC6" s="14">
        <f t="shared" si="1"/>
        <v>79</v>
      </c>
      <c r="CD6" s="14">
        <f t="shared" si="1"/>
        <v>80</v>
      </c>
      <c r="CE6" s="14">
        <f t="shared" si="1"/>
        <v>81</v>
      </c>
      <c r="CF6" s="14">
        <f t="shared" si="1"/>
        <v>82</v>
      </c>
      <c r="CG6" s="14">
        <f t="shared" si="1"/>
        <v>83</v>
      </c>
      <c r="CH6" s="14">
        <f t="shared" si="1"/>
        <v>84</v>
      </c>
      <c r="CI6" s="14">
        <f t="shared" si="1"/>
        <v>85</v>
      </c>
      <c r="CJ6" s="14">
        <f t="shared" si="1"/>
        <v>86</v>
      </c>
      <c r="CK6" s="14">
        <f t="shared" si="1"/>
        <v>87</v>
      </c>
      <c r="CL6" s="14">
        <f t="shared" si="1"/>
        <v>88</v>
      </c>
      <c r="CM6" s="14">
        <f t="shared" si="1"/>
        <v>89</v>
      </c>
      <c r="CN6" s="14">
        <f t="shared" si="1"/>
        <v>90</v>
      </c>
      <c r="CO6" s="14">
        <f t="shared" si="1"/>
        <v>91</v>
      </c>
      <c r="CP6" s="14">
        <f t="shared" si="1"/>
        <v>92</v>
      </c>
      <c r="CQ6" s="14">
        <f t="shared" si="1"/>
        <v>93</v>
      </c>
      <c r="CR6" s="14">
        <f t="shared" si="1"/>
        <v>94</v>
      </c>
      <c r="CS6" s="14">
        <f t="shared" si="1"/>
        <v>95</v>
      </c>
      <c r="CT6" s="14">
        <f t="shared" si="1"/>
        <v>96</v>
      </c>
      <c r="CU6" s="14">
        <f t="shared" si="1"/>
        <v>97</v>
      </c>
      <c r="CV6" s="14">
        <f t="shared" si="1"/>
        <v>98</v>
      </c>
      <c r="CW6" s="14">
        <f t="shared" si="1"/>
        <v>99</v>
      </c>
      <c r="CX6" s="14">
        <f t="shared" si="1"/>
        <v>100</v>
      </c>
      <c r="CY6" s="14">
        <f t="shared" si="1"/>
        <v>101</v>
      </c>
      <c r="CZ6" s="14">
        <f t="shared" si="1"/>
        <v>102</v>
      </c>
      <c r="DA6" s="14">
        <f t="shared" si="1"/>
        <v>103</v>
      </c>
      <c r="DB6" s="14">
        <f t="shared" si="1"/>
        <v>104</v>
      </c>
      <c r="DC6" s="14">
        <f t="shared" si="1"/>
        <v>105</v>
      </c>
      <c r="DD6" s="14">
        <f t="shared" si="1"/>
        <v>106</v>
      </c>
      <c r="DE6" s="14">
        <f t="shared" si="1"/>
        <v>107</v>
      </c>
    </row>
    <row r="7">
      <c r="A7" s="15" t="s">
        <v>18</v>
      </c>
      <c r="B7" s="16" t="s">
        <v>19</v>
      </c>
      <c r="C7" s="17" t="s">
        <v>20</v>
      </c>
      <c r="D7" s="17" t="s">
        <v>20</v>
      </c>
      <c r="E7" s="17" t="s">
        <v>20</v>
      </c>
      <c r="F7" s="17" t="s">
        <v>20</v>
      </c>
      <c r="G7" s="17" t="s">
        <v>21</v>
      </c>
      <c r="H7" s="17" t="s">
        <v>21</v>
      </c>
      <c r="I7" s="17" t="s">
        <v>21</v>
      </c>
      <c r="J7" s="17" t="s">
        <v>22</v>
      </c>
      <c r="K7" s="17" t="s">
        <v>22</v>
      </c>
      <c r="L7" s="17" t="s">
        <v>22</v>
      </c>
      <c r="M7" s="17" t="s">
        <v>22</v>
      </c>
      <c r="N7" s="17" t="s">
        <v>23</v>
      </c>
      <c r="O7" s="17" t="s">
        <v>23</v>
      </c>
      <c r="P7" s="17" t="s">
        <v>23</v>
      </c>
      <c r="Q7" s="17" t="s">
        <v>23</v>
      </c>
      <c r="R7" s="17" t="s">
        <v>24</v>
      </c>
      <c r="S7" s="17" t="s">
        <v>24</v>
      </c>
      <c r="T7" s="17" t="s">
        <v>24</v>
      </c>
      <c r="U7" s="17" t="s">
        <v>25</v>
      </c>
      <c r="V7" s="17" t="s">
        <v>25</v>
      </c>
      <c r="W7" s="17" t="s">
        <v>25</v>
      </c>
      <c r="X7" s="18" t="s">
        <v>26</v>
      </c>
      <c r="Y7" s="18" t="s">
        <v>26</v>
      </c>
      <c r="Z7" s="18" t="s">
        <v>26</v>
      </c>
      <c r="AA7" s="18" t="s">
        <v>26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9"/>
    </row>
    <row r="8">
      <c r="B8" s="16" t="s">
        <v>27</v>
      </c>
      <c r="C8" s="17" t="s">
        <v>28</v>
      </c>
      <c r="D8" s="17" t="s">
        <v>28</v>
      </c>
      <c r="E8" s="17" t="s">
        <v>28</v>
      </c>
      <c r="F8" s="17" t="s">
        <v>28</v>
      </c>
      <c r="G8" s="17" t="s">
        <v>29</v>
      </c>
      <c r="H8" s="17" t="s">
        <v>29</v>
      </c>
      <c r="I8" s="17" t="s">
        <v>29</v>
      </c>
      <c r="J8" s="17" t="s">
        <v>30</v>
      </c>
      <c r="K8" s="17" t="s">
        <v>30</v>
      </c>
      <c r="L8" s="17" t="s">
        <v>30</v>
      </c>
      <c r="M8" s="17" t="s">
        <v>30</v>
      </c>
      <c r="N8" s="17" t="s">
        <v>31</v>
      </c>
      <c r="O8" s="17" t="s">
        <v>31</v>
      </c>
      <c r="P8" s="17" t="s">
        <v>31</v>
      </c>
      <c r="Q8" s="17" t="s">
        <v>31</v>
      </c>
      <c r="R8" s="17" t="s">
        <v>32</v>
      </c>
      <c r="S8" s="17" t="s">
        <v>32</v>
      </c>
      <c r="T8" s="17" t="s">
        <v>32</v>
      </c>
      <c r="U8" s="17" t="s">
        <v>33</v>
      </c>
      <c r="V8" s="17" t="s">
        <v>33</v>
      </c>
      <c r="W8" s="17" t="s">
        <v>33</v>
      </c>
      <c r="X8" s="18" t="s">
        <v>34</v>
      </c>
      <c r="Y8" s="18" t="s">
        <v>34</v>
      </c>
      <c r="Z8" s="18" t="s">
        <v>35</v>
      </c>
      <c r="AA8" s="18" t="s">
        <v>36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1"/>
    </row>
    <row r="9">
      <c r="A9" s="22"/>
      <c r="B9" s="23" t="s">
        <v>37</v>
      </c>
      <c r="C9" s="24" t="s">
        <v>38</v>
      </c>
      <c r="D9" s="25" t="s">
        <v>39</v>
      </c>
      <c r="E9" s="25"/>
      <c r="F9" s="25" t="s">
        <v>40</v>
      </c>
      <c r="G9" s="24"/>
      <c r="H9" s="25"/>
      <c r="I9" s="25"/>
      <c r="J9" s="25" t="s">
        <v>41</v>
      </c>
      <c r="K9" s="26"/>
      <c r="L9" s="26"/>
      <c r="M9" s="26"/>
      <c r="N9" s="25" t="s">
        <v>42</v>
      </c>
      <c r="O9" s="26"/>
      <c r="P9" s="26"/>
      <c r="Q9" s="26"/>
      <c r="R9" s="26"/>
      <c r="S9" s="26"/>
      <c r="T9" s="26"/>
      <c r="U9" s="26"/>
      <c r="V9" s="26"/>
      <c r="W9" s="26"/>
      <c r="X9" s="27"/>
      <c r="Y9" s="27"/>
      <c r="Z9" s="27"/>
      <c r="AA9" s="27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8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30"/>
    </row>
    <row r="10">
      <c r="A10" s="14" t="s">
        <v>43</v>
      </c>
      <c r="B10" s="16" t="s">
        <v>44</v>
      </c>
      <c r="C10" s="17">
        <v>2022.0</v>
      </c>
      <c r="D10" s="17">
        <v>2022.0</v>
      </c>
      <c r="E10" s="17">
        <v>2022.0</v>
      </c>
      <c r="F10" s="17">
        <v>2022.0</v>
      </c>
      <c r="G10" s="17">
        <v>2024.0</v>
      </c>
      <c r="H10" s="17">
        <v>2024.0</v>
      </c>
      <c r="I10" s="17">
        <v>2024.0</v>
      </c>
      <c r="J10" s="17">
        <v>2007.0</v>
      </c>
      <c r="K10" s="17">
        <v>2007.0</v>
      </c>
      <c r="L10" s="17">
        <v>2007.0</v>
      </c>
      <c r="M10" s="17">
        <v>2006.0</v>
      </c>
      <c r="N10" s="17">
        <v>2024.0</v>
      </c>
      <c r="O10" s="17">
        <v>2024.0</v>
      </c>
      <c r="P10" s="17">
        <v>2024.0</v>
      </c>
      <c r="Q10" s="17">
        <v>2024.0</v>
      </c>
      <c r="R10" s="17">
        <v>2006.0</v>
      </c>
      <c r="S10" s="17">
        <v>2006.0</v>
      </c>
      <c r="T10" s="17">
        <v>2006.0</v>
      </c>
      <c r="U10" s="17">
        <v>2011.0</v>
      </c>
      <c r="V10" s="17">
        <v>2011.0</v>
      </c>
      <c r="W10" s="17">
        <v>2011.0</v>
      </c>
      <c r="X10" s="31">
        <v>2011.0</v>
      </c>
      <c r="Y10" s="32">
        <v>2011.0</v>
      </c>
      <c r="Z10" s="32">
        <v>2011.0</v>
      </c>
      <c r="AA10" s="33">
        <v>2011.0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9"/>
    </row>
    <row r="11">
      <c r="B11" s="16" t="s">
        <v>45</v>
      </c>
      <c r="C11" s="17">
        <v>1588.0</v>
      </c>
      <c r="D11" s="17">
        <v>1588.0</v>
      </c>
      <c r="E11" s="17">
        <v>1588.0</v>
      </c>
      <c r="F11" s="17">
        <v>1588.0</v>
      </c>
      <c r="G11" s="17">
        <v>934.0</v>
      </c>
      <c r="H11" s="17">
        <v>934.0</v>
      </c>
      <c r="I11" s="17">
        <v>934.0</v>
      </c>
      <c r="J11" s="17">
        <v>1241.0</v>
      </c>
      <c r="K11" s="17">
        <v>1241.0</v>
      </c>
      <c r="L11" s="17">
        <v>1241.0</v>
      </c>
      <c r="M11" s="17">
        <v>696.0</v>
      </c>
      <c r="N11" s="17">
        <v>358.0</v>
      </c>
      <c r="O11" s="17">
        <v>358.0</v>
      </c>
      <c r="P11" s="17">
        <v>358.0</v>
      </c>
      <c r="Q11" s="17">
        <v>358.0</v>
      </c>
      <c r="R11" s="17">
        <v>1063.0</v>
      </c>
      <c r="S11" s="17">
        <v>1063.0</v>
      </c>
      <c r="T11" s="17">
        <v>1063.0</v>
      </c>
      <c r="U11" s="17">
        <v>1115.0</v>
      </c>
      <c r="V11" s="17">
        <v>1115.0</v>
      </c>
      <c r="W11" s="17">
        <v>1115.0</v>
      </c>
      <c r="X11" s="34">
        <v>1025.0</v>
      </c>
      <c r="Y11" s="35">
        <v>1025.0</v>
      </c>
      <c r="Z11" s="35">
        <v>1025.0</v>
      </c>
      <c r="AA11" s="36">
        <v>1025.0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9"/>
    </row>
    <row r="12">
      <c r="B12" s="16" t="s">
        <v>46</v>
      </c>
      <c r="C12" s="17" t="s">
        <v>47</v>
      </c>
      <c r="D12" s="17" t="s">
        <v>47</v>
      </c>
      <c r="E12" s="17" t="s">
        <v>47</v>
      </c>
      <c r="F12" s="17" t="s">
        <v>48</v>
      </c>
      <c r="G12" s="17" t="s">
        <v>49</v>
      </c>
      <c r="H12" s="17" t="s">
        <v>49</v>
      </c>
      <c r="I12" s="17" t="s">
        <v>50</v>
      </c>
      <c r="J12" s="17" t="s">
        <v>49</v>
      </c>
      <c r="K12" s="17" t="s">
        <v>49</v>
      </c>
      <c r="L12" s="17" t="s">
        <v>51</v>
      </c>
      <c r="M12" s="17" t="s">
        <v>52</v>
      </c>
      <c r="N12" s="17" t="s">
        <v>53</v>
      </c>
      <c r="O12" s="17" t="s">
        <v>54</v>
      </c>
      <c r="P12" s="17" t="s">
        <v>54</v>
      </c>
      <c r="Q12" s="17" t="s">
        <v>54</v>
      </c>
      <c r="R12" s="17">
        <v>35.0</v>
      </c>
      <c r="S12" s="17">
        <v>35.0</v>
      </c>
      <c r="T12" s="17">
        <v>35.0</v>
      </c>
      <c r="U12" s="17" t="s">
        <v>55</v>
      </c>
      <c r="V12" s="17" t="s">
        <v>55</v>
      </c>
      <c r="W12" s="17" t="s">
        <v>55</v>
      </c>
      <c r="X12" s="37" t="s">
        <v>56</v>
      </c>
      <c r="Y12" s="38" t="s">
        <v>56</v>
      </c>
      <c r="Z12" s="38" t="s">
        <v>57</v>
      </c>
      <c r="AA12" s="39" t="s">
        <v>58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9"/>
    </row>
    <row r="13">
      <c r="B13" s="16" t="s">
        <v>59</v>
      </c>
      <c r="C13" s="40" t="s">
        <v>60</v>
      </c>
      <c r="D13" s="40" t="s">
        <v>61</v>
      </c>
      <c r="E13" s="40" t="s">
        <v>62</v>
      </c>
      <c r="F13" s="40"/>
      <c r="G13" s="40" t="s">
        <v>63</v>
      </c>
      <c r="H13" s="40" t="s">
        <v>64</v>
      </c>
      <c r="I13" s="41" t="s">
        <v>65</v>
      </c>
      <c r="J13" s="40" t="s">
        <v>66</v>
      </c>
      <c r="K13" s="40" t="s">
        <v>67</v>
      </c>
      <c r="L13" s="40"/>
      <c r="M13" s="40" t="s">
        <v>68</v>
      </c>
      <c r="N13" s="40" t="s">
        <v>69</v>
      </c>
      <c r="O13" s="40" t="s">
        <v>70</v>
      </c>
      <c r="P13" s="40" t="s">
        <v>71</v>
      </c>
      <c r="Q13" s="40"/>
      <c r="R13" s="40" t="s">
        <v>72</v>
      </c>
      <c r="S13" s="42"/>
      <c r="T13" s="42"/>
      <c r="U13" s="40" t="s">
        <v>73</v>
      </c>
      <c r="V13" s="40" t="s">
        <v>74</v>
      </c>
      <c r="W13" s="40" t="s">
        <v>75</v>
      </c>
      <c r="X13" s="43" t="s">
        <v>76</v>
      </c>
      <c r="Y13" s="40" t="s">
        <v>77</v>
      </c>
      <c r="Z13" s="40" t="s">
        <v>78</v>
      </c>
      <c r="AA13" s="40" t="s">
        <v>79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9"/>
    </row>
    <row r="14">
      <c r="B14" s="44" t="s">
        <v>80</v>
      </c>
      <c r="C14" s="17" t="s">
        <v>81</v>
      </c>
      <c r="D14" s="17" t="s">
        <v>81</v>
      </c>
      <c r="E14" s="17" t="s">
        <v>81</v>
      </c>
      <c r="F14" s="17" t="s">
        <v>81</v>
      </c>
      <c r="G14" s="17" t="s">
        <v>81</v>
      </c>
      <c r="H14" s="17" t="s">
        <v>81</v>
      </c>
      <c r="I14" s="17" t="s">
        <v>81</v>
      </c>
      <c r="J14" s="17" t="s">
        <v>81</v>
      </c>
      <c r="K14" s="17" t="s">
        <v>81</v>
      </c>
      <c r="L14" s="17" t="s">
        <v>81</v>
      </c>
      <c r="M14" s="17" t="s">
        <v>81</v>
      </c>
      <c r="N14" s="17" t="s">
        <v>81</v>
      </c>
      <c r="O14" s="17" t="s">
        <v>81</v>
      </c>
      <c r="P14" s="17" t="s">
        <v>81</v>
      </c>
      <c r="Q14" s="17" t="s">
        <v>81</v>
      </c>
      <c r="R14" s="17" t="s">
        <v>81</v>
      </c>
      <c r="S14" s="17" t="s">
        <v>81</v>
      </c>
      <c r="T14" s="17" t="s">
        <v>81</v>
      </c>
      <c r="U14" s="17" t="s">
        <v>81</v>
      </c>
      <c r="V14" s="17" t="s">
        <v>81</v>
      </c>
      <c r="W14" s="17" t="s">
        <v>81</v>
      </c>
      <c r="X14" s="17" t="s">
        <v>81</v>
      </c>
      <c r="Y14" s="17" t="s">
        <v>81</v>
      </c>
      <c r="Z14" s="17" t="s">
        <v>81</v>
      </c>
      <c r="AA14" s="17" t="s">
        <v>81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9"/>
    </row>
    <row r="15">
      <c r="B15" s="44" t="s">
        <v>82</v>
      </c>
      <c r="C15" s="45" t="s">
        <v>83</v>
      </c>
      <c r="D15" s="45" t="s">
        <v>83</v>
      </c>
      <c r="E15" s="45" t="s">
        <v>83</v>
      </c>
      <c r="F15" s="45" t="s">
        <v>83</v>
      </c>
      <c r="G15" s="45" t="s">
        <v>83</v>
      </c>
      <c r="H15" s="45" t="s">
        <v>83</v>
      </c>
      <c r="I15" s="45" t="s">
        <v>83</v>
      </c>
      <c r="J15" s="45" t="s">
        <v>83</v>
      </c>
      <c r="K15" s="45" t="s">
        <v>83</v>
      </c>
      <c r="L15" s="45" t="s">
        <v>83</v>
      </c>
      <c r="M15" s="45" t="s">
        <v>83</v>
      </c>
      <c r="N15" s="45" t="s">
        <v>83</v>
      </c>
      <c r="O15" s="45" t="s">
        <v>83</v>
      </c>
      <c r="P15" s="45" t="s">
        <v>83</v>
      </c>
      <c r="Q15" s="45" t="s">
        <v>83</v>
      </c>
      <c r="R15" s="45" t="s">
        <v>83</v>
      </c>
      <c r="S15" s="45" t="s">
        <v>83</v>
      </c>
      <c r="T15" s="45" t="s">
        <v>83</v>
      </c>
      <c r="U15" s="45" t="s">
        <v>83</v>
      </c>
      <c r="V15" s="45" t="s">
        <v>83</v>
      </c>
      <c r="W15" s="45" t="s">
        <v>83</v>
      </c>
      <c r="X15" s="45" t="s">
        <v>83</v>
      </c>
      <c r="Y15" s="45" t="s">
        <v>83</v>
      </c>
      <c r="Z15" s="45" t="s">
        <v>83</v>
      </c>
      <c r="AA15" s="45" t="s">
        <v>83</v>
      </c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7"/>
    </row>
    <row r="16">
      <c r="A16" s="22"/>
      <c r="B16" s="48" t="s">
        <v>84</v>
      </c>
      <c r="C16" s="49" t="s">
        <v>85</v>
      </c>
      <c r="D16" s="49" t="s">
        <v>85</v>
      </c>
      <c r="E16" s="49" t="s">
        <v>85</v>
      </c>
      <c r="F16" s="49"/>
      <c r="G16" s="49" t="s">
        <v>85</v>
      </c>
      <c r="H16" s="49" t="s">
        <v>86</v>
      </c>
      <c r="I16" s="49" t="s">
        <v>85</v>
      </c>
      <c r="J16" s="49" t="s">
        <v>85</v>
      </c>
      <c r="K16" s="49" t="s">
        <v>86</v>
      </c>
      <c r="L16" s="49"/>
      <c r="M16" s="49" t="s">
        <v>85</v>
      </c>
      <c r="N16" s="49" t="s">
        <v>85</v>
      </c>
      <c r="O16" s="49" t="s">
        <v>85</v>
      </c>
      <c r="P16" s="49" t="s">
        <v>86</v>
      </c>
      <c r="Q16" s="49"/>
      <c r="R16" s="49" t="s">
        <v>85</v>
      </c>
      <c r="S16" s="20"/>
      <c r="T16" s="20"/>
      <c r="U16" s="49" t="s">
        <v>85</v>
      </c>
      <c r="V16" s="49" t="s">
        <v>85</v>
      </c>
      <c r="W16" s="49" t="s">
        <v>85</v>
      </c>
      <c r="X16" s="49" t="s">
        <v>87</v>
      </c>
      <c r="Y16" s="49" t="s">
        <v>85</v>
      </c>
      <c r="Z16" s="49" t="s">
        <v>85</v>
      </c>
      <c r="AA16" s="49" t="s">
        <v>85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1"/>
    </row>
    <row r="17">
      <c r="A17" s="14" t="s">
        <v>88</v>
      </c>
      <c r="B17" s="16" t="s">
        <v>89</v>
      </c>
      <c r="C17" s="17" t="s">
        <v>90</v>
      </c>
      <c r="D17" s="17" t="s">
        <v>91</v>
      </c>
      <c r="E17" s="17" t="s">
        <v>91</v>
      </c>
      <c r="F17" s="17"/>
      <c r="G17" s="17"/>
      <c r="H17" s="17"/>
      <c r="I17" s="17"/>
      <c r="J17" s="17" t="s">
        <v>90</v>
      </c>
      <c r="K17" s="16"/>
      <c r="L17" s="16"/>
      <c r="M17" s="16"/>
      <c r="N17" s="17" t="s">
        <v>92</v>
      </c>
      <c r="O17" s="17" t="s">
        <v>90</v>
      </c>
      <c r="P17" s="17" t="s">
        <v>90</v>
      </c>
      <c r="Q17" s="16"/>
      <c r="R17" s="16"/>
      <c r="S17" s="16"/>
      <c r="T17" s="16"/>
      <c r="U17" s="17" t="s">
        <v>91</v>
      </c>
      <c r="V17" s="17" t="s">
        <v>91</v>
      </c>
      <c r="W17" s="17" t="s">
        <v>91</v>
      </c>
      <c r="X17" s="17" t="s">
        <v>92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9"/>
    </row>
    <row r="18">
      <c r="B18" s="16" t="s">
        <v>93</v>
      </c>
      <c r="C18" s="17" t="s">
        <v>94</v>
      </c>
      <c r="D18" s="17" t="s">
        <v>95</v>
      </c>
      <c r="E18" s="17" t="s">
        <v>96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27"/>
      <c r="Y18" s="50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9"/>
    </row>
    <row r="19">
      <c r="B19" s="16" t="s">
        <v>97</v>
      </c>
      <c r="C19" s="17" t="s">
        <v>98</v>
      </c>
      <c r="D19" s="17" t="s">
        <v>99</v>
      </c>
      <c r="E19" s="17" t="s">
        <v>100</v>
      </c>
      <c r="F19" s="17"/>
      <c r="G19" s="17"/>
      <c r="H19" s="17"/>
      <c r="I19" s="17"/>
      <c r="J19" s="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7">
        <v>2026.7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9"/>
    </row>
    <row r="20" ht="165.0" customHeight="1">
      <c r="A20" s="22"/>
      <c r="B20" s="20" t="s">
        <v>101</v>
      </c>
      <c r="C20" s="49" t="s">
        <v>102</v>
      </c>
      <c r="D20" s="49" t="s">
        <v>103</v>
      </c>
      <c r="E20" s="49" t="s">
        <v>104</v>
      </c>
      <c r="F20" s="20"/>
      <c r="G20" s="49" t="s">
        <v>105</v>
      </c>
      <c r="H20" s="49" t="s">
        <v>106</v>
      </c>
      <c r="I20" s="49" t="s">
        <v>107</v>
      </c>
      <c r="J20" s="49" t="s">
        <v>108</v>
      </c>
      <c r="K20" s="49" t="s">
        <v>109</v>
      </c>
      <c r="L20" s="49"/>
      <c r="M20" s="49" t="s">
        <v>110</v>
      </c>
      <c r="N20" s="49" t="s">
        <v>111</v>
      </c>
      <c r="O20" s="49" t="s">
        <v>112</v>
      </c>
      <c r="P20" s="49" t="s">
        <v>113</v>
      </c>
      <c r="Q20" s="51"/>
      <c r="R20" s="51" t="s">
        <v>114</v>
      </c>
      <c r="S20" s="20"/>
      <c r="T20" s="20"/>
      <c r="U20" s="52" t="s">
        <v>115</v>
      </c>
      <c r="V20" s="53" t="s">
        <v>116</v>
      </c>
      <c r="W20" s="54" t="s">
        <v>117</v>
      </c>
      <c r="X20" s="55" t="s">
        <v>118</v>
      </c>
      <c r="Y20" s="56" t="s">
        <v>119</v>
      </c>
      <c r="Z20" s="57" t="s">
        <v>120</v>
      </c>
      <c r="AA20" s="58" t="s">
        <v>121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1"/>
    </row>
    <row r="21">
      <c r="A21" s="59" t="s">
        <v>122</v>
      </c>
      <c r="B21" s="16" t="s">
        <v>123</v>
      </c>
      <c r="C21" s="17">
        <v>40500.0</v>
      </c>
      <c r="D21" s="17">
        <v>41000.0</v>
      </c>
      <c r="E21" s="17">
        <v>41000.0</v>
      </c>
      <c r="F21" s="17"/>
      <c r="G21" s="17">
        <v>48000.0</v>
      </c>
      <c r="H21" s="17">
        <v>48000.0</v>
      </c>
      <c r="I21" s="17">
        <v>46500.0</v>
      </c>
      <c r="J21" s="17">
        <v>36000.0</v>
      </c>
      <c r="K21" s="17">
        <v>36500.0</v>
      </c>
      <c r="L21" s="17"/>
      <c r="M21" s="17">
        <v>34000.0</v>
      </c>
      <c r="N21" s="17">
        <v>49000.0</v>
      </c>
      <c r="O21" s="17">
        <v>52000.0</v>
      </c>
      <c r="P21" s="17">
        <v>52500.0</v>
      </c>
      <c r="Q21" s="17"/>
      <c r="R21" s="17">
        <v>33000.0</v>
      </c>
      <c r="S21" s="16"/>
      <c r="T21" s="16"/>
      <c r="U21" s="17">
        <v>36000.0</v>
      </c>
      <c r="V21" s="17">
        <v>34000.0</v>
      </c>
      <c r="W21" s="17">
        <v>36000.0</v>
      </c>
      <c r="X21" s="17">
        <v>37000.0</v>
      </c>
      <c r="Y21" s="17">
        <v>38000.0</v>
      </c>
      <c r="Z21" s="17">
        <v>37000.0</v>
      </c>
      <c r="AA21" s="17">
        <v>37500.0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9"/>
    </row>
    <row r="22">
      <c r="A22" s="60"/>
      <c r="B22" s="61" t="s">
        <v>124</v>
      </c>
      <c r="C22" s="17">
        <v>39500.0</v>
      </c>
      <c r="D22" s="17">
        <v>40000.0</v>
      </c>
      <c r="E22" s="17">
        <v>40500.0</v>
      </c>
      <c r="F22" s="17"/>
      <c r="G22" s="17">
        <v>46500.0</v>
      </c>
      <c r="H22" s="17">
        <v>47000.0</v>
      </c>
      <c r="I22" s="17">
        <v>45000.0</v>
      </c>
      <c r="J22" s="17">
        <v>35000.0</v>
      </c>
      <c r="K22" s="17">
        <v>35500.0</v>
      </c>
      <c r="L22" s="17"/>
      <c r="M22" s="17">
        <v>33000.0</v>
      </c>
      <c r="N22" s="17">
        <v>49000.0</v>
      </c>
      <c r="O22" s="17">
        <v>52000.0</v>
      </c>
      <c r="P22" s="17">
        <v>52000.0</v>
      </c>
      <c r="Q22" s="17"/>
      <c r="R22" s="17">
        <v>33000.0</v>
      </c>
      <c r="S22" s="16"/>
      <c r="T22" s="16"/>
      <c r="U22" s="16"/>
      <c r="V22" s="16"/>
      <c r="W22" s="17"/>
      <c r="X22" s="17">
        <v>36000.0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9"/>
    </row>
    <row r="23">
      <c r="A23" s="60"/>
      <c r="B23" s="16" t="s">
        <v>125</v>
      </c>
      <c r="C23" s="62">
        <v>32000.0</v>
      </c>
      <c r="D23" s="17">
        <v>32000.0</v>
      </c>
      <c r="E23" s="17">
        <v>32000.0</v>
      </c>
      <c r="F23" s="17">
        <v>32000.0</v>
      </c>
      <c r="G23" s="62">
        <v>33000.0</v>
      </c>
      <c r="H23" s="17">
        <v>33000.0</v>
      </c>
      <c r="I23" s="17">
        <v>33000.0</v>
      </c>
      <c r="J23" s="17">
        <v>30000.0</v>
      </c>
      <c r="K23" s="17">
        <v>30000.0</v>
      </c>
      <c r="L23" s="17">
        <v>30000.0</v>
      </c>
      <c r="M23" s="17"/>
      <c r="N23" s="17">
        <v>38000.0</v>
      </c>
      <c r="O23" s="17">
        <v>38000.0</v>
      </c>
      <c r="P23" s="17">
        <v>38000.0</v>
      </c>
      <c r="Q23" s="17"/>
      <c r="R23" s="17">
        <v>27000.0</v>
      </c>
      <c r="S23" s="16"/>
      <c r="T23" s="16"/>
      <c r="U23" s="16"/>
      <c r="V23" s="16"/>
      <c r="W23" s="17">
        <v>26000.0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9"/>
    </row>
    <row r="24">
      <c r="A24" s="60"/>
      <c r="B24" s="61" t="s">
        <v>126</v>
      </c>
      <c r="C24" s="63">
        <f t="shared" ref="C24:P24" si="2">C22-C23</f>
        <v>7500</v>
      </c>
      <c r="D24" s="63">
        <f t="shared" si="2"/>
        <v>8000</v>
      </c>
      <c r="E24" s="63">
        <f t="shared" si="2"/>
        <v>8500</v>
      </c>
      <c r="F24" s="63">
        <f t="shared" si="2"/>
        <v>-32000</v>
      </c>
      <c r="G24" s="63">
        <f t="shared" si="2"/>
        <v>13500</v>
      </c>
      <c r="H24" s="63">
        <f t="shared" si="2"/>
        <v>14000</v>
      </c>
      <c r="I24" s="63">
        <f t="shared" si="2"/>
        <v>12000</v>
      </c>
      <c r="J24" s="63">
        <f t="shared" si="2"/>
        <v>5000</v>
      </c>
      <c r="K24" s="63">
        <f t="shared" si="2"/>
        <v>5500</v>
      </c>
      <c r="L24" s="63">
        <f t="shared" si="2"/>
        <v>-30000</v>
      </c>
      <c r="M24" s="63">
        <f t="shared" si="2"/>
        <v>33000</v>
      </c>
      <c r="N24" s="63">
        <f t="shared" si="2"/>
        <v>11000</v>
      </c>
      <c r="O24" s="63">
        <f t="shared" si="2"/>
        <v>14000</v>
      </c>
      <c r="P24" s="63">
        <f t="shared" si="2"/>
        <v>14000</v>
      </c>
      <c r="Q24" s="63"/>
      <c r="R24" s="63">
        <f t="shared" ref="R24:DE24" si="3">R22-R23</f>
        <v>6000</v>
      </c>
      <c r="S24" s="63">
        <f t="shared" si="3"/>
        <v>0</v>
      </c>
      <c r="T24" s="63">
        <f t="shared" si="3"/>
        <v>0</v>
      </c>
      <c r="U24" s="63">
        <f t="shared" si="3"/>
        <v>0</v>
      </c>
      <c r="V24" s="63">
        <f t="shared" si="3"/>
        <v>0</v>
      </c>
      <c r="W24" s="63">
        <f t="shared" si="3"/>
        <v>-26000</v>
      </c>
      <c r="X24" s="63">
        <f t="shared" si="3"/>
        <v>36000</v>
      </c>
      <c r="Y24" s="63">
        <f t="shared" si="3"/>
        <v>0</v>
      </c>
      <c r="Z24" s="63">
        <f t="shared" si="3"/>
        <v>0</v>
      </c>
      <c r="AA24" s="63">
        <f t="shared" si="3"/>
        <v>0</v>
      </c>
      <c r="AB24" s="63">
        <f t="shared" si="3"/>
        <v>0</v>
      </c>
      <c r="AC24" s="63">
        <f t="shared" si="3"/>
        <v>0</v>
      </c>
      <c r="AD24" s="63">
        <f t="shared" si="3"/>
        <v>0</v>
      </c>
      <c r="AE24" s="63">
        <f t="shared" si="3"/>
        <v>0</v>
      </c>
      <c r="AF24" s="63">
        <f t="shared" si="3"/>
        <v>0</v>
      </c>
      <c r="AG24" s="63">
        <f t="shared" si="3"/>
        <v>0</v>
      </c>
      <c r="AH24" s="63">
        <f t="shared" si="3"/>
        <v>0</v>
      </c>
      <c r="AI24" s="63">
        <f t="shared" si="3"/>
        <v>0</v>
      </c>
      <c r="AJ24" s="63">
        <f t="shared" si="3"/>
        <v>0</v>
      </c>
      <c r="AK24" s="63">
        <f t="shared" si="3"/>
        <v>0</v>
      </c>
      <c r="AL24" s="63">
        <f t="shared" si="3"/>
        <v>0</v>
      </c>
      <c r="AM24" s="63">
        <f t="shared" si="3"/>
        <v>0</v>
      </c>
      <c r="AN24" s="63">
        <f t="shared" si="3"/>
        <v>0</v>
      </c>
      <c r="AO24" s="63">
        <f t="shared" si="3"/>
        <v>0</v>
      </c>
      <c r="AP24" s="63">
        <f t="shared" si="3"/>
        <v>0</v>
      </c>
      <c r="AQ24" s="63">
        <f t="shared" si="3"/>
        <v>0</v>
      </c>
      <c r="AR24" s="63">
        <f t="shared" si="3"/>
        <v>0</v>
      </c>
      <c r="AS24" s="63">
        <f t="shared" si="3"/>
        <v>0</v>
      </c>
      <c r="AT24" s="63">
        <f t="shared" si="3"/>
        <v>0</v>
      </c>
      <c r="AU24" s="63">
        <f t="shared" si="3"/>
        <v>0</v>
      </c>
      <c r="AV24" s="63">
        <f t="shared" si="3"/>
        <v>0</v>
      </c>
      <c r="AW24" s="63">
        <f t="shared" si="3"/>
        <v>0</v>
      </c>
      <c r="AX24" s="63">
        <f t="shared" si="3"/>
        <v>0</v>
      </c>
      <c r="AY24" s="63">
        <f t="shared" si="3"/>
        <v>0</v>
      </c>
      <c r="AZ24" s="63">
        <f t="shared" si="3"/>
        <v>0</v>
      </c>
      <c r="BA24" s="63">
        <f t="shared" si="3"/>
        <v>0</v>
      </c>
      <c r="BB24" s="63">
        <f t="shared" si="3"/>
        <v>0</v>
      </c>
      <c r="BC24" s="63">
        <f t="shared" si="3"/>
        <v>0</v>
      </c>
      <c r="BD24" s="63">
        <f t="shared" si="3"/>
        <v>0</v>
      </c>
      <c r="BE24" s="63">
        <f t="shared" si="3"/>
        <v>0</v>
      </c>
      <c r="BF24" s="63">
        <f t="shared" si="3"/>
        <v>0</v>
      </c>
      <c r="BG24" s="63">
        <f t="shared" si="3"/>
        <v>0</v>
      </c>
      <c r="BH24" s="63">
        <f t="shared" si="3"/>
        <v>0</v>
      </c>
      <c r="BI24" s="63">
        <f t="shared" si="3"/>
        <v>0</v>
      </c>
      <c r="BJ24" s="63">
        <f t="shared" si="3"/>
        <v>0</v>
      </c>
      <c r="BK24" s="63">
        <f t="shared" si="3"/>
        <v>0</v>
      </c>
      <c r="BL24" s="63">
        <f t="shared" si="3"/>
        <v>0</v>
      </c>
      <c r="BM24" s="63">
        <f t="shared" si="3"/>
        <v>0</v>
      </c>
      <c r="BN24" s="63">
        <f t="shared" si="3"/>
        <v>0</v>
      </c>
      <c r="BO24" s="63">
        <f t="shared" si="3"/>
        <v>0</v>
      </c>
      <c r="BP24" s="63">
        <f t="shared" si="3"/>
        <v>0</v>
      </c>
      <c r="BQ24" s="63">
        <f t="shared" si="3"/>
        <v>0</v>
      </c>
      <c r="BR24" s="63">
        <f t="shared" si="3"/>
        <v>0</v>
      </c>
      <c r="BS24" s="63">
        <f t="shared" si="3"/>
        <v>0</v>
      </c>
      <c r="BT24" s="63">
        <f t="shared" si="3"/>
        <v>0</v>
      </c>
      <c r="BU24" s="63">
        <f t="shared" si="3"/>
        <v>0</v>
      </c>
      <c r="BV24" s="63">
        <f t="shared" si="3"/>
        <v>0</v>
      </c>
      <c r="BW24" s="63">
        <f t="shared" si="3"/>
        <v>0</v>
      </c>
      <c r="BX24" s="63">
        <f t="shared" si="3"/>
        <v>0</v>
      </c>
      <c r="BY24" s="63">
        <f t="shared" si="3"/>
        <v>0</v>
      </c>
      <c r="BZ24" s="63">
        <f t="shared" si="3"/>
        <v>0</v>
      </c>
      <c r="CA24" s="63">
        <f t="shared" si="3"/>
        <v>0</v>
      </c>
      <c r="CB24" s="63">
        <f t="shared" si="3"/>
        <v>0</v>
      </c>
      <c r="CC24" s="63">
        <f t="shared" si="3"/>
        <v>0</v>
      </c>
      <c r="CD24" s="63">
        <f t="shared" si="3"/>
        <v>0</v>
      </c>
      <c r="CE24" s="63">
        <f t="shared" si="3"/>
        <v>0</v>
      </c>
      <c r="CF24" s="63">
        <f t="shared" si="3"/>
        <v>0</v>
      </c>
      <c r="CG24" s="63">
        <f t="shared" si="3"/>
        <v>0</v>
      </c>
      <c r="CH24" s="63">
        <f t="shared" si="3"/>
        <v>0</v>
      </c>
      <c r="CI24" s="63">
        <f t="shared" si="3"/>
        <v>0</v>
      </c>
      <c r="CJ24" s="63">
        <f t="shared" si="3"/>
        <v>0</v>
      </c>
      <c r="CK24" s="63">
        <f t="shared" si="3"/>
        <v>0</v>
      </c>
      <c r="CL24" s="63">
        <f t="shared" si="3"/>
        <v>0</v>
      </c>
      <c r="CM24" s="63">
        <f t="shared" si="3"/>
        <v>0</v>
      </c>
      <c r="CN24" s="63">
        <f t="shared" si="3"/>
        <v>0</v>
      </c>
      <c r="CO24" s="63">
        <f t="shared" si="3"/>
        <v>0</v>
      </c>
      <c r="CP24" s="63">
        <f t="shared" si="3"/>
        <v>0</v>
      </c>
      <c r="CQ24" s="63">
        <f t="shared" si="3"/>
        <v>0</v>
      </c>
      <c r="CR24" s="63">
        <f t="shared" si="3"/>
        <v>0</v>
      </c>
      <c r="CS24" s="63">
        <f t="shared" si="3"/>
        <v>0</v>
      </c>
      <c r="CT24" s="63">
        <f t="shared" si="3"/>
        <v>0</v>
      </c>
      <c r="CU24" s="63">
        <f t="shared" si="3"/>
        <v>0</v>
      </c>
      <c r="CV24" s="63">
        <f t="shared" si="3"/>
        <v>0</v>
      </c>
      <c r="CW24" s="63">
        <f t="shared" si="3"/>
        <v>0</v>
      </c>
      <c r="CX24" s="63">
        <f t="shared" si="3"/>
        <v>0</v>
      </c>
      <c r="CY24" s="63">
        <f t="shared" si="3"/>
        <v>0</v>
      </c>
      <c r="CZ24" s="63">
        <f t="shared" si="3"/>
        <v>0</v>
      </c>
      <c r="DA24" s="63">
        <f t="shared" si="3"/>
        <v>0</v>
      </c>
      <c r="DB24" s="63">
        <f t="shared" si="3"/>
        <v>0</v>
      </c>
      <c r="DC24" s="63">
        <f t="shared" si="3"/>
        <v>0</v>
      </c>
      <c r="DD24" s="63">
        <f t="shared" si="3"/>
        <v>0</v>
      </c>
      <c r="DE24" s="64">
        <f t="shared" si="3"/>
        <v>0</v>
      </c>
    </row>
    <row r="25">
      <c r="A25" s="60"/>
      <c r="B25" s="65" t="s">
        <v>127</v>
      </c>
      <c r="C25" s="66">
        <f t="shared" ref="C25:P25" si="4">C23/C21</f>
        <v>0.7901234568</v>
      </c>
      <c r="D25" s="66">
        <f t="shared" si="4"/>
        <v>0.7804878049</v>
      </c>
      <c r="E25" s="66">
        <f t="shared" si="4"/>
        <v>0.7804878049</v>
      </c>
      <c r="F25" s="66" t="str">
        <f t="shared" si="4"/>
        <v>#DIV/0!</v>
      </c>
      <c r="G25" s="66">
        <f t="shared" si="4"/>
        <v>0.6875</v>
      </c>
      <c r="H25" s="66">
        <f t="shared" si="4"/>
        <v>0.6875</v>
      </c>
      <c r="I25" s="66">
        <f t="shared" si="4"/>
        <v>0.7096774194</v>
      </c>
      <c r="J25" s="66">
        <f t="shared" si="4"/>
        <v>0.8333333333</v>
      </c>
      <c r="K25" s="66">
        <f t="shared" si="4"/>
        <v>0.8219178082</v>
      </c>
      <c r="L25" s="66" t="str">
        <f t="shared" si="4"/>
        <v>#DIV/0!</v>
      </c>
      <c r="M25" s="66">
        <f t="shared" si="4"/>
        <v>0</v>
      </c>
      <c r="N25" s="66">
        <f t="shared" si="4"/>
        <v>0.7755102041</v>
      </c>
      <c r="O25" s="66">
        <f t="shared" si="4"/>
        <v>0.7307692308</v>
      </c>
      <c r="P25" s="66">
        <f t="shared" si="4"/>
        <v>0.7238095238</v>
      </c>
      <c r="Q25" s="66"/>
      <c r="R25" s="66">
        <f t="shared" ref="R25:AY25" si="5">R23/R21</f>
        <v>0.8181818182</v>
      </c>
      <c r="S25" s="66" t="str">
        <f t="shared" si="5"/>
        <v>#DIV/0!</v>
      </c>
      <c r="T25" s="66" t="str">
        <f t="shared" si="5"/>
        <v>#DIV/0!</v>
      </c>
      <c r="U25" s="66">
        <f t="shared" si="5"/>
        <v>0</v>
      </c>
      <c r="V25" s="66">
        <f t="shared" si="5"/>
        <v>0</v>
      </c>
      <c r="W25" s="66">
        <f t="shared" si="5"/>
        <v>0.7222222222</v>
      </c>
      <c r="X25" s="66">
        <f t="shared" si="5"/>
        <v>0</v>
      </c>
      <c r="Y25" s="66">
        <f t="shared" si="5"/>
        <v>0</v>
      </c>
      <c r="Z25" s="66">
        <f t="shared" si="5"/>
        <v>0</v>
      </c>
      <c r="AA25" s="66">
        <f t="shared" si="5"/>
        <v>0</v>
      </c>
      <c r="AB25" s="66" t="str">
        <f t="shared" si="5"/>
        <v>#DIV/0!</v>
      </c>
      <c r="AC25" s="66" t="str">
        <f t="shared" si="5"/>
        <v>#DIV/0!</v>
      </c>
      <c r="AD25" s="66" t="str">
        <f t="shared" si="5"/>
        <v>#DIV/0!</v>
      </c>
      <c r="AE25" s="66" t="str">
        <f t="shared" si="5"/>
        <v>#DIV/0!</v>
      </c>
      <c r="AF25" s="66" t="str">
        <f t="shared" si="5"/>
        <v>#DIV/0!</v>
      </c>
      <c r="AG25" s="66" t="str">
        <f t="shared" si="5"/>
        <v>#DIV/0!</v>
      </c>
      <c r="AH25" s="66" t="str">
        <f t="shared" si="5"/>
        <v>#DIV/0!</v>
      </c>
      <c r="AI25" s="66" t="str">
        <f t="shared" si="5"/>
        <v>#DIV/0!</v>
      </c>
      <c r="AJ25" s="66" t="str">
        <f t="shared" si="5"/>
        <v>#DIV/0!</v>
      </c>
      <c r="AK25" s="66" t="str">
        <f t="shared" si="5"/>
        <v>#DIV/0!</v>
      </c>
      <c r="AL25" s="66" t="str">
        <f t="shared" si="5"/>
        <v>#DIV/0!</v>
      </c>
      <c r="AM25" s="66" t="str">
        <f t="shared" si="5"/>
        <v>#DIV/0!</v>
      </c>
      <c r="AN25" s="66" t="str">
        <f t="shared" si="5"/>
        <v>#DIV/0!</v>
      </c>
      <c r="AO25" s="66" t="str">
        <f t="shared" si="5"/>
        <v>#DIV/0!</v>
      </c>
      <c r="AP25" s="66" t="str">
        <f t="shared" si="5"/>
        <v>#DIV/0!</v>
      </c>
      <c r="AQ25" s="66" t="str">
        <f t="shared" si="5"/>
        <v>#DIV/0!</v>
      </c>
      <c r="AR25" s="66" t="str">
        <f t="shared" si="5"/>
        <v>#DIV/0!</v>
      </c>
      <c r="AS25" s="66" t="str">
        <f t="shared" si="5"/>
        <v>#DIV/0!</v>
      </c>
      <c r="AT25" s="66" t="str">
        <f t="shared" si="5"/>
        <v>#DIV/0!</v>
      </c>
      <c r="AU25" s="66" t="str">
        <f t="shared" si="5"/>
        <v>#DIV/0!</v>
      </c>
      <c r="AV25" s="66" t="str">
        <f t="shared" si="5"/>
        <v>#DIV/0!</v>
      </c>
      <c r="AW25" s="66" t="str">
        <f t="shared" si="5"/>
        <v>#DIV/0!</v>
      </c>
      <c r="AX25" s="66" t="str">
        <f t="shared" si="5"/>
        <v>#DIV/0!</v>
      </c>
      <c r="AY25" s="66" t="str">
        <f t="shared" si="5"/>
        <v>#DIV/0!</v>
      </c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7"/>
    </row>
    <row r="26">
      <c r="A26" s="60"/>
      <c r="B26" s="68" t="s">
        <v>128</v>
      </c>
      <c r="C26" s="16">
        <f t="shared" ref="C26:P26" si="6">C22*0.004</f>
        <v>158</v>
      </c>
      <c r="D26" s="16">
        <f t="shared" si="6"/>
        <v>160</v>
      </c>
      <c r="E26" s="16">
        <f t="shared" si="6"/>
        <v>162</v>
      </c>
      <c r="F26" s="16">
        <f t="shared" si="6"/>
        <v>0</v>
      </c>
      <c r="G26" s="16">
        <f t="shared" si="6"/>
        <v>186</v>
      </c>
      <c r="H26" s="16">
        <f t="shared" si="6"/>
        <v>188</v>
      </c>
      <c r="I26" s="16">
        <f t="shared" si="6"/>
        <v>180</v>
      </c>
      <c r="J26" s="16">
        <f t="shared" si="6"/>
        <v>140</v>
      </c>
      <c r="K26" s="16">
        <f t="shared" si="6"/>
        <v>142</v>
      </c>
      <c r="L26" s="16">
        <f t="shared" si="6"/>
        <v>0</v>
      </c>
      <c r="M26" s="16">
        <f t="shared" si="6"/>
        <v>132</v>
      </c>
      <c r="N26" s="16">
        <f t="shared" si="6"/>
        <v>196</v>
      </c>
      <c r="O26" s="16">
        <f t="shared" si="6"/>
        <v>208</v>
      </c>
      <c r="P26" s="16">
        <f t="shared" si="6"/>
        <v>208</v>
      </c>
      <c r="Q26" s="16"/>
      <c r="R26" s="16">
        <f t="shared" ref="R26:DE26" si="7">R22*0.004</f>
        <v>132</v>
      </c>
      <c r="S26" s="16">
        <f t="shared" si="7"/>
        <v>0</v>
      </c>
      <c r="T26" s="16">
        <f t="shared" si="7"/>
        <v>0</v>
      </c>
      <c r="U26" s="16">
        <f t="shared" si="7"/>
        <v>0</v>
      </c>
      <c r="V26" s="16">
        <f t="shared" si="7"/>
        <v>0</v>
      </c>
      <c r="W26" s="16">
        <f t="shared" si="7"/>
        <v>0</v>
      </c>
      <c r="X26" s="16">
        <f t="shared" si="7"/>
        <v>144</v>
      </c>
      <c r="Y26" s="16">
        <f t="shared" si="7"/>
        <v>0</v>
      </c>
      <c r="Z26" s="16">
        <f t="shared" si="7"/>
        <v>0</v>
      </c>
      <c r="AA26" s="16">
        <f t="shared" si="7"/>
        <v>0</v>
      </c>
      <c r="AB26" s="16">
        <f t="shared" si="7"/>
        <v>0</v>
      </c>
      <c r="AC26" s="16">
        <f t="shared" si="7"/>
        <v>0</v>
      </c>
      <c r="AD26" s="16">
        <f t="shared" si="7"/>
        <v>0</v>
      </c>
      <c r="AE26" s="16">
        <f t="shared" si="7"/>
        <v>0</v>
      </c>
      <c r="AF26" s="16">
        <f t="shared" si="7"/>
        <v>0</v>
      </c>
      <c r="AG26" s="16">
        <f t="shared" si="7"/>
        <v>0</v>
      </c>
      <c r="AH26" s="16">
        <f t="shared" si="7"/>
        <v>0</v>
      </c>
      <c r="AI26" s="16">
        <f t="shared" si="7"/>
        <v>0</v>
      </c>
      <c r="AJ26" s="16">
        <f t="shared" si="7"/>
        <v>0</v>
      </c>
      <c r="AK26" s="16">
        <f t="shared" si="7"/>
        <v>0</v>
      </c>
      <c r="AL26" s="16">
        <f t="shared" si="7"/>
        <v>0</v>
      </c>
      <c r="AM26" s="16">
        <f t="shared" si="7"/>
        <v>0</v>
      </c>
      <c r="AN26" s="16">
        <f t="shared" si="7"/>
        <v>0</v>
      </c>
      <c r="AO26" s="16">
        <f t="shared" si="7"/>
        <v>0</v>
      </c>
      <c r="AP26" s="16">
        <f t="shared" si="7"/>
        <v>0</v>
      </c>
      <c r="AQ26" s="16">
        <f t="shared" si="7"/>
        <v>0</v>
      </c>
      <c r="AR26" s="16">
        <f t="shared" si="7"/>
        <v>0</v>
      </c>
      <c r="AS26" s="16">
        <f t="shared" si="7"/>
        <v>0</v>
      </c>
      <c r="AT26" s="16">
        <f t="shared" si="7"/>
        <v>0</v>
      </c>
      <c r="AU26" s="16">
        <f t="shared" si="7"/>
        <v>0</v>
      </c>
      <c r="AV26" s="16">
        <f t="shared" si="7"/>
        <v>0</v>
      </c>
      <c r="AW26" s="16">
        <f t="shared" si="7"/>
        <v>0</v>
      </c>
      <c r="AX26" s="16">
        <f t="shared" si="7"/>
        <v>0</v>
      </c>
      <c r="AY26" s="16">
        <f t="shared" si="7"/>
        <v>0</v>
      </c>
      <c r="AZ26" s="16">
        <f t="shared" si="7"/>
        <v>0</v>
      </c>
      <c r="BA26" s="16">
        <f t="shared" si="7"/>
        <v>0</v>
      </c>
      <c r="BB26" s="16">
        <f t="shared" si="7"/>
        <v>0</v>
      </c>
      <c r="BC26" s="16">
        <f t="shared" si="7"/>
        <v>0</v>
      </c>
      <c r="BD26" s="16">
        <f t="shared" si="7"/>
        <v>0</v>
      </c>
      <c r="BE26" s="16">
        <f t="shared" si="7"/>
        <v>0</v>
      </c>
      <c r="BF26" s="16">
        <f t="shared" si="7"/>
        <v>0</v>
      </c>
      <c r="BG26" s="16">
        <f t="shared" si="7"/>
        <v>0</v>
      </c>
      <c r="BH26" s="16">
        <f t="shared" si="7"/>
        <v>0</v>
      </c>
      <c r="BI26" s="16">
        <f t="shared" si="7"/>
        <v>0</v>
      </c>
      <c r="BJ26" s="16">
        <f t="shared" si="7"/>
        <v>0</v>
      </c>
      <c r="BK26" s="16">
        <f t="shared" si="7"/>
        <v>0</v>
      </c>
      <c r="BL26" s="16">
        <f t="shared" si="7"/>
        <v>0</v>
      </c>
      <c r="BM26" s="16">
        <f t="shared" si="7"/>
        <v>0</v>
      </c>
      <c r="BN26" s="16">
        <f t="shared" si="7"/>
        <v>0</v>
      </c>
      <c r="BO26" s="16">
        <f t="shared" si="7"/>
        <v>0</v>
      </c>
      <c r="BP26" s="16">
        <f t="shared" si="7"/>
        <v>0</v>
      </c>
      <c r="BQ26" s="16">
        <f t="shared" si="7"/>
        <v>0</v>
      </c>
      <c r="BR26" s="16">
        <f t="shared" si="7"/>
        <v>0</v>
      </c>
      <c r="BS26" s="16">
        <f t="shared" si="7"/>
        <v>0</v>
      </c>
      <c r="BT26" s="16">
        <f t="shared" si="7"/>
        <v>0</v>
      </c>
      <c r="BU26" s="16">
        <f t="shared" si="7"/>
        <v>0</v>
      </c>
      <c r="BV26" s="16">
        <f t="shared" si="7"/>
        <v>0</v>
      </c>
      <c r="BW26" s="16">
        <f t="shared" si="7"/>
        <v>0</v>
      </c>
      <c r="BX26" s="16">
        <f t="shared" si="7"/>
        <v>0</v>
      </c>
      <c r="BY26" s="16">
        <f t="shared" si="7"/>
        <v>0</v>
      </c>
      <c r="BZ26" s="16">
        <f t="shared" si="7"/>
        <v>0</v>
      </c>
      <c r="CA26" s="16">
        <f t="shared" si="7"/>
        <v>0</v>
      </c>
      <c r="CB26" s="16">
        <f t="shared" si="7"/>
        <v>0</v>
      </c>
      <c r="CC26" s="16">
        <f t="shared" si="7"/>
        <v>0</v>
      </c>
      <c r="CD26" s="16">
        <f t="shared" si="7"/>
        <v>0</v>
      </c>
      <c r="CE26" s="16">
        <f t="shared" si="7"/>
        <v>0</v>
      </c>
      <c r="CF26" s="16">
        <f t="shared" si="7"/>
        <v>0</v>
      </c>
      <c r="CG26" s="16">
        <f t="shared" si="7"/>
        <v>0</v>
      </c>
      <c r="CH26" s="16">
        <f t="shared" si="7"/>
        <v>0</v>
      </c>
      <c r="CI26" s="16">
        <f t="shared" si="7"/>
        <v>0</v>
      </c>
      <c r="CJ26" s="16">
        <f t="shared" si="7"/>
        <v>0</v>
      </c>
      <c r="CK26" s="16">
        <f t="shared" si="7"/>
        <v>0</v>
      </c>
      <c r="CL26" s="16">
        <f t="shared" si="7"/>
        <v>0</v>
      </c>
      <c r="CM26" s="16">
        <f t="shared" si="7"/>
        <v>0</v>
      </c>
      <c r="CN26" s="16">
        <f t="shared" si="7"/>
        <v>0</v>
      </c>
      <c r="CO26" s="16">
        <f t="shared" si="7"/>
        <v>0</v>
      </c>
      <c r="CP26" s="16">
        <f t="shared" si="7"/>
        <v>0</v>
      </c>
      <c r="CQ26" s="16">
        <f t="shared" si="7"/>
        <v>0</v>
      </c>
      <c r="CR26" s="16">
        <f t="shared" si="7"/>
        <v>0</v>
      </c>
      <c r="CS26" s="16">
        <f t="shared" si="7"/>
        <v>0</v>
      </c>
      <c r="CT26" s="16">
        <f t="shared" si="7"/>
        <v>0</v>
      </c>
      <c r="CU26" s="16">
        <f t="shared" si="7"/>
        <v>0</v>
      </c>
      <c r="CV26" s="16">
        <f t="shared" si="7"/>
        <v>0</v>
      </c>
      <c r="CW26" s="16">
        <f t="shared" si="7"/>
        <v>0</v>
      </c>
      <c r="CX26" s="16">
        <f t="shared" si="7"/>
        <v>0</v>
      </c>
      <c r="CY26" s="16">
        <f t="shared" si="7"/>
        <v>0</v>
      </c>
      <c r="CZ26" s="16">
        <f t="shared" si="7"/>
        <v>0</v>
      </c>
      <c r="DA26" s="16">
        <f t="shared" si="7"/>
        <v>0</v>
      </c>
      <c r="DB26" s="16">
        <f t="shared" si="7"/>
        <v>0</v>
      </c>
      <c r="DC26" s="16">
        <f t="shared" si="7"/>
        <v>0</v>
      </c>
      <c r="DD26" s="16">
        <f t="shared" si="7"/>
        <v>0</v>
      </c>
      <c r="DE26" s="16">
        <f t="shared" si="7"/>
        <v>0</v>
      </c>
    </row>
    <row r="27">
      <c r="A27" s="60"/>
      <c r="B27" s="68" t="s">
        <v>129</v>
      </c>
      <c r="C27" s="16">
        <v>20.0</v>
      </c>
      <c r="D27" s="16">
        <v>20.0</v>
      </c>
      <c r="E27" s="16">
        <v>20.0</v>
      </c>
      <c r="F27" s="16">
        <v>20.0</v>
      </c>
      <c r="G27" s="16">
        <v>20.0</v>
      </c>
      <c r="H27" s="16">
        <v>20.0</v>
      </c>
      <c r="I27" s="16">
        <v>20.0</v>
      </c>
      <c r="J27" s="16">
        <v>20.0</v>
      </c>
      <c r="K27" s="16">
        <v>20.0</v>
      </c>
      <c r="L27" s="16">
        <v>20.0</v>
      </c>
      <c r="M27" s="16">
        <v>20.0</v>
      </c>
      <c r="N27" s="16">
        <v>20.0</v>
      </c>
      <c r="O27" s="16">
        <v>20.0</v>
      </c>
      <c r="P27" s="16">
        <v>20.0</v>
      </c>
      <c r="Q27" s="16"/>
      <c r="R27" s="16">
        <v>20.0</v>
      </c>
      <c r="S27" s="16">
        <v>20.0</v>
      </c>
      <c r="T27" s="16">
        <v>20.0</v>
      </c>
      <c r="U27" s="16">
        <v>20.0</v>
      </c>
      <c r="V27" s="16">
        <v>20.0</v>
      </c>
      <c r="W27" s="16">
        <v>20.0</v>
      </c>
      <c r="X27" s="16">
        <v>20.0</v>
      </c>
      <c r="Y27" s="16">
        <v>20.0</v>
      </c>
      <c r="Z27" s="16">
        <v>20.0</v>
      </c>
      <c r="AA27" s="16">
        <v>20.0</v>
      </c>
      <c r="AB27" s="16">
        <v>20.0</v>
      </c>
      <c r="AC27" s="16">
        <v>20.0</v>
      </c>
      <c r="AD27" s="16">
        <v>20.0</v>
      </c>
      <c r="AE27" s="16">
        <v>20.0</v>
      </c>
      <c r="AF27" s="16">
        <v>20.0</v>
      </c>
      <c r="AG27" s="16">
        <v>20.0</v>
      </c>
      <c r="AH27" s="16">
        <v>20.0</v>
      </c>
      <c r="AI27" s="16">
        <v>20.0</v>
      </c>
      <c r="AJ27" s="16">
        <v>20.0</v>
      </c>
      <c r="AK27" s="16">
        <v>20.0</v>
      </c>
      <c r="AL27" s="16">
        <v>20.0</v>
      </c>
      <c r="AM27" s="16">
        <v>20.0</v>
      </c>
      <c r="AN27" s="16">
        <v>20.0</v>
      </c>
      <c r="AO27" s="16">
        <v>20.0</v>
      </c>
      <c r="AP27" s="16">
        <v>20.0</v>
      </c>
      <c r="AQ27" s="16">
        <v>20.0</v>
      </c>
      <c r="AR27" s="16">
        <v>20.0</v>
      </c>
      <c r="AS27" s="16">
        <v>20.0</v>
      </c>
      <c r="AT27" s="16">
        <v>20.0</v>
      </c>
      <c r="AU27" s="16">
        <v>20.0</v>
      </c>
      <c r="AV27" s="16">
        <v>20.0</v>
      </c>
      <c r="AW27" s="16">
        <v>20.0</v>
      </c>
      <c r="AX27" s="16">
        <v>20.0</v>
      </c>
      <c r="AY27" s="16">
        <v>20.0</v>
      </c>
      <c r="AZ27" s="16">
        <v>20.0</v>
      </c>
      <c r="BA27" s="16">
        <v>20.0</v>
      </c>
      <c r="BB27" s="16">
        <v>20.0</v>
      </c>
      <c r="BC27" s="16">
        <v>20.0</v>
      </c>
      <c r="BD27" s="16">
        <v>20.0</v>
      </c>
      <c r="BE27" s="16">
        <v>20.0</v>
      </c>
      <c r="BF27" s="16">
        <v>20.0</v>
      </c>
      <c r="BG27" s="16">
        <v>20.0</v>
      </c>
      <c r="BH27" s="16">
        <v>20.0</v>
      </c>
      <c r="BI27" s="16">
        <v>20.0</v>
      </c>
      <c r="BJ27" s="16">
        <v>20.0</v>
      </c>
      <c r="BK27" s="16">
        <v>20.0</v>
      </c>
      <c r="BL27" s="16">
        <v>20.0</v>
      </c>
      <c r="BM27" s="16">
        <v>20.0</v>
      </c>
      <c r="BN27" s="16">
        <v>20.0</v>
      </c>
      <c r="BO27" s="16">
        <v>20.0</v>
      </c>
      <c r="BP27" s="16">
        <v>20.0</v>
      </c>
      <c r="BQ27" s="16">
        <v>20.0</v>
      </c>
      <c r="BR27" s="16">
        <v>20.0</v>
      </c>
      <c r="BS27" s="16">
        <v>20.0</v>
      </c>
      <c r="BT27" s="16">
        <v>20.0</v>
      </c>
      <c r="BU27" s="16">
        <v>20.0</v>
      </c>
      <c r="BV27" s="16">
        <v>20.0</v>
      </c>
      <c r="BW27" s="16">
        <v>20.0</v>
      </c>
      <c r="BX27" s="16">
        <v>20.0</v>
      </c>
      <c r="BY27" s="16">
        <v>20.0</v>
      </c>
      <c r="BZ27" s="16">
        <v>20.0</v>
      </c>
      <c r="CA27" s="16">
        <v>20.0</v>
      </c>
      <c r="CB27" s="16">
        <v>20.0</v>
      </c>
      <c r="CC27" s="16">
        <v>20.0</v>
      </c>
      <c r="CD27" s="16">
        <v>20.0</v>
      </c>
      <c r="CE27" s="16">
        <v>20.0</v>
      </c>
      <c r="CF27" s="16">
        <v>20.0</v>
      </c>
      <c r="CG27" s="16">
        <v>20.0</v>
      </c>
      <c r="CH27" s="16">
        <v>20.0</v>
      </c>
      <c r="CI27" s="16">
        <v>20.0</v>
      </c>
      <c r="CJ27" s="16">
        <v>20.0</v>
      </c>
      <c r="CK27" s="16">
        <v>20.0</v>
      </c>
      <c r="CL27" s="16">
        <v>20.0</v>
      </c>
      <c r="CM27" s="16">
        <v>20.0</v>
      </c>
      <c r="CN27" s="16">
        <v>20.0</v>
      </c>
      <c r="CO27" s="16">
        <v>20.0</v>
      </c>
      <c r="CP27" s="16">
        <v>20.0</v>
      </c>
      <c r="CQ27" s="16">
        <v>20.0</v>
      </c>
      <c r="CR27" s="16">
        <v>20.0</v>
      </c>
      <c r="CS27" s="16">
        <v>20.0</v>
      </c>
      <c r="CT27" s="16">
        <v>20.0</v>
      </c>
      <c r="CU27" s="16">
        <v>20.0</v>
      </c>
      <c r="CV27" s="16">
        <v>20.0</v>
      </c>
      <c r="CW27" s="16">
        <v>20.0</v>
      </c>
      <c r="CX27" s="16">
        <v>20.0</v>
      </c>
      <c r="CY27" s="16">
        <v>20.0</v>
      </c>
      <c r="CZ27" s="16">
        <v>20.0</v>
      </c>
      <c r="DA27" s="16">
        <v>20.0</v>
      </c>
      <c r="DB27" s="16">
        <v>20.0</v>
      </c>
      <c r="DC27" s="16">
        <v>20.0</v>
      </c>
      <c r="DD27" s="16">
        <v>20.0</v>
      </c>
      <c r="DE27" s="16">
        <v>20.0</v>
      </c>
    </row>
    <row r="28">
      <c r="A28" s="60"/>
      <c r="B28" s="68" t="s">
        <v>130</v>
      </c>
      <c r="C28" s="16">
        <f t="shared" ref="C28:P28" si="8">C22*0.011</f>
        <v>434.5</v>
      </c>
      <c r="D28" s="16">
        <f t="shared" si="8"/>
        <v>440</v>
      </c>
      <c r="E28" s="16">
        <f t="shared" si="8"/>
        <v>445.5</v>
      </c>
      <c r="F28" s="16">
        <f t="shared" si="8"/>
        <v>0</v>
      </c>
      <c r="G28" s="16">
        <f t="shared" si="8"/>
        <v>511.5</v>
      </c>
      <c r="H28" s="16">
        <f t="shared" si="8"/>
        <v>517</v>
      </c>
      <c r="I28" s="16">
        <f t="shared" si="8"/>
        <v>495</v>
      </c>
      <c r="J28" s="16">
        <f t="shared" si="8"/>
        <v>385</v>
      </c>
      <c r="K28" s="16">
        <f t="shared" si="8"/>
        <v>390.5</v>
      </c>
      <c r="L28" s="16">
        <f t="shared" si="8"/>
        <v>0</v>
      </c>
      <c r="M28" s="16">
        <f t="shared" si="8"/>
        <v>363</v>
      </c>
      <c r="N28" s="16">
        <f t="shared" si="8"/>
        <v>539</v>
      </c>
      <c r="O28" s="16">
        <f t="shared" si="8"/>
        <v>572</v>
      </c>
      <c r="P28" s="16">
        <f t="shared" si="8"/>
        <v>572</v>
      </c>
      <c r="Q28" s="16"/>
      <c r="R28" s="16">
        <f t="shared" ref="R28:DE28" si="9">R22*0.011</f>
        <v>363</v>
      </c>
      <c r="S28" s="16">
        <f t="shared" si="9"/>
        <v>0</v>
      </c>
      <c r="T28" s="16">
        <f t="shared" si="9"/>
        <v>0</v>
      </c>
      <c r="U28" s="16">
        <f t="shared" si="9"/>
        <v>0</v>
      </c>
      <c r="V28" s="16">
        <f t="shared" si="9"/>
        <v>0</v>
      </c>
      <c r="W28" s="16">
        <f t="shared" si="9"/>
        <v>0</v>
      </c>
      <c r="X28" s="16">
        <f t="shared" si="9"/>
        <v>396</v>
      </c>
      <c r="Y28" s="16">
        <f t="shared" si="9"/>
        <v>0</v>
      </c>
      <c r="Z28" s="16">
        <f t="shared" si="9"/>
        <v>0</v>
      </c>
      <c r="AA28" s="16">
        <f t="shared" si="9"/>
        <v>0</v>
      </c>
      <c r="AB28" s="16">
        <f t="shared" si="9"/>
        <v>0</v>
      </c>
      <c r="AC28" s="16">
        <f t="shared" si="9"/>
        <v>0</v>
      </c>
      <c r="AD28" s="16">
        <f t="shared" si="9"/>
        <v>0</v>
      </c>
      <c r="AE28" s="16">
        <f t="shared" si="9"/>
        <v>0</v>
      </c>
      <c r="AF28" s="16">
        <f t="shared" si="9"/>
        <v>0</v>
      </c>
      <c r="AG28" s="16">
        <f t="shared" si="9"/>
        <v>0</v>
      </c>
      <c r="AH28" s="16">
        <f t="shared" si="9"/>
        <v>0</v>
      </c>
      <c r="AI28" s="16">
        <f t="shared" si="9"/>
        <v>0</v>
      </c>
      <c r="AJ28" s="16">
        <f t="shared" si="9"/>
        <v>0</v>
      </c>
      <c r="AK28" s="16">
        <f t="shared" si="9"/>
        <v>0</v>
      </c>
      <c r="AL28" s="16">
        <f t="shared" si="9"/>
        <v>0</v>
      </c>
      <c r="AM28" s="16">
        <f t="shared" si="9"/>
        <v>0</v>
      </c>
      <c r="AN28" s="16">
        <f t="shared" si="9"/>
        <v>0</v>
      </c>
      <c r="AO28" s="16">
        <f t="shared" si="9"/>
        <v>0</v>
      </c>
      <c r="AP28" s="16">
        <f t="shared" si="9"/>
        <v>0</v>
      </c>
      <c r="AQ28" s="16">
        <f t="shared" si="9"/>
        <v>0</v>
      </c>
      <c r="AR28" s="16">
        <f t="shared" si="9"/>
        <v>0</v>
      </c>
      <c r="AS28" s="16">
        <f t="shared" si="9"/>
        <v>0</v>
      </c>
      <c r="AT28" s="16">
        <f t="shared" si="9"/>
        <v>0</v>
      </c>
      <c r="AU28" s="16">
        <f t="shared" si="9"/>
        <v>0</v>
      </c>
      <c r="AV28" s="16">
        <f t="shared" si="9"/>
        <v>0</v>
      </c>
      <c r="AW28" s="16">
        <f t="shared" si="9"/>
        <v>0</v>
      </c>
      <c r="AX28" s="16">
        <f t="shared" si="9"/>
        <v>0</v>
      </c>
      <c r="AY28" s="16">
        <f t="shared" si="9"/>
        <v>0</v>
      </c>
      <c r="AZ28" s="16">
        <f t="shared" si="9"/>
        <v>0</v>
      </c>
      <c r="BA28" s="16">
        <f t="shared" si="9"/>
        <v>0</v>
      </c>
      <c r="BB28" s="16">
        <f t="shared" si="9"/>
        <v>0</v>
      </c>
      <c r="BC28" s="16">
        <f t="shared" si="9"/>
        <v>0</v>
      </c>
      <c r="BD28" s="16">
        <f t="shared" si="9"/>
        <v>0</v>
      </c>
      <c r="BE28" s="16">
        <f t="shared" si="9"/>
        <v>0</v>
      </c>
      <c r="BF28" s="16">
        <f t="shared" si="9"/>
        <v>0</v>
      </c>
      <c r="BG28" s="16">
        <f t="shared" si="9"/>
        <v>0</v>
      </c>
      <c r="BH28" s="16">
        <f t="shared" si="9"/>
        <v>0</v>
      </c>
      <c r="BI28" s="16">
        <f t="shared" si="9"/>
        <v>0</v>
      </c>
      <c r="BJ28" s="16">
        <f t="shared" si="9"/>
        <v>0</v>
      </c>
      <c r="BK28" s="16">
        <f t="shared" si="9"/>
        <v>0</v>
      </c>
      <c r="BL28" s="16">
        <f t="shared" si="9"/>
        <v>0</v>
      </c>
      <c r="BM28" s="16">
        <f t="shared" si="9"/>
        <v>0</v>
      </c>
      <c r="BN28" s="16">
        <f t="shared" si="9"/>
        <v>0</v>
      </c>
      <c r="BO28" s="16">
        <f t="shared" si="9"/>
        <v>0</v>
      </c>
      <c r="BP28" s="16">
        <f t="shared" si="9"/>
        <v>0</v>
      </c>
      <c r="BQ28" s="16">
        <f t="shared" si="9"/>
        <v>0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0</v>
      </c>
      <c r="BW28" s="16">
        <f t="shared" si="9"/>
        <v>0</v>
      </c>
      <c r="BX28" s="16">
        <f t="shared" si="9"/>
        <v>0</v>
      </c>
      <c r="BY28" s="16">
        <f t="shared" si="9"/>
        <v>0</v>
      </c>
      <c r="BZ28" s="16">
        <f t="shared" si="9"/>
        <v>0</v>
      </c>
      <c r="CA28" s="16">
        <f t="shared" si="9"/>
        <v>0</v>
      </c>
      <c r="CB28" s="16">
        <f t="shared" si="9"/>
        <v>0</v>
      </c>
      <c r="CC28" s="16">
        <f t="shared" si="9"/>
        <v>0</v>
      </c>
      <c r="CD28" s="16">
        <f t="shared" si="9"/>
        <v>0</v>
      </c>
      <c r="CE28" s="16">
        <f t="shared" si="9"/>
        <v>0</v>
      </c>
      <c r="CF28" s="16">
        <f t="shared" si="9"/>
        <v>0</v>
      </c>
      <c r="CG28" s="16">
        <f t="shared" si="9"/>
        <v>0</v>
      </c>
      <c r="CH28" s="16">
        <f t="shared" si="9"/>
        <v>0</v>
      </c>
      <c r="CI28" s="16">
        <f t="shared" si="9"/>
        <v>0</v>
      </c>
      <c r="CJ28" s="16">
        <f t="shared" si="9"/>
        <v>0</v>
      </c>
      <c r="CK28" s="16">
        <f t="shared" si="9"/>
        <v>0</v>
      </c>
      <c r="CL28" s="16">
        <f t="shared" si="9"/>
        <v>0</v>
      </c>
      <c r="CM28" s="16">
        <f t="shared" si="9"/>
        <v>0</v>
      </c>
      <c r="CN28" s="16">
        <f t="shared" si="9"/>
        <v>0</v>
      </c>
      <c r="CO28" s="16">
        <f t="shared" si="9"/>
        <v>0</v>
      </c>
      <c r="CP28" s="16">
        <f t="shared" si="9"/>
        <v>0</v>
      </c>
      <c r="CQ28" s="16">
        <f t="shared" si="9"/>
        <v>0</v>
      </c>
      <c r="CR28" s="16">
        <f t="shared" si="9"/>
        <v>0</v>
      </c>
      <c r="CS28" s="16">
        <f t="shared" si="9"/>
        <v>0</v>
      </c>
      <c r="CT28" s="16">
        <f t="shared" si="9"/>
        <v>0</v>
      </c>
      <c r="CU28" s="16">
        <f t="shared" si="9"/>
        <v>0</v>
      </c>
      <c r="CV28" s="16">
        <f t="shared" si="9"/>
        <v>0</v>
      </c>
      <c r="CW28" s="16">
        <f t="shared" si="9"/>
        <v>0</v>
      </c>
      <c r="CX28" s="16">
        <f t="shared" si="9"/>
        <v>0</v>
      </c>
      <c r="CY28" s="16">
        <f t="shared" si="9"/>
        <v>0</v>
      </c>
      <c r="CZ28" s="16">
        <f t="shared" si="9"/>
        <v>0</v>
      </c>
      <c r="DA28" s="16">
        <f t="shared" si="9"/>
        <v>0</v>
      </c>
      <c r="DB28" s="16">
        <f t="shared" si="9"/>
        <v>0</v>
      </c>
      <c r="DC28" s="16">
        <f t="shared" si="9"/>
        <v>0</v>
      </c>
      <c r="DD28" s="16">
        <f t="shared" si="9"/>
        <v>0</v>
      </c>
      <c r="DE28" s="16">
        <f t="shared" si="9"/>
        <v>0</v>
      </c>
    </row>
    <row r="29">
      <c r="A29" s="60"/>
      <c r="B29" s="68" t="s">
        <v>131</v>
      </c>
      <c r="C29" s="16">
        <f t="shared" ref="C29:P29" si="10">C43</f>
        <v>0</v>
      </c>
      <c r="D29" s="16">
        <f t="shared" si="10"/>
        <v>0</v>
      </c>
      <c r="E29" s="16">
        <f t="shared" si="10"/>
        <v>0</v>
      </c>
      <c r="F29" s="16">
        <f t="shared" si="10"/>
        <v>0</v>
      </c>
      <c r="G29" s="16">
        <f t="shared" si="10"/>
        <v>0</v>
      </c>
      <c r="H29" s="16">
        <f t="shared" si="10"/>
        <v>0</v>
      </c>
      <c r="I29" s="16">
        <f t="shared" si="10"/>
        <v>0</v>
      </c>
      <c r="J29" s="16">
        <f t="shared" si="10"/>
        <v>0</v>
      </c>
      <c r="K29" s="16" t="str">
        <f t="shared" si="10"/>
        <v/>
      </c>
      <c r="L29" s="16" t="str">
        <f t="shared" si="10"/>
        <v/>
      </c>
      <c r="M29" s="16" t="str">
        <f t="shared" si="10"/>
        <v/>
      </c>
      <c r="N29" s="16" t="str">
        <f t="shared" si="10"/>
        <v/>
      </c>
      <c r="O29" s="16" t="str">
        <f t="shared" si="10"/>
        <v/>
      </c>
      <c r="P29" s="16" t="str">
        <f t="shared" si="10"/>
        <v/>
      </c>
      <c r="Q29" s="16"/>
      <c r="R29" s="16">
        <f t="shared" ref="R29:DE29" si="11">R43</f>
        <v>0</v>
      </c>
      <c r="S29" s="16">
        <f t="shared" si="11"/>
        <v>0</v>
      </c>
      <c r="T29" s="16">
        <f t="shared" si="11"/>
        <v>0</v>
      </c>
      <c r="U29" s="16" t="str">
        <f t="shared" si="11"/>
        <v>#REF!</v>
      </c>
      <c r="V29" s="16">
        <f t="shared" si="11"/>
        <v>0</v>
      </c>
      <c r="W29" s="16">
        <f t="shared" si="11"/>
        <v>0</v>
      </c>
      <c r="X29" s="16">
        <f t="shared" si="11"/>
        <v>0</v>
      </c>
      <c r="Y29" s="16">
        <f t="shared" si="11"/>
        <v>0</v>
      </c>
      <c r="Z29" s="16">
        <f t="shared" si="11"/>
        <v>0</v>
      </c>
      <c r="AA29" s="16">
        <f t="shared" si="11"/>
        <v>0</v>
      </c>
      <c r="AB29" s="16">
        <f t="shared" si="11"/>
        <v>0</v>
      </c>
      <c r="AC29" s="16">
        <f t="shared" si="11"/>
        <v>0</v>
      </c>
      <c r="AD29" s="16">
        <f t="shared" si="11"/>
        <v>0</v>
      </c>
      <c r="AE29" s="16">
        <f t="shared" si="11"/>
        <v>0</v>
      </c>
      <c r="AF29" s="16">
        <f t="shared" si="11"/>
        <v>0</v>
      </c>
      <c r="AG29" s="16">
        <f t="shared" si="11"/>
        <v>0</v>
      </c>
      <c r="AH29" s="16">
        <f t="shared" si="11"/>
        <v>0</v>
      </c>
      <c r="AI29" s="16">
        <f t="shared" si="11"/>
        <v>0</v>
      </c>
      <c r="AJ29" s="16">
        <f t="shared" si="11"/>
        <v>0</v>
      </c>
      <c r="AK29" s="16">
        <f t="shared" si="11"/>
        <v>0</v>
      </c>
      <c r="AL29" s="16">
        <f t="shared" si="11"/>
        <v>0</v>
      </c>
      <c r="AM29" s="16">
        <f t="shared" si="11"/>
        <v>0</v>
      </c>
      <c r="AN29" s="16">
        <f t="shared" si="11"/>
        <v>0</v>
      </c>
      <c r="AO29" s="16">
        <f t="shared" si="11"/>
        <v>0</v>
      </c>
      <c r="AP29" s="16">
        <f t="shared" si="11"/>
        <v>0</v>
      </c>
      <c r="AQ29" s="16">
        <f t="shared" si="11"/>
        <v>0</v>
      </c>
      <c r="AR29" s="16">
        <f t="shared" si="11"/>
        <v>0</v>
      </c>
      <c r="AS29" s="16">
        <f t="shared" si="11"/>
        <v>0</v>
      </c>
      <c r="AT29" s="16">
        <f t="shared" si="11"/>
        <v>0</v>
      </c>
      <c r="AU29" s="16">
        <f t="shared" si="11"/>
        <v>0</v>
      </c>
      <c r="AV29" s="16">
        <f t="shared" si="11"/>
        <v>0</v>
      </c>
      <c r="AW29" s="16">
        <f t="shared" si="11"/>
        <v>0</v>
      </c>
      <c r="AX29" s="16">
        <f t="shared" si="11"/>
        <v>0</v>
      </c>
      <c r="AY29" s="16">
        <f t="shared" si="11"/>
        <v>0</v>
      </c>
      <c r="AZ29" s="16">
        <f t="shared" si="11"/>
        <v>0</v>
      </c>
      <c r="BA29" s="16">
        <f t="shared" si="11"/>
        <v>0</v>
      </c>
      <c r="BB29" s="16">
        <f t="shared" si="11"/>
        <v>0</v>
      </c>
      <c r="BC29" s="16">
        <f t="shared" si="11"/>
        <v>0</v>
      </c>
      <c r="BD29" s="16">
        <f t="shared" si="11"/>
        <v>0</v>
      </c>
      <c r="BE29" s="16">
        <f t="shared" si="11"/>
        <v>0</v>
      </c>
      <c r="BF29" s="16">
        <f t="shared" si="11"/>
        <v>0</v>
      </c>
      <c r="BG29" s="16">
        <f t="shared" si="11"/>
        <v>0</v>
      </c>
      <c r="BH29" s="16">
        <f t="shared" si="11"/>
        <v>0</v>
      </c>
      <c r="BI29" s="16">
        <f t="shared" si="11"/>
        <v>0</v>
      </c>
      <c r="BJ29" s="16">
        <f t="shared" si="11"/>
        <v>0</v>
      </c>
      <c r="BK29" s="16">
        <f t="shared" si="11"/>
        <v>0</v>
      </c>
      <c r="BL29" s="16">
        <f t="shared" si="11"/>
        <v>0</v>
      </c>
      <c r="BM29" s="16">
        <f t="shared" si="11"/>
        <v>0</v>
      </c>
      <c r="BN29" s="16">
        <f t="shared" si="11"/>
        <v>0</v>
      </c>
      <c r="BO29" s="16">
        <f t="shared" si="11"/>
        <v>0</v>
      </c>
      <c r="BP29" s="16">
        <f t="shared" si="11"/>
        <v>0</v>
      </c>
      <c r="BQ29" s="16">
        <f t="shared" si="11"/>
        <v>0</v>
      </c>
      <c r="BR29" s="16">
        <f t="shared" si="11"/>
        <v>0</v>
      </c>
      <c r="BS29" s="16">
        <f t="shared" si="11"/>
        <v>0</v>
      </c>
      <c r="BT29" s="16">
        <f t="shared" si="11"/>
        <v>0</v>
      </c>
      <c r="BU29" s="16">
        <f t="shared" si="11"/>
        <v>0</v>
      </c>
      <c r="BV29" s="16">
        <f t="shared" si="11"/>
        <v>0</v>
      </c>
      <c r="BW29" s="16">
        <f t="shared" si="11"/>
        <v>0</v>
      </c>
      <c r="BX29" s="16">
        <f t="shared" si="11"/>
        <v>0</v>
      </c>
      <c r="BY29" s="16">
        <f t="shared" si="11"/>
        <v>0</v>
      </c>
      <c r="BZ29" s="16">
        <f t="shared" si="11"/>
        <v>0</v>
      </c>
      <c r="CA29" s="16">
        <f t="shared" si="11"/>
        <v>0</v>
      </c>
      <c r="CB29" s="16">
        <f t="shared" si="11"/>
        <v>0</v>
      </c>
      <c r="CC29" s="16">
        <f t="shared" si="11"/>
        <v>0</v>
      </c>
      <c r="CD29" s="16">
        <f t="shared" si="11"/>
        <v>0</v>
      </c>
      <c r="CE29" s="16">
        <f t="shared" si="11"/>
        <v>0</v>
      </c>
      <c r="CF29" s="16">
        <f t="shared" si="11"/>
        <v>0</v>
      </c>
      <c r="CG29" s="16">
        <f t="shared" si="11"/>
        <v>0</v>
      </c>
      <c r="CH29" s="16">
        <f t="shared" si="11"/>
        <v>0</v>
      </c>
      <c r="CI29" s="16">
        <f t="shared" si="11"/>
        <v>0</v>
      </c>
      <c r="CJ29" s="16">
        <f t="shared" si="11"/>
        <v>0</v>
      </c>
      <c r="CK29" s="16">
        <f t="shared" si="11"/>
        <v>0</v>
      </c>
      <c r="CL29" s="16">
        <f t="shared" si="11"/>
        <v>0</v>
      </c>
      <c r="CM29" s="16">
        <f t="shared" si="11"/>
        <v>0</v>
      </c>
      <c r="CN29" s="16">
        <f t="shared" si="11"/>
        <v>0</v>
      </c>
      <c r="CO29" s="16">
        <f t="shared" si="11"/>
        <v>0</v>
      </c>
      <c r="CP29" s="16">
        <f t="shared" si="11"/>
        <v>0</v>
      </c>
      <c r="CQ29" s="16">
        <f t="shared" si="11"/>
        <v>0</v>
      </c>
      <c r="CR29" s="16">
        <f t="shared" si="11"/>
        <v>0</v>
      </c>
      <c r="CS29" s="16">
        <f t="shared" si="11"/>
        <v>0</v>
      </c>
      <c r="CT29" s="16">
        <f t="shared" si="11"/>
        <v>0</v>
      </c>
      <c r="CU29" s="16">
        <f t="shared" si="11"/>
        <v>0</v>
      </c>
      <c r="CV29" s="16">
        <f t="shared" si="11"/>
        <v>0</v>
      </c>
      <c r="CW29" s="16">
        <f t="shared" si="11"/>
        <v>0</v>
      </c>
      <c r="CX29" s="16">
        <f t="shared" si="11"/>
        <v>0</v>
      </c>
      <c r="CY29" s="16">
        <f t="shared" si="11"/>
        <v>0</v>
      </c>
      <c r="CZ29" s="16">
        <f t="shared" si="11"/>
        <v>0</v>
      </c>
      <c r="DA29" s="16">
        <f t="shared" si="11"/>
        <v>0</v>
      </c>
      <c r="DB29" s="16">
        <f t="shared" si="11"/>
        <v>0</v>
      </c>
      <c r="DC29" s="16">
        <f t="shared" si="11"/>
        <v>0</v>
      </c>
      <c r="DD29" s="16">
        <f t="shared" si="11"/>
        <v>0</v>
      </c>
      <c r="DE29" s="16">
        <f t="shared" si="11"/>
        <v>0</v>
      </c>
    </row>
    <row r="30">
      <c r="A30" s="60"/>
      <c r="B30" s="69" t="s">
        <v>132</v>
      </c>
      <c r="C30" s="70">
        <f t="shared" ref="C30:P30" si="12">sum(C24,C26,C27,C28,C29)</f>
        <v>8112.5</v>
      </c>
      <c r="D30" s="70">
        <f t="shared" si="12"/>
        <v>8620</v>
      </c>
      <c r="E30" s="70">
        <f t="shared" si="12"/>
        <v>9127.5</v>
      </c>
      <c r="F30" s="70">
        <f t="shared" si="12"/>
        <v>-31980</v>
      </c>
      <c r="G30" s="70">
        <f t="shared" si="12"/>
        <v>14217.5</v>
      </c>
      <c r="H30" s="70">
        <f t="shared" si="12"/>
        <v>14725</v>
      </c>
      <c r="I30" s="70">
        <f t="shared" si="12"/>
        <v>12695</v>
      </c>
      <c r="J30" s="70">
        <f t="shared" si="12"/>
        <v>5545</v>
      </c>
      <c r="K30" s="70">
        <f t="shared" si="12"/>
        <v>6052.5</v>
      </c>
      <c r="L30" s="70">
        <f t="shared" si="12"/>
        <v>-29980</v>
      </c>
      <c r="M30" s="70">
        <f t="shared" si="12"/>
        <v>33515</v>
      </c>
      <c r="N30" s="70">
        <f t="shared" si="12"/>
        <v>11755</v>
      </c>
      <c r="O30" s="70">
        <f t="shared" si="12"/>
        <v>14800</v>
      </c>
      <c r="P30" s="70">
        <f t="shared" si="12"/>
        <v>14800</v>
      </c>
      <c r="Q30" s="70"/>
      <c r="R30" s="70">
        <f t="shared" ref="R30:DE30" si="13">sum(R24,R26,R27,R28,R29)</f>
        <v>6515</v>
      </c>
      <c r="S30" s="70">
        <f t="shared" si="13"/>
        <v>20</v>
      </c>
      <c r="T30" s="70">
        <f t="shared" si="13"/>
        <v>20</v>
      </c>
      <c r="U30" s="70" t="str">
        <f t="shared" si="13"/>
        <v>#REF!</v>
      </c>
      <c r="V30" s="70">
        <f t="shared" si="13"/>
        <v>20</v>
      </c>
      <c r="W30" s="70">
        <f t="shared" si="13"/>
        <v>-25980</v>
      </c>
      <c r="X30" s="70">
        <f t="shared" si="13"/>
        <v>36560</v>
      </c>
      <c r="Y30" s="70">
        <f t="shared" si="13"/>
        <v>20</v>
      </c>
      <c r="Z30" s="70">
        <f t="shared" si="13"/>
        <v>20</v>
      </c>
      <c r="AA30" s="70">
        <f t="shared" si="13"/>
        <v>20</v>
      </c>
      <c r="AB30" s="70">
        <f t="shared" si="13"/>
        <v>20</v>
      </c>
      <c r="AC30" s="70">
        <f t="shared" si="13"/>
        <v>20</v>
      </c>
      <c r="AD30" s="70">
        <f t="shared" si="13"/>
        <v>20</v>
      </c>
      <c r="AE30" s="70">
        <f t="shared" si="13"/>
        <v>20</v>
      </c>
      <c r="AF30" s="70">
        <f t="shared" si="13"/>
        <v>20</v>
      </c>
      <c r="AG30" s="70">
        <f t="shared" si="13"/>
        <v>20</v>
      </c>
      <c r="AH30" s="70">
        <f t="shared" si="13"/>
        <v>20</v>
      </c>
      <c r="AI30" s="70">
        <f t="shared" si="13"/>
        <v>20</v>
      </c>
      <c r="AJ30" s="70">
        <f t="shared" si="13"/>
        <v>20</v>
      </c>
      <c r="AK30" s="70">
        <f t="shared" si="13"/>
        <v>20</v>
      </c>
      <c r="AL30" s="70">
        <f t="shared" si="13"/>
        <v>20</v>
      </c>
      <c r="AM30" s="70">
        <f t="shared" si="13"/>
        <v>20</v>
      </c>
      <c r="AN30" s="70">
        <f t="shared" si="13"/>
        <v>20</v>
      </c>
      <c r="AO30" s="70">
        <f t="shared" si="13"/>
        <v>20</v>
      </c>
      <c r="AP30" s="70">
        <f t="shared" si="13"/>
        <v>20</v>
      </c>
      <c r="AQ30" s="70">
        <f t="shared" si="13"/>
        <v>20</v>
      </c>
      <c r="AR30" s="70">
        <f t="shared" si="13"/>
        <v>20</v>
      </c>
      <c r="AS30" s="70">
        <f t="shared" si="13"/>
        <v>20</v>
      </c>
      <c r="AT30" s="70">
        <f t="shared" si="13"/>
        <v>20</v>
      </c>
      <c r="AU30" s="70">
        <f t="shared" si="13"/>
        <v>20</v>
      </c>
      <c r="AV30" s="70">
        <f t="shared" si="13"/>
        <v>20</v>
      </c>
      <c r="AW30" s="70">
        <f t="shared" si="13"/>
        <v>20</v>
      </c>
      <c r="AX30" s="70">
        <f t="shared" si="13"/>
        <v>20</v>
      </c>
      <c r="AY30" s="70">
        <f t="shared" si="13"/>
        <v>20</v>
      </c>
      <c r="AZ30" s="70">
        <f t="shared" si="13"/>
        <v>20</v>
      </c>
      <c r="BA30" s="70">
        <f t="shared" si="13"/>
        <v>20</v>
      </c>
      <c r="BB30" s="70">
        <f t="shared" si="13"/>
        <v>20</v>
      </c>
      <c r="BC30" s="70">
        <f t="shared" si="13"/>
        <v>20</v>
      </c>
      <c r="BD30" s="70">
        <f t="shared" si="13"/>
        <v>20</v>
      </c>
      <c r="BE30" s="70">
        <f t="shared" si="13"/>
        <v>20</v>
      </c>
      <c r="BF30" s="70">
        <f t="shared" si="13"/>
        <v>20</v>
      </c>
      <c r="BG30" s="70">
        <f t="shared" si="13"/>
        <v>20</v>
      </c>
      <c r="BH30" s="70">
        <f t="shared" si="13"/>
        <v>20</v>
      </c>
      <c r="BI30" s="70">
        <f t="shared" si="13"/>
        <v>20</v>
      </c>
      <c r="BJ30" s="70">
        <f t="shared" si="13"/>
        <v>20</v>
      </c>
      <c r="BK30" s="70">
        <f t="shared" si="13"/>
        <v>20</v>
      </c>
      <c r="BL30" s="70">
        <f t="shared" si="13"/>
        <v>20</v>
      </c>
      <c r="BM30" s="70">
        <f t="shared" si="13"/>
        <v>20</v>
      </c>
      <c r="BN30" s="70">
        <f t="shared" si="13"/>
        <v>20</v>
      </c>
      <c r="BO30" s="70">
        <f t="shared" si="13"/>
        <v>20</v>
      </c>
      <c r="BP30" s="70">
        <f t="shared" si="13"/>
        <v>20</v>
      </c>
      <c r="BQ30" s="70">
        <f t="shared" si="13"/>
        <v>20</v>
      </c>
      <c r="BR30" s="70">
        <f t="shared" si="13"/>
        <v>20</v>
      </c>
      <c r="BS30" s="70">
        <f t="shared" si="13"/>
        <v>20</v>
      </c>
      <c r="BT30" s="70">
        <f t="shared" si="13"/>
        <v>20</v>
      </c>
      <c r="BU30" s="70">
        <f t="shared" si="13"/>
        <v>20</v>
      </c>
      <c r="BV30" s="70">
        <f t="shared" si="13"/>
        <v>20</v>
      </c>
      <c r="BW30" s="70">
        <f t="shared" si="13"/>
        <v>20</v>
      </c>
      <c r="BX30" s="70">
        <f t="shared" si="13"/>
        <v>20</v>
      </c>
      <c r="BY30" s="70">
        <f t="shared" si="13"/>
        <v>20</v>
      </c>
      <c r="BZ30" s="70">
        <f t="shared" si="13"/>
        <v>20</v>
      </c>
      <c r="CA30" s="70">
        <f t="shared" si="13"/>
        <v>20</v>
      </c>
      <c r="CB30" s="70">
        <f t="shared" si="13"/>
        <v>20</v>
      </c>
      <c r="CC30" s="70">
        <f t="shared" si="13"/>
        <v>20</v>
      </c>
      <c r="CD30" s="70">
        <f t="shared" si="13"/>
        <v>20</v>
      </c>
      <c r="CE30" s="70">
        <f t="shared" si="13"/>
        <v>20</v>
      </c>
      <c r="CF30" s="70">
        <f t="shared" si="13"/>
        <v>20</v>
      </c>
      <c r="CG30" s="70">
        <f t="shared" si="13"/>
        <v>20</v>
      </c>
      <c r="CH30" s="70">
        <f t="shared" si="13"/>
        <v>20</v>
      </c>
      <c r="CI30" s="70">
        <f t="shared" si="13"/>
        <v>20</v>
      </c>
      <c r="CJ30" s="70">
        <f t="shared" si="13"/>
        <v>20</v>
      </c>
      <c r="CK30" s="70">
        <f t="shared" si="13"/>
        <v>20</v>
      </c>
      <c r="CL30" s="70">
        <f t="shared" si="13"/>
        <v>20</v>
      </c>
      <c r="CM30" s="70">
        <f t="shared" si="13"/>
        <v>20</v>
      </c>
      <c r="CN30" s="70">
        <f t="shared" si="13"/>
        <v>20</v>
      </c>
      <c r="CO30" s="70">
        <f t="shared" si="13"/>
        <v>20</v>
      </c>
      <c r="CP30" s="70">
        <f t="shared" si="13"/>
        <v>20</v>
      </c>
      <c r="CQ30" s="70">
        <f t="shared" si="13"/>
        <v>20</v>
      </c>
      <c r="CR30" s="70">
        <f t="shared" si="13"/>
        <v>20</v>
      </c>
      <c r="CS30" s="70">
        <f t="shared" si="13"/>
        <v>20</v>
      </c>
      <c r="CT30" s="70">
        <f t="shared" si="13"/>
        <v>20</v>
      </c>
      <c r="CU30" s="70">
        <f t="shared" si="13"/>
        <v>20</v>
      </c>
      <c r="CV30" s="70">
        <f t="shared" si="13"/>
        <v>20</v>
      </c>
      <c r="CW30" s="70">
        <f t="shared" si="13"/>
        <v>20</v>
      </c>
      <c r="CX30" s="70">
        <f t="shared" si="13"/>
        <v>20</v>
      </c>
      <c r="CY30" s="70">
        <f t="shared" si="13"/>
        <v>20</v>
      </c>
      <c r="CZ30" s="70">
        <f t="shared" si="13"/>
        <v>20</v>
      </c>
      <c r="DA30" s="70">
        <f t="shared" si="13"/>
        <v>20</v>
      </c>
      <c r="DB30" s="70">
        <f t="shared" si="13"/>
        <v>20</v>
      </c>
      <c r="DC30" s="70">
        <f t="shared" si="13"/>
        <v>20</v>
      </c>
      <c r="DD30" s="70">
        <f t="shared" si="13"/>
        <v>20</v>
      </c>
      <c r="DE30" s="70">
        <f t="shared" si="13"/>
        <v>20</v>
      </c>
    </row>
    <row r="31">
      <c r="A31" s="60"/>
      <c r="B31" s="71" t="s">
        <v>133</v>
      </c>
      <c r="C31" s="72">
        <f t="shared" ref="C31:P31" si="14">C22+C30*2</f>
        <v>55725</v>
      </c>
      <c r="D31" s="72">
        <f t="shared" si="14"/>
        <v>57240</v>
      </c>
      <c r="E31" s="72">
        <f t="shared" si="14"/>
        <v>58755</v>
      </c>
      <c r="F31" s="72">
        <f t="shared" si="14"/>
        <v>-63960</v>
      </c>
      <c r="G31" s="72">
        <f t="shared" si="14"/>
        <v>74935</v>
      </c>
      <c r="H31" s="72">
        <f t="shared" si="14"/>
        <v>76450</v>
      </c>
      <c r="I31" s="72">
        <f t="shared" si="14"/>
        <v>70390</v>
      </c>
      <c r="J31" s="72">
        <f t="shared" si="14"/>
        <v>46090</v>
      </c>
      <c r="K31" s="72">
        <f t="shared" si="14"/>
        <v>47605</v>
      </c>
      <c r="L31" s="72">
        <f t="shared" si="14"/>
        <v>-59960</v>
      </c>
      <c r="M31" s="72">
        <f t="shared" si="14"/>
        <v>100030</v>
      </c>
      <c r="N31" s="72">
        <f t="shared" si="14"/>
        <v>72510</v>
      </c>
      <c r="O31" s="72">
        <f t="shared" si="14"/>
        <v>81600</v>
      </c>
      <c r="P31" s="72">
        <f t="shared" si="14"/>
        <v>81600</v>
      </c>
      <c r="Q31" s="72"/>
      <c r="R31" s="72">
        <f t="shared" ref="R31:DE31" si="15">R22+R30*2</f>
        <v>46030</v>
      </c>
      <c r="S31" s="72">
        <f t="shared" si="15"/>
        <v>40</v>
      </c>
      <c r="T31" s="72">
        <f t="shared" si="15"/>
        <v>40</v>
      </c>
      <c r="U31" s="72" t="str">
        <f t="shared" si="15"/>
        <v>#REF!</v>
      </c>
      <c r="V31" s="72">
        <f t="shared" si="15"/>
        <v>40</v>
      </c>
      <c r="W31" s="72">
        <f t="shared" si="15"/>
        <v>-51960</v>
      </c>
      <c r="X31" s="72">
        <f t="shared" si="15"/>
        <v>109120</v>
      </c>
      <c r="Y31" s="72">
        <f t="shared" si="15"/>
        <v>40</v>
      </c>
      <c r="Z31" s="72">
        <f t="shared" si="15"/>
        <v>40</v>
      </c>
      <c r="AA31" s="72">
        <f t="shared" si="15"/>
        <v>40</v>
      </c>
      <c r="AB31" s="72">
        <f t="shared" si="15"/>
        <v>40</v>
      </c>
      <c r="AC31" s="72">
        <f t="shared" si="15"/>
        <v>40</v>
      </c>
      <c r="AD31" s="72">
        <f t="shared" si="15"/>
        <v>40</v>
      </c>
      <c r="AE31" s="72">
        <f t="shared" si="15"/>
        <v>40</v>
      </c>
      <c r="AF31" s="72">
        <f t="shared" si="15"/>
        <v>40</v>
      </c>
      <c r="AG31" s="72">
        <f t="shared" si="15"/>
        <v>40</v>
      </c>
      <c r="AH31" s="72">
        <f t="shared" si="15"/>
        <v>40</v>
      </c>
      <c r="AI31" s="72">
        <f t="shared" si="15"/>
        <v>40</v>
      </c>
      <c r="AJ31" s="72">
        <f t="shared" si="15"/>
        <v>40</v>
      </c>
      <c r="AK31" s="72">
        <f t="shared" si="15"/>
        <v>40</v>
      </c>
      <c r="AL31" s="72">
        <f t="shared" si="15"/>
        <v>40</v>
      </c>
      <c r="AM31" s="72">
        <f t="shared" si="15"/>
        <v>40</v>
      </c>
      <c r="AN31" s="72">
        <f t="shared" si="15"/>
        <v>40</v>
      </c>
      <c r="AO31" s="72">
        <f t="shared" si="15"/>
        <v>40</v>
      </c>
      <c r="AP31" s="72">
        <f t="shared" si="15"/>
        <v>40</v>
      </c>
      <c r="AQ31" s="72">
        <f t="shared" si="15"/>
        <v>40</v>
      </c>
      <c r="AR31" s="72">
        <f t="shared" si="15"/>
        <v>40</v>
      </c>
      <c r="AS31" s="72">
        <f t="shared" si="15"/>
        <v>40</v>
      </c>
      <c r="AT31" s="72">
        <f t="shared" si="15"/>
        <v>40</v>
      </c>
      <c r="AU31" s="72">
        <f t="shared" si="15"/>
        <v>40</v>
      </c>
      <c r="AV31" s="72">
        <f t="shared" si="15"/>
        <v>40</v>
      </c>
      <c r="AW31" s="72">
        <f t="shared" si="15"/>
        <v>40</v>
      </c>
      <c r="AX31" s="72">
        <f t="shared" si="15"/>
        <v>40</v>
      </c>
      <c r="AY31" s="72">
        <f t="shared" si="15"/>
        <v>40</v>
      </c>
      <c r="AZ31" s="72">
        <f t="shared" si="15"/>
        <v>40</v>
      </c>
      <c r="BA31" s="72">
        <f t="shared" si="15"/>
        <v>40</v>
      </c>
      <c r="BB31" s="72">
        <f t="shared" si="15"/>
        <v>40</v>
      </c>
      <c r="BC31" s="72">
        <f t="shared" si="15"/>
        <v>40</v>
      </c>
      <c r="BD31" s="72">
        <f t="shared" si="15"/>
        <v>40</v>
      </c>
      <c r="BE31" s="72">
        <f t="shared" si="15"/>
        <v>40</v>
      </c>
      <c r="BF31" s="72">
        <f t="shared" si="15"/>
        <v>40</v>
      </c>
      <c r="BG31" s="72">
        <f t="shared" si="15"/>
        <v>40</v>
      </c>
      <c r="BH31" s="72">
        <f t="shared" si="15"/>
        <v>40</v>
      </c>
      <c r="BI31" s="72">
        <f t="shared" si="15"/>
        <v>40</v>
      </c>
      <c r="BJ31" s="72">
        <f t="shared" si="15"/>
        <v>40</v>
      </c>
      <c r="BK31" s="72">
        <f t="shared" si="15"/>
        <v>40</v>
      </c>
      <c r="BL31" s="72">
        <f t="shared" si="15"/>
        <v>40</v>
      </c>
      <c r="BM31" s="72">
        <f t="shared" si="15"/>
        <v>40</v>
      </c>
      <c r="BN31" s="72">
        <f t="shared" si="15"/>
        <v>40</v>
      </c>
      <c r="BO31" s="72">
        <f t="shared" si="15"/>
        <v>40</v>
      </c>
      <c r="BP31" s="72">
        <f t="shared" si="15"/>
        <v>40</v>
      </c>
      <c r="BQ31" s="72">
        <f t="shared" si="15"/>
        <v>40</v>
      </c>
      <c r="BR31" s="72">
        <f t="shared" si="15"/>
        <v>40</v>
      </c>
      <c r="BS31" s="72">
        <f t="shared" si="15"/>
        <v>40</v>
      </c>
      <c r="BT31" s="72">
        <f t="shared" si="15"/>
        <v>40</v>
      </c>
      <c r="BU31" s="72">
        <f t="shared" si="15"/>
        <v>40</v>
      </c>
      <c r="BV31" s="72">
        <f t="shared" si="15"/>
        <v>40</v>
      </c>
      <c r="BW31" s="72">
        <f t="shared" si="15"/>
        <v>40</v>
      </c>
      <c r="BX31" s="72">
        <f t="shared" si="15"/>
        <v>40</v>
      </c>
      <c r="BY31" s="72">
        <f t="shared" si="15"/>
        <v>40</v>
      </c>
      <c r="BZ31" s="72">
        <f t="shared" si="15"/>
        <v>40</v>
      </c>
      <c r="CA31" s="72">
        <f t="shared" si="15"/>
        <v>40</v>
      </c>
      <c r="CB31" s="72">
        <f t="shared" si="15"/>
        <v>40</v>
      </c>
      <c r="CC31" s="72">
        <f t="shared" si="15"/>
        <v>40</v>
      </c>
      <c r="CD31" s="72">
        <f t="shared" si="15"/>
        <v>40</v>
      </c>
      <c r="CE31" s="72">
        <f t="shared" si="15"/>
        <v>40</v>
      </c>
      <c r="CF31" s="72">
        <f t="shared" si="15"/>
        <v>40</v>
      </c>
      <c r="CG31" s="72">
        <f t="shared" si="15"/>
        <v>40</v>
      </c>
      <c r="CH31" s="72">
        <f t="shared" si="15"/>
        <v>40</v>
      </c>
      <c r="CI31" s="72">
        <f t="shared" si="15"/>
        <v>40</v>
      </c>
      <c r="CJ31" s="72">
        <f t="shared" si="15"/>
        <v>40</v>
      </c>
      <c r="CK31" s="72">
        <f t="shared" si="15"/>
        <v>40</v>
      </c>
      <c r="CL31" s="72">
        <f t="shared" si="15"/>
        <v>40</v>
      </c>
      <c r="CM31" s="72">
        <f t="shared" si="15"/>
        <v>40</v>
      </c>
      <c r="CN31" s="72">
        <f t="shared" si="15"/>
        <v>40</v>
      </c>
      <c r="CO31" s="72">
        <f t="shared" si="15"/>
        <v>40</v>
      </c>
      <c r="CP31" s="72">
        <f t="shared" si="15"/>
        <v>40</v>
      </c>
      <c r="CQ31" s="72">
        <f t="shared" si="15"/>
        <v>40</v>
      </c>
      <c r="CR31" s="72">
        <f t="shared" si="15"/>
        <v>40</v>
      </c>
      <c r="CS31" s="72">
        <f t="shared" si="15"/>
        <v>40</v>
      </c>
      <c r="CT31" s="72">
        <f t="shared" si="15"/>
        <v>40</v>
      </c>
      <c r="CU31" s="72">
        <f t="shared" si="15"/>
        <v>40</v>
      </c>
      <c r="CV31" s="72">
        <f t="shared" si="15"/>
        <v>40</v>
      </c>
      <c r="CW31" s="72">
        <f t="shared" si="15"/>
        <v>40</v>
      </c>
      <c r="CX31" s="72">
        <f t="shared" si="15"/>
        <v>40</v>
      </c>
      <c r="CY31" s="72">
        <f t="shared" si="15"/>
        <v>40</v>
      </c>
      <c r="CZ31" s="72">
        <f t="shared" si="15"/>
        <v>40</v>
      </c>
      <c r="DA31" s="72">
        <f t="shared" si="15"/>
        <v>40</v>
      </c>
      <c r="DB31" s="72">
        <f t="shared" si="15"/>
        <v>40</v>
      </c>
      <c r="DC31" s="72">
        <f t="shared" si="15"/>
        <v>40</v>
      </c>
      <c r="DD31" s="72">
        <f t="shared" si="15"/>
        <v>40</v>
      </c>
      <c r="DE31" s="72">
        <f t="shared" si="15"/>
        <v>40</v>
      </c>
    </row>
    <row r="32">
      <c r="A32" s="9"/>
      <c r="B32" s="20" t="s">
        <v>101</v>
      </c>
      <c r="C32" s="20"/>
      <c r="D32" s="20"/>
      <c r="E32" s="20"/>
      <c r="F32" s="20"/>
      <c r="G32" s="20"/>
      <c r="H32" s="20"/>
      <c r="I32" s="20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1"/>
    </row>
    <row r="33">
      <c r="A33" s="14" t="s">
        <v>134</v>
      </c>
      <c r="B33" s="44" t="s">
        <v>135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4"/>
      <c r="U33" s="74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</row>
    <row r="34">
      <c r="B34" s="44" t="s">
        <v>136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</row>
    <row r="35">
      <c r="B35" s="44" t="s">
        <v>137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</row>
    <row r="36">
      <c r="B36" s="44" t="s">
        <v>138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</row>
    <row r="37">
      <c r="B37" s="44" t="s">
        <v>139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</row>
    <row r="38">
      <c r="B38" s="44" t="s">
        <v>140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</row>
    <row r="39">
      <c r="B39" s="44" t="s">
        <v>141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</row>
    <row r="40">
      <c r="B40" s="44" t="s">
        <v>142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</row>
    <row r="41">
      <c r="B41" s="44" t="s">
        <v>143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</row>
    <row r="42">
      <c r="B42" s="48" t="s">
        <v>144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</row>
    <row r="43">
      <c r="A43" s="22"/>
      <c r="B43" s="76" t="s">
        <v>145</v>
      </c>
      <c r="C43" s="21">
        <f t="shared" ref="C43:J43" si="16">IF(C12&lt;30,IF(C33="수리필요",'수리비'!$C$4,"0")+IF(C34="수리필요",'수리비'!$C$5,"0")+IF(C35="수리필요",'수리비'!$C$6,"0")+IF(C36="수리필요",'수리비'!$C$7,"0")+IF(C37="수리필요",'수리비'!$C$8,"0")+IF(C38="수리필요",'수리비'!$C$9,"0")+IF(C39="수리필요",'수리비'!$C$10,"0")+IF(C40="수리필요",'수리비'!$C$11,"0")+IF(C41="수리필요",'수리비'!$C$12,"0"),IF(C12&gt;=30,IF(C33="수리필요",'수리비'!$D$4,"0")+IF(C34="수리필요",'수리비'!$D$5,"0")+IF(C35="수리필요",'수리비'!$D$6,"0")+IF(C36="수리필요",'수리비'!$D$7,"0")+IF(C37="수리필요",'수리비'!$D$8,"0")+IF(C38="수리필요",'수리비'!$D$9,"0")+IF(C39="수리필요",'수리비'!$D$10,"0")+IF(C40="수리필요",'수리비'!$D$11,"0")+IF(C41="수리필요",'수리비'!$D$12,"0")))</f>
        <v>0</v>
      </c>
      <c r="D43" s="21">
        <f t="shared" si="16"/>
        <v>0</v>
      </c>
      <c r="E43" s="21">
        <f t="shared" si="16"/>
        <v>0</v>
      </c>
      <c r="F43" s="21">
        <f t="shared" si="16"/>
        <v>0</v>
      </c>
      <c r="G43" s="21">
        <f t="shared" si="16"/>
        <v>0</v>
      </c>
      <c r="H43" s="21">
        <f t="shared" si="16"/>
        <v>0</v>
      </c>
      <c r="I43" s="21">
        <f t="shared" si="16"/>
        <v>0</v>
      </c>
      <c r="J43" s="21">
        <f t="shared" si="16"/>
        <v>0</v>
      </c>
      <c r="K43" s="21"/>
      <c r="L43" s="21"/>
      <c r="M43" s="21"/>
      <c r="N43" s="21"/>
      <c r="O43" s="21"/>
      <c r="P43" s="21"/>
      <c r="Q43" s="21"/>
      <c r="R43" s="21">
        <f t="shared" ref="R43:T43" si="17">IF(R12&lt;30,IF(R33="수리필요",'수리비'!$C$4,"0")+IF(R34="수리필요",'수리비'!$C$5,"0")+IF(R35="수리필요",'수리비'!$C$6,"0")+IF(R36="수리필요",'수리비'!$C$7,"0")+IF(R37="수리필요",'수리비'!$C$8,"0")+IF(R38="수리필요",'수리비'!$C$9,"0")+IF(R39="수리필요",'수리비'!$C$10,"0")+IF(R40="수리필요",'수리비'!$C$11,"0")+IF(R41="수리필요",'수리비'!$C$12,"0"),IF(R12&gt;=30,IF(R33="수리필요",'수리비'!$D$4,"0")+IF(R34="수리필요",'수리비'!$D$5,"0")+IF(R35="수리필요",'수리비'!$D$6,"0")+IF(R36="수리필요",'수리비'!$D$7,"0")+IF(R37="수리필요",'수리비'!$D$8,"0")+IF(R38="수리필요",'수리비'!$D$9,"0")+IF(R39="수리필요",'수리비'!$D$10,"0")+IF(R40="수리필요",'수리비'!$D$11,"0")+IF(R41="수리필요",'수리비'!$D$12,"0")))</f>
        <v>0</v>
      </c>
      <c r="S43" s="21">
        <f t="shared" si="17"/>
        <v>0</v>
      </c>
      <c r="T43" s="21">
        <f t="shared" si="17"/>
        <v>0</v>
      </c>
      <c r="U43" s="21" t="str">
        <f>IF(#REF!&lt;30,IF(U33="수리필요",'수리비'!$C$4,"0")+IF(U34="수리필요",'수리비'!$C$5,"0")+IF(U35="수리필요",'수리비'!$C$6,"0")+IF(U36="수리필요",'수리비'!$C$7,"0")+IF(U37="수리필요",'수리비'!$C$8,"0")+IF(U38="수리필요",'수리비'!$C$9,"0")+IF(U39="수리필요",'수리비'!$C$10,"0")+IF(U40="수리필요",'수리비'!$C$11,"0")+IF(U41="수리필요",'수리비'!$C$12,"0"),IF(#REF!&gt;=30,IF(U33="수리필요",'수리비'!$D$4,"0")+IF(U34="수리필요",'수리비'!$D$5,"0")+IF(U35="수리필요",'수리비'!$D$6,"0")+IF(U36="수리필요",'수리비'!$D$7,"0")+IF(U37="수리필요",'수리비'!$D$8,"0")+IF(U38="수리필요",'수리비'!$D$9,"0")+IF(U39="수리필요",'수리비'!$D$10,"0")+IF(U40="수리필요",'수리비'!$D$11,"0")+IF(U41="수리필요",'수리비'!$D$12,"0")))</f>
        <v>#REF!</v>
      </c>
      <c r="V43" s="21">
        <f t="shared" ref="V43:W43" si="18">IF(V12&lt;30,IF(V33="수리필요",'수리비'!$C$4,"0")+IF(V34="수리필요",'수리비'!$C$5,"0")+IF(V35="수리필요",'수리비'!$C$6,"0")+IF(V36="수리필요",'수리비'!$C$7,"0")+IF(V37="수리필요",'수리비'!$C$8,"0")+IF(V38="수리필요",'수리비'!$C$9,"0")+IF(V39="수리필요",'수리비'!$C$10,"0")+IF(V40="수리필요",'수리비'!$C$11,"0")+IF(V41="수리필요",'수리비'!$C$12,"0"),IF(V12&gt;=30,IF(V33="수리필요",'수리비'!$D$4,"0")+IF(V34="수리필요",'수리비'!$D$5,"0")+IF(V35="수리필요",'수리비'!$D$6,"0")+IF(V36="수리필요",'수리비'!$D$7,"0")+IF(V37="수리필요",'수리비'!$D$8,"0")+IF(V38="수리필요",'수리비'!$D$9,"0")+IF(V39="수리필요",'수리비'!$D$10,"0")+IF(V40="수리필요",'수리비'!$D$11,"0")+IF(V41="수리필요",'수리비'!$D$12,"0")))</f>
        <v>0</v>
      </c>
      <c r="W43" s="21">
        <f t="shared" si="18"/>
        <v>0</v>
      </c>
      <c r="X43" s="21">
        <f>IF(U12&lt;30,IF(X33="수리필요",'수리비'!$C$4,"0")+IF(X34="수리필요",'수리비'!$C$5,"0")+IF(X35="수리필요",'수리비'!$C$6,"0")+IF(X36="수리필요",'수리비'!$C$7,"0")+IF(X37="수리필요",'수리비'!$C$8,"0")+IF(X38="수리필요",'수리비'!$C$9,"0")+IF(X39="수리필요",'수리비'!$C$10,"0")+IF(X40="수리필요",'수리비'!$C$11,"0")+IF(X41="수리필요",'수리비'!$C$12,"0"),IF(U12&gt;=30,IF(X33="수리필요",'수리비'!$D$4,"0")+IF(X34="수리필요",'수리비'!$D$5,"0")+IF(X35="수리필요",'수리비'!$D$6,"0")+IF(X36="수리필요",'수리비'!$D$7,"0")+IF(X37="수리필요",'수리비'!$D$8,"0")+IF(X38="수리필요",'수리비'!$D$9,"0")+IF(X39="수리필요",'수리비'!$D$10,"0")+IF(X40="수리필요",'수리비'!$D$11,"0")+IF(X41="수리필요",'수리비'!$D$12,"0")))</f>
        <v>0</v>
      </c>
      <c r="Y43" s="21">
        <f t="shared" ref="Y43:DE43" si="19">IF(Y12&lt;30,IF(Y33="수리필요",'수리비'!$C$4,"0")+IF(Y34="수리필요",'수리비'!$C$5,"0")+IF(Y35="수리필요",'수리비'!$C$6,"0")+IF(Y36="수리필요",'수리비'!$C$7,"0")+IF(Y37="수리필요",'수리비'!$C$8,"0")+IF(Y38="수리필요",'수리비'!$C$9,"0")+IF(Y39="수리필요",'수리비'!$C$10,"0")+IF(Y40="수리필요",'수리비'!$C$11,"0")+IF(Y41="수리필요",'수리비'!$C$12,"0"),IF(Y12&gt;=30,IF(Y33="수리필요",'수리비'!$D$4,"0")+IF(Y34="수리필요",'수리비'!$D$5,"0")+IF(Y35="수리필요",'수리비'!$D$6,"0")+IF(Y36="수리필요",'수리비'!$D$7,"0")+IF(Y37="수리필요",'수리비'!$D$8,"0")+IF(Y38="수리필요",'수리비'!$D$9,"0")+IF(Y39="수리필요",'수리비'!$D$10,"0")+IF(Y40="수리필요",'수리비'!$D$11,"0")+IF(Y41="수리필요",'수리비'!$D$12,"0")))</f>
        <v>0</v>
      </c>
      <c r="Z43" s="21">
        <f t="shared" si="19"/>
        <v>0</v>
      </c>
      <c r="AA43" s="21">
        <f t="shared" si="19"/>
        <v>0</v>
      </c>
      <c r="AB43" s="21">
        <f t="shared" si="19"/>
        <v>0</v>
      </c>
      <c r="AC43" s="21">
        <f t="shared" si="19"/>
        <v>0</v>
      </c>
      <c r="AD43" s="21">
        <f t="shared" si="19"/>
        <v>0</v>
      </c>
      <c r="AE43" s="21">
        <f t="shared" si="19"/>
        <v>0</v>
      </c>
      <c r="AF43" s="21">
        <f t="shared" si="19"/>
        <v>0</v>
      </c>
      <c r="AG43" s="21">
        <f t="shared" si="19"/>
        <v>0</v>
      </c>
      <c r="AH43" s="21">
        <f t="shared" si="19"/>
        <v>0</v>
      </c>
      <c r="AI43" s="21">
        <f t="shared" si="19"/>
        <v>0</v>
      </c>
      <c r="AJ43" s="21">
        <f t="shared" si="19"/>
        <v>0</v>
      </c>
      <c r="AK43" s="21">
        <f t="shared" si="19"/>
        <v>0</v>
      </c>
      <c r="AL43" s="21">
        <f t="shared" si="19"/>
        <v>0</v>
      </c>
      <c r="AM43" s="21">
        <f t="shared" si="19"/>
        <v>0</v>
      </c>
      <c r="AN43" s="21">
        <f t="shared" si="19"/>
        <v>0</v>
      </c>
      <c r="AO43" s="21">
        <f t="shared" si="19"/>
        <v>0</v>
      </c>
      <c r="AP43" s="21">
        <f t="shared" si="19"/>
        <v>0</v>
      </c>
      <c r="AQ43" s="21">
        <f t="shared" si="19"/>
        <v>0</v>
      </c>
      <c r="AR43" s="21">
        <f t="shared" si="19"/>
        <v>0</v>
      </c>
      <c r="AS43" s="21">
        <f t="shared" si="19"/>
        <v>0</v>
      </c>
      <c r="AT43" s="21">
        <f t="shared" si="19"/>
        <v>0</v>
      </c>
      <c r="AU43" s="21">
        <f t="shared" si="19"/>
        <v>0</v>
      </c>
      <c r="AV43" s="21">
        <f t="shared" si="19"/>
        <v>0</v>
      </c>
      <c r="AW43" s="21">
        <f t="shared" si="19"/>
        <v>0</v>
      </c>
      <c r="AX43" s="21">
        <f t="shared" si="19"/>
        <v>0</v>
      </c>
      <c r="AY43" s="21">
        <f t="shared" si="19"/>
        <v>0</v>
      </c>
      <c r="AZ43" s="21">
        <f t="shared" si="19"/>
        <v>0</v>
      </c>
      <c r="BA43" s="21">
        <f t="shared" si="19"/>
        <v>0</v>
      </c>
      <c r="BB43" s="21">
        <f t="shared" si="19"/>
        <v>0</v>
      </c>
      <c r="BC43" s="21">
        <f t="shared" si="19"/>
        <v>0</v>
      </c>
      <c r="BD43" s="21">
        <f t="shared" si="19"/>
        <v>0</v>
      </c>
      <c r="BE43" s="21">
        <f t="shared" si="19"/>
        <v>0</v>
      </c>
      <c r="BF43" s="21">
        <f t="shared" si="19"/>
        <v>0</v>
      </c>
      <c r="BG43" s="21">
        <f t="shared" si="19"/>
        <v>0</v>
      </c>
      <c r="BH43" s="21">
        <f t="shared" si="19"/>
        <v>0</v>
      </c>
      <c r="BI43" s="21">
        <f t="shared" si="19"/>
        <v>0</v>
      </c>
      <c r="BJ43" s="21">
        <f t="shared" si="19"/>
        <v>0</v>
      </c>
      <c r="BK43" s="21">
        <f t="shared" si="19"/>
        <v>0</v>
      </c>
      <c r="BL43" s="21">
        <f t="shared" si="19"/>
        <v>0</v>
      </c>
      <c r="BM43" s="21">
        <f t="shared" si="19"/>
        <v>0</v>
      </c>
      <c r="BN43" s="21">
        <f t="shared" si="19"/>
        <v>0</v>
      </c>
      <c r="BO43" s="21">
        <f t="shared" si="19"/>
        <v>0</v>
      </c>
      <c r="BP43" s="21">
        <f t="shared" si="19"/>
        <v>0</v>
      </c>
      <c r="BQ43" s="21">
        <f t="shared" si="19"/>
        <v>0</v>
      </c>
      <c r="BR43" s="21">
        <f t="shared" si="19"/>
        <v>0</v>
      </c>
      <c r="BS43" s="21">
        <f t="shared" si="19"/>
        <v>0</v>
      </c>
      <c r="BT43" s="21">
        <f t="shared" si="19"/>
        <v>0</v>
      </c>
      <c r="BU43" s="21">
        <f t="shared" si="19"/>
        <v>0</v>
      </c>
      <c r="BV43" s="21">
        <f t="shared" si="19"/>
        <v>0</v>
      </c>
      <c r="BW43" s="21">
        <f t="shared" si="19"/>
        <v>0</v>
      </c>
      <c r="BX43" s="21">
        <f t="shared" si="19"/>
        <v>0</v>
      </c>
      <c r="BY43" s="21">
        <f t="shared" si="19"/>
        <v>0</v>
      </c>
      <c r="BZ43" s="21">
        <f t="shared" si="19"/>
        <v>0</v>
      </c>
      <c r="CA43" s="21">
        <f t="shared" si="19"/>
        <v>0</v>
      </c>
      <c r="CB43" s="21">
        <f t="shared" si="19"/>
        <v>0</v>
      </c>
      <c r="CC43" s="21">
        <f t="shared" si="19"/>
        <v>0</v>
      </c>
      <c r="CD43" s="21">
        <f t="shared" si="19"/>
        <v>0</v>
      </c>
      <c r="CE43" s="21">
        <f t="shared" si="19"/>
        <v>0</v>
      </c>
      <c r="CF43" s="21">
        <f t="shared" si="19"/>
        <v>0</v>
      </c>
      <c r="CG43" s="21">
        <f t="shared" si="19"/>
        <v>0</v>
      </c>
      <c r="CH43" s="21">
        <f t="shared" si="19"/>
        <v>0</v>
      </c>
      <c r="CI43" s="21">
        <f t="shared" si="19"/>
        <v>0</v>
      </c>
      <c r="CJ43" s="21">
        <f t="shared" si="19"/>
        <v>0</v>
      </c>
      <c r="CK43" s="21">
        <f t="shared" si="19"/>
        <v>0</v>
      </c>
      <c r="CL43" s="21">
        <f t="shared" si="19"/>
        <v>0</v>
      </c>
      <c r="CM43" s="21">
        <f t="shared" si="19"/>
        <v>0</v>
      </c>
      <c r="CN43" s="21">
        <f t="shared" si="19"/>
        <v>0</v>
      </c>
      <c r="CO43" s="21">
        <f t="shared" si="19"/>
        <v>0</v>
      </c>
      <c r="CP43" s="21">
        <f t="shared" si="19"/>
        <v>0</v>
      </c>
      <c r="CQ43" s="21">
        <f t="shared" si="19"/>
        <v>0</v>
      </c>
      <c r="CR43" s="21">
        <f t="shared" si="19"/>
        <v>0</v>
      </c>
      <c r="CS43" s="21">
        <f t="shared" si="19"/>
        <v>0</v>
      </c>
      <c r="CT43" s="21">
        <f t="shared" si="19"/>
        <v>0</v>
      </c>
      <c r="CU43" s="21">
        <f t="shared" si="19"/>
        <v>0</v>
      </c>
      <c r="CV43" s="21">
        <f t="shared" si="19"/>
        <v>0</v>
      </c>
      <c r="CW43" s="21">
        <f t="shared" si="19"/>
        <v>0</v>
      </c>
      <c r="CX43" s="21">
        <f t="shared" si="19"/>
        <v>0</v>
      </c>
      <c r="CY43" s="21">
        <f t="shared" si="19"/>
        <v>0</v>
      </c>
      <c r="CZ43" s="21">
        <f t="shared" si="19"/>
        <v>0</v>
      </c>
      <c r="DA43" s="21">
        <f t="shared" si="19"/>
        <v>0</v>
      </c>
      <c r="DB43" s="21">
        <f t="shared" si="19"/>
        <v>0</v>
      </c>
      <c r="DC43" s="21">
        <f t="shared" si="19"/>
        <v>0</v>
      </c>
      <c r="DD43" s="21">
        <f t="shared" si="19"/>
        <v>0</v>
      </c>
      <c r="DE43" s="21">
        <f t="shared" si="19"/>
        <v>0</v>
      </c>
    </row>
    <row r="44">
      <c r="A44" s="59" t="s">
        <v>146</v>
      </c>
      <c r="B44" s="77" t="s">
        <v>147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9"/>
    </row>
    <row r="45">
      <c r="A45" s="60"/>
      <c r="B45" s="80" t="s">
        <v>148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2"/>
    </row>
    <row r="46">
      <c r="A46" s="60"/>
      <c r="B46" s="80" t="s">
        <v>149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2"/>
    </row>
    <row r="47">
      <c r="A47" s="60"/>
      <c r="B47" s="80" t="s">
        <v>150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2"/>
    </row>
    <row r="48">
      <c r="A48" s="60"/>
      <c r="B48" s="83" t="s">
        <v>151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5"/>
    </row>
    <row r="49">
      <c r="A49" s="60"/>
      <c r="B49" s="86" t="s">
        <v>152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5"/>
    </row>
    <row r="50">
      <c r="A50" s="60"/>
      <c r="B50" s="87" t="s">
        <v>153</v>
      </c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9"/>
    </row>
    <row r="51">
      <c r="A51" s="60"/>
      <c r="B51" s="69" t="s">
        <v>154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1"/>
    </row>
    <row r="52">
      <c r="A52" s="60"/>
      <c r="B52" s="69" t="s">
        <v>155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1"/>
    </row>
    <row r="53">
      <c r="A53" s="60"/>
      <c r="B53" s="69" t="s">
        <v>156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1"/>
    </row>
    <row r="54">
      <c r="A54" s="9"/>
      <c r="B54" s="92" t="s">
        <v>157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3"/>
      <c r="DA54" s="93"/>
      <c r="DB54" s="93"/>
      <c r="DC54" s="93"/>
      <c r="DD54" s="93"/>
      <c r="DE54" s="94"/>
    </row>
    <row r="55">
      <c r="A55" s="59" t="s">
        <v>158</v>
      </c>
      <c r="B55" s="95" t="s">
        <v>159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8"/>
    </row>
    <row r="56">
      <c r="A56" s="60"/>
      <c r="B56" s="95" t="s">
        <v>160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8"/>
    </row>
    <row r="57">
      <c r="A57" s="60"/>
      <c r="B57" s="95" t="s">
        <v>161</v>
      </c>
      <c r="C57" s="99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100"/>
      <c r="T57" s="100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8"/>
    </row>
    <row r="58">
      <c r="A58" s="60"/>
      <c r="B58" s="95" t="s">
        <v>162</v>
      </c>
      <c r="C58" s="101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100"/>
      <c r="T58" s="100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8"/>
    </row>
    <row r="59">
      <c r="A59" s="9"/>
      <c r="B59" s="102" t="s">
        <v>163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3"/>
      <c r="CS59" s="103"/>
      <c r="CT59" s="103"/>
      <c r="CU59" s="103"/>
      <c r="CV59" s="103"/>
      <c r="CW59" s="103"/>
      <c r="CX59" s="103"/>
      <c r="CY59" s="103"/>
      <c r="CZ59" s="103"/>
      <c r="DA59" s="103"/>
      <c r="DB59" s="103"/>
      <c r="DC59" s="103"/>
      <c r="DD59" s="103"/>
      <c r="DE59" s="104"/>
    </row>
    <row r="60">
      <c r="A60" s="105" t="s">
        <v>164</v>
      </c>
      <c r="B60" s="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</row>
    <row r="62">
      <c r="A62" s="107"/>
      <c r="B62" s="107"/>
      <c r="C62" s="108"/>
      <c r="D62" s="108"/>
      <c r="E62" s="107"/>
      <c r="F62" s="107"/>
      <c r="G62" s="107"/>
      <c r="H62" s="107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  <c r="DA62" s="107"/>
      <c r="DB62" s="107"/>
      <c r="DC62" s="107"/>
      <c r="DD62" s="107"/>
      <c r="DE62" s="107"/>
    </row>
    <row r="63">
      <c r="A63" s="107"/>
      <c r="B63" s="107"/>
      <c r="C63" s="108"/>
      <c r="D63" s="107"/>
      <c r="E63" s="107"/>
      <c r="F63" s="107"/>
      <c r="G63" s="108"/>
      <c r="H63" s="107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  <c r="CZ63" s="107"/>
      <c r="DA63" s="107"/>
      <c r="DB63" s="107"/>
      <c r="DC63" s="107"/>
      <c r="DD63" s="107"/>
      <c r="DE63" s="107"/>
    </row>
    <row r="64">
      <c r="A64" s="107"/>
      <c r="B64" s="107"/>
      <c r="C64" s="108"/>
      <c r="D64" s="107"/>
      <c r="E64" s="108"/>
      <c r="F64" s="107"/>
      <c r="G64" s="107"/>
      <c r="H64" s="107"/>
      <c r="I64" s="108"/>
      <c r="J64" s="108"/>
      <c r="K64" s="2"/>
      <c r="L64" s="2"/>
      <c r="M64" s="2"/>
      <c r="N64" s="2"/>
      <c r="O64" s="2"/>
      <c r="P64" s="2"/>
      <c r="Q64" s="2"/>
      <c r="R64" s="100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2"/>
      <c r="L65" s="2"/>
      <c r="M65" s="2"/>
      <c r="N65" s="2"/>
      <c r="O65" s="2"/>
      <c r="P65" s="2"/>
      <c r="Q65" s="2"/>
      <c r="R65" s="100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  <c r="CZ65" s="107"/>
      <c r="DA65" s="107"/>
      <c r="DB65" s="107"/>
      <c r="DC65" s="107"/>
      <c r="DD65" s="107"/>
      <c r="DE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  <c r="CZ66" s="107"/>
      <c r="DA66" s="107"/>
      <c r="DB66" s="107"/>
      <c r="DC66" s="107"/>
      <c r="DD66" s="107"/>
      <c r="DE66" s="107"/>
    </row>
    <row r="67">
      <c r="A67" s="107"/>
      <c r="B67" s="107"/>
      <c r="C67" s="107"/>
      <c r="D67" s="107"/>
      <c r="E67" s="107"/>
      <c r="F67" s="107"/>
      <c r="G67" s="108"/>
      <c r="H67" s="107"/>
      <c r="I67" s="107"/>
      <c r="J67" s="108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  <c r="CQ67" s="107"/>
      <c r="CR67" s="107"/>
      <c r="CS67" s="107"/>
      <c r="CT67" s="107"/>
      <c r="CU67" s="107"/>
      <c r="CV67" s="107"/>
      <c r="CW67" s="107"/>
      <c r="CX67" s="107"/>
      <c r="CY67" s="107"/>
      <c r="CZ67" s="107"/>
      <c r="DA67" s="107"/>
      <c r="DB67" s="107"/>
      <c r="DC67" s="107"/>
      <c r="DD67" s="107"/>
      <c r="DE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8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7"/>
      <c r="CS68" s="107"/>
      <c r="CT68" s="107"/>
      <c r="CU68" s="107"/>
      <c r="CV68" s="107"/>
      <c r="CW68" s="107"/>
      <c r="CX68" s="107"/>
      <c r="CY68" s="107"/>
      <c r="CZ68" s="107"/>
      <c r="DA68" s="107"/>
      <c r="DB68" s="107"/>
      <c r="DC68" s="107"/>
      <c r="DD68" s="107"/>
      <c r="DE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8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  <c r="CQ69" s="107"/>
      <c r="CR69" s="107"/>
      <c r="CS69" s="107"/>
      <c r="CT69" s="107"/>
      <c r="CU69" s="107"/>
      <c r="CV69" s="107"/>
      <c r="CW69" s="107"/>
      <c r="CX69" s="107"/>
      <c r="CY69" s="107"/>
      <c r="CZ69" s="107"/>
      <c r="DA69" s="107"/>
      <c r="DB69" s="107"/>
      <c r="DC69" s="107"/>
      <c r="DD69" s="107"/>
      <c r="DE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8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107"/>
      <c r="CL70" s="107"/>
      <c r="CM70" s="107"/>
      <c r="CN70" s="107"/>
      <c r="CO70" s="107"/>
      <c r="CP70" s="107"/>
      <c r="CQ70" s="107"/>
      <c r="CR70" s="107"/>
      <c r="CS70" s="107"/>
      <c r="CT70" s="107"/>
      <c r="CU70" s="107"/>
      <c r="CV70" s="107"/>
      <c r="CW70" s="107"/>
      <c r="CX70" s="107"/>
      <c r="CY70" s="107"/>
      <c r="CZ70" s="107"/>
      <c r="DA70" s="107"/>
      <c r="DB70" s="107"/>
      <c r="DC70" s="107"/>
      <c r="DD70" s="107"/>
      <c r="DE70" s="107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  <c r="CZ72" s="106"/>
      <c r="DA72" s="106"/>
      <c r="DB72" s="106"/>
      <c r="DC72" s="106"/>
      <c r="DD72" s="106"/>
      <c r="DE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  <c r="CZ73" s="106"/>
      <c r="DA73" s="106"/>
      <c r="DB73" s="106"/>
      <c r="DC73" s="106"/>
      <c r="DD73" s="106"/>
      <c r="DE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  <c r="CZ75" s="106"/>
      <c r="DA75" s="106"/>
      <c r="DB75" s="106"/>
      <c r="DC75" s="106"/>
      <c r="DD75" s="106"/>
      <c r="DE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  <c r="CZ76" s="106"/>
      <c r="DA76" s="106"/>
      <c r="DB76" s="106"/>
      <c r="DC76" s="106"/>
      <c r="DD76" s="106"/>
      <c r="DE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  <c r="CZ77" s="106"/>
      <c r="DA77" s="106"/>
      <c r="DB77" s="106"/>
      <c r="DC77" s="106"/>
      <c r="DD77" s="106"/>
      <c r="DE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  <c r="CZ79" s="106"/>
      <c r="DA79" s="106"/>
      <c r="DB79" s="106"/>
      <c r="DC79" s="106"/>
      <c r="DD79" s="106"/>
      <c r="DE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  <c r="CZ80" s="106"/>
      <c r="DA80" s="106"/>
      <c r="DB80" s="106"/>
      <c r="DC80" s="106"/>
      <c r="DD80" s="106"/>
      <c r="DE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  <c r="CZ81" s="106"/>
      <c r="DA81" s="106"/>
      <c r="DB81" s="106"/>
      <c r="DC81" s="106"/>
      <c r="DD81" s="106"/>
      <c r="DE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  <c r="CZ82" s="106"/>
      <c r="DA82" s="106"/>
      <c r="DB82" s="106"/>
      <c r="DC82" s="106"/>
      <c r="DD82" s="106"/>
      <c r="DE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  <c r="CZ85" s="106"/>
      <c r="DA85" s="106"/>
      <c r="DB85" s="106"/>
      <c r="DC85" s="106"/>
      <c r="DD85" s="106"/>
      <c r="DE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  <c r="CZ87" s="106"/>
      <c r="DA87" s="106"/>
      <c r="DB87" s="106"/>
      <c r="DC87" s="106"/>
      <c r="DD87" s="106"/>
      <c r="DE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  <c r="DA88" s="106"/>
      <c r="DB88" s="106"/>
      <c r="DC88" s="106"/>
      <c r="DD88" s="106"/>
      <c r="DE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6"/>
      <c r="DE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  <c r="DA91" s="106"/>
      <c r="DB91" s="106"/>
      <c r="DC91" s="106"/>
      <c r="DD91" s="106"/>
      <c r="DE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6"/>
      <c r="DE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6"/>
      <c r="DE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06"/>
      <c r="DE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06"/>
      <c r="DE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06"/>
      <c r="DE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  <c r="DA109" s="106"/>
      <c r="DB109" s="106"/>
      <c r="DC109" s="106"/>
      <c r="DD109" s="106"/>
      <c r="DE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6"/>
      <c r="DE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6"/>
      <c r="DE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6"/>
      <c r="DE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6"/>
      <c r="DE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6"/>
      <c r="DE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6"/>
      <c r="DE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6"/>
      <c r="DE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  <c r="DA125" s="106"/>
      <c r="DB125" s="106"/>
      <c r="DC125" s="106"/>
      <c r="DD125" s="106"/>
      <c r="DE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  <c r="DA126" s="106"/>
      <c r="DB126" s="106"/>
      <c r="DC126" s="106"/>
      <c r="DD126" s="106"/>
      <c r="DE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6"/>
      <c r="DE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6"/>
      <c r="DE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  <c r="DA130" s="106"/>
      <c r="DB130" s="106"/>
      <c r="DC130" s="106"/>
      <c r="DD130" s="106"/>
      <c r="DE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  <c r="DA131" s="106"/>
      <c r="DB131" s="106"/>
      <c r="DC131" s="106"/>
      <c r="DD131" s="106"/>
      <c r="DE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  <c r="DA132" s="106"/>
      <c r="DB132" s="106"/>
      <c r="DC132" s="106"/>
      <c r="DD132" s="106"/>
      <c r="DE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  <c r="DA133" s="106"/>
      <c r="DB133" s="106"/>
      <c r="DC133" s="106"/>
      <c r="DD133" s="106"/>
      <c r="DE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6"/>
      <c r="DE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  <c r="DA135" s="106"/>
      <c r="DB135" s="106"/>
      <c r="DC135" s="106"/>
      <c r="DD135" s="106"/>
      <c r="DE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  <c r="DA136" s="106"/>
      <c r="DB136" s="106"/>
      <c r="DC136" s="106"/>
      <c r="DD136" s="106"/>
      <c r="DE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  <c r="DA137" s="106"/>
      <c r="DB137" s="106"/>
      <c r="DC137" s="106"/>
      <c r="DD137" s="106"/>
      <c r="DE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  <c r="DA138" s="106"/>
      <c r="DB138" s="106"/>
      <c r="DC138" s="106"/>
      <c r="DD138" s="106"/>
      <c r="DE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  <c r="DA139" s="106"/>
      <c r="DB139" s="106"/>
      <c r="DC139" s="106"/>
      <c r="DD139" s="106"/>
      <c r="DE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  <c r="DA140" s="106"/>
      <c r="DB140" s="106"/>
      <c r="DC140" s="106"/>
      <c r="DD140" s="106"/>
      <c r="DE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6"/>
      <c r="DE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  <c r="DA142" s="106"/>
      <c r="DB142" s="106"/>
      <c r="DC142" s="106"/>
      <c r="DD142" s="106"/>
      <c r="DE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  <c r="DA143" s="106"/>
      <c r="DB143" s="106"/>
      <c r="DC143" s="106"/>
      <c r="DD143" s="106"/>
      <c r="DE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  <c r="DA144" s="106"/>
      <c r="DB144" s="106"/>
      <c r="DC144" s="106"/>
      <c r="DD144" s="106"/>
      <c r="DE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  <c r="DA145" s="106"/>
      <c r="DB145" s="106"/>
      <c r="DC145" s="106"/>
      <c r="DD145" s="106"/>
      <c r="DE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  <c r="CZ146" s="106"/>
      <c r="DA146" s="106"/>
      <c r="DB146" s="106"/>
      <c r="DC146" s="106"/>
      <c r="DD146" s="106"/>
      <c r="DE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  <c r="CZ147" s="106"/>
      <c r="DA147" s="106"/>
      <c r="DB147" s="106"/>
      <c r="DC147" s="106"/>
      <c r="DD147" s="106"/>
      <c r="DE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  <c r="CZ148" s="106"/>
      <c r="DA148" s="106"/>
      <c r="DB148" s="106"/>
      <c r="DC148" s="106"/>
      <c r="DD148" s="106"/>
      <c r="DE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  <c r="CZ149" s="106"/>
      <c r="DA149" s="106"/>
      <c r="DB149" s="106"/>
      <c r="DC149" s="106"/>
      <c r="DD149" s="106"/>
      <c r="DE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  <c r="CZ150" s="106"/>
      <c r="DA150" s="106"/>
      <c r="DB150" s="106"/>
      <c r="DC150" s="106"/>
      <c r="DD150" s="106"/>
      <c r="DE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  <c r="CZ152" s="106"/>
      <c r="DA152" s="106"/>
      <c r="DB152" s="106"/>
      <c r="DC152" s="106"/>
      <c r="DD152" s="106"/>
      <c r="DE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  <c r="CZ153" s="106"/>
      <c r="DA153" s="106"/>
      <c r="DB153" s="106"/>
      <c r="DC153" s="106"/>
      <c r="DD153" s="106"/>
      <c r="DE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  <c r="CZ154" s="106"/>
      <c r="DA154" s="106"/>
      <c r="DB154" s="106"/>
      <c r="DC154" s="106"/>
      <c r="DD154" s="106"/>
      <c r="DE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  <c r="CZ164" s="106"/>
      <c r="DA164" s="106"/>
      <c r="DB164" s="106"/>
      <c r="DC164" s="106"/>
      <c r="DD164" s="106"/>
      <c r="DE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  <c r="CZ165" s="106"/>
      <c r="DA165" s="106"/>
      <c r="DB165" s="106"/>
      <c r="DC165" s="106"/>
      <c r="DD165" s="106"/>
      <c r="DE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  <c r="CZ166" s="106"/>
      <c r="DA166" s="106"/>
      <c r="DB166" s="106"/>
      <c r="DC166" s="106"/>
      <c r="DD166" s="106"/>
      <c r="DE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  <c r="CZ167" s="106"/>
      <c r="DA167" s="106"/>
      <c r="DB167" s="106"/>
      <c r="DC167" s="106"/>
      <c r="DD167" s="106"/>
      <c r="DE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  <c r="CZ168" s="106"/>
      <c r="DA168" s="106"/>
      <c r="DB168" s="106"/>
      <c r="DC168" s="106"/>
      <c r="DD168" s="106"/>
      <c r="DE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  <c r="CZ169" s="106"/>
      <c r="DA169" s="106"/>
      <c r="DB169" s="106"/>
      <c r="DC169" s="106"/>
      <c r="DD169" s="106"/>
      <c r="DE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  <c r="CZ170" s="106"/>
      <c r="DA170" s="106"/>
      <c r="DB170" s="106"/>
      <c r="DC170" s="106"/>
      <c r="DD170" s="106"/>
      <c r="DE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  <c r="CZ171" s="106"/>
      <c r="DA171" s="106"/>
      <c r="DB171" s="106"/>
      <c r="DC171" s="106"/>
      <c r="DD171" s="106"/>
      <c r="DE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  <c r="CZ172" s="106"/>
      <c r="DA172" s="106"/>
      <c r="DB172" s="106"/>
      <c r="DC172" s="106"/>
      <c r="DD172" s="106"/>
      <c r="DE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  <c r="CZ173" s="106"/>
      <c r="DA173" s="106"/>
      <c r="DB173" s="106"/>
      <c r="DC173" s="106"/>
      <c r="DD173" s="106"/>
      <c r="DE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  <c r="CR174" s="106"/>
      <c r="CS174" s="106"/>
      <c r="CT174" s="106"/>
      <c r="CU174" s="106"/>
      <c r="CV174" s="106"/>
      <c r="CW174" s="106"/>
      <c r="CX174" s="106"/>
      <c r="CY174" s="106"/>
      <c r="CZ174" s="106"/>
      <c r="DA174" s="106"/>
      <c r="DB174" s="106"/>
      <c r="DC174" s="106"/>
      <c r="DD174" s="106"/>
      <c r="DE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  <c r="CR175" s="106"/>
      <c r="CS175" s="106"/>
      <c r="CT175" s="106"/>
      <c r="CU175" s="106"/>
      <c r="CV175" s="106"/>
      <c r="CW175" s="106"/>
      <c r="CX175" s="106"/>
      <c r="CY175" s="106"/>
      <c r="CZ175" s="106"/>
      <c r="DA175" s="106"/>
      <c r="DB175" s="106"/>
      <c r="DC175" s="106"/>
      <c r="DD175" s="106"/>
      <c r="DE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  <c r="CR176" s="106"/>
      <c r="CS176" s="106"/>
      <c r="CT176" s="106"/>
      <c r="CU176" s="106"/>
      <c r="CV176" s="106"/>
      <c r="CW176" s="106"/>
      <c r="CX176" s="106"/>
      <c r="CY176" s="106"/>
      <c r="CZ176" s="106"/>
      <c r="DA176" s="106"/>
      <c r="DB176" s="106"/>
      <c r="DC176" s="106"/>
      <c r="DD176" s="106"/>
      <c r="DE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  <c r="CR177" s="106"/>
      <c r="CS177" s="106"/>
      <c r="CT177" s="106"/>
      <c r="CU177" s="106"/>
      <c r="CV177" s="106"/>
      <c r="CW177" s="106"/>
      <c r="CX177" s="106"/>
      <c r="CY177" s="106"/>
      <c r="CZ177" s="106"/>
      <c r="DA177" s="106"/>
      <c r="DB177" s="106"/>
      <c r="DC177" s="106"/>
      <c r="DD177" s="106"/>
      <c r="DE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/>
      <c r="CW178" s="106"/>
      <c r="CX178" s="106"/>
      <c r="CY178" s="106"/>
      <c r="CZ178" s="106"/>
      <c r="DA178" s="106"/>
      <c r="DB178" s="106"/>
      <c r="DC178" s="106"/>
      <c r="DD178" s="106"/>
      <c r="DE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  <c r="CR179" s="106"/>
      <c r="CS179" s="106"/>
      <c r="CT179" s="106"/>
      <c r="CU179" s="106"/>
      <c r="CV179" s="106"/>
      <c r="CW179" s="106"/>
      <c r="CX179" s="106"/>
      <c r="CY179" s="106"/>
      <c r="CZ179" s="106"/>
      <c r="DA179" s="106"/>
      <c r="DB179" s="106"/>
      <c r="DC179" s="106"/>
      <c r="DD179" s="106"/>
      <c r="DE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  <c r="CR180" s="106"/>
      <c r="CS180" s="106"/>
      <c r="CT180" s="106"/>
      <c r="CU180" s="106"/>
      <c r="CV180" s="106"/>
      <c r="CW180" s="106"/>
      <c r="CX180" s="106"/>
      <c r="CY180" s="106"/>
      <c r="CZ180" s="106"/>
      <c r="DA180" s="106"/>
      <c r="DB180" s="106"/>
      <c r="DC180" s="106"/>
      <c r="DD180" s="106"/>
      <c r="DE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  <c r="CR181" s="106"/>
      <c r="CS181" s="106"/>
      <c r="CT181" s="106"/>
      <c r="CU181" s="106"/>
      <c r="CV181" s="106"/>
      <c r="CW181" s="106"/>
      <c r="CX181" s="106"/>
      <c r="CY181" s="106"/>
      <c r="CZ181" s="106"/>
      <c r="DA181" s="106"/>
      <c r="DB181" s="106"/>
      <c r="DC181" s="106"/>
      <c r="DD181" s="106"/>
      <c r="DE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  <c r="CR182" s="106"/>
      <c r="CS182" s="106"/>
      <c r="CT182" s="106"/>
      <c r="CU182" s="106"/>
      <c r="CV182" s="106"/>
      <c r="CW182" s="106"/>
      <c r="CX182" s="106"/>
      <c r="CY182" s="106"/>
      <c r="CZ182" s="106"/>
      <c r="DA182" s="106"/>
      <c r="DB182" s="106"/>
      <c r="DC182" s="106"/>
      <c r="DD182" s="106"/>
      <c r="DE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  <c r="CR183" s="106"/>
      <c r="CS183" s="106"/>
      <c r="CT183" s="106"/>
      <c r="CU183" s="106"/>
      <c r="CV183" s="106"/>
      <c r="CW183" s="106"/>
      <c r="CX183" s="106"/>
      <c r="CY183" s="106"/>
      <c r="CZ183" s="106"/>
      <c r="DA183" s="106"/>
      <c r="DB183" s="106"/>
      <c r="DC183" s="106"/>
      <c r="DD183" s="106"/>
      <c r="DE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  <c r="CR184" s="106"/>
      <c r="CS184" s="106"/>
      <c r="CT184" s="106"/>
      <c r="CU184" s="106"/>
      <c r="CV184" s="106"/>
      <c r="CW184" s="106"/>
      <c r="CX184" s="106"/>
      <c r="CY184" s="106"/>
      <c r="CZ184" s="106"/>
      <c r="DA184" s="106"/>
      <c r="DB184" s="106"/>
      <c r="DC184" s="106"/>
      <c r="DD184" s="106"/>
      <c r="DE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  <c r="CZ185" s="106"/>
      <c r="DA185" s="106"/>
      <c r="DB185" s="106"/>
      <c r="DC185" s="106"/>
      <c r="DD185" s="106"/>
      <c r="DE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  <c r="CR186" s="106"/>
      <c r="CS186" s="106"/>
      <c r="CT186" s="106"/>
      <c r="CU186" s="106"/>
      <c r="CV186" s="106"/>
      <c r="CW186" s="106"/>
      <c r="CX186" s="106"/>
      <c r="CY186" s="106"/>
      <c r="CZ186" s="106"/>
      <c r="DA186" s="106"/>
      <c r="DB186" s="106"/>
      <c r="DC186" s="106"/>
      <c r="DD186" s="106"/>
      <c r="DE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  <c r="CR187" s="106"/>
      <c r="CS187" s="106"/>
      <c r="CT187" s="106"/>
      <c r="CU187" s="106"/>
      <c r="CV187" s="106"/>
      <c r="CW187" s="106"/>
      <c r="CX187" s="106"/>
      <c r="CY187" s="106"/>
      <c r="CZ187" s="106"/>
      <c r="DA187" s="106"/>
      <c r="DB187" s="106"/>
      <c r="DC187" s="106"/>
      <c r="DD187" s="106"/>
      <c r="DE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  <c r="CR188" s="106"/>
      <c r="CS188" s="106"/>
      <c r="CT188" s="106"/>
      <c r="CU188" s="106"/>
      <c r="CV188" s="106"/>
      <c r="CW188" s="106"/>
      <c r="CX188" s="106"/>
      <c r="CY188" s="106"/>
      <c r="CZ188" s="106"/>
      <c r="DA188" s="106"/>
      <c r="DB188" s="106"/>
      <c r="DC188" s="106"/>
      <c r="DD188" s="106"/>
      <c r="DE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  <c r="CR189" s="106"/>
      <c r="CS189" s="106"/>
      <c r="CT189" s="106"/>
      <c r="CU189" s="106"/>
      <c r="CV189" s="106"/>
      <c r="CW189" s="106"/>
      <c r="CX189" s="106"/>
      <c r="CY189" s="106"/>
      <c r="CZ189" s="106"/>
      <c r="DA189" s="106"/>
      <c r="DB189" s="106"/>
      <c r="DC189" s="106"/>
      <c r="DD189" s="106"/>
      <c r="DE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  <c r="CR190" s="106"/>
      <c r="CS190" s="106"/>
      <c r="CT190" s="106"/>
      <c r="CU190" s="106"/>
      <c r="CV190" s="106"/>
      <c r="CW190" s="106"/>
      <c r="CX190" s="106"/>
      <c r="CY190" s="106"/>
      <c r="CZ190" s="106"/>
      <c r="DA190" s="106"/>
      <c r="DB190" s="106"/>
      <c r="DC190" s="106"/>
      <c r="DD190" s="106"/>
      <c r="DE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06"/>
      <c r="CX191" s="106"/>
      <c r="CY191" s="106"/>
      <c r="CZ191" s="106"/>
      <c r="DA191" s="106"/>
      <c r="DB191" s="106"/>
      <c r="DC191" s="106"/>
      <c r="DD191" s="106"/>
      <c r="DE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06"/>
      <c r="CX192" s="106"/>
      <c r="CY192" s="106"/>
      <c r="CZ192" s="106"/>
      <c r="DA192" s="106"/>
      <c r="DB192" s="106"/>
      <c r="DC192" s="106"/>
      <c r="DD192" s="106"/>
      <c r="DE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  <c r="CR193" s="106"/>
      <c r="CS193" s="106"/>
      <c r="CT193" s="106"/>
      <c r="CU193" s="106"/>
      <c r="CV193" s="106"/>
      <c r="CW193" s="106"/>
      <c r="CX193" s="106"/>
      <c r="CY193" s="106"/>
      <c r="CZ193" s="106"/>
      <c r="DA193" s="106"/>
      <c r="DB193" s="106"/>
      <c r="DC193" s="106"/>
      <c r="DD193" s="106"/>
      <c r="DE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  <c r="CZ194" s="106"/>
      <c r="DA194" s="106"/>
      <c r="DB194" s="106"/>
      <c r="DC194" s="106"/>
      <c r="DD194" s="106"/>
      <c r="DE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  <c r="CR195" s="106"/>
      <c r="CS195" s="106"/>
      <c r="CT195" s="106"/>
      <c r="CU195" s="106"/>
      <c r="CV195" s="106"/>
      <c r="CW195" s="106"/>
      <c r="CX195" s="106"/>
      <c r="CY195" s="106"/>
      <c r="CZ195" s="106"/>
      <c r="DA195" s="106"/>
      <c r="DB195" s="106"/>
      <c r="DC195" s="106"/>
      <c r="DD195" s="106"/>
      <c r="DE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  <c r="CR196" s="106"/>
      <c r="CS196" s="106"/>
      <c r="CT196" s="106"/>
      <c r="CU196" s="106"/>
      <c r="CV196" s="106"/>
      <c r="CW196" s="106"/>
      <c r="CX196" s="106"/>
      <c r="CY196" s="106"/>
      <c r="CZ196" s="106"/>
      <c r="DA196" s="106"/>
      <c r="DB196" s="106"/>
      <c r="DC196" s="106"/>
      <c r="DD196" s="106"/>
      <c r="DE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  <c r="CR197" s="106"/>
      <c r="CS197" s="106"/>
      <c r="CT197" s="106"/>
      <c r="CU197" s="106"/>
      <c r="CV197" s="106"/>
      <c r="CW197" s="106"/>
      <c r="CX197" s="106"/>
      <c r="CY197" s="106"/>
      <c r="CZ197" s="106"/>
      <c r="DA197" s="106"/>
      <c r="DB197" s="106"/>
      <c r="DC197" s="106"/>
      <c r="DD197" s="106"/>
      <c r="DE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  <c r="CR198" s="106"/>
      <c r="CS198" s="106"/>
      <c r="CT198" s="106"/>
      <c r="CU198" s="106"/>
      <c r="CV198" s="106"/>
      <c r="CW198" s="106"/>
      <c r="CX198" s="106"/>
      <c r="CY198" s="106"/>
      <c r="CZ198" s="106"/>
      <c r="DA198" s="106"/>
      <c r="DB198" s="106"/>
      <c r="DC198" s="106"/>
      <c r="DD198" s="106"/>
      <c r="DE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  <c r="CR199" s="106"/>
      <c r="CS199" s="106"/>
      <c r="CT199" s="106"/>
      <c r="CU199" s="106"/>
      <c r="CV199" s="106"/>
      <c r="CW199" s="106"/>
      <c r="CX199" s="106"/>
      <c r="CY199" s="106"/>
      <c r="CZ199" s="106"/>
      <c r="DA199" s="106"/>
      <c r="DB199" s="106"/>
      <c r="DC199" s="106"/>
      <c r="DD199" s="106"/>
      <c r="DE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  <c r="CR200" s="106"/>
      <c r="CS200" s="106"/>
      <c r="CT200" s="106"/>
      <c r="CU200" s="106"/>
      <c r="CV200" s="106"/>
      <c r="CW200" s="106"/>
      <c r="CX200" s="106"/>
      <c r="CY200" s="106"/>
      <c r="CZ200" s="106"/>
      <c r="DA200" s="106"/>
      <c r="DB200" s="106"/>
      <c r="DC200" s="106"/>
      <c r="DD200" s="106"/>
      <c r="DE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  <c r="CR201" s="106"/>
      <c r="CS201" s="106"/>
      <c r="CT201" s="106"/>
      <c r="CU201" s="106"/>
      <c r="CV201" s="106"/>
      <c r="CW201" s="106"/>
      <c r="CX201" s="106"/>
      <c r="CY201" s="106"/>
      <c r="CZ201" s="106"/>
      <c r="DA201" s="106"/>
      <c r="DB201" s="106"/>
      <c r="DC201" s="106"/>
      <c r="DD201" s="106"/>
      <c r="DE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  <c r="CZ202" s="106"/>
      <c r="DA202" s="106"/>
      <c r="DB202" s="106"/>
      <c r="DC202" s="106"/>
      <c r="DD202" s="106"/>
      <c r="DE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  <c r="CZ203" s="106"/>
      <c r="DA203" s="106"/>
      <c r="DB203" s="106"/>
      <c r="DC203" s="106"/>
      <c r="DD203" s="106"/>
      <c r="DE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  <c r="CR204" s="106"/>
      <c r="CS204" s="106"/>
      <c r="CT204" s="106"/>
      <c r="CU204" s="106"/>
      <c r="CV204" s="106"/>
      <c r="CW204" s="106"/>
      <c r="CX204" s="106"/>
      <c r="CY204" s="106"/>
      <c r="CZ204" s="106"/>
      <c r="DA204" s="106"/>
      <c r="DB204" s="106"/>
      <c r="DC204" s="106"/>
      <c r="DD204" s="106"/>
      <c r="DE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  <c r="CR205" s="106"/>
      <c r="CS205" s="106"/>
      <c r="CT205" s="106"/>
      <c r="CU205" s="106"/>
      <c r="CV205" s="106"/>
      <c r="CW205" s="106"/>
      <c r="CX205" s="106"/>
      <c r="CY205" s="106"/>
      <c r="CZ205" s="106"/>
      <c r="DA205" s="106"/>
      <c r="DB205" s="106"/>
      <c r="DC205" s="106"/>
      <c r="DD205" s="106"/>
      <c r="DE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  <c r="CR206" s="106"/>
      <c r="CS206" s="106"/>
      <c r="CT206" s="106"/>
      <c r="CU206" s="106"/>
      <c r="CV206" s="106"/>
      <c r="CW206" s="106"/>
      <c r="CX206" s="106"/>
      <c r="CY206" s="106"/>
      <c r="CZ206" s="106"/>
      <c r="DA206" s="106"/>
      <c r="DB206" s="106"/>
      <c r="DC206" s="106"/>
      <c r="DD206" s="106"/>
      <c r="DE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  <c r="CR207" s="106"/>
      <c r="CS207" s="106"/>
      <c r="CT207" s="106"/>
      <c r="CU207" s="106"/>
      <c r="CV207" s="106"/>
      <c r="CW207" s="106"/>
      <c r="CX207" s="106"/>
      <c r="CY207" s="106"/>
      <c r="CZ207" s="106"/>
      <c r="DA207" s="106"/>
      <c r="DB207" s="106"/>
      <c r="DC207" s="106"/>
      <c r="DD207" s="106"/>
      <c r="DE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  <c r="CR208" s="106"/>
      <c r="CS208" s="106"/>
      <c r="CT208" s="106"/>
      <c r="CU208" s="106"/>
      <c r="CV208" s="106"/>
      <c r="CW208" s="106"/>
      <c r="CX208" s="106"/>
      <c r="CY208" s="106"/>
      <c r="CZ208" s="106"/>
      <c r="DA208" s="106"/>
      <c r="DB208" s="106"/>
      <c r="DC208" s="106"/>
      <c r="DD208" s="106"/>
      <c r="DE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  <c r="CZ209" s="106"/>
      <c r="DA209" s="106"/>
      <c r="DB209" s="106"/>
      <c r="DC209" s="106"/>
      <c r="DD209" s="106"/>
      <c r="DE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  <c r="CZ210" s="106"/>
      <c r="DA210" s="106"/>
      <c r="DB210" s="106"/>
      <c r="DC210" s="106"/>
      <c r="DD210" s="106"/>
      <c r="DE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  <c r="CZ211" s="106"/>
      <c r="DA211" s="106"/>
      <c r="DB211" s="106"/>
      <c r="DC211" s="106"/>
      <c r="DD211" s="106"/>
      <c r="DE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  <c r="CR212" s="106"/>
      <c r="CS212" s="106"/>
      <c r="CT212" s="106"/>
      <c r="CU212" s="106"/>
      <c r="CV212" s="106"/>
      <c r="CW212" s="106"/>
      <c r="CX212" s="106"/>
      <c r="CY212" s="106"/>
      <c r="CZ212" s="106"/>
      <c r="DA212" s="106"/>
      <c r="DB212" s="106"/>
      <c r="DC212" s="106"/>
      <c r="DD212" s="106"/>
      <c r="DE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  <c r="CR213" s="106"/>
      <c r="CS213" s="106"/>
      <c r="CT213" s="106"/>
      <c r="CU213" s="106"/>
      <c r="CV213" s="106"/>
      <c r="CW213" s="106"/>
      <c r="CX213" s="106"/>
      <c r="CY213" s="106"/>
      <c r="CZ213" s="106"/>
      <c r="DA213" s="106"/>
      <c r="DB213" s="106"/>
      <c r="DC213" s="106"/>
      <c r="DD213" s="106"/>
      <c r="DE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  <c r="CZ214" s="106"/>
      <c r="DA214" s="106"/>
      <c r="DB214" s="106"/>
      <c r="DC214" s="106"/>
      <c r="DD214" s="106"/>
      <c r="DE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  <c r="CZ215" s="106"/>
      <c r="DA215" s="106"/>
      <c r="DB215" s="106"/>
      <c r="DC215" s="106"/>
      <c r="DD215" s="106"/>
      <c r="DE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  <c r="CZ216" s="106"/>
      <c r="DA216" s="106"/>
      <c r="DB216" s="106"/>
      <c r="DC216" s="106"/>
      <c r="DD216" s="106"/>
      <c r="DE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  <c r="CZ218" s="106"/>
      <c r="DA218" s="106"/>
      <c r="DB218" s="106"/>
      <c r="DC218" s="106"/>
      <c r="DD218" s="106"/>
      <c r="DE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  <c r="CZ219" s="106"/>
      <c r="DA219" s="106"/>
      <c r="DB219" s="106"/>
      <c r="DC219" s="106"/>
      <c r="DD219" s="106"/>
      <c r="DE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  <c r="CZ220" s="106"/>
      <c r="DA220" s="106"/>
      <c r="DB220" s="106"/>
      <c r="DC220" s="106"/>
      <c r="DD220" s="106"/>
      <c r="DE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  <c r="CZ221" s="106"/>
      <c r="DA221" s="106"/>
      <c r="DB221" s="106"/>
      <c r="DC221" s="106"/>
      <c r="DD221" s="106"/>
      <c r="DE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  <c r="CZ222" s="106"/>
      <c r="DA222" s="106"/>
      <c r="DB222" s="106"/>
      <c r="DC222" s="106"/>
      <c r="DD222" s="106"/>
      <c r="DE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  <c r="CZ223" s="106"/>
      <c r="DA223" s="106"/>
      <c r="DB223" s="106"/>
      <c r="DC223" s="106"/>
      <c r="DD223" s="106"/>
      <c r="DE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  <c r="CZ224" s="106"/>
      <c r="DA224" s="106"/>
      <c r="DB224" s="106"/>
      <c r="DC224" s="106"/>
      <c r="DD224" s="106"/>
      <c r="DE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  <c r="CZ225" s="106"/>
      <c r="DA225" s="106"/>
      <c r="DB225" s="106"/>
      <c r="DC225" s="106"/>
      <c r="DD225" s="106"/>
      <c r="DE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  <c r="CZ226" s="106"/>
      <c r="DA226" s="106"/>
      <c r="DB226" s="106"/>
      <c r="DC226" s="106"/>
      <c r="DD226" s="106"/>
      <c r="DE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  <c r="CZ227" s="106"/>
      <c r="DA227" s="106"/>
      <c r="DB227" s="106"/>
      <c r="DC227" s="106"/>
      <c r="DD227" s="106"/>
      <c r="DE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  <c r="CZ228" s="106"/>
      <c r="DA228" s="106"/>
      <c r="DB228" s="106"/>
      <c r="DC228" s="106"/>
      <c r="DD228" s="106"/>
      <c r="DE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  <c r="CZ229" s="106"/>
      <c r="DA229" s="106"/>
      <c r="DB229" s="106"/>
      <c r="DC229" s="106"/>
      <c r="DD229" s="106"/>
      <c r="DE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  <c r="CZ230" s="106"/>
      <c r="DA230" s="106"/>
      <c r="DB230" s="106"/>
      <c r="DC230" s="106"/>
      <c r="DD230" s="106"/>
      <c r="DE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  <c r="CZ231" s="106"/>
      <c r="DA231" s="106"/>
      <c r="DB231" s="106"/>
      <c r="DC231" s="106"/>
      <c r="DD231" s="106"/>
      <c r="DE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  <c r="CZ233" s="106"/>
      <c r="DA233" s="106"/>
      <c r="DB233" s="106"/>
      <c r="DC233" s="106"/>
      <c r="DD233" s="106"/>
      <c r="DE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  <c r="CZ234" s="106"/>
      <c r="DA234" s="106"/>
      <c r="DB234" s="106"/>
      <c r="DC234" s="106"/>
      <c r="DD234" s="106"/>
      <c r="DE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  <c r="CZ236" s="106"/>
      <c r="DA236" s="106"/>
      <c r="DB236" s="106"/>
      <c r="DC236" s="106"/>
      <c r="DD236" s="106"/>
      <c r="DE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  <c r="CZ237" s="106"/>
      <c r="DA237" s="106"/>
      <c r="DB237" s="106"/>
      <c r="DC237" s="106"/>
      <c r="DD237" s="106"/>
      <c r="DE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  <c r="CZ238" s="106"/>
      <c r="DA238" s="106"/>
      <c r="DB238" s="106"/>
      <c r="DC238" s="106"/>
      <c r="DD238" s="106"/>
      <c r="DE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  <c r="CZ239" s="106"/>
      <c r="DA239" s="106"/>
      <c r="DB239" s="106"/>
      <c r="DC239" s="106"/>
      <c r="DD239" s="106"/>
      <c r="DE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  <c r="CZ241" s="106"/>
      <c r="DA241" s="106"/>
      <c r="DB241" s="106"/>
      <c r="DC241" s="106"/>
      <c r="DD241" s="106"/>
      <c r="DE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  <c r="CZ242" s="106"/>
      <c r="DA242" s="106"/>
      <c r="DB242" s="106"/>
      <c r="DC242" s="106"/>
      <c r="DD242" s="106"/>
      <c r="DE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  <c r="CZ243" s="106"/>
      <c r="DA243" s="106"/>
      <c r="DB243" s="106"/>
      <c r="DC243" s="106"/>
      <c r="DD243" s="106"/>
      <c r="DE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  <c r="CZ244" s="106"/>
      <c r="DA244" s="106"/>
      <c r="DB244" s="106"/>
      <c r="DC244" s="106"/>
      <c r="DD244" s="106"/>
      <c r="DE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  <c r="CZ245" s="106"/>
      <c r="DA245" s="106"/>
      <c r="DB245" s="106"/>
      <c r="DC245" s="106"/>
      <c r="DD245" s="106"/>
      <c r="DE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  <c r="CZ246" s="106"/>
      <c r="DA246" s="106"/>
      <c r="DB246" s="106"/>
      <c r="DC246" s="106"/>
      <c r="DD246" s="106"/>
      <c r="DE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  <c r="CZ247" s="106"/>
      <c r="DA247" s="106"/>
      <c r="DB247" s="106"/>
      <c r="DC247" s="106"/>
      <c r="DD247" s="106"/>
      <c r="DE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  <c r="CZ249" s="106"/>
      <c r="DA249" s="106"/>
      <c r="DB249" s="106"/>
      <c r="DC249" s="106"/>
      <c r="DD249" s="106"/>
      <c r="DE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  <c r="CZ250" s="106"/>
      <c r="DA250" s="106"/>
      <c r="DB250" s="106"/>
      <c r="DC250" s="106"/>
      <c r="DD250" s="106"/>
      <c r="DE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  <c r="CZ251" s="106"/>
      <c r="DA251" s="106"/>
      <c r="DB251" s="106"/>
      <c r="DC251" s="106"/>
      <c r="DD251" s="106"/>
      <c r="DE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  <c r="CZ252" s="106"/>
      <c r="DA252" s="106"/>
      <c r="DB252" s="106"/>
      <c r="DC252" s="106"/>
      <c r="DD252" s="106"/>
      <c r="DE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  <c r="CZ253" s="106"/>
      <c r="DA253" s="106"/>
      <c r="DB253" s="106"/>
      <c r="DC253" s="106"/>
      <c r="DD253" s="106"/>
      <c r="DE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  <c r="CZ254" s="106"/>
      <c r="DA254" s="106"/>
      <c r="DB254" s="106"/>
      <c r="DC254" s="106"/>
      <c r="DD254" s="106"/>
      <c r="DE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  <c r="CZ255" s="106"/>
      <c r="DA255" s="106"/>
      <c r="DB255" s="106"/>
      <c r="DC255" s="106"/>
      <c r="DD255" s="106"/>
      <c r="DE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  <c r="CZ256" s="106"/>
      <c r="DA256" s="106"/>
      <c r="DB256" s="106"/>
      <c r="DC256" s="106"/>
      <c r="DD256" s="106"/>
      <c r="DE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  <c r="CZ257" s="106"/>
      <c r="DA257" s="106"/>
      <c r="DB257" s="106"/>
      <c r="DC257" s="106"/>
      <c r="DD257" s="106"/>
      <c r="DE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  <c r="CZ258" s="106"/>
      <c r="DA258" s="106"/>
      <c r="DB258" s="106"/>
      <c r="DC258" s="106"/>
      <c r="DD258" s="106"/>
      <c r="DE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  <c r="CZ259" s="106"/>
      <c r="DA259" s="106"/>
      <c r="DB259" s="106"/>
      <c r="DC259" s="106"/>
      <c r="DD259" s="106"/>
      <c r="DE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  <c r="CZ260" s="106"/>
      <c r="DA260" s="106"/>
      <c r="DB260" s="106"/>
      <c r="DC260" s="106"/>
      <c r="DD260" s="106"/>
      <c r="DE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  <c r="CR261" s="106"/>
      <c r="CS261" s="106"/>
      <c r="CT261" s="106"/>
      <c r="CU261" s="106"/>
      <c r="CV261" s="106"/>
      <c r="CW261" s="106"/>
      <c r="CX261" s="106"/>
      <c r="CY261" s="106"/>
      <c r="CZ261" s="106"/>
      <c r="DA261" s="106"/>
      <c r="DB261" s="106"/>
      <c r="DC261" s="106"/>
      <c r="DD261" s="106"/>
      <c r="DE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  <c r="CR262" s="106"/>
      <c r="CS262" s="106"/>
      <c r="CT262" s="106"/>
      <c r="CU262" s="106"/>
      <c r="CV262" s="106"/>
      <c r="CW262" s="106"/>
      <c r="CX262" s="106"/>
      <c r="CY262" s="106"/>
      <c r="CZ262" s="106"/>
      <c r="DA262" s="106"/>
      <c r="DB262" s="106"/>
      <c r="DC262" s="106"/>
      <c r="DD262" s="106"/>
      <c r="DE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  <c r="CR263" s="106"/>
      <c r="CS263" s="106"/>
      <c r="CT263" s="106"/>
      <c r="CU263" s="106"/>
      <c r="CV263" s="106"/>
      <c r="CW263" s="106"/>
      <c r="CX263" s="106"/>
      <c r="CY263" s="106"/>
      <c r="CZ263" s="106"/>
      <c r="DA263" s="106"/>
      <c r="DB263" s="106"/>
      <c r="DC263" s="106"/>
      <c r="DD263" s="106"/>
      <c r="DE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  <c r="CR264" s="106"/>
      <c r="CS264" s="106"/>
      <c r="CT264" s="106"/>
      <c r="CU264" s="106"/>
      <c r="CV264" s="106"/>
      <c r="CW264" s="106"/>
      <c r="CX264" s="106"/>
      <c r="CY264" s="106"/>
      <c r="CZ264" s="106"/>
      <c r="DA264" s="106"/>
      <c r="DB264" s="106"/>
      <c r="DC264" s="106"/>
      <c r="DD264" s="106"/>
      <c r="DE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  <c r="CR265" s="106"/>
      <c r="CS265" s="106"/>
      <c r="CT265" s="106"/>
      <c r="CU265" s="106"/>
      <c r="CV265" s="106"/>
      <c r="CW265" s="106"/>
      <c r="CX265" s="106"/>
      <c r="CY265" s="106"/>
      <c r="CZ265" s="106"/>
      <c r="DA265" s="106"/>
      <c r="DB265" s="106"/>
      <c r="DC265" s="106"/>
      <c r="DD265" s="106"/>
      <c r="DE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  <c r="CR266" s="106"/>
      <c r="CS266" s="106"/>
      <c r="CT266" s="106"/>
      <c r="CU266" s="106"/>
      <c r="CV266" s="106"/>
      <c r="CW266" s="106"/>
      <c r="CX266" s="106"/>
      <c r="CY266" s="106"/>
      <c r="CZ266" s="106"/>
      <c r="DA266" s="106"/>
      <c r="DB266" s="106"/>
      <c r="DC266" s="106"/>
      <c r="DD266" s="106"/>
      <c r="DE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  <c r="CR267" s="106"/>
      <c r="CS267" s="106"/>
      <c r="CT267" s="106"/>
      <c r="CU267" s="106"/>
      <c r="CV267" s="106"/>
      <c r="CW267" s="106"/>
      <c r="CX267" s="106"/>
      <c r="CY267" s="106"/>
      <c r="CZ267" s="106"/>
      <c r="DA267" s="106"/>
      <c r="DB267" s="106"/>
      <c r="DC267" s="106"/>
      <c r="DD267" s="106"/>
      <c r="DE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  <c r="CR268" s="106"/>
      <c r="CS268" s="106"/>
      <c r="CT268" s="106"/>
      <c r="CU268" s="106"/>
      <c r="CV268" s="106"/>
      <c r="CW268" s="106"/>
      <c r="CX268" s="106"/>
      <c r="CY268" s="106"/>
      <c r="CZ268" s="106"/>
      <c r="DA268" s="106"/>
      <c r="DB268" s="106"/>
      <c r="DC268" s="106"/>
      <c r="DD268" s="106"/>
      <c r="DE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  <c r="CR269" s="106"/>
      <c r="CS269" s="106"/>
      <c r="CT269" s="106"/>
      <c r="CU269" s="106"/>
      <c r="CV269" s="106"/>
      <c r="CW269" s="106"/>
      <c r="CX269" s="106"/>
      <c r="CY269" s="106"/>
      <c r="CZ269" s="106"/>
      <c r="DA269" s="106"/>
      <c r="DB269" s="106"/>
      <c r="DC269" s="106"/>
      <c r="DD269" s="106"/>
      <c r="DE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  <c r="CZ270" s="106"/>
      <c r="DA270" s="106"/>
      <c r="DB270" s="106"/>
      <c r="DC270" s="106"/>
      <c r="DD270" s="106"/>
      <c r="DE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  <c r="CW271" s="106"/>
      <c r="CX271" s="106"/>
      <c r="CY271" s="106"/>
      <c r="CZ271" s="106"/>
      <c r="DA271" s="106"/>
      <c r="DB271" s="106"/>
      <c r="DC271" s="106"/>
      <c r="DD271" s="106"/>
      <c r="DE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  <c r="CR272" s="106"/>
      <c r="CS272" s="106"/>
      <c r="CT272" s="106"/>
      <c r="CU272" s="106"/>
      <c r="CV272" s="106"/>
      <c r="CW272" s="106"/>
      <c r="CX272" s="106"/>
      <c r="CY272" s="106"/>
      <c r="CZ272" s="106"/>
      <c r="DA272" s="106"/>
      <c r="DB272" s="106"/>
      <c r="DC272" s="106"/>
      <c r="DD272" s="106"/>
      <c r="DE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  <c r="CR273" s="106"/>
      <c r="CS273" s="106"/>
      <c r="CT273" s="106"/>
      <c r="CU273" s="106"/>
      <c r="CV273" s="106"/>
      <c r="CW273" s="106"/>
      <c r="CX273" s="106"/>
      <c r="CY273" s="106"/>
      <c r="CZ273" s="106"/>
      <c r="DA273" s="106"/>
      <c r="DB273" s="106"/>
      <c r="DC273" s="106"/>
      <c r="DD273" s="106"/>
      <c r="DE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  <c r="CR274" s="106"/>
      <c r="CS274" s="106"/>
      <c r="CT274" s="106"/>
      <c r="CU274" s="106"/>
      <c r="CV274" s="106"/>
      <c r="CW274" s="106"/>
      <c r="CX274" s="106"/>
      <c r="CY274" s="106"/>
      <c r="CZ274" s="106"/>
      <c r="DA274" s="106"/>
      <c r="DB274" s="106"/>
      <c r="DC274" s="106"/>
      <c r="DD274" s="106"/>
      <c r="DE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  <c r="CR275" s="106"/>
      <c r="CS275" s="106"/>
      <c r="CT275" s="106"/>
      <c r="CU275" s="106"/>
      <c r="CV275" s="106"/>
      <c r="CW275" s="106"/>
      <c r="CX275" s="106"/>
      <c r="CY275" s="106"/>
      <c r="CZ275" s="106"/>
      <c r="DA275" s="106"/>
      <c r="DB275" s="106"/>
      <c r="DC275" s="106"/>
      <c r="DD275" s="106"/>
      <c r="DE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  <c r="CR276" s="106"/>
      <c r="CS276" s="106"/>
      <c r="CT276" s="106"/>
      <c r="CU276" s="106"/>
      <c r="CV276" s="106"/>
      <c r="CW276" s="106"/>
      <c r="CX276" s="106"/>
      <c r="CY276" s="106"/>
      <c r="CZ276" s="106"/>
      <c r="DA276" s="106"/>
      <c r="DB276" s="106"/>
      <c r="DC276" s="106"/>
      <c r="DD276" s="106"/>
      <c r="DE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  <c r="CR277" s="106"/>
      <c r="CS277" s="106"/>
      <c r="CT277" s="106"/>
      <c r="CU277" s="106"/>
      <c r="CV277" s="106"/>
      <c r="CW277" s="106"/>
      <c r="CX277" s="106"/>
      <c r="CY277" s="106"/>
      <c r="CZ277" s="106"/>
      <c r="DA277" s="106"/>
      <c r="DB277" s="106"/>
      <c r="DC277" s="106"/>
      <c r="DD277" s="106"/>
      <c r="DE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  <c r="CR278" s="106"/>
      <c r="CS278" s="106"/>
      <c r="CT278" s="106"/>
      <c r="CU278" s="106"/>
      <c r="CV278" s="106"/>
      <c r="CW278" s="106"/>
      <c r="CX278" s="106"/>
      <c r="CY278" s="106"/>
      <c r="CZ278" s="106"/>
      <c r="DA278" s="106"/>
      <c r="DB278" s="106"/>
      <c r="DC278" s="106"/>
      <c r="DD278" s="106"/>
      <c r="DE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  <c r="CR279" s="106"/>
      <c r="CS279" s="106"/>
      <c r="CT279" s="106"/>
      <c r="CU279" s="106"/>
      <c r="CV279" s="106"/>
      <c r="CW279" s="106"/>
      <c r="CX279" s="106"/>
      <c r="CY279" s="106"/>
      <c r="CZ279" s="106"/>
      <c r="DA279" s="106"/>
      <c r="DB279" s="106"/>
      <c r="DC279" s="106"/>
      <c r="DD279" s="106"/>
      <c r="DE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  <c r="CR280" s="106"/>
      <c r="CS280" s="106"/>
      <c r="CT280" s="106"/>
      <c r="CU280" s="106"/>
      <c r="CV280" s="106"/>
      <c r="CW280" s="106"/>
      <c r="CX280" s="106"/>
      <c r="CY280" s="106"/>
      <c r="CZ280" s="106"/>
      <c r="DA280" s="106"/>
      <c r="DB280" s="106"/>
      <c r="DC280" s="106"/>
      <c r="DD280" s="106"/>
      <c r="DE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  <c r="CR281" s="106"/>
      <c r="CS281" s="106"/>
      <c r="CT281" s="106"/>
      <c r="CU281" s="106"/>
      <c r="CV281" s="106"/>
      <c r="CW281" s="106"/>
      <c r="CX281" s="106"/>
      <c r="CY281" s="106"/>
      <c r="CZ281" s="106"/>
      <c r="DA281" s="106"/>
      <c r="DB281" s="106"/>
      <c r="DC281" s="106"/>
      <c r="DD281" s="106"/>
      <c r="DE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  <c r="CR282" s="106"/>
      <c r="CS282" s="106"/>
      <c r="CT282" s="106"/>
      <c r="CU282" s="106"/>
      <c r="CV282" s="106"/>
      <c r="CW282" s="106"/>
      <c r="CX282" s="106"/>
      <c r="CY282" s="106"/>
      <c r="CZ282" s="106"/>
      <c r="DA282" s="106"/>
      <c r="DB282" s="106"/>
      <c r="DC282" s="106"/>
      <c r="DD282" s="106"/>
      <c r="DE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  <c r="CR283" s="106"/>
      <c r="CS283" s="106"/>
      <c r="CT283" s="106"/>
      <c r="CU283" s="106"/>
      <c r="CV283" s="106"/>
      <c r="CW283" s="106"/>
      <c r="CX283" s="106"/>
      <c r="CY283" s="106"/>
      <c r="CZ283" s="106"/>
      <c r="DA283" s="106"/>
      <c r="DB283" s="106"/>
      <c r="DC283" s="106"/>
      <c r="DD283" s="106"/>
      <c r="DE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  <c r="CR284" s="106"/>
      <c r="CS284" s="106"/>
      <c r="CT284" s="106"/>
      <c r="CU284" s="106"/>
      <c r="CV284" s="106"/>
      <c r="CW284" s="106"/>
      <c r="CX284" s="106"/>
      <c r="CY284" s="106"/>
      <c r="CZ284" s="106"/>
      <c r="DA284" s="106"/>
      <c r="DB284" s="106"/>
      <c r="DC284" s="106"/>
      <c r="DD284" s="106"/>
      <c r="DE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  <c r="CR285" s="106"/>
      <c r="CS285" s="106"/>
      <c r="CT285" s="106"/>
      <c r="CU285" s="106"/>
      <c r="CV285" s="106"/>
      <c r="CW285" s="106"/>
      <c r="CX285" s="106"/>
      <c r="CY285" s="106"/>
      <c r="CZ285" s="106"/>
      <c r="DA285" s="106"/>
      <c r="DB285" s="106"/>
      <c r="DC285" s="106"/>
      <c r="DD285" s="106"/>
      <c r="DE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  <c r="CZ286" s="106"/>
      <c r="DA286" s="106"/>
      <c r="DB286" s="106"/>
      <c r="DC286" s="106"/>
      <c r="DD286" s="106"/>
      <c r="DE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  <c r="CR287" s="106"/>
      <c r="CS287" s="106"/>
      <c r="CT287" s="106"/>
      <c r="CU287" s="106"/>
      <c r="CV287" s="106"/>
      <c r="CW287" s="106"/>
      <c r="CX287" s="106"/>
      <c r="CY287" s="106"/>
      <c r="CZ287" s="106"/>
      <c r="DA287" s="106"/>
      <c r="DB287" s="106"/>
      <c r="DC287" s="106"/>
      <c r="DD287" s="106"/>
      <c r="DE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  <c r="CZ288" s="106"/>
      <c r="DA288" s="106"/>
      <c r="DB288" s="106"/>
      <c r="DC288" s="106"/>
      <c r="DD288" s="106"/>
      <c r="DE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  <c r="CR289" s="106"/>
      <c r="CS289" s="106"/>
      <c r="CT289" s="106"/>
      <c r="CU289" s="106"/>
      <c r="CV289" s="106"/>
      <c r="CW289" s="106"/>
      <c r="CX289" s="106"/>
      <c r="CY289" s="106"/>
      <c r="CZ289" s="106"/>
      <c r="DA289" s="106"/>
      <c r="DB289" s="106"/>
      <c r="DC289" s="106"/>
      <c r="DD289" s="106"/>
      <c r="DE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  <c r="CR290" s="106"/>
      <c r="CS290" s="106"/>
      <c r="CT290" s="106"/>
      <c r="CU290" s="106"/>
      <c r="CV290" s="106"/>
      <c r="CW290" s="106"/>
      <c r="CX290" s="106"/>
      <c r="CY290" s="106"/>
      <c r="CZ290" s="106"/>
      <c r="DA290" s="106"/>
      <c r="DB290" s="106"/>
      <c r="DC290" s="106"/>
      <c r="DD290" s="106"/>
      <c r="DE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  <c r="CR291" s="106"/>
      <c r="CS291" s="106"/>
      <c r="CT291" s="106"/>
      <c r="CU291" s="106"/>
      <c r="CV291" s="106"/>
      <c r="CW291" s="106"/>
      <c r="CX291" s="106"/>
      <c r="CY291" s="106"/>
      <c r="CZ291" s="106"/>
      <c r="DA291" s="106"/>
      <c r="DB291" s="106"/>
      <c r="DC291" s="106"/>
      <c r="DD291" s="106"/>
      <c r="DE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  <c r="CR292" s="106"/>
      <c r="CS292" s="106"/>
      <c r="CT292" s="106"/>
      <c r="CU292" s="106"/>
      <c r="CV292" s="106"/>
      <c r="CW292" s="106"/>
      <c r="CX292" s="106"/>
      <c r="CY292" s="106"/>
      <c r="CZ292" s="106"/>
      <c r="DA292" s="106"/>
      <c r="DB292" s="106"/>
      <c r="DC292" s="106"/>
      <c r="DD292" s="106"/>
      <c r="DE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  <c r="CR293" s="106"/>
      <c r="CS293" s="106"/>
      <c r="CT293" s="106"/>
      <c r="CU293" s="106"/>
      <c r="CV293" s="106"/>
      <c r="CW293" s="106"/>
      <c r="CX293" s="106"/>
      <c r="CY293" s="106"/>
      <c r="CZ293" s="106"/>
      <c r="DA293" s="106"/>
      <c r="DB293" s="106"/>
      <c r="DC293" s="106"/>
      <c r="DD293" s="106"/>
      <c r="DE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  <c r="CR294" s="106"/>
      <c r="CS294" s="106"/>
      <c r="CT294" s="106"/>
      <c r="CU294" s="106"/>
      <c r="CV294" s="106"/>
      <c r="CW294" s="106"/>
      <c r="CX294" s="106"/>
      <c r="CY294" s="106"/>
      <c r="CZ294" s="106"/>
      <c r="DA294" s="106"/>
      <c r="DB294" s="106"/>
      <c r="DC294" s="106"/>
      <c r="DD294" s="106"/>
      <c r="DE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  <c r="CR295" s="106"/>
      <c r="CS295" s="106"/>
      <c r="CT295" s="106"/>
      <c r="CU295" s="106"/>
      <c r="CV295" s="106"/>
      <c r="CW295" s="106"/>
      <c r="CX295" s="106"/>
      <c r="CY295" s="106"/>
      <c r="CZ295" s="106"/>
      <c r="DA295" s="106"/>
      <c r="DB295" s="106"/>
      <c r="DC295" s="106"/>
      <c r="DD295" s="106"/>
      <c r="DE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  <c r="CR296" s="106"/>
      <c r="CS296" s="106"/>
      <c r="CT296" s="106"/>
      <c r="CU296" s="106"/>
      <c r="CV296" s="106"/>
      <c r="CW296" s="106"/>
      <c r="CX296" s="106"/>
      <c r="CY296" s="106"/>
      <c r="CZ296" s="106"/>
      <c r="DA296" s="106"/>
      <c r="DB296" s="106"/>
      <c r="DC296" s="106"/>
      <c r="DD296" s="106"/>
      <c r="DE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  <c r="CR297" s="106"/>
      <c r="CS297" s="106"/>
      <c r="CT297" s="106"/>
      <c r="CU297" s="106"/>
      <c r="CV297" s="106"/>
      <c r="CW297" s="106"/>
      <c r="CX297" s="106"/>
      <c r="CY297" s="106"/>
      <c r="CZ297" s="106"/>
      <c r="DA297" s="106"/>
      <c r="DB297" s="106"/>
      <c r="DC297" s="106"/>
      <c r="DD297" s="106"/>
      <c r="DE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  <c r="CR298" s="106"/>
      <c r="CS298" s="106"/>
      <c r="CT298" s="106"/>
      <c r="CU298" s="106"/>
      <c r="CV298" s="106"/>
      <c r="CW298" s="106"/>
      <c r="CX298" s="106"/>
      <c r="CY298" s="106"/>
      <c r="CZ298" s="106"/>
      <c r="DA298" s="106"/>
      <c r="DB298" s="106"/>
      <c r="DC298" s="106"/>
      <c r="DD298" s="106"/>
      <c r="DE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  <c r="CR299" s="106"/>
      <c r="CS299" s="106"/>
      <c r="CT299" s="106"/>
      <c r="CU299" s="106"/>
      <c r="CV299" s="106"/>
      <c r="CW299" s="106"/>
      <c r="CX299" s="106"/>
      <c r="CY299" s="106"/>
      <c r="CZ299" s="106"/>
      <c r="DA299" s="106"/>
      <c r="DB299" s="106"/>
      <c r="DC299" s="106"/>
      <c r="DD299" s="106"/>
      <c r="DE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  <c r="CR300" s="106"/>
      <c r="CS300" s="106"/>
      <c r="CT300" s="106"/>
      <c r="CU300" s="106"/>
      <c r="CV300" s="106"/>
      <c r="CW300" s="106"/>
      <c r="CX300" s="106"/>
      <c r="CY300" s="106"/>
      <c r="CZ300" s="106"/>
      <c r="DA300" s="106"/>
      <c r="DB300" s="106"/>
      <c r="DC300" s="106"/>
      <c r="DD300" s="106"/>
      <c r="DE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  <c r="CR301" s="106"/>
      <c r="CS301" s="106"/>
      <c r="CT301" s="106"/>
      <c r="CU301" s="106"/>
      <c r="CV301" s="106"/>
      <c r="CW301" s="106"/>
      <c r="CX301" s="106"/>
      <c r="CY301" s="106"/>
      <c r="CZ301" s="106"/>
      <c r="DA301" s="106"/>
      <c r="DB301" s="106"/>
      <c r="DC301" s="106"/>
      <c r="DD301" s="106"/>
      <c r="DE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  <c r="CR302" s="106"/>
      <c r="CS302" s="106"/>
      <c r="CT302" s="106"/>
      <c r="CU302" s="106"/>
      <c r="CV302" s="106"/>
      <c r="CW302" s="106"/>
      <c r="CX302" s="106"/>
      <c r="CY302" s="106"/>
      <c r="CZ302" s="106"/>
      <c r="DA302" s="106"/>
      <c r="DB302" s="106"/>
      <c r="DC302" s="106"/>
      <c r="DD302" s="106"/>
      <c r="DE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  <c r="CR303" s="106"/>
      <c r="CS303" s="106"/>
      <c r="CT303" s="106"/>
      <c r="CU303" s="106"/>
      <c r="CV303" s="106"/>
      <c r="CW303" s="106"/>
      <c r="CX303" s="106"/>
      <c r="CY303" s="106"/>
      <c r="CZ303" s="106"/>
      <c r="DA303" s="106"/>
      <c r="DB303" s="106"/>
      <c r="DC303" s="106"/>
      <c r="DD303" s="106"/>
      <c r="DE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  <c r="CR304" s="106"/>
      <c r="CS304" s="106"/>
      <c r="CT304" s="106"/>
      <c r="CU304" s="106"/>
      <c r="CV304" s="106"/>
      <c r="CW304" s="106"/>
      <c r="CX304" s="106"/>
      <c r="CY304" s="106"/>
      <c r="CZ304" s="106"/>
      <c r="DA304" s="106"/>
      <c r="DB304" s="106"/>
      <c r="DC304" s="106"/>
      <c r="DD304" s="106"/>
      <c r="DE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  <c r="CR305" s="106"/>
      <c r="CS305" s="106"/>
      <c r="CT305" s="106"/>
      <c r="CU305" s="106"/>
      <c r="CV305" s="106"/>
      <c r="CW305" s="106"/>
      <c r="CX305" s="106"/>
      <c r="CY305" s="106"/>
      <c r="CZ305" s="106"/>
      <c r="DA305" s="106"/>
      <c r="DB305" s="106"/>
      <c r="DC305" s="106"/>
      <c r="DD305" s="106"/>
      <c r="DE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  <c r="CR306" s="106"/>
      <c r="CS306" s="106"/>
      <c r="CT306" s="106"/>
      <c r="CU306" s="106"/>
      <c r="CV306" s="106"/>
      <c r="CW306" s="106"/>
      <c r="CX306" s="106"/>
      <c r="CY306" s="106"/>
      <c r="CZ306" s="106"/>
      <c r="DA306" s="106"/>
      <c r="DB306" s="106"/>
      <c r="DC306" s="106"/>
      <c r="DD306" s="106"/>
      <c r="DE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  <c r="CR307" s="106"/>
      <c r="CS307" s="106"/>
      <c r="CT307" s="106"/>
      <c r="CU307" s="106"/>
      <c r="CV307" s="106"/>
      <c r="CW307" s="106"/>
      <c r="CX307" s="106"/>
      <c r="CY307" s="106"/>
      <c r="CZ307" s="106"/>
      <c r="DA307" s="106"/>
      <c r="DB307" s="106"/>
      <c r="DC307" s="106"/>
      <c r="DD307" s="106"/>
      <c r="DE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  <c r="CR308" s="106"/>
      <c r="CS308" s="106"/>
      <c r="CT308" s="106"/>
      <c r="CU308" s="106"/>
      <c r="CV308" s="106"/>
      <c r="CW308" s="106"/>
      <c r="CX308" s="106"/>
      <c r="CY308" s="106"/>
      <c r="CZ308" s="106"/>
      <c r="DA308" s="106"/>
      <c r="DB308" s="106"/>
      <c r="DC308" s="106"/>
      <c r="DD308" s="106"/>
      <c r="DE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  <c r="CR309" s="106"/>
      <c r="CS309" s="106"/>
      <c r="CT309" s="106"/>
      <c r="CU309" s="106"/>
      <c r="CV309" s="106"/>
      <c r="CW309" s="106"/>
      <c r="CX309" s="106"/>
      <c r="CY309" s="106"/>
      <c r="CZ309" s="106"/>
      <c r="DA309" s="106"/>
      <c r="DB309" s="106"/>
      <c r="DC309" s="106"/>
      <c r="DD309" s="106"/>
      <c r="DE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  <c r="CR310" s="106"/>
      <c r="CS310" s="106"/>
      <c r="CT310" s="106"/>
      <c r="CU310" s="106"/>
      <c r="CV310" s="106"/>
      <c r="CW310" s="106"/>
      <c r="CX310" s="106"/>
      <c r="CY310" s="106"/>
      <c r="CZ310" s="106"/>
      <c r="DA310" s="106"/>
      <c r="DB310" s="106"/>
      <c r="DC310" s="106"/>
      <c r="DD310" s="106"/>
      <c r="DE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  <c r="CR311" s="106"/>
      <c r="CS311" s="106"/>
      <c r="CT311" s="106"/>
      <c r="CU311" s="106"/>
      <c r="CV311" s="106"/>
      <c r="CW311" s="106"/>
      <c r="CX311" s="106"/>
      <c r="CY311" s="106"/>
      <c r="CZ311" s="106"/>
      <c r="DA311" s="106"/>
      <c r="DB311" s="106"/>
      <c r="DC311" s="106"/>
      <c r="DD311" s="106"/>
      <c r="DE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  <c r="CR312" s="106"/>
      <c r="CS312" s="106"/>
      <c r="CT312" s="106"/>
      <c r="CU312" s="106"/>
      <c r="CV312" s="106"/>
      <c r="CW312" s="106"/>
      <c r="CX312" s="106"/>
      <c r="CY312" s="106"/>
      <c r="CZ312" s="106"/>
      <c r="DA312" s="106"/>
      <c r="DB312" s="106"/>
      <c r="DC312" s="106"/>
      <c r="DD312" s="106"/>
      <c r="DE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  <c r="CR313" s="106"/>
      <c r="CS313" s="106"/>
      <c r="CT313" s="106"/>
      <c r="CU313" s="106"/>
      <c r="CV313" s="106"/>
      <c r="CW313" s="106"/>
      <c r="CX313" s="106"/>
      <c r="CY313" s="106"/>
      <c r="CZ313" s="106"/>
      <c r="DA313" s="106"/>
      <c r="DB313" s="106"/>
      <c r="DC313" s="106"/>
      <c r="DD313" s="106"/>
      <c r="DE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  <c r="CR314" s="106"/>
      <c r="CS314" s="106"/>
      <c r="CT314" s="106"/>
      <c r="CU314" s="106"/>
      <c r="CV314" s="106"/>
      <c r="CW314" s="106"/>
      <c r="CX314" s="106"/>
      <c r="CY314" s="106"/>
      <c r="CZ314" s="106"/>
      <c r="DA314" s="106"/>
      <c r="DB314" s="106"/>
      <c r="DC314" s="106"/>
      <c r="DD314" s="106"/>
      <c r="DE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  <c r="CR315" s="106"/>
      <c r="CS315" s="106"/>
      <c r="CT315" s="106"/>
      <c r="CU315" s="106"/>
      <c r="CV315" s="106"/>
      <c r="CW315" s="106"/>
      <c r="CX315" s="106"/>
      <c r="CY315" s="106"/>
      <c r="CZ315" s="106"/>
      <c r="DA315" s="106"/>
      <c r="DB315" s="106"/>
      <c r="DC315" s="106"/>
      <c r="DD315" s="106"/>
      <c r="DE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  <c r="CW316" s="106"/>
      <c r="CX316" s="106"/>
      <c r="CY316" s="106"/>
      <c r="CZ316" s="106"/>
      <c r="DA316" s="106"/>
      <c r="DB316" s="106"/>
      <c r="DC316" s="106"/>
      <c r="DD316" s="106"/>
      <c r="DE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  <c r="CR317" s="106"/>
      <c r="CS317" s="106"/>
      <c r="CT317" s="106"/>
      <c r="CU317" s="106"/>
      <c r="CV317" s="106"/>
      <c r="CW317" s="106"/>
      <c r="CX317" s="106"/>
      <c r="CY317" s="106"/>
      <c r="CZ317" s="106"/>
      <c r="DA317" s="106"/>
      <c r="DB317" s="106"/>
      <c r="DC317" s="106"/>
      <c r="DD317" s="106"/>
      <c r="DE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  <c r="CR318" s="106"/>
      <c r="CS318" s="106"/>
      <c r="CT318" s="106"/>
      <c r="CU318" s="106"/>
      <c r="CV318" s="106"/>
      <c r="CW318" s="106"/>
      <c r="CX318" s="106"/>
      <c r="CY318" s="106"/>
      <c r="CZ318" s="106"/>
      <c r="DA318" s="106"/>
      <c r="DB318" s="106"/>
      <c r="DC318" s="106"/>
      <c r="DD318" s="106"/>
      <c r="DE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  <c r="CZ319" s="106"/>
      <c r="DA319" s="106"/>
      <c r="DB319" s="106"/>
      <c r="DC319" s="106"/>
      <c r="DD319" s="106"/>
      <c r="DE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  <c r="CR320" s="106"/>
      <c r="CS320" s="106"/>
      <c r="CT320" s="106"/>
      <c r="CU320" s="106"/>
      <c r="CV320" s="106"/>
      <c r="CW320" s="106"/>
      <c r="CX320" s="106"/>
      <c r="CY320" s="106"/>
      <c r="CZ320" s="106"/>
      <c r="DA320" s="106"/>
      <c r="DB320" s="106"/>
      <c r="DC320" s="106"/>
      <c r="DD320" s="106"/>
      <c r="DE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  <c r="CR321" s="106"/>
      <c r="CS321" s="106"/>
      <c r="CT321" s="106"/>
      <c r="CU321" s="106"/>
      <c r="CV321" s="106"/>
      <c r="CW321" s="106"/>
      <c r="CX321" s="106"/>
      <c r="CY321" s="106"/>
      <c r="CZ321" s="106"/>
      <c r="DA321" s="106"/>
      <c r="DB321" s="106"/>
      <c r="DC321" s="106"/>
      <c r="DD321" s="106"/>
      <c r="DE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  <c r="CR322" s="106"/>
      <c r="CS322" s="106"/>
      <c r="CT322" s="106"/>
      <c r="CU322" s="106"/>
      <c r="CV322" s="106"/>
      <c r="CW322" s="106"/>
      <c r="CX322" s="106"/>
      <c r="CY322" s="106"/>
      <c r="CZ322" s="106"/>
      <c r="DA322" s="106"/>
      <c r="DB322" s="106"/>
      <c r="DC322" s="106"/>
      <c r="DD322" s="106"/>
      <c r="DE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  <c r="CZ323" s="106"/>
      <c r="DA323" s="106"/>
      <c r="DB323" s="106"/>
      <c r="DC323" s="106"/>
      <c r="DD323" s="106"/>
      <c r="DE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  <c r="CR324" s="106"/>
      <c r="CS324" s="106"/>
      <c r="CT324" s="106"/>
      <c r="CU324" s="106"/>
      <c r="CV324" s="106"/>
      <c r="CW324" s="106"/>
      <c r="CX324" s="106"/>
      <c r="CY324" s="106"/>
      <c r="CZ324" s="106"/>
      <c r="DA324" s="106"/>
      <c r="DB324" s="106"/>
      <c r="DC324" s="106"/>
      <c r="DD324" s="106"/>
      <c r="DE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  <c r="CR325" s="106"/>
      <c r="CS325" s="106"/>
      <c r="CT325" s="106"/>
      <c r="CU325" s="106"/>
      <c r="CV325" s="106"/>
      <c r="CW325" s="106"/>
      <c r="CX325" s="106"/>
      <c r="CY325" s="106"/>
      <c r="CZ325" s="106"/>
      <c r="DA325" s="106"/>
      <c r="DB325" s="106"/>
      <c r="DC325" s="106"/>
      <c r="DD325" s="106"/>
      <c r="DE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  <c r="CR326" s="106"/>
      <c r="CS326" s="106"/>
      <c r="CT326" s="106"/>
      <c r="CU326" s="106"/>
      <c r="CV326" s="106"/>
      <c r="CW326" s="106"/>
      <c r="CX326" s="106"/>
      <c r="CY326" s="106"/>
      <c r="CZ326" s="106"/>
      <c r="DA326" s="106"/>
      <c r="DB326" s="106"/>
      <c r="DC326" s="106"/>
      <c r="DD326" s="106"/>
      <c r="DE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  <c r="CR327" s="106"/>
      <c r="CS327" s="106"/>
      <c r="CT327" s="106"/>
      <c r="CU327" s="106"/>
      <c r="CV327" s="106"/>
      <c r="CW327" s="106"/>
      <c r="CX327" s="106"/>
      <c r="CY327" s="106"/>
      <c r="CZ327" s="106"/>
      <c r="DA327" s="106"/>
      <c r="DB327" s="106"/>
      <c r="DC327" s="106"/>
      <c r="DD327" s="106"/>
      <c r="DE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  <c r="CR328" s="106"/>
      <c r="CS328" s="106"/>
      <c r="CT328" s="106"/>
      <c r="CU328" s="106"/>
      <c r="CV328" s="106"/>
      <c r="CW328" s="106"/>
      <c r="CX328" s="106"/>
      <c r="CY328" s="106"/>
      <c r="CZ328" s="106"/>
      <c r="DA328" s="106"/>
      <c r="DB328" s="106"/>
      <c r="DC328" s="106"/>
      <c r="DD328" s="106"/>
      <c r="DE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  <c r="CR329" s="106"/>
      <c r="CS329" s="106"/>
      <c r="CT329" s="106"/>
      <c r="CU329" s="106"/>
      <c r="CV329" s="106"/>
      <c r="CW329" s="106"/>
      <c r="CX329" s="106"/>
      <c r="CY329" s="106"/>
      <c r="CZ329" s="106"/>
      <c r="DA329" s="106"/>
      <c r="DB329" s="106"/>
      <c r="DC329" s="106"/>
      <c r="DD329" s="106"/>
      <c r="DE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  <c r="CR330" s="106"/>
      <c r="CS330" s="106"/>
      <c r="CT330" s="106"/>
      <c r="CU330" s="106"/>
      <c r="CV330" s="106"/>
      <c r="CW330" s="106"/>
      <c r="CX330" s="106"/>
      <c r="CY330" s="106"/>
      <c r="CZ330" s="106"/>
      <c r="DA330" s="106"/>
      <c r="DB330" s="106"/>
      <c r="DC330" s="106"/>
      <c r="DD330" s="106"/>
      <c r="DE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  <c r="CR331" s="106"/>
      <c r="CS331" s="106"/>
      <c r="CT331" s="106"/>
      <c r="CU331" s="106"/>
      <c r="CV331" s="106"/>
      <c r="CW331" s="106"/>
      <c r="CX331" s="106"/>
      <c r="CY331" s="106"/>
      <c r="CZ331" s="106"/>
      <c r="DA331" s="106"/>
      <c r="DB331" s="106"/>
      <c r="DC331" s="106"/>
      <c r="DD331" s="106"/>
      <c r="DE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  <c r="CR332" s="106"/>
      <c r="CS332" s="106"/>
      <c r="CT332" s="106"/>
      <c r="CU332" s="106"/>
      <c r="CV332" s="106"/>
      <c r="CW332" s="106"/>
      <c r="CX332" s="106"/>
      <c r="CY332" s="106"/>
      <c r="CZ332" s="106"/>
      <c r="DA332" s="106"/>
      <c r="DB332" s="106"/>
      <c r="DC332" s="106"/>
      <c r="DD332" s="106"/>
      <c r="DE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  <c r="CR333" s="106"/>
      <c r="CS333" s="106"/>
      <c r="CT333" s="106"/>
      <c r="CU333" s="106"/>
      <c r="CV333" s="106"/>
      <c r="CW333" s="106"/>
      <c r="CX333" s="106"/>
      <c r="CY333" s="106"/>
      <c r="CZ333" s="106"/>
      <c r="DA333" s="106"/>
      <c r="DB333" s="106"/>
      <c r="DC333" s="106"/>
      <c r="DD333" s="106"/>
      <c r="DE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  <c r="CR334" s="106"/>
      <c r="CS334" s="106"/>
      <c r="CT334" s="106"/>
      <c r="CU334" s="106"/>
      <c r="CV334" s="106"/>
      <c r="CW334" s="106"/>
      <c r="CX334" s="106"/>
      <c r="CY334" s="106"/>
      <c r="CZ334" s="106"/>
      <c r="DA334" s="106"/>
      <c r="DB334" s="106"/>
      <c r="DC334" s="106"/>
      <c r="DD334" s="106"/>
      <c r="DE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  <c r="CR335" s="106"/>
      <c r="CS335" s="106"/>
      <c r="CT335" s="106"/>
      <c r="CU335" s="106"/>
      <c r="CV335" s="106"/>
      <c r="CW335" s="106"/>
      <c r="CX335" s="106"/>
      <c r="CY335" s="106"/>
      <c r="CZ335" s="106"/>
      <c r="DA335" s="106"/>
      <c r="DB335" s="106"/>
      <c r="DC335" s="106"/>
      <c r="DD335" s="106"/>
      <c r="DE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  <c r="CR336" s="106"/>
      <c r="CS336" s="106"/>
      <c r="CT336" s="106"/>
      <c r="CU336" s="106"/>
      <c r="CV336" s="106"/>
      <c r="CW336" s="106"/>
      <c r="CX336" s="106"/>
      <c r="CY336" s="106"/>
      <c r="CZ336" s="106"/>
      <c r="DA336" s="106"/>
      <c r="DB336" s="106"/>
      <c r="DC336" s="106"/>
      <c r="DD336" s="106"/>
      <c r="DE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  <c r="CR337" s="106"/>
      <c r="CS337" s="106"/>
      <c r="CT337" s="106"/>
      <c r="CU337" s="106"/>
      <c r="CV337" s="106"/>
      <c r="CW337" s="106"/>
      <c r="CX337" s="106"/>
      <c r="CY337" s="106"/>
      <c r="CZ337" s="106"/>
      <c r="DA337" s="106"/>
      <c r="DB337" s="106"/>
      <c r="DC337" s="106"/>
      <c r="DD337" s="106"/>
      <c r="DE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  <c r="CR338" s="106"/>
      <c r="CS338" s="106"/>
      <c r="CT338" s="106"/>
      <c r="CU338" s="106"/>
      <c r="CV338" s="106"/>
      <c r="CW338" s="106"/>
      <c r="CX338" s="106"/>
      <c r="CY338" s="106"/>
      <c r="CZ338" s="106"/>
      <c r="DA338" s="106"/>
      <c r="DB338" s="106"/>
      <c r="DC338" s="106"/>
      <c r="DD338" s="106"/>
      <c r="DE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  <c r="CR339" s="106"/>
      <c r="CS339" s="106"/>
      <c r="CT339" s="106"/>
      <c r="CU339" s="106"/>
      <c r="CV339" s="106"/>
      <c r="CW339" s="106"/>
      <c r="CX339" s="106"/>
      <c r="CY339" s="106"/>
      <c r="CZ339" s="106"/>
      <c r="DA339" s="106"/>
      <c r="DB339" s="106"/>
      <c r="DC339" s="106"/>
      <c r="DD339" s="106"/>
      <c r="DE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  <c r="CR340" s="106"/>
      <c r="CS340" s="106"/>
      <c r="CT340" s="106"/>
      <c r="CU340" s="106"/>
      <c r="CV340" s="106"/>
      <c r="CW340" s="106"/>
      <c r="CX340" s="106"/>
      <c r="CY340" s="106"/>
      <c r="CZ340" s="106"/>
      <c r="DA340" s="106"/>
      <c r="DB340" s="106"/>
      <c r="DC340" s="106"/>
      <c r="DD340" s="106"/>
      <c r="DE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  <c r="CR341" s="106"/>
      <c r="CS341" s="106"/>
      <c r="CT341" s="106"/>
      <c r="CU341" s="106"/>
      <c r="CV341" s="106"/>
      <c r="CW341" s="106"/>
      <c r="CX341" s="106"/>
      <c r="CY341" s="106"/>
      <c r="CZ341" s="106"/>
      <c r="DA341" s="106"/>
      <c r="DB341" s="106"/>
      <c r="DC341" s="106"/>
      <c r="DD341" s="106"/>
      <c r="DE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  <c r="CR342" s="106"/>
      <c r="CS342" s="106"/>
      <c r="CT342" s="106"/>
      <c r="CU342" s="106"/>
      <c r="CV342" s="106"/>
      <c r="CW342" s="106"/>
      <c r="CX342" s="106"/>
      <c r="CY342" s="106"/>
      <c r="CZ342" s="106"/>
      <c r="DA342" s="106"/>
      <c r="DB342" s="106"/>
      <c r="DC342" s="106"/>
      <c r="DD342" s="106"/>
      <c r="DE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  <c r="CR343" s="106"/>
      <c r="CS343" s="106"/>
      <c r="CT343" s="106"/>
      <c r="CU343" s="106"/>
      <c r="CV343" s="106"/>
      <c r="CW343" s="106"/>
      <c r="CX343" s="106"/>
      <c r="CY343" s="106"/>
      <c r="CZ343" s="106"/>
      <c r="DA343" s="106"/>
      <c r="DB343" s="106"/>
      <c r="DC343" s="106"/>
      <c r="DD343" s="106"/>
      <c r="DE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  <c r="CR344" s="106"/>
      <c r="CS344" s="106"/>
      <c r="CT344" s="106"/>
      <c r="CU344" s="106"/>
      <c r="CV344" s="106"/>
      <c r="CW344" s="106"/>
      <c r="CX344" s="106"/>
      <c r="CY344" s="106"/>
      <c r="CZ344" s="106"/>
      <c r="DA344" s="106"/>
      <c r="DB344" s="106"/>
      <c r="DC344" s="106"/>
      <c r="DD344" s="106"/>
      <c r="DE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  <c r="CR345" s="106"/>
      <c r="CS345" s="106"/>
      <c r="CT345" s="106"/>
      <c r="CU345" s="106"/>
      <c r="CV345" s="106"/>
      <c r="CW345" s="106"/>
      <c r="CX345" s="106"/>
      <c r="CY345" s="106"/>
      <c r="CZ345" s="106"/>
      <c r="DA345" s="106"/>
      <c r="DB345" s="106"/>
      <c r="DC345" s="106"/>
      <c r="DD345" s="106"/>
      <c r="DE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  <c r="CR346" s="106"/>
      <c r="CS346" s="106"/>
      <c r="CT346" s="106"/>
      <c r="CU346" s="106"/>
      <c r="CV346" s="106"/>
      <c r="CW346" s="106"/>
      <c r="CX346" s="106"/>
      <c r="CY346" s="106"/>
      <c r="CZ346" s="106"/>
      <c r="DA346" s="106"/>
      <c r="DB346" s="106"/>
      <c r="DC346" s="106"/>
      <c r="DD346" s="106"/>
      <c r="DE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  <c r="CR347" s="106"/>
      <c r="CS347" s="106"/>
      <c r="CT347" s="106"/>
      <c r="CU347" s="106"/>
      <c r="CV347" s="106"/>
      <c r="CW347" s="106"/>
      <c r="CX347" s="106"/>
      <c r="CY347" s="106"/>
      <c r="CZ347" s="106"/>
      <c r="DA347" s="106"/>
      <c r="DB347" s="106"/>
      <c r="DC347" s="106"/>
      <c r="DD347" s="106"/>
      <c r="DE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  <c r="CR348" s="106"/>
      <c r="CS348" s="106"/>
      <c r="CT348" s="106"/>
      <c r="CU348" s="106"/>
      <c r="CV348" s="106"/>
      <c r="CW348" s="106"/>
      <c r="CX348" s="106"/>
      <c r="CY348" s="106"/>
      <c r="CZ348" s="106"/>
      <c r="DA348" s="106"/>
      <c r="DB348" s="106"/>
      <c r="DC348" s="106"/>
      <c r="DD348" s="106"/>
      <c r="DE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  <c r="CR349" s="106"/>
      <c r="CS349" s="106"/>
      <c r="CT349" s="106"/>
      <c r="CU349" s="106"/>
      <c r="CV349" s="106"/>
      <c r="CW349" s="106"/>
      <c r="CX349" s="106"/>
      <c r="CY349" s="106"/>
      <c r="CZ349" s="106"/>
      <c r="DA349" s="106"/>
      <c r="DB349" s="106"/>
      <c r="DC349" s="106"/>
      <c r="DD349" s="106"/>
      <c r="DE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  <c r="CR350" s="106"/>
      <c r="CS350" s="106"/>
      <c r="CT350" s="106"/>
      <c r="CU350" s="106"/>
      <c r="CV350" s="106"/>
      <c r="CW350" s="106"/>
      <c r="CX350" s="106"/>
      <c r="CY350" s="106"/>
      <c r="CZ350" s="106"/>
      <c r="DA350" s="106"/>
      <c r="DB350" s="106"/>
      <c r="DC350" s="106"/>
      <c r="DD350" s="106"/>
      <c r="DE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  <c r="CR351" s="106"/>
      <c r="CS351" s="106"/>
      <c r="CT351" s="106"/>
      <c r="CU351" s="106"/>
      <c r="CV351" s="106"/>
      <c r="CW351" s="106"/>
      <c r="CX351" s="106"/>
      <c r="CY351" s="106"/>
      <c r="CZ351" s="106"/>
      <c r="DA351" s="106"/>
      <c r="DB351" s="106"/>
      <c r="DC351" s="106"/>
      <c r="DD351" s="106"/>
      <c r="DE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  <c r="CR352" s="106"/>
      <c r="CS352" s="106"/>
      <c r="CT352" s="106"/>
      <c r="CU352" s="106"/>
      <c r="CV352" s="106"/>
      <c r="CW352" s="106"/>
      <c r="CX352" s="106"/>
      <c r="CY352" s="106"/>
      <c r="CZ352" s="106"/>
      <c r="DA352" s="106"/>
      <c r="DB352" s="106"/>
      <c r="DC352" s="106"/>
      <c r="DD352" s="106"/>
      <c r="DE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  <c r="CZ353" s="106"/>
      <c r="DA353" s="106"/>
      <c r="DB353" s="106"/>
      <c r="DC353" s="106"/>
      <c r="DD353" s="106"/>
      <c r="DE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  <c r="CR354" s="106"/>
      <c r="CS354" s="106"/>
      <c r="CT354" s="106"/>
      <c r="CU354" s="106"/>
      <c r="CV354" s="106"/>
      <c r="CW354" s="106"/>
      <c r="CX354" s="106"/>
      <c r="CY354" s="106"/>
      <c r="CZ354" s="106"/>
      <c r="DA354" s="106"/>
      <c r="DB354" s="106"/>
      <c r="DC354" s="106"/>
      <c r="DD354" s="106"/>
      <c r="DE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  <c r="CZ355" s="106"/>
      <c r="DA355" s="106"/>
      <c r="DB355" s="106"/>
      <c r="DC355" s="106"/>
      <c r="DD355" s="106"/>
      <c r="DE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  <c r="CZ356" s="106"/>
      <c r="DA356" s="106"/>
      <c r="DB356" s="106"/>
      <c r="DC356" s="106"/>
      <c r="DD356" s="106"/>
      <c r="DE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  <c r="CZ357" s="106"/>
      <c r="DA357" s="106"/>
      <c r="DB357" s="106"/>
      <c r="DC357" s="106"/>
      <c r="DD357" s="106"/>
      <c r="DE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  <c r="CZ358" s="106"/>
      <c r="DA358" s="106"/>
      <c r="DB358" s="106"/>
      <c r="DC358" s="106"/>
      <c r="DD358" s="106"/>
      <c r="DE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  <c r="CZ359" s="106"/>
      <c r="DA359" s="106"/>
      <c r="DB359" s="106"/>
      <c r="DC359" s="106"/>
      <c r="DD359" s="106"/>
      <c r="DE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  <c r="CZ360" s="106"/>
      <c r="DA360" s="106"/>
      <c r="DB360" s="106"/>
      <c r="DC360" s="106"/>
      <c r="DD360" s="106"/>
      <c r="DE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  <c r="CZ361" s="106"/>
      <c r="DA361" s="106"/>
      <c r="DB361" s="106"/>
      <c r="DC361" s="106"/>
      <c r="DD361" s="106"/>
      <c r="DE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  <c r="CZ362" s="106"/>
      <c r="DA362" s="106"/>
      <c r="DB362" s="106"/>
      <c r="DC362" s="106"/>
      <c r="DD362" s="106"/>
      <c r="DE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  <c r="CR363" s="106"/>
      <c r="CS363" s="106"/>
      <c r="CT363" s="106"/>
      <c r="CU363" s="106"/>
      <c r="CV363" s="106"/>
      <c r="CW363" s="106"/>
      <c r="CX363" s="106"/>
      <c r="CY363" s="106"/>
      <c r="CZ363" s="106"/>
      <c r="DA363" s="106"/>
      <c r="DB363" s="106"/>
      <c r="DC363" s="106"/>
      <c r="DD363" s="106"/>
      <c r="DE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  <c r="CR364" s="106"/>
      <c r="CS364" s="106"/>
      <c r="CT364" s="106"/>
      <c r="CU364" s="106"/>
      <c r="CV364" s="106"/>
      <c r="CW364" s="106"/>
      <c r="CX364" s="106"/>
      <c r="CY364" s="106"/>
      <c r="CZ364" s="106"/>
      <c r="DA364" s="106"/>
      <c r="DB364" s="106"/>
      <c r="DC364" s="106"/>
      <c r="DD364" s="106"/>
      <c r="DE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  <c r="CR365" s="106"/>
      <c r="CS365" s="106"/>
      <c r="CT365" s="106"/>
      <c r="CU365" s="106"/>
      <c r="CV365" s="106"/>
      <c r="CW365" s="106"/>
      <c r="CX365" s="106"/>
      <c r="CY365" s="106"/>
      <c r="CZ365" s="106"/>
      <c r="DA365" s="106"/>
      <c r="DB365" s="106"/>
      <c r="DC365" s="106"/>
      <c r="DD365" s="106"/>
      <c r="DE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6"/>
      <c r="CX366" s="106"/>
      <c r="CY366" s="106"/>
      <c r="CZ366" s="106"/>
      <c r="DA366" s="106"/>
      <c r="DB366" s="106"/>
      <c r="DC366" s="106"/>
      <c r="DD366" s="106"/>
      <c r="DE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  <c r="CR367" s="106"/>
      <c r="CS367" s="106"/>
      <c r="CT367" s="106"/>
      <c r="CU367" s="106"/>
      <c r="CV367" s="106"/>
      <c r="CW367" s="106"/>
      <c r="CX367" s="106"/>
      <c r="CY367" s="106"/>
      <c r="CZ367" s="106"/>
      <c r="DA367" s="106"/>
      <c r="DB367" s="106"/>
      <c r="DC367" s="106"/>
      <c r="DD367" s="106"/>
      <c r="DE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  <c r="CR368" s="106"/>
      <c r="CS368" s="106"/>
      <c r="CT368" s="106"/>
      <c r="CU368" s="106"/>
      <c r="CV368" s="106"/>
      <c r="CW368" s="106"/>
      <c r="CX368" s="106"/>
      <c r="CY368" s="106"/>
      <c r="CZ368" s="106"/>
      <c r="DA368" s="106"/>
      <c r="DB368" s="106"/>
      <c r="DC368" s="106"/>
      <c r="DD368" s="106"/>
      <c r="DE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  <c r="CR369" s="106"/>
      <c r="CS369" s="106"/>
      <c r="CT369" s="106"/>
      <c r="CU369" s="106"/>
      <c r="CV369" s="106"/>
      <c r="CW369" s="106"/>
      <c r="CX369" s="106"/>
      <c r="CY369" s="106"/>
      <c r="CZ369" s="106"/>
      <c r="DA369" s="106"/>
      <c r="DB369" s="106"/>
      <c r="DC369" s="106"/>
      <c r="DD369" s="106"/>
      <c r="DE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  <c r="CR370" s="106"/>
      <c r="CS370" s="106"/>
      <c r="CT370" s="106"/>
      <c r="CU370" s="106"/>
      <c r="CV370" s="106"/>
      <c r="CW370" s="106"/>
      <c r="CX370" s="106"/>
      <c r="CY370" s="106"/>
      <c r="CZ370" s="106"/>
      <c r="DA370" s="106"/>
      <c r="DB370" s="106"/>
      <c r="DC370" s="106"/>
      <c r="DD370" s="106"/>
      <c r="DE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  <c r="CR371" s="106"/>
      <c r="CS371" s="106"/>
      <c r="CT371" s="106"/>
      <c r="CU371" s="106"/>
      <c r="CV371" s="106"/>
      <c r="CW371" s="106"/>
      <c r="CX371" s="106"/>
      <c r="CY371" s="106"/>
      <c r="CZ371" s="106"/>
      <c r="DA371" s="106"/>
      <c r="DB371" s="106"/>
      <c r="DC371" s="106"/>
      <c r="DD371" s="106"/>
      <c r="DE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  <c r="CR372" s="106"/>
      <c r="CS372" s="106"/>
      <c r="CT372" s="106"/>
      <c r="CU372" s="106"/>
      <c r="CV372" s="106"/>
      <c r="CW372" s="106"/>
      <c r="CX372" s="106"/>
      <c r="CY372" s="106"/>
      <c r="CZ372" s="106"/>
      <c r="DA372" s="106"/>
      <c r="DB372" s="106"/>
      <c r="DC372" s="106"/>
      <c r="DD372" s="106"/>
      <c r="DE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  <c r="CR373" s="106"/>
      <c r="CS373" s="106"/>
      <c r="CT373" s="106"/>
      <c r="CU373" s="106"/>
      <c r="CV373" s="106"/>
      <c r="CW373" s="106"/>
      <c r="CX373" s="106"/>
      <c r="CY373" s="106"/>
      <c r="CZ373" s="106"/>
      <c r="DA373" s="106"/>
      <c r="DB373" s="106"/>
      <c r="DC373" s="106"/>
      <c r="DD373" s="106"/>
      <c r="DE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  <c r="CR374" s="106"/>
      <c r="CS374" s="106"/>
      <c r="CT374" s="106"/>
      <c r="CU374" s="106"/>
      <c r="CV374" s="106"/>
      <c r="CW374" s="106"/>
      <c r="CX374" s="106"/>
      <c r="CY374" s="106"/>
      <c r="CZ374" s="106"/>
      <c r="DA374" s="106"/>
      <c r="DB374" s="106"/>
      <c r="DC374" s="106"/>
      <c r="DD374" s="106"/>
      <c r="DE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  <c r="CR375" s="106"/>
      <c r="CS375" s="106"/>
      <c r="CT375" s="106"/>
      <c r="CU375" s="106"/>
      <c r="CV375" s="106"/>
      <c r="CW375" s="106"/>
      <c r="CX375" s="106"/>
      <c r="CY375" s="106"/>
      <c r="CZ375" s="106"/>
      <c r="DA375" s="106"/>
      <c r="DB375" s="106"/>
      <c r="DC375" s="106"/>
      <c r="DD375" s="106"/>
      <c r="DE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  <c r="CR376" s="106"/>
      <c r="CS376" s="106"/>
      <c r="CT376" s="106"/>
      <c r="CU376" s="106"/>
      <c r="CV376" s="106"/>
      <c r="CW376" s="106"/>
      <c r="CX376" s="106"/>
      <c r="CY376" s="106"/>
      <c r="CZ376" s="106"/>
      <c r="DA376" s="106"/>
      <c r="DB376" s="106"/>
      <c r="DC376" s="106"/>
      <c r="DD376" s="106"/>
      <c r="DE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  <c r="CR377" s="106"/>
      <c r="CS377" s="106"/>
      <c r="CT377" s="106"/>
      <c r="CU377" s="106"/>
      <c r="CV377" s="106"/>
      <c r="CW377" s="106"/>
      <c r="CX377" s="106"/>
      <c r="CY377" s="106"/>
      <c r="CZ377" s="106"/>
      <c r="DA377" s="106"/>
      <c r="DB377" s="106"/>
      <c r="DC377" s="106"/>
      <c r="DD377" s="106"/>
      <c r="DE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  <c r="CR378" s="106"/>
      <c r="CS378" s="106"/>
      <c r="CT378" s="106"/>
      <c r="CU378" s="106"/>
      <c r="CV378" s="106"/>
      <c r="CW378" s="106"/>
      <c r="CX378" s="106"/>
      <c r="CY378" s="106"/>
      <c r="CZ378" s="106"/>
      <c r="DA378" s="106"/>
      <c r="DB378" s="106"/>
      <c r="DC378" s="106"/>
      <c r="DD378" s="106"/>
      <c r="DE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  <c r="CR379" s="106"/>
      <c r="CS379" s="106"/>
      <c r="CT379" s="106"/>
      <c r="CU379" s="106"/>
      <c r="CV379" s="106"/>
      <c r="CW379" s="106"/>
      <c r="CX379" s="106"/>
      <c r="CY379" s="106"/>
      <c r="CZ379" s="106"/>
      <c r="DA379" s="106"/>
      <c r="DB379" s="106"/>
      <c r="DC379" s="106"/>
      <c r="DD379" s="106"/>
      <c r="DE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  <c r="CR380" s="106"/>
      <c r="CS380" s="106"/>
      <c r="CT380" s="106"/>
      <c r="CU380" s="106"/>
      <c r="CV380" s="106"/>
      <c r="CW380" s="106"/>
      <c r="CX380" s="106"/>
      <c r="CY380" s="106"/>
      <c r="CZ380" s="106"/>
      <c r="DA380" s="106"/>
      <c r="DB380" s="106"/>
      <c r="DC380" s="106"/>
      <c r="DD380" s="106"/>
      <c r="DE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  <c r="CR381" s="106"/>
      <c r="CS381" s="106"/>
      <c r="CT381" s="106"/>
      <c r="CU381" s="106"/>
      <c r="CV381" s="106"/>
      <c r="CW381" s="106"/>
      <c r="CX381" s="106"/>
      <c r="CY381" s="106"/>
      <c r="CZ381" s="106"/>
      <c r="DA381" s="106"/>
      <c r="DB381" s="106"/>
      <c r="DC381" s="106"/>
      <c r="DD381" s="106"/>
      <c r="DE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  <c r="CR382" s="106"/>
      <c r="CS382" s="106"/>
      <c r="CT382" s="106"/>
      <c r="CU382" s="106"/>
      <c r="CV382" s="106"/>
      <c r="CW382" s="106"/>
      <c r="CX382" s="106"/>
      <c r="CY382" s="106"/>
      <c r="CZ382" s="106"/>
      <c r="DA382" s="106"/>
      <c r="DB382" s="106"/>
      <c r="DC382" s="106"/>
      <c r="DD382" s="106"/>
      <c r="DE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  <c r="CR383" s="106"/>
      <c r="CS383" s="106"/>
      <c r="CT383" s="106"/>
      <c r="CU383" s="106"/>
      <c r="CV383" s="106"/>
      <c r="CW383" s="106"/>
      <c r="CX383" s="106"/>
      <c r="CY383" s="106"/>
      <c r="CZ383" s="106"/>
      <c r="DA383" s="106"/>
      <c r="DB383" s="106"/>
      <c r="DC383" s="106"/>
      <c r="DD383" s="106"/>
      <c r="DE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  <c r="CR384" s="106"/>
      <c r="CS384" s="106"/>
      <c r="CT384" s="106"/>
      <c r="CU384" s="106"/>
      <c r="CV384" s="106"/>
      <c r="CW384" s="106"/>
      <c r="CX384" s="106"/>
      <c r="CY384" s="106"/>
      <c r="CZ384" s="106"/>
      <c r="DA384" s="106"/>
      <c r="DB384" s="106"/>
      <c r="DC384" s="106"/>
      <c r="DD384" s="106"/>
      <c r="DE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  <c r="CR385" s="106"/>
      <c r="CS385" s="106"/>
      <c r="CT385" s="106"/>
      <c r="CU385" s="106"/>
      <c r="CV385" s="106"/>
      <c r="CW385" s="106"/>
      <c r="CX385" s="106"/>
      <c r="CY385" s="106"/>
      <c r="CZ385" s="106"/>
      <c r="DA385" s="106"/>
      <c r="DB385" s="106"/>
      <c r="DC385" s="106"/>
      <c r="DD385" s="106"/>
      <c r="DE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  <c r="CZ386" s="106"/>
      <c r="DA386" s="106"/>
      <c r="DB386" s="106"/>
      <c r="DC386" s="106"/>
      <c r="DD386" s="106"/>
      <c r="DE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  <c r="CR387" s="106"/>
      <c r="CS387" s="106"/>
      <c r="CT387" s="106"/>
      <c r="CU387" s="106"/>
      <c r="CV387" s="106"/>
      <c r="CW387" s="106"/>
      <c r="CX387" s="106"/>
      <c r="CY387" s="106"/>
      <c r="CZ387" s="106"/>
      <c r="DA387" s="106"/>
      <c r="DB387" s="106"/>
      <c r="DC387" s="106"/>
      <c r="DD387" s="106"/>
      <c r="DE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  <c r="CR388" s="106"/>
      <c r="CS388" s="106"/>
      <c r="CT388" s="106"/>
      <c r="CU388" s="106"/>
      <c r="CV388" s="106"/>
      <c r="CW388" s="106"/>
      <c r="CX388" s="106"/>
      <c r="CY388" s="106"/>
      <c r="CZ388" s="106"/>
      <c r="DA388" s="106"/>
      <c r="DB388" s="106"/>
      <c r="DC388" s="106"/>
      <c r="DD388" s="106"/>
      <c r="DE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  <c r="CR389" s="106"/>
      <c r="CS389" s="106"/>
      <c r="CT389" s="106"/>
      <c r="CU389" s="106"/>
      <c r="CV389" s="106"/>
      <c r="CW389" s="106"/>
      <c r="CX389" s="106"/>
      <c r="CY389" s="106"/>
      <c r="CZ389" s="106"/>
      <c r="DA389" s="106"/>
      <c r="DB389" s="106"/>
      <c r="DC389" s="106"/>
      <c r="DD389" s="106"/>
      <c r="DE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  <c r="CR390" s="106"/>
      <c r="CS390" s="106"/>
      <c r="CT390" s="106"/>
      <c r="CU390" s="106"/>
      <c r="CV390" s="106"/>
      <c r="CW390" s="106"/>
      <c r="CX390" s="106"/>
      <c r="CY390" s="106"/>
      <c r="CZ390" s="106"/>
      <c r="DA390" s="106"/>
      <c r="DB390" s="106"/>
      <c r="DC390" s="106"/>
      <c r="DD390" s="106"/>
      <c r="DE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  <c r="CR391" s="106"/>
      <c r="CS391" s="106"/>
      <c r="CT391" s="106"/>
      <c r="CU391" s="106"/>
      <c r="CV391" s="106"/>
      <c r="CW391" s="106"/>
      <c r="CX391" s="106"/>
      <c r="CY391" s="106"/>
      <c r="CZ391" s="106"/>
      <c r="DA391" s="106"/>
      <c r="DB391" s="106"/>
      <c r="DC391" s="106"/>
      <c r="DD391" s="106"/>
      <c r="DE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  <c r="CR392" s="106"/>
      <c r="CS392" s="106"/>
      <c r="CT392" s="106"/>
      <c r="CU392" s="106"/>
      <c r="CV392" s="106"/>
      <c r="CW392" s="106"/>
      <c r="CX392" s="106"/>
      <c r="CY392" s="106"/>
      <c r="CZ392" s="106"/>
      <c r="DA392" s="106"/>
      <c r="DB392" s="106"/>
      <c r="DC392" s="106"/>
      <c r="DD392" s="106"/>
      <c r="DE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  <c r="CR393" s="106"/>
      <c r="CS393" s="106"/>
      <c r="CT393" s="106"/>
      <c r="CU393" s="106"/>
      <c r="CV393" s="106"/>
      <c r="CW393" s="106"/>
      <c r="CX393" s="106"/>
      <c r="CY393" s="106"/>
      <c r="CZ393" s="106"/>
      <c r="DA393" s="106"/>
      <c r="DB393" s="106"/>
      <c r="DC393" s="106"/>
      <c r="DD393" s="106"/>
      <c r="DE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  <c r="CR394" s="106"/>
      <c r="CS394" s="106"/>
      <c r="CT394" s="106"/>
      <c r="CU394" s="106"/>
      <c r="CV394" s="106"/>
      <c r="CW394" s="106"/>
      <c r="CX394" s="106"/>
      <c r="CY394" s="106"/>
      <c r="CZ394" s="106"/>
      <c r="DA394" s="106"/>
      <c r="DB394" s="106"/>
      <c r="DC394" s="106"/>
      <c r="DD394" s="106"/>
      <c r="DE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  <c r="CR395" s="106"/>
      <c r="CS395" s="106"/>
      <c r="CT395" s="106"/>
      <c r="CU395" s="106"/>
      <c r="CV395" s="106"/>
      <c r="CW395" s="106"/>
      <c r="CX395" s="106"/>
      <c r="CY395" s="106"/>
      <c r="CZ395" s="106"/>
      <c r="DA395" s="106"/>
      <c r="DB395" s="106"/>
      <c r="DC395" s="106"/>
      <c r="DD395" s="106"/>
      <c r="DE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  <c r="CR396" s="106"/>
      <c r="CS396" s="106"/>
      <c r="CT396" s="106"/>
      <c r="CU396" s="106"/>
      <c r="CV396" s="106"/>
      <c r="CW396" s="106"/>
      <c r="CX396" s="106"/>
      <c r="CY396" s="106"/>
      <c r="CZ396" s="106"/>
      <c r="DA396" s="106"/>
      <c r="DB396" s="106"/>
      <c r="DC396" s="106"/>
      <c r="DD396" s="106"/>
      <c r="DE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  <c r="CR397" s="106"/>
      <c r="CS397" s="106"/>
      <c r="CT397" s="106"/>
      <c r="CU397" s="106"/>
      <c r="CV397" s="106"/>
      <c r="CW397" s="106"/>
      <c r="CX397" s="106"/>
      <c r="CY397" s="106"/>
      <c r="CZ397" s="106"/>
      <c r="DA397" s="106"/>
      <c r="DB397" s="106"/>
      <c r="DC397" s="106"/>
      <c r="DD397" s="106"/>
      <c r="DE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  <c r="CR398" s="106"/>
      <c r="CS398" s="106"/>
      <c r="CT398" s="106"/>
      <c r="CU398" s="106"/>
      <c r="CV398" s="106"/>
      <c r="CW398" s="106"/>
      <c r="CX398" s="106"/>
      <c r="CY398" s="106"/>
      <c r="CZ398" s="106"/>
      <c r="DA398" s="106"/>
      <c r="DB398" s="106"/>
      <c r="DC398" s="106"/>
      <c r="DD398" s="106"/>
      <c r="DE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  <c r="CR399" s="106"/>
      <c r="CS399" s="106"/>
      <c r="CT399" s="106"/>
      <c r="CU399" s="106"/>
      <c r="CV399" s="106"/>
      <c r="CW399" s="106"/>
      <c r="CX399" s="106"/>
      <c r="CY399" s="106"/>
      <c r="CZ399" s="106"/>
      <c r="DA399" s="106"/>
      <c r="DB399" s="106"/>
      <c r="DC399" s="106"/>
      <c r="DD399" s="106"/>
      <c r="DE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  <c r="CR400" s="106"/>
      <c r="CS400" s="106"/>
      <c r="CT400" s="106"/>
      <c r="CU400" s="106"/>
      <c r="CV400" s="106"/>
      <c r="CW400" s="106"/>
      <c r="CX400" s="106"/>
      <c r="CY400" s="106"/>
      <c r="CZ400" s="106"/>
      <c r="DA400" s="106"/>
      <c r="DB400" s="106"/>
      <c r="DC400" s="106"/>
      <c r="DD400" s="106"/>
      <c r="DE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  <c r="CR401" s="106"/>
      <c r="CS401" s="106"/>
      <c r="CT401" s="106"/>
      <c r="CU401" s="106"/>
      <c r="CV401" s="106"/>
      <c r="CW401" s="106"/>
      <c r="CX401" s="106"/>
      <c r="CY401" s="106"/>
      <c r="CZ401" s="106"/>
      <c r="DA401" s="106"/>
      <c r="DB401" s="106"/>
      <c r="DC401" s="106"/>
      <c r="DD401" s="106"/>
      <c r="DE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  <c r="CR402" s="106"/>
      <c r="CS402" s="106"/>
      <c r="CT402" s="106"/>
      <c r="CU402" s="106"/>
      <c r="CV402" s="106"/>
      <c r="CW402" s="106"/>
      <c r="CX402" s="106"/>
      <c r="CY402" s="106"/>
      <c r="CZ402" s="106"/>
      <c r="DA402" s="106"/>
      <c r="DB402" s="106"/>
      <c r="DC402" s="106"/>
      <c r="DD402" s="106"/>
      <c r="DE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  <c r="CR403" s="106"/>
      <c r="CS403" s="106"/>
      <c r="CT403" s="106"/>
      <c r="CU403" s="106"/>
      <c r="CV403" s="106"/>
      <c r="CW403" s="106"/>
      <c r="CX403" s="106"/>
      <c r="CY403" s="106"/>
      <c r="CZ403" s="106"/>
      <c r="DA403" s="106"/>
      <c r="DB403" s="106"/>
      <c r="DC403" s="106"/>
      <c r="DD403" s="106"/>
      <c r="DE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  <c r="CR404" s="106"/>
      <c r="CS404" s="106"/>
      <c r="CT404" s="106"/>
      <c r="CU404" s="106"/>
      <c r="CV404" s="106"/>
      <c r="CW404" s="106"/>
      <c r="CX404" s="106"/>
      <c r="CY404" s="106"/>
      <c r="CZ404" s="106"/>
      <c r="DA404" s="106"/>
      <c r="DB404" s="106"/>
      <c r="DC404" s="106"/>
      <c r="DD404" s="106"/>
      <c r="DE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  <c r="CR405" s="106"/>
      <c r="CS405" s="106"/>
      <c r="CT405" s="106"/>
      <c r="CU405" s="106"/>
      <c r="CV405" s="106"/>
      <c r="CW405" s="106"/>
      <c r="CX405" s="106"/>
      <c r="CY405" s="106"/>
      <c r="CZ405" s="106"/>
      <c r="DA405" s="106"/>
      <c r="DB405" s="106"/>
      <c r="DC405" s="106"/>
      <c r="DD405" s="106"/>
      <c r="DE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  <c r="CR406" s="106"/>
      <c r="CS406" s="106"/>
      <c r="CT406" s="106"/>
      <c r="CU406" s="106"/>
      <c r="CV406" s="106"/>
      <c r="CW406" s="106"/>
      <c r="CX406" s="106"/>
      <c r="CY406" s="106"/>
      <c r="CZ406" s="106"/>
      <c r="DA406" s="106"/>
      <c r="DB406" s="106"/>
      <c r="DC406" s="106"/>
      <c r="DD406" s="106"/>
      <c r="DE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  <c r="CZ407" s="106"/>
      <c r="DA407" s="106"/>
      <c r="DB407" s="106"/>
      <c r="DC407" s="106"/>
      <c r="DD407" s="106"/>
      <c r="DE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  <c r="CZ408" s="106"/>
      <c r="DA408" s="106"/>
      <c r="DB408" s="106"/>
      <c r="DC408" s="106"/>
      <c r="DD408" s="106"/>
      <c r="DE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  <c r="CZ409" s="106"/>
      <c r="DA409" s="106"/>
      <c r="DB409" s="106"/>
      <c r="DC409" s="106"/>
      <c r="DD409" s="106"/>
      <c r="DE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  <c r="CZ410" s="106"/>
      <c r="DA410" s="106"/>
      <c r="DB410" s="106"/>
      <c r="DC410" s="106"/>
      <c r="DD410" s="106"/>
      <c r="DE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  <c r="CR411" s="106"/>
      <c r="CS411" s="106"/>
      <c r="CT411" s="106"/>
      <c r="CU411" s="106"/>
      <c r="CV411" s="106"/>
      <c r="CW411" s="106"/>
      <c r="CX411" s="106"/>
      <c r="CY411" s="106"/>
      <c r="CZ411" s="106"/>
      <c r="DA411" s="106"/>
      <c r="DB411" s="106"/>
      <c r="DC411" s="106"/>
      <c r="DD411" s="106"/>
      <c r="DE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  <c r="CR412" s="106"/>
      <c r="CS412" s="106"/>
      <c r="CT412" s="106"/>
      <c r="CU412" s="106"/>
      <c r="CV412" s="106"/>
      <c r="CW412" s="106"/>
      <c r="CX412" s="106"/>
      <c r="CY412" s="106"/>
      <c r="CZ412" s="106"/>
      <c r="DA412" s="106"/>
      <c r="DB412" s="106"/>
      <c r="DC412" s="106"/>
      <c r="DD412" s="106"/>
      <c r="DE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  <c r="CR413" s="106"/>
      <c r="CS413" s="106"/>
      <c r="CT413" s="106"/>
      <c r="CU413" s="106"/>
      <c r="CV413" s="106"/>
      <c r="CW413" s="106"/>
      <c r="CX413" s="106"/>
      <c r="CY413" s="106"/>
      <c r="CZ413" s="106"/>
      <c r="DA413" s="106"/>
      <c r="DB413" s="106"/>
      <c r="DC413" s="106"/>
      <c r="DD413" s="106"/>
      <c r="DE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  <c r="CR414" s="106"/>
      <c r="CS414" s="106"/>
      <c r="CT414" s="106"/>
      <c r="CU414" s="106"/>
      <c r="CV414" s="106"/>
      <c r="CW414" s="106"/>
      <c r="CX414" s="106"/>
      <c r="CY414" s="106"/>
      <c r="CZ414" s="106"/>
      <c r="DA414" s="106"/>
      <c r="DB414" s="106"/>
      <c r="DC414" s="106"/>
      <c r="DD414" s="106"/>
      <c r="DE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  <c r="CR415" s="106"/>
      <c r="CS415" s="106"/>
      <c r="CT415" s="106"/>
      <c r="CU415" s="106"/>
      <c r="CV415" s="106"/>
      <c r="CW415" s="106"/>
      <c r="CX415" s="106"/>
      <c r="CY415" s="106"/>
      <c r="CZ415" s="106"/>
      <c r="DA415" s="106"/>
      <c r="DB415" s="106"/>
      <c r="DC415" s="106"/>
      <c r="DD415" s="106"/>
      <c r="DE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  <c r="CR416" s="106"/>
      <c r="CS416" s="106"/>
      <c r="CT416" s="106"/>
      <c r="CU416" s="106"/>
      <c r="CV416" s="106"/>
      <c r="CW416" s="106"/>
      <c r="CX416" s="106"/>
      <c r="CY416" s="106"/>
      <c r="CZ416" s="106"/>
      <c r="DA416" s="106"/>
      <c r="DB416" s="106"/>
      <c r="DC416" s="106"/>
      <c r="DD416" s="106"/>
      <c r="DE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  <c r="CR417" s="106"/>
      <c r="CS417" s="106"/>
      <c r="CT417" s="106"/>
      <c r="CU417" s="106"/>
      <c r="CV417" s="106"/>
      <c r="CW417" s="106"/>
      <c r="CX417" s="106"/>
      <c r="CY417" s="106"/>
      <c r="CZ417" s="106"/>
      <c r="DA417" s="106"/>
      <c r="DB417" s="106"/>
      <c r="DC417" s="106"/>
      <c r="DD417" s="106"/>
      <c r="DE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  <c r="CR418" s="106"/>
      <c r="CS418" s="106"/>
      <c r="CT418" s="106"/>
      <c r="CU418" s="106"/>
      <c r="CV418" s="106"/>
      <c r="CW418" s="106"/>
      <c r="CX418" s="106"/>
      <c r="CY418" s="106"/>
      <c r="CZ418" s="106"/>
      <c r="DA418" s="106"/>
      <c r="DB418" s="106"/>
      <c r="DC418" s="106"/>
      <c r="DD418" s="106"/>
      <c r="DE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  <c r="CR419" s="106"/>
      <c r="CS419" s="106"/>
      <c r="CT419" s="106"/>
      <c r="CU419" s="106"/>
      <c r="CV419" s="106"/>
      <c r="CW419" s="106"/>
      <c r="CX419" s="106"/>
      <c r="CY419" s="106"/>
      <c r="CZ419" s="106"/>
      <c r="DA419" s="106"/>
      <c r="DB419" s="106"/>
      <c r="DC419" s="106"/>
      <c r="DD419" s="106"/>
      <c r="DE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  <c r="CR420" s="106"/>
      <c r="CS420" s="106"/>
      <c r="CT420" s="106"/>
      <c r="CU420" s="106"/>
      <c r="CV420" s="106"/>
      <c r="CW420" s="106"/>
      <c r="CX420" s="106"/>
      <c r="CY420" s="106"/>
      <c r="CZ420" s="106"/>
      <c r="DA420" s="106"/>
      <c r="DB420" s="106"/>
      <c r="DC420" s="106"/>
      <c r="DD420" s="106"/>
      <c r="DE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  <c r="CR421" s="106"/>
      <c r="CS421" s="106"/>
      <c r="CT421" s="106"/>
      <c r="CU421" s="106"/>
      <c r="CV421" s="106"/>
      <c r="CW421" s="106"/>
      <c r="CX421" s="106"/>
      <c r="CY421" s="106"/>
      <c r="CZ421" s="106"/>
      <c r="DA421" s="106"/>
      <c r="DB421" s="106"/>
      <c r="DC421" s="106"/>
      <c r="DD421" s="106"/>
      <c r="DE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  <c r="CR422" s="106"/>
      <c r="CS422" s="106"/>
      <c r="CT422" s="106"/>
      <c r="CU422" s="106"/>
      <c r="CV422" s="106"/>
      <c r="CW422" s="106"/>
      <c r="CX422" s="106"/>
      <c r="CY422" s="106"/>
      <c r="CZ422" s="106"/>
      <c r="DA422" s="106"/>
      <c r="DB422" s="106"/>
      <c r="DC422" s="106"/>
      <c r="DD422" s="106"/>
      <c r="DE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  <c r="CR423" s="106"/>
      <c r="CS423" s="106"/>
      <c r="CT423" s="106"/>
      <c r="CU423" s="106"/>
      <c r="CV423" s="106"/>
      <c r="CW423" s="106"/>
      <c r="CX423" s="106"/>
      <c r="CY423" s="106"/>
      <c r="CZ423" s="106"/>
      <c r="DA423" s="106"/>
      <c r="DB423" s="106"/>
      <c r="DC423" s="106"/>
      <c r="DD423" s="106"/>
      <c r="DE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  <c r="CR424" s="106"/>
      <c r="CS424" s="106"/>
      <c r="CT424" s="106"/>
      <c r="CU424" s="106"/>
      <c r="CV424" s="106"/>
      <c r="CW424" s="106"/>
      <c r="CX424" s="106"/>
      <c r="CY424" s="106"/>
      <c r="CZ424" s="106"/>
      <c r="DA424" s="106"/>
      <c r="DB424" s="106"/>
      <c r="DC424" s="106"/>
      <c r="DD424" s="106"/>
      <c r="DE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  <c r="CR425" s="106"/>
      <c r="CS425" s="106"/>
      <c r="CT425" s="106"/>
      <c r="CU425" s="106"/>
      <c r="CV425" s="106"/>
      <c r="CW425" s="106"/>
      <c r="CX425" s="106"/>
      <c r="CY425" s="106"/>
      <c r="CZ425" s="106"/>
      <c r="DA425" s="106"/>
      <c r="DB425" s="106"/>
      <c r="DC425" s="106"/>
      <c r="DD425" s="106"/>
      <c r="DE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  <c r="CR426" s="106"/>
      <c r="CS426" s="106"/>
      <c r="CT426" s="106"/>
      <c r="CU426" s="106"/>
      <c r="CV426" s="106"/>
      <c r="CW426" s="106"/>
      <c r="CX426" s="106"/>
      <c r="CY426" s="106"/>
      <c r="CZ426" s="106"/>
      <c r="DA426" s="106"/>
      <c r="DB426" s="106"/>
      <c r="DC426" s="106"/>
      <c r="DD426" s="106"/>
      <c r="DE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  <c r="CR427" s="106"/>
      <c r="CS427" s="106"/>
      <c r="CT427" s="106"/>
      <c r="CU427" s="106"/>
      <c r="CV427" s="106"/>
      <c r="CW427" s="106"/>
      <c r="CX427" s="106"/>
      <c r="CY427" s="106"/>
      <c r="CZ427" s="106"/>
      <c r="DA427" s="106"/>
      <c r="DB427" s="106"/>
      <c r="DC427" s="106"/>
      <c r="DD427" s="106"/>
      <c r="DE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  <c r="CR428" s="106"/>
      <c r="CS428" s="106"/>
      <c r="CT428" s="106"/>
      <c r="CU428" s="106"/>
      <c r="CV428" s="106"/>
      <c r="CW428" s="106"/>
      <c r="CX428" s="106"/>
      <c r="CY428" s="106"/>
      <c r="CZ428" s="106"/>
      <c r="DA428" s="106"/>
      <c r="DB428" s="106"/>
      <c r="DC428" s="106"/>
      <c r="DD428" s="106"/>
      <c r="DE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  <c r="CR429" s="106"/>
      <c r="CS429" s="106"/>
      <c r="CT429" s="106"/>
      <c r="CU429" s="106"/>
      <c r="CV429" s="106"/>
      <c r="CW429" s="106"/>
      <c r="CX429" s="106"/>
      <c r="CY429" s="106"/>
      <c r="CZ429" s="106"/>
      <c r="DA429" s="106"/>
      <c r="DB429" s="106"/>
      <c r="DC429" s="106"/>
      <c r="DD429" s="106"/>
      <c r="DE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  <c r="CR430" s="106"/>
      <c r="CS430" s="106"/>
      <c r="CT430" s="106"/>
      <c r="CU430" s="106"/>
      <c r="CV430" s="106"/>
      <c r="CW430" s="106"/>
      <c r="CX430" s="106"/>
      <c r="CY430" s="106"/>
      <c r="CZ430" s="106"/>
      <c r="DA430" s="106"/>
      <c r="DB430" s="106"/>
      <c r="DC430" s="106"/>
      <c r="DD430" s="106"/>
      <c r="DE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  <c r="CR431" s="106"/>
      <c r="CS431" s="106"/>
      <c r="CT431" s="106"/>
      <c r="CU431" s="106"/>
      <c r="CV431" s="106"/>
      <c r="CW431" s="106"/>
      <c r="CX431" s="106"/>
      <c r="CY431" s="106"/>
      <c r="CZ431" s="106"/>
      <c r="DA431" s="106"/>
      <c r="DB431" s="106"/>
      <c r="DC431" s="106"/>
      <c r="DD431" s="106"/>
      <c r="DE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  <c r="CR432" s="106"/>
      <c r="CS432" s="106"/>
      <c r="CT432" s="106"/>
      <c r="CU432" s="106"/>
      <c r="CV432" s="106"/>
      <c r="CW432" s="106"/>
      <c r="CX432" s="106"/>
      <c r="CY432" s="106"/>
      <c r="CZ432" s="106"/>
      <c r="DA432" s="106"/>
      <c r="DB432" s="106"/>
      <c r="DC432" s="106"/>
      <c r="DD432" s="106"/>
      <c r="DE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  <c r="CR433" s="106"/>
      <c r="CS433" s="106"/>
      <c r="CT433" s="106"/>
      <c r="CU433" s="106"/>
      <c r="CV433" s="106"/>
      <c r="CW433" s="106"/>
      <c r="CX433" s="106"/>
      <c r="CY433" s="106"/>
      <c r="CZ433" s="106"/>
      <c r="DA433" s="106"/>
      <c r="DB433" s="106"/>
      <c r="DC433" s="106"/>
      <c r="DD433" s="106"/>
      <c r="DE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  <c r="CR434" s="106"/>
      <c r="CS434" s="106"/>
      <c r="CT434" s="106"/>
      <c r="CU434" s="106"/>
      <c r="CV434" s="106"/>
      <c r="CW434" s="106"/>
      <c r="CX434" s="106"/>
      <c r="CY434" s="106"/>
      <c r="CZ434" s="106"/>
      <c r="DA434" s="106"/>
      <c r="DB434" s="106"/>
      <c r="DC434" s="106"/>
      <c r="DD434" s="106"/>
      <c r="DE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  <c r="CR435" s="106"/>
      <c r="CS435" s="106"/>
      <c r="CT435" s="106"/>
      <c r="CU435" s="106"/>
      <c r="CV435" s="106"/>
      <c r="CW435" s="106"/>
      <c r="CX435" s="106"/>
      <c r="CY435" s="106"/>
      <c r="CZ435" s="106"/>
      <c r="DA435" s="106"/>
      <c r="DB435" s="106"/>
      <c r="DC435" s="106"/>
      <c r="DD435" s="106"/>
      <c r="DE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  <c r="CZ436" s="106"/>
      <c r="DA436" s="106"/>
      <c r="DB436" s="106"/>
      <c r="DC436" s="106"/>
      <c r="DD436" s="106"/>
      <c r="DE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  <c r="CR437" s="106"/>
      <c r="CS437" s="106"/>
      <c r="CT437" s="106"/>
      <c r="CU437" s="106"/>
      <c r="CV437" s="106"/>
      <c r="CW437" s="106"/>
      <c r="CX437" s="106"/>
      <c r="CY437" s="106"/>
      <c r="CZ437" s="106"/>
      <c r="DA437" s="106"/>
      <c r="DB437" s="106"/>
      <c r="DC437" s="106"/>
      <c r="DD437" s="106"/>
      <c r="DE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  <c r="CZ438" s="106"/>
      <c r="DA438" s="106"/>
      <c r="DB438" s="106"/>
      <c r="DC438" s="106"/>
      <c r="DD438" s="106"/>
      <c r="DE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  <c r="CR439" s="106"/>
      <c r="CS439" s="106"/>
      <c r="CT439" s="106"/>
      <c r="CU439" s="106"/>
      <c r="CV439" s="106"/>
      <c r="CW439" s="106"/>
      <c r="CX439" s="106"/>
      <c r="CY439" s="106"/>
      <c r="CZ439" s="106"/>
      <c r="DA439" s="106"/>
      <c r="DB439" s="106"/>
      <c r="DC439" s="106"/>
      <c r="DD439" s="106"/>
      <c r="DE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  <c r="CR440" s="106"/>
      <c r="CS440" s="106"/>
      <c r="CT440" s="106"/>
      <c r="CU440" s="106"/>
      <c r="CV440" s="106"/>
      <c r="CW440" s="106"/>
      <c r="CX440" s="106"/>
      <c r="CY440" s="106"/>
      <c r="CZ440" s="106"/>
      <c r="DA440" s="106"/>
      <c r="DB440" s="106"/>
      <c r="DC440" s="106"/>
      <c r="DD440" s="106"/>
      <c r="DE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  <c r="CR441" s="106"/>
      <c r="CS441" s="106"/>
      <c r="CT441" s="106"/>
      <c r="CU441" s="106"/>
      <c r="CV441" s="106"/>
      <c r="CW441" s="106"/>
      <c r="CX441" s="106"/>
      <c r="CY441" s="106"/>
      <c r="CZ441" s="106"/>
      <c r="DA441" s="106"/>
      <c r="DB441" s="106"/>
      <c r="DC441" s="106"/>
      <c r="DD441" s="106"/>
      <c r="DE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  <c r="CR442" s="106"/>
      <c r="CS442" s="106"/>
      <c r="CT442" s="106"/>
      <c r="CU442" s="106"/>
      <c r="CV442" s="106"/>
      <c r="CW442" s="106"/>
      <c r="CX442" s="106"/>
      <c r="CY442" s="106"/>
      <c r="CZ442" s="106"/>
      <c r="DA442" s="106"/>
      <c r="DB442" s="106"/>
      <c r="DC442" s="106"/>
      <c r="DD442" s="106"/>
      <c r="DE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  <c r="CR443" s="106"/>
      <c r="CS443" s="106"/>
      <c r="CT443" s="106"/>
      <c r="CU443" s="106"/>
      <c r="CV443" s="106"/>
      <c r="CW443" s="106"/>
      <c r="CX443" s="106"/>
      <c r="CY443" s="106"/>
      <c r="CZ443" s="106"/>
      <c r="DA443" s="106"/>
      <c r="DB443" s="106"/>
      <c r="DC443" s="106"/>
      <c r="DD443" s="106"/>
      <c r="DE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  <c r="CZ444" s="106"/>
      <c r="DA444" s="106"/>
      <c r="DB444" s="106"/>
      <c r="DC444" s="106"/>
      <c r="DD444" s="106"/>
      <c r="DE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  <c r="CR445" s="106"/>
      <c r="CS445" s="106"/>
      <c r="CT445" s="106"/>
      <c r="CU445" s="106"/>
      <c r="CV445" s="106"/>
      <c r="CW445" s="106"/>
      <c r="CX445" s="106"/>
      <c r="CY445" s="106"/>
      <c r="CZ445" s="106"/>
      <c r="DA445" s="106"/>
      <c r="DB445" s="106"/>
      <c r="DC445" s="106"/>
      <c r="DD445" s="106"/>
      <c r="DE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  <c r="CR446" s="106"/>
      <c r="CS446" s="106"/>
      <c r="CT446" s="106"/>
      <c r="CU446" s="106"/>
      <c r="CV446" s="106"/>
      <c r="CW446" s="106"/>
      <c r="CX446" s="106"/>
      <c r="CY446" s="106"/>
      <c r="CZ446" s="106"/>
      <c r="DA446" s="106"/>
      <c r="DB446" s="106"/>
      <c r="DC446" s="106"/>
      <c r="DD446" s="106"/>
      <c r="DE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  <c r="CR447" s="106"/>
      <c r="CS447" s="106"/>
      <c r="CT447" s="106"/>
      <c r="CU447" s="106"/>
      <c r="CV447" s="106"/>
      <c r="CW447" s="106"/>
      <c r="CX447" s="106"/>
      <c r="CY447" s="106"/>
      <c r="CZ447" s="106"/>
      <c r="DA447" s="106"/>
      <c r="DB447" s="106"/>
      <c r="DC447" s="106"/>
      <c r="DD447" s="106"/>
      <c r="DE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  <c r="CR448" s="106"/>
      <c r="CS448" s="106"/>
      <c r="CT448" s="106"/>
      <c r="CU448" s="106"/>
      <c r="CV448" s="106"/>
      <c r="CW448" s="106"/>
      <c r="CX448" s="106"/>
      <c r="CY448" s="106"/>
      <c r="CZ448" s="106"/>
      <c r="DA448" s="106"/>
      <c r="DB448" s="106"/>
      <c r="DC448" s="106"/>
      <c r="DD448" s="106"/>
      <c r="DE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  <c r="CR449" s="106"/>
      <c r="CS449" s="106"/>
      <c r="CT449" s="106"/>
      <c r="CU449" s="106"/>
      <c r="CV449" s="106"/>
      <c r="CW449" s="106"/>
      <c r="CX449" s="106"/>
      <c r="CY449" s="106"/>
      <c r="CZ449" s="106"/>
      <c r="DA449" s="106"/>
      <c r="DB449" s="106"/>
      <c r="DC449" s="106"/>
      <c r="DD449" s="106"/>
      <c r="DE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  <c r="CR450" s="106"/>
      <c r="CS450" s="106"/>
      <c r="CT450" s="106"/>
      <c r="CU450" s="106"/>
      <c r="CV450" s="106"/>
      <c r="CW450" s="106"/>
      <c r="CX450" s="106"/>
      <c r="CY450" s="106"/>
      <c r="CZ450" s="106"/>
      <c r="DA450" s="106"/>
      <c r="DB450" s="106"/>
      <c r="DC450" s="106"/>
      <c r="DD450" s="106"/>
      <c r="DE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  <c r="CR451" s="106"/>
      <c r="CS451" s="106"/>
      <c r="CT451" s="106"/>
      <c r="CU451" s="106"/>
      <c r="CV451" s="106"/>
      <c r="CW451" s="106"/>
      <c r="CX451" s="106"/>
      <c r="CY451" s="106"/>
      <c r="CZ451" s="106"/>
      <c r="DA451" s="106"/>
      <c r="DB451" s="106"/>
      <c r="DC451" s="106"/>
      <c r="DD451" s="106"/>
      <c r="DE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  <c r="CR452" s="106"/>
      <c r="CS452" s="106"/>
      <c r="CT452" s="106"/>
      <c r="CU452" s="106"/>
      <c r="CV452" s="106"/>
      <c r="CW452" s="106"/>
      <c r="CX452" s="106"/>
      <c r="CY452" s="106"/>
      <c r="CZ452" s="106"/>
      <c r="DA452" s="106"/>
      <c r="DB452" s="106"/>
      <c r="DC452" s="106"/>
      <c r="DD452" s="106"/>
      <c r="DE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  <c r="CR453" s="106"/>
      <c r="CS453" s="106"/>
      <c r="CT453" s="106"/>
      <c r="CU453" s="106"/>
      <c r="CV453" s="106"/>
      <c r="CW453" s="106"/>
      <c r="CX453" s="106"/>
      <c r="CY453" s="106"/>
      <c r="CZ453" s="106"/>
      <c r="DA453" s="106"/>
      <c r="DB453" s="106"/>
      <c r="DC453" s="106"/>
      <c r="DD453" s="106"/>
      <c r="DE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  <c r="CR454" s="106"/>
      <c r="CS454" s="106"/>
      <c r="CT454" s="106"/>
      <c r="CU454" s="106"/>
      <c r="CV454" s="106"/>
      <c r="CW454" s="106"/>
      <c r="CX454" s="106"/>
      <c r="CY454" s="106"/>
      <c r="CZ454" s="106"/>
      <c r="DA454" s="106"/>
      <c r="DB454" s="106"/>
      <c r="DC454" s="106"/>
      <c r="DD454" s="106"/>
      <c r="DE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  <c r="CR455" s="106"/>
      <c r="CS455" s="106"/>
      <c r="CT455" s="106"/>
      <c r="CU455" s="106"/>
      <c r="CV455" s="106"/>
      <c r="CW455" s="106"/>
      <c r="CX455" s="106"/>
      <c r="CY455" s="106"/>
      <c r="CZ455" s="106"/>
      <c r="DA455" s="106"/>
      <c r="DB455" s="106"/>
      <c r="DC455" s="106"/>
      <c r="DD455" s="106"/>
      <c r="DE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  <c r="CR456" s="106"/>
      <c r="CS456" s="106"/>
      <c r="CT456" s="106"/>
      <c r="CU456" s="106"/>
      <c r="CV456" s="106"/>
      <c r="CW456" s="106"/>
      <c r="CX456" s="106"/>
      <c r="CY456" s="106"/>
      <c r="CZ456" s="106"/>
      <c r="DA456" s="106"/>
      <c r="DB456" s="106"/>
      <c r="DC456" s="106"/>
      <c r="DD456" s="106"/>
      <c r="DE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  <c r="CR457" s="106"/>
      <c r="CS457" s="106"/>
      <c r="CT457" s="106"/>
      <c r="CU457" s="106"/>
      <c r="CV457" s="106"/>
      <c r="CW457" s="106"/>
      <c r="CX457" s="106"/>
      <c r="CY457" s="106"/>
      <c r="CZ457" s="106"/>
      <c r="DA457" s="106"/>
      <c r="DB457" s="106"/>
      <c r="DC457" s="106"/>
      <c r="DD457" s="106"/>
      <c r="DE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  <c r="CR458" s="106"/>
      <c r="CS458" s="106"/>
      <c r="CT458" s="106"/>
      <c r="CU458" s="106"/>
      <c r="CV458" s="106"/>
      <c r="CW458" s="106"/>
      <c r="CX458" s="106"/>
      <c r="CY458" s="106"/>
      <c r="CZ458" s="106"/>
      <c r="DA458" s="106"/>
      <c r="DB458" s="106"/>
      <c r="DC458" s="106"/>
      <c r="DD458" s="106"/>
      <c r="DE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  <c r="CR459" s="106"/>
      <c r="CS459" s="106"/>
      <c r="CT459" s="106"/>
      <c r="CU459" s="106"/>
      <c r="CV459" s="106"/>
      <c r="CW459" s="106"/>
      <c r="CX459" s="106"/>
      <c r="CY459" s="106"/>
      <c r="CZ459" s="106"/>
      <c r="DA459" s="106"/>
      <c r="DB459" s="106"/>
      <c r="DC459" s="106"/>
      <c r="DD459" s="106"/>
      <c r="DE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  <c r="CR460" s="106"/>
      <c r="CS460" s="106"/>
      <c r="CT460" s="106"/>
      <c r="CU460" s="106"/>
      <c r="CV460" s="106"/>
      <c r="CW460" s="106"/>
      <c r="CX460" s="106"/>
      <c r="CY460" s="106"/>
      <c r="CZ460" s="106"/>
      <c r="DA460" s="106"/>
      <c r="DB460" s="106"/>
      <c r="DC460" s="106"/>
      <c r="DD460" s="106"/>
      <c r="DE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  <c r="CR461" s="106"/>
      <c r="CS461" s="106"/>
      <c r="CT461" s="106"/>
      <c r="CU461" s="106"/>
      <c r="CV461" s="106"/>
      <c r="CW461" s="106"/>
      <c r="CX461" s="106"/>
      <c r="CY461" s="106"/>
      <c r="CZ461" s="106"/>
      <c r="DA461" s="106"/>
      <c r="DB461" s="106"/>
      <c r="DC461" s="106"/>
      <c r="DD461" s="106"/>
      <c r="DE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  <c r="CZ462" s="106"/>
      <c r="DA462" s="106"/>
      <c r="DB462" s="106"/>
      <c r="DC462" s="106"/>
      <c r="DD462" s="106"/>
      <c r="DE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  <c r="CR463" s="106"/>
      <c r="CS463" s="106"/>
      <c r="CT463" s="106"/>
      <c r="CU463" s="106"/>
      <c r="CV463" s="106"/>
      <c r="CW463" s="106"/>
      <c r="CX463" s="106"/>
      <c r="CY463" s="106"/>
      <c r="CZ463" s="106"/>
      <c r="DA463" s="106"/>
      <c r="DB463" s="106"/>
      <c r="DC463" s="106"/>
      <c r="DD463" s="106"/>
      <c r="DE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  <c r="CR464" s="106"/>
      <c r="CS464" s="106"/>
      <c r="CT464" s="106"/>
      <c r="CU464" s="106"/>
      <c r="CV464" s="106"/>
      <c r="CW464" s="106"/>
      <c r="CX464" s="106"/>
      <c r="CY464" s="106"/>
      <c r="CZ464" s="106"/>
      <c r="DA464" s="106"/>
      <c r="DB464" s="106"/>
      <c r="DC464" s="106"/>
      <c r="DD464" s="106"/>
      <c r="DE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  <c r="CR465" s="106"/>
      <c r="CS465" s="106"/>
      <c r="CT465" s="106"/>
      <c r="CU465" s="106"/>
      <c r="CV465" s="106"/>
      <c r="CW465" s="106"/>
      <c r="CX465" s="106"/>
      <c r="CY465" s="106"/>
      <c r="CZ465" s="106"/>
      <c r="DA465" s="106"/>
      <c r="DB465" s="106"/>
      <c r="DC465" s="106"/>
      <c r="DD465" s="106"/>
      <c r="DE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  <c r="CR466" s="106"/>
      <c r="CS466" s="106"/>
      <c r="CT466" s="106"/>
      <c r="CU466" s="106"/>
      <c r="CV466" s="106"/>
      <c r="CW466" s="106"/>
      <c r="CX466" s="106"/>
      <c r="CY466" s="106"/>
      <c r="CZ466" s="106"/>
      <c r="DA466" s="106"/>
      <c r="DB466" s="106"/>
      <c r="DC466" s="106"/>
      <c r="DD466" s="106"/>
      <c r="DE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  <c r="CR467" s="106"/>
      <c r="CS467" s="106"/>
      <c r="CT467" s="106"/>
      <c r="CU467" s="106"/>
      <c r="CV467" s="106"/>
      <c r="CW467" s="106"/>
      <c r="CX467" s="106"/>
      <c r="CY467" s="106"/>
      <c r="CZ467" s="106"/>
      <c r="DA467" s="106"/>
      <c r="DB467" s="106"/>
      <c r="DC467" s="106"/>
      <c r="DD467" s="106"/>
      <c r="DE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  <c r="CR468" s="106"/>
      <c r="CS468" s="106"/>
      <c r="CT468" s="106"/>
      <c r="CU468" s="106"/>
      <c r="CV468" s="106"/>
      <c r="CW468" s="106"/>
      <c r="CX468" s="106"/>
      <c r="CY468" s="106"/>
      <c r="CZ468" s="106"/>
      <c r="DA468" s="106"/>
      <c r="DB468" s="106"/>
      <c r="DC468" s="106"/>
      <c r="DD468" s="106"/>
      <c r="DE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  <c r="CR469" s="106"/>
      <c r="CS469" s="106"/>
      <c r="CT469" s="106"/>
      <c r="CU469" s="106"/>
      <c r="CV469" s="106"/>
      <c r="CW469" s="106"/>
      <c r="CX469" s="106"/>
      <c r="CY469" s="106"/>
      <c r="CZ469" s="106"/>
      <c r="DA469" s="106"/>
      <c r="DB469" s="106"/>
      <c r="DC469" s="106"/>
      <c r="DD469" s="106"/>
      <c r="DE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  <c r="CR470" s="106"/>
      <c r="CS470" s="106"/>
      <c r="CT470" s="106"/>
      <c r="CU470" s="106"/>
      <c r="CV470" s="106"/>
      <c r="CW470" s="106"/>
      <c r="CX470" s="106"/>
      <c r="CY470" s="106"/>
      <c r="CZ470" s="106"/>
      <c r="DA470" s="106"/>
      <c r="DB470" s="106"/>
      <c r="DC470" s="106"/>
      <c r="DD470" s="106"/>
      <c r="DE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  <c r="CR471" s="106"/>
      <c r="CS471" s="106"/>
      <c r="CT471" s="106"/>
      <c r="CU471" s="106"/>
      <c r="CV471" s="106"/>
      <c r="CW471" s="106"/>
      <c r="CX471" s="106"/>
      <c r="CY471" s="106"/>
      <c r="CZ471" s="106"/>
      <c r="DA471" s="106"/>
      <c r="DB471" s="106"/>
      <c r="DC471" s="106"/>
      <c r="DD471" s="106"/>
      <c r="DE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  <c r="CR472" s="106"/>
      <c r="CS472" s="106"/>
      <c r="CT472" s="106"/>
      <c r="CU472" s="106"/>
      <c r="CV472" s="106"/>
      <c r="CW472" s="106"/>
      <c r="CX472" s="106"/>
      <c r="CY472" s="106"/>
      <c r="CZ472" s="106"/>
      <c r="DA472" s="106"/>
      <c r="DB472" s="106"/>
      <c r="DC472" s="106"/>
      <c r="DD472" s="106"/>
      <c r="DE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  <c r="CR473" s="106"/>
      <c r="CS473" s="106"/>
      <c r="CT473" s="106"/>
      <c r="CU473" s="106"/>
      <c r="CV473" s="106"/>
      <c r="CW473" s="106"/>
      <c r="CX473" s="106"/>
      <c r="CY473" s="106"/>
      <c r="CZ473" s="106"/>
      <c r="DA473" s="106"/>
      <c r="DB473" s="106"/>
      <c r="DC473" s="106"/>
      <c r="DD473" s="106"/>
      <c r="DE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  <c r="CR474" s="106"/>
      <c r="CS474" s="106"/>
      <c r="CT474" s="106"/>
      <c r="CU474" s="106"/>
      <c r="CV474" s="106"/>
      <c r="CW474" s="106"/>
      <c r="CX474" s="106"/>
      <c r="CY474" s="106"/>
      <c r="CZ474" s="106"/>
      <c r="DA474" s="106"/>
      <c r="DB474" s="106"/>
      <c r="DC474" s="106"/>
      <c r="DD474" s="106"/>
      <c r="DE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  <c r="CR475" s="106"/>
      <c r="CS475" s="106"/>
      <c r="CT475" s="106"/>
      <c r="CU475" s="106"/>
      <c r="CV475" s="106"/>
      <c r="CW475" s="106"/>
      <c r="CX475" s="106"/>
      <c r="CY475" s="106"/>
      <c r="CZ475" s="106"/>
      <c r="DA475" s="106"/>
      <c r="DB475" s="106"/>
      <c r="DC475" s="106"/>
      <c r="DD475" s="106"/>
      <c r="DE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  <c r="CR476" s="106"/>
      <c r="CS476" s="106"/>
      <c r="CT476" s="106"/>
      <c r="CU476" s="106"/>
      <c r="CV476" s="106"/>
      <c r="CW476" s="106"/>
      <c r="CX476" s="106"/>
      <c r="CY476" s="106"/>
      <c r="CZ476" s="106"/>
      <c r="DA476" s="106"/>
      <c r="DB476" s="106"/>
      <c r="DC476" s="106"/>
      <c r="DD476" s="106"/>
      <c r="DE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  <c r="CR477" s="106"/>
      <c r="CS477" s="106"/>
      <c r="CT477" s="106"/>
      <c r="CU477" s="106"/>
      <c r="CV477" s="106"/>
      <c r="CW477" s="106"/>
      <c r="CX477" s="106"/>
      <c r="CY477" s="106"/>
      <c r="CZ477" s="106"/>
      <c r="DA477" s="106"/>
      <c r="DB477" s="106"/>
      <c r="DC477" s="106"/>
      <c r="DD477" s="106"/>
      <c r="DE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  <c r="CR478" s="106"/>
      <c r="CS478" s="106"/>
      <c r="CT478" s="106"/>
      <c r="CU478" s="106"/>
      <c r="CV478" s="106"/>
      <c r="CW478" s="106"/>
      <c r="CX478" s="106"/>
      <c r="CY478" s="106"/>
      <c r="CZ478" s="106"/>
      <c r="DA478" s="106"/>
      <c r="DB478" s="106"/>
      <c r="DC478" s="106"/>
      <c r="DD478" s="106"/>
      <c r="DE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  <c r="CR479" s="106"/>
      <c r="CS479" s="106"/>
      <c r="CT479" s="106"/>
      <c r="CU479" s="106"/>
      <c r="CV479" s="106"/>
      <c r="CW479" s="106"/>
      <c r="CX479" s="106"/>
      <c r="CY479" s="106"/>
      <c r="CZ479" s="106"/>
      <c r="DA479" s="106"/>
      <c r="DB479" s="106"/>
      <c r="DC479" s="106"/>
      <c r="DD479" s="106"/>
      <c r="DE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  <c r="CR480" s="106"/>
      <c r="CS480" s="106"/>
      <c r="CT480" s="106"/>
      <c r="CU480" s="106"/>
      <c r="CV480" s="106"/>
      <c r="CW480" s="106"/>
      <c r="CX480" s="106"/>
      <c r="CY480" s="106"/>
      <c r="CZ480" s="106"/>
      <c r="DA480" s="106"/>
      <c r="DB480" s="106"/>
      <c r="DC480" s="106"/>
      <c r="DD480" s="106"/>
      <c r="DE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  <c r="CR481" s="106"/>
      <c r="CS481" s="106"/>
      <c r="CT481" s="106"/>
      <c r="CU481" s="106"/>
      <c r="CV481" s="106"/>
      <c r="CW481" s="106"/>
      <c r="CX481" s="106"/>
      <c r="CY481" s="106"/>
      <c r="CZ481" s="106"/>
      <c r="DA481" s="106"/>
      <c r="DB481" s="106"/>
      <c r="DC481" s="106"/>
      <c r="DD481" s="106"/>
      <c r="DE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  <c r="CR482" s="106"/>
      <c r="CS482" s="106"/>
      <c r="CT482" s="106"/>
      <c r="CU482" s="106"/>
      <c r="CV482" s="106"/>
      <c r="CW482" s="106"/>
      <c r="CX482" s="106"/>
      <c r="CY482" s="106"/>
      <c r="CZ482" s="106"/>
      <c r="DA482" s="106"/>
      <c r="DB482" s="106"/>
      <c r="DC482" s="106"/>
      <c r="DD482" s="106"/>
      <c r="DE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  <c r="CR483" s="106"/>
      <c r="CS483" s="106"/>
      <c r="CT483" s="106"/>
      <c r="CU483" s="106"/>
      <c r="CV483" s="106"/>
      <c r="CW483" s="106"/>
      <c r="CX483" s="106"/>
      <c r="CY483" s="106"/>
      <c r="CZ483" s="106"/>
      <c r="DA483" s="106"/>
      <c r="DB483" s="106"/>
      <c r="DC483" s="106"/>
      <c r="DD483" s="106"/>
      <c r="DE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  <c r="CR484" s="106"/>
      <c r="CS484" s="106"/>
      <c r="CT484" s="106"/>
      <c r="CU484" s="106"/>
      <c r="CV484" s="106"/>
      <c r="CW484" s="106"/>
      <c r="CX484" s="106"/>
      <c r="CY484" s="106"/>
      <c r="CZ484" s="106"/>
      <c r="DA484" s="106"/>
      <c r="DB484" s="106"/>
      <c r="DC484" s="106"/>
      <c r="DD484" s="106"/>
      <c r="DE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  <c r="CR485" s="106"/>
      <c r="CS485" s="106"/>
      <c r="CT485" s="106"/>
      <c r="CU485" s="106"/>
      <c r="CV485" s="106"/>
      <c r="CW485" s="106"/>
      <c r="CX485" s="106"/>
      <c r="CY485" s="106"/>
      <c r="CZ485" s="106"/>
      <c r="DA485" s="106"/>
      <c r="DB485" s="106"/>
      <c r="DC485" s="106"/>
      <c r="DD485" s="106"/>
      <c r="DE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  <c r="CR486" s="106"/>
      <c r="CS486" s="106"/>
      <c r="CT486" s="106"/>
      <c r="CU486" s="106"/>
      <c r="CV486" s="106"/>
      <c r="CW486" s="106"/>
      <c r="CX486" s="106"/>
      <c r="CY486" s="106"/>
      <c r="CZ486" s="106"/>
      <c r="DA486" s="106"/>
      <c r="DB486" s="106"/>
      <c r="DC486" s="106"/>
      <c r="DD486" s="106"/>
      <c r="DE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  <c r="CR487" s="106"/>
      <c r="CS487" s="106"/>
      <c r="CT487" s="106"/>
      <c r="CU487" s="106"/>
      <c r="CV487" s="106"/>
      <c r="CW487" s="106"/>
      <c r="CX487" s="106"/>
      <c r="CY487" s="106"/>
      <c r="CZ487" s="106"/>
      <c r="DA487" s="106"/>
      <c r="DB487" s="106"/>
      <c r="DC487" s="106"/>
      <c r="DD487" s="106"/>
      <c r="DE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  <c r="CR488" s="106"/>
      <c r="CS488" s="106"/>
      <c r="CT488" s="106"/>
      <c r="CU488" s="106"/>
      <c r="CV488" s="106"/>
      <c r="CW488" s="106"/>
      <c r="CX488" s="106"/>
      <c r="CY488" s="106"/>
      <c r="CZ488" s="106"/>
      <c r="DA488" s="106"/>
      <c r="DB488" s="106"/>
      <c r="DC488" s="106"/>
      <c r="DD488" s="106"/>
      <c r="DE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  <c r="CR489" s="106"/>
      <c r="CS489" s="106"/>
      <c r="CT489" s="106"/>
      <c r="CU489" s="106"/>
      <c r="CV489" s="106"/>
      <c r="CW489" s="106"/>
      <c r="CX489" s="106"/>
      <c r="CY489" s="106"/>
      <c r="CZ489" s="106"/>
      <c r="DA489" s="106"/>
      <c r="DB489" s="106"/>
      <c r="DC489" s="106"/>
      <c r="DD489" s="106"/>
      <c r="DE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  <c r="CR490" s="106"/>
      <c r="CS490" s="106"/>
      <c r="CT490" s="106"/>
      <c r="CU490" s="106"/>
      <c r="CV490" s="106"/>
      <c r="CW490" s="106"/>
      <c r="CX490" s="106"/>
      <c r="CY490" s="106"/>
      <c r="CZ490" s="106"/>
      <c r="DA490" s="106"/>
      <c r="DB490" s="106"/>
      <c r="DC490" s="106"/>
      <c r="DD490" s="106"/>
      <c r="DE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  <c r="CR491" s="106"/>
      <c r="CS491" s="106"/>
      <c r="CT491" s="106"/>
      <c r="CU491" s="106"/>
      <c r="CV491" s="106"/>
      <c r="CW491" s="106"/>
      <c r="CX491" s="106"/>
      <c r="CY491" s="106"/>
      <c r="CZ491" s="106"/>
      <c r="DA491" s="106"/>
      <c r="DB491" s="106"/>
      <c r="DC491" s="106"/>
      <c r="DD491" s="106"/>
      <c r="DE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  <c r="CR492" s="106"/>
      <c r="CS492" s="106"/>
      <c r="CT492" s="106"/>
      <c r="CU492" s="106"/>
      <c r="CV492" s="106"/>
      <c r="CW492" s="106"/>
      <c r="CX492" s="106"/>
      <c r="CY492" s="106"/>
      <c r="CZ492" s="106"/>
      <c r="DA492" s="106"/>
      <c r="DB492" s="106"/>
      <c r="DC492" s="106"/>
      <c r="DD492" s="106"/>
      <c r="DE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  <c r="CR493" s="106"/>
      <c r="CS493" s="106"/>
      <c r="CT493" s="106"/>
      <c r="CU493" s="106"/>
      <c r="CV493" s="106"/>
      <c r="CW493" s="106"/>
      <c r="CX493" s="106"/>
      <c r="CY493" s="106"/>
      <c r="CZ493" s="106"/>
      <c r="DA493" s="106"/>
      <c r="DB493" s="106"/>
      <c r="DC493" s="106"/>
      <c r="DD493" s="106"/>
      <c r="DE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  <c r="CR494" s="106"/>
      <c r="CS494" s="106"/>
      <c r="CT494" s="106"/>
      <c r="CU494" s="106"/>
      <c r="CV494" s="106"/>
      <c r="CW494" s="106"/>
      <c r="CX494" s="106"/>
      <c r="CY494" s="106"/>
      <c r="CZ494" s="106"/>
      <c r="DA494" s="106"/>
      <c r="DB494" s="106"/>
      <c r="DC494" s="106"/>
      <c r="DD494" s="106"/>
      <c r="DE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  <c r="CR495" s="106"/>
      <c r="CS495" s="106"/>
      <c r="CT495" s="106"/>
      <c r="CU495" s="106"/>
      <c r="CV495" s="106"/>
      <c r="CW495" s="106"/>
      <c r="CX495" s="106"/>
      <c r="CY495" s="106"/>
      <c r="CZ495" s="106"/>
      <c r="DA495" s="106"/>
      <c r="DB495" s="106"/>
      <c r="DC495" s="106"/>
      <c r="DD495" s="106"/>
      <c r="DE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  <c r="CR496" s="106"/>
      <c r="CS496" s="106"/>
      <c r="CT496" s="106"/>
      <c r="CU496" s="106"/>
      <c r="CV496" s="106"/>
      <c r="CW496" s="106"/>
      <c r="CX496" s="106"/>
      <c r="CY496" s="106"/>
      <c r="CZ496" s="106"/>
      <c r="DA496" s="106"/>
      <c r="DB496" s="106"/>
      <c r="DC496" s="106"/>
      <c r="DD496" s="106"/>
      <c r="DE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  <c r="CR497" s="106"/>
      <c r="CS497" s="106"/>
      <c r="CT497" s="106"/>
      <c r="CU497" s="106"/>
      <c r="CV497" s="106"/>
      <c r="CW497" s="106"/>
      <c r="CX497" s="106"/>
      <c r="CY497" s="106"/>
      <c r="CZ497" s="106"/>
      <c r="DA497" s="106"/>
      <c r="DB497" s="106"/>
      <c r="DC497" s="106"/>
      <c r="DD497" s="106"/>
      <c r="DE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  <c r="CR498" s="106"/>
      <c r="CS498" s="106"/>
      <c r="CT498" s="106"/>
      <c r="CU498" s="106"/>
      <c r="CV498" s="106"/>
      <c r="CW498" s="106"/>
      <c r="CX498" s="106"/>
      <c r="CY498" s="106"/>
      <c r="CZ498" s="106"/>
      <c r="DA498" s="106"/>
      <c r="DB498" s="106"/>
      <c r="DC498" s="106"/>
      <c r="DD498" s="106"/>
      <c r="DE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  <c r="CR499" s="106"/>
      <c r="CS499" s="106"/>
      <c r="CT499" s="106"/>
      <c r="CU499" s="106"/>
      <c r="CV499" s="106"/>
      <c r="CW499" s="106"/>
      <c r="CX499" s="106"/>
      <c r="CY499" s="106"/>
      <c r="CZ499" s="106"/>
      <c r="DA499" s="106"/>
      <c r="DB499" s="106"/>
      <c r="DC499" s="106"/>
      <c r="DD499" s="106"/>
      <c r="DE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  <c r="CZ500" s="106"/>
      <c r="DA500" s="106"/>
      <c r="DB500" s="106"/>
      <c r="DC500" s="106"/>
      <c r="DD500" s="106"/>
      <c r="DE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  <c r="CR501" s="106"/>
      <c r="CS501" s="106"/>
      <c r="CT501" s="106"/>
      <c r="CU501" s="106"/>
      <c r="CV501" s="106"/>
      <c r="CW501" s="106"/>
      <c r="CX501" s="106"/>
      <c r="CY501" s="106"/>
      <c r="CZ501" s="106"/>
      <c r="DA501" s="106"/>
      <c r="DB501" s="106"/>
      <c r="DC501" s="106"/>
      <c r="DD501" s="106"/>
      <c r="DE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  <c r="CR502" s="106"/>
      <c r="CS502" s="106"/>
      <c r="CT502" s="106"/>
      <c r="CU502" s="106"/>
      <c r="CV502" s="106"/>
      <c r="CW502" s="106"/>
      <c r="CX502" s="106"/>
      <c r="CY502" s="106"/>
      <c r="CZ502" s="106"/>
      <c r="DA502" s="106"/>
      <c r="DB502" s="106"/>
      <c r="DC502" s="106"/>
      <c r="DD502" s="106"/>
      <c r="DE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  <c r="CR503" s="106"/>
      <c r="CS503" s="106"/>
      <c r="CT503" s="106"/>
      <c r="CU503" s="106"/>
      <c r="CV503" s="106"/>
      <c r="CW503" s="106"/>
      <c r="CX503" s="106"/>
      <c r="CY503" s="106"/>
      <c r="CZ503" s="106"/>
      <c r="DA503" s="106"/>
      <c r="DB503" s="106"/>
      <c r="DC503" s="106"/>
      <c r="DD503" s="106"/>
      <c r="DE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  <c r="CR504" s="106"/>
      <c r="CS504" s="106"/>
      <c r="CT504" s="106"/>
      <c r="CU504" s="106"/>
      <c r="CV504" s="106"/>
      <c r="CW504" s="106"/>
      <c r="CX504" s="106"/>
      <c r="CY504" s="106"/>
      <c r="CZ504" s="106"/>
      <c r="DA504" s="106"/>
      <c r="DB504" s="106"/>
      <c r="DC504" s="106"/>
      <c r="DD504" s="106"/>
      <c r="DE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  <c r="CR505" s="106"/>
      <c r="CS505" s="106"/>
      <c r="CT505" s="106"/>
      <c r="CU505" s="106"/>
      <c r="CV505" s="106"/>
      <c r="CW505" s="106"/>
      <c r="CX505" s="106"/>
      <c r="CY505" s="106"/>
      <c r="CZ505" s="106"/>
      <c r="DA505" s="106"/>
      <c r="DB505" s="106"/>
      <c r="DC505" s="106"/>
      <c r="DD505" s="106"/>
      <c r="DE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  <c r="CR506" s="106"/>
      <c r="CS506" s="106"/>
      <c r="CT506" s="106"/>
      <c r="CU506" s="106"/>
      <c r="CV506" s="106"/>
      <c r="CW506" s="106"/>
      <c r="CX506" s="106"/>
      <c r="CY506" s="106"/>
      <c r="CZ506" s="106"/>
      <c r="DA506" s="106"/>
      <c r="DB506" s="106"/>
      <c r="DC506" s="106"/>
      <c r="DD506" s="106"/>
      <c r="DE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  <c r="CR507" s="106"/>
      <c r="CS507" s="106"/>
      <c r="CT507" s="106"/>
      <c r="CU507" s="106"/>
      <c r="CV507" s="106"/>
      <c r="CW507" s="106"/>
      <c r="CX507" s="106"/>
      <c r="CY507" s="106"/>
      <c r="CZ507" s="106"/>
      <c r="DA507" s="106"/>
      <c r="DB507" s="106"/>
      <c r="DC507" s="106"/>
      <c r="DD507" s="106"/>
      <c r="DE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  <c r="CR508" s="106"/>
      <c r="CS508" s="106"/>
      <c r="CT508" s="106"/>
      <c r="CU508" s="106"/>
      <c r="CV508" s="106"/>
      <c r="CW508" s="106"/>
      <c r="CX508" s="106"/>
      <c r="CY508" s="106"/>
      <c r="CZ508" s="106"/>
      <c r="DA508" s="106"/>
      <c r="DB508" s="106"/>
      <c r="DC508" s="106"/>
      <c r="DD508" s="106"/>
      <c r="DE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  <c r="CR509" s="106"/>
      <c r="CS509" s="106"/>
      <c r="CT509" s="106"/>
      <c r="CU509" s="106"/>
      <c r="CV509" s="106"/>
      <c r="CW509" s="106"/>
      <c r="CX509" s="106"/>
      <c r="CY509" s="106"/>
      <c r="CZ509" s="106"/>
      <c r="DA509" s="106"/>
      <c r="DB509" s="106"/>
      <c r="DC509" s="106"/>
      <c r="DD509" s="106"/>
      <c r="DE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  <c r="CR510" s="106"/>
      <c r="CS510" s="106"/>
      <c r="CT510" s="106"/>
      <c r="CU510" s="106"/>
      <c r="CV510" s="106"/>
      <c r="CW510" s="106"/>
      <c r="CX510" s="106"/>
      <c r="CY510" s="106"/>
      <c r="CZ510" s="106"/>
      <c r="DA510" s="106"/>
      <c r="DB510" s="106"/>
      <c r="DC510" s="106"/>
      <c r="DD510" s="106"/>
      <c r="DE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  <c r="CR511" s="106"/>
      <c r="CS511" s="106"/>
      <c r="CT511" s="106"/>
      <c r="CU511" s="106"/>
      <c r="CV511" s="106"/>
      <c r="CW511" s="106"/>
      <c r="CX511" s="106"/>
      <c r="CY511" s="106"/>
      <c r="CZ511" s="106"/>
      <c r="DA511" s="106"/>
      <c r="DB511" s="106"/>
      <c r="DC511" s="106"/>
      <c r="DD511" s="106"/>
      <c r="DE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  <c r="CR512" s="106"/>
      <c r="CS512" s="106"/>
      <c r="CT512" s="106"/>
      <c r="CU512" s="106"/>
      <c r="CV512" s="106"/>
      <c r="CW512" s="106"/>
      <c r="CX512" s="106"/>
      <c r="CY512" s="106"/>
      <c r="CZ512" s="106"/>
      <c r="DA512" s="106"/>
      <c r="DB512" s="106"/>
      <c r="DC512" s="106"/>
      <c r="DD512" s="106"/>
      <c r="DE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  <c r="CR513" s="106"/>
      <c r="CS513" s="106"/>
      <c r="CT513" s="106"/>
      <c r="CU513" s="106"/>
      <c r="CV513" s="106"/>
      <c r="CW513" s="106"/>
      <c r="CX513" s="106"/>
      <c r="CY513" s="106"/>
      <c r="CZ513" s="106"/>
      <c r="DA513" s="106"/>
      <c r="DB513" s="106"/>
      <c r="DC513" s="106"/>
      <c r="DD513" s="106"/>
      <c r="DE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  <c r="CR514" s="106"/>
      <c r="CS514" s="106"/>
      <c r="CT514" s="106"/>
      <c r="CU514" s="106"/>
      <c r="CV514" s="106"/>
      <c r="CW514" s="106"/>
      <c r="CX514" s="106"/>
      <c r="CY514" s="106"/>
      <c r="CZ514" s="106"/>
      <c r="DA514" s="106"/>
      <c r="DB514" s="106"/>
      <c r="DC514" s="106"/>
      <c r="DD514" s="106"/>
      <c r="DE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  <c r="CR515" s="106"/>
      <c r="CS515" s="106"/>
      <c r="CT515" s="106"/>
      <c r="CU515" s="106"/>
      <c r="CV515" s="106"/>
      <c r="CW515" s="106"/>
      <c r="CX515" s="106"/>
      <c r="CY515" s="106"/>
      <c r="CZ515" s="106"/>
      <c r="DA515" s="106"/>
      <c r="DB515" s="106"/>
      <c r="DC515" s="106"/>
      <c r="DD515" s="106"/>
      <c r="DE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  <c r="CR516" s="106"/>
      <c r="CS516" s="106"/>
      <c r="CT516" s="106"/>
      <c r="CU516" s="106"/>
      <c r="CV516" s="106"/>
      <c r="CW516" s="106"/>
      <c r="CX516" s="106"/>
      <c r="CY516" s="106"/>
      <c r="CZ516" s="106"/>
      <c r="DA516" s="106"/>
      <c r="DB516" s="106"/>
      <c r="DC516" s="106"/>
      <c r="DD516" s="106"/>
      <c r="DE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  <c r="CR517" s="106"/>
      <c r="CS517" s="106"/>
      <c r="CT517" s="106"/>
      <c r="CU517" s="106"/>
      <c r="CV517" s="106"/>
      <c r="CW517" s="106"/>
      <c r="CX517" s="106"/>
      <c r="CY517" s="106"/>
      <c r="CZ517" s="106"/>
      <c r="DA517" s="106"/>
      <c r="DB517" s="106"/>
      <c r="DC517" s="106"/>
      <c r="DD517" s="106"/>
      <c r="DE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  <c r="CR518" s="106"/>
      <c r="CS518" s="106"/>
      <c r="CT518" s="106"/>
      <c r="CU518" s="106"/>
      <c r="CV518" s="106"/>
      <c r="CW518" s="106"/>
      <c r="CX518" s="106"/>
      <c r="CY518" s="106"/>
      <c r="CZ518" s="106"/>
      <c r="DA518" s="106"/>
      <c r="DB518" s="106"/>
      <c r="DC518" s="106"/>
      <c r="DD518" s="106"/>
      <c r="DE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  <c r="CR519" s="106"/>
      <c r="CS519" s="106"/>
      <c r="CT519" s="106"/>
      <c r="CU519" s="106"/>
      <c r="CV519" s="106"/>
      <c r="CW519" s="106"/>
      <c r="CX519" s="106"/>
      <c r="CY519" s="106"/>
      <c r="CZ519" s="106"/>
      <c r="DA519" s="106"/>
      <c r="DB519" s="106"/>
      <c r="DC519" s="106"/>
      <c r="DD519" s="106"/>
      <c r="DE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  <c r="CR520" s="106"/>
      <c r="CS520" s="106"/>
      <c r="CT520" s="106"/>
      <c r="CU520" s="106"/>
      <c r="CV520" s="106"/>
      <c r="CW520" s="106"/>
      <c r="CX520" s="106"/>
      <c r="CY520" s="106"/>
      <c r="CZ520" s="106"/>
      <c r="DA520" s="106"/>
      <c r="DB520" s="106"/>
      <c r="DC520" s="106"/>
      <c r="DD520" s="106"/>
      <c r="DE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  <c r="CR521" s="106"/>
      <c r="CS521" s="106"/>
      <c r="CT521" s="106"/>
      <c r="CU521" s="106"/>
      <c r="CV521" s="106"/>
      <c r="CW521" s="106"/>
      <c r="CX521" s="106"/>
      <c r="CY521" s="106"/>
      <c r="CZ521" s="106"/>
      <c r="DA521" s="106"/>
      <c r="DB521" s="106"/>
      <c r="DC521" s="106"/>
      <c r="DD521" s="106"/>
      <c r="DE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  <c r="CR522" s="106"/>
      <c r="CS522" s="106"/>
      <c r="CT522" s="106"/>
      <c r="CU522" s="106"/>
      <c r="CV522" s="106"/>
      <c r="CW522" s="106"/>
      <c r="CX522" s="106"/>
      <c r="CY522" s="106"/>
      <c r="CZ522" s="106"/>
      <c r="DA522" s="106"/>
      <c r="DB522" s="106"/>
      <c r="DC522" s="106"/>
      <c r="DD522" s="106"/>
      <c r="DE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  <c r="CR523" s="106"/>
      <c r="CS523" s="106"/>
      <c r="CT523" s="106"/>
      <c r="CU523" s="106"/>
      <c r="CV523" s="106"/>
      <c r="CW523" s="106"/>
      <c r="CX523" s="106"/>
      <c r="CY523" s="106"/>
      <c r="CZ523" s="106"/>
      <c r="DA523" s="106"/>
      <c r="DB523" s="106"/>
      <c r="DC523" s="106"/>
      <c r="DD523" s="106"/>
      <c r="DE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  <c r="CR524" s="106"/>
      <c r="CS524" s="106"/>
      <c r="CT524" s="106"/>
      <c r="CU524" s="106"/>
      <c r="CV524" s="106"/>
      <c r="CW524" s="106"/>
      <c r="CX524" s="106"/>
      <c r="CY524" s="106"/>
      <c r="CZ524" s="106"/>
      <c r="DA524" s="106"/>
      <c r="DB524" s="106"/>
      <c r="DC524" s="106"/>
      <c r="DD524" s="106"/>
      <c r="DE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  <c r="CR525" s="106"/>
      <c r="CS525" s="106"/>
      <c r="CT525" s="106"/>
      <c r="CU525" s="106"/>
      <c r="CV525" s="106"/>
      <c r="CW525" s="106"/>
      <c r="CX525" s="106"/>
      <c r="CY525" s="106"/>
      <c r="CZ525" s="106"/>
      <c r="DA525" s="106"/>
      <c r="DB525" s="106"/>
      <c r="DC525" s="106"/>
      <c r="DD525" s="106"/>
      <c r="DE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  <c r="CR526" s="106"/>
      <c r="CS526" s="106"/>
      <c r="CT526" s="106"/>
      <c r="CU526" s="106"/>
      <c r="CV526" s="106"/>
      <c r="CW526" s="106"/>
      <c r="CX526" s="106"/>
      <c r="CY526" s="106"/>
      <c r="CZ526" s="106"/>
      <c r="DA526" s="106"/>
      <c r="DB526" s="106"/>
      <c r="DC526" s="106"/>
      <c r="DD526" s="106"/>
      <c r="DE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  <c r="CR527" s="106"/>
      <c r="CS527" s="106"/>
      <c r="CT527" s="106"/>
      <c r="CU527" s="106"/>
      <c r="CV527" s="106"/>
      <c r="CW527" s="106"/>
      <c r="CX527" s="106"/>
      <c r="CY527" s="106"/>
      <c r="CZ527" s="106"/>
      <c r="DA527" s="106"/>
      <c r="DB527" s="106"/>
      <c r="DC527" s="106"/>
      <c r="DD527" s="106"/>
      <c r="DE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  <c r="CR528" s="106"/>
      <c r="CS528" s="106"/>
      <c r="CT528" s="106"/>
      <c r="CU528" s="106"/>
      <c r="CV528" s="106"/>
      <c r="CW528" s="106"/>
      <c r="CX528" s="106"/>
      <c r="CY528" s="106"/>
      <c r="CZ528" s="106"/>
      <c r="DA528" s="106"/>
      <c r="DB528" s="106"/>
      <c r="DC528" s="106"/>
      <c r="DD528" s="106"/>
      <c r="DE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  <c r="CR529" s="106"/>
      <c r="CS529" s="106"/>
      <c r="CT529" s="106"/>
      <c r="CU529" s="106"/>
      <c r="CV529" s="106"/>
      <c r="CW529" s="106"/>
      <c r="CX529" s="106"/>
      <c r="CY529" s="106"/>
      <c r="CZ529" s="106"/>
      <c r="DA529" s="106"/>
      <c r="DB529" s="106"/>
      <c r="DC529" s="106"/>
      <c r="DD529" s="106"/>
      <c r="DE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  <c r="CR530" s="106"/>
      <c r="CS530" s="106"/>
      <c r="CT530" s="106"/>
      <c r="CU530" s="106"/>
      <c r="CV530" s="106"/>
      <c r="CW530" s="106"/>
      <c r="CX530" s="106"/>
      <c r="CY530" s="106"/>
      <c r="CZ530" s="106"/>
      <c r="DA530" s="106"/>
      <c r="DB530" s="106"/>
      <c r="DC530" s="106"/>
      <c r="DD530" s="106"/>
      <c r="DE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  <c r="CR531" s="106"/>
      <c r="CS531" s="106"/>
      <c r="CT531" s="106"/>
      <c r="CU531" s="106"/>
      <c r="CV531" s="106"/>
      <c r="CW531" s="106"/>
      <c r="CX531" s="106"/>
      <c r="CY531" s="106"/>
      <c r="CZ531" s="106"/>
      <c r="DA531" s="106"/>
      <c r="DB531" s="106"/>
      <c r="DC531" s="106"/>
      <c r="DD531" s="106"/>
      <c r="DE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  <c r="CR532" s="106"/>
      <c r="CS532" s="106"/>
      <c r="CT532" s="106"/>
      <c r="CU532" s="106"/>
      <c r="CV532" s="106"/>
      <c r="CW532" s="106"/>
      <c r="CX532" s="106"/>
      <c r="CY532" s="106"/>
      <c r="CZ532" s="106"/>
      <c r="DA532" s="106"/>
      <c r="DB532" s="106"/>
      <c r="DC532" s="106"/>
      <c r="DD532" s="106"/>
      <c r="DE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  <c r="CR533" s="106"/>
      <c r="CS533" s="106"/>
      <c r="CT533" s="106"/>
      <c r="CU533" s="106"/>
      <c r="CV533" s="106"/>
      <c r="CW533" s="106"/>
      <c r="CX533" s="106"/>
      <c r="CY533" s="106"/>
      <c r="CZ533" s="106"/>
      <c r="DA533" s="106"/>
      <c r="DB533" s="106"/>
      <c r="DC533" s="106"/>
      <c r="DD533" s="106"/>
      <c r="DE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  <c r="CR534" s="106"/>
      <c r="CS534" s="106"/>
      <c r="CT534" s="106"/>
      <c r="CU534" s="106"/>
      <c r="CV534" s="106"/>
      <c r="CW534" s="106"/>
      <c r="CX534" s="106"/>
      <c r="CY534" s="106"/>
      <c r="CZ534" s="106"/>
      <c r="DA534" s="106"/>
      <c r="DB534" s="106"/>
      <c r="DC534" s="106"/>
      <c r="DD534" s="106"/>
      <c r="DE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  <c r="CR535" s="106"/>
      <c r="CS535" s="106"/>
      <c r="CT535" s="106"/>
      <c r="CU535" s="106"/>
      <c r="CV535" s="106"/>
      <c r="CW535" s="106"/>
      <c r="CX535" s="106"/>
      <c r="CY535" s="106"/>
      <c r="CZ535" s="106"/>
      <c r="DA535" s="106"/>
      <c r="DB535" s="106"/>
      <c r="DC535" s="106"/>
      <c r="DD535" s="106"/>
      <c r="DE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  <c r="CR536" s="106"/>
      <c r="CS536" s="106"/>
      <c r="CT536" s="106"/>
      <c r="CU536" s="106"/>
      <c r="CV536" s="106"/>
      <c r="CW536" s="106"/>
      <c r="CX536" s="106"/>
      <c r="CY536" s="106"/>
      <c r="CZ536" s="106"/>
      <c r="DA536" s="106"/>
      <c r="DB536" s="106"/>
      <c r="DC536" s="106"/>
      <c r="DD536" s="106"/>
      <c r="DE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  <c r="CR537" s="106"/>
      <c r="CS537" s="106"/>
      <c r="CT537" s="106"/>
      <c r="CU537" s="106"/>
      <c r="CV537" s="106"/>
      <c r="CW537" s="106"/>
      <c r="CX537" s="106"/>
      <c r="CY537" s="106"/>
      <c r="CZ537" s="106"/>
      <c r="DA537" s="106"/>
      <c r="DB537" s="106"/>
      <c r="DC537" s="106"/>
      <c r="DD537" s="106"/>
      <c r="DE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  <c r="CR538" s="106"/>
      <c r="CS538" s="106"/>
      <c r="CT538" s="106"/>
      <c r="CU538" s="106"/>
      <c r="CV538" s="106"/>
      <c r="CW538" s="106"/>
      <c r="CX538" s="106"/>
      <c r="CY538" s="106"/>
      <c r="CZ538" s="106"/>
      <c r="DA538" s="106"/>
      <c r="DB538" s="106"/>
      <c r="DC538" s="106"/>
      <c r="DD538" s="106"/>
      <c r="DE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  <c r="CR539" s="106"/>
      <c r="CS539" s="106"/>
      <c r="CT539" s="106"/>
      <c r="CU539" s="106"/>
      <c r="CV539" s="106"/>
      <c r="CW539" s="106"/>
      <c r="CX539" s="106"/>
      <c r="CY539" s="106"/>
      <c r="CZ539" s="106"/>
      <c r="DA539" s="106"/>
      <c r="DB539" s="106"/>
      <c r="DC539" s="106"/>
      <c r="DD539" s="106"/>
      <c r="DE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  <c r="CR540" s="106"/>
      <c r="CS540" s="106"/>
      <c r="CT540" s="106"/>
      <c r="CU540" s="106"/>
      <c r="CV540" s="106"/>
      <c r="CW540" s="106"/>
      <c r="CX540" s="106"/>
      <c r="CY540" s="106"/>
      <c r="CZ540" s="106"/>
      <c r="DA540" s="106"/>
      <c r="DB540" s="106"/>
      <c r="DC540" s="106"/>
      <c r="DD540" s="106"/>
      <c r="DE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  <c r="CR541" s="106"/>
      <c r="CS541" s="106"/>
      <c r="CT541" s="106"/>
      <c r="CU541" s="106"/>
      <c r="CV541" s="106"/>
      <c r="CW541" s="106"/>
      <c r="CX541" s="106"/>
      <c r="CY541" s="106"/>
      <c r="CZ541" s="106"/>
      <c r="DA541" s="106"/>
      <c r="DB541" s="106"/>
      <c r="DC541" s="106"/>
      <c r="DD541" s="106"/>
      <c r="DE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  <c r="CR542" s="106"/>
      <c r="CS542" s="106"/>
      <c r="CT542" s="106"/>
      <c r="CU542" s="106"/>
      <c r="CV542" s="106"/>
      <c r="CW542" s="106"/>
      <c r="CX542" s="106"/>
      <c r="CY542" s="106"/>
      <c r="CZ542" s="106"/>
      <c r="DA542" s="106"/>
      <c r="DB542" s="106"/>
      <c r="DC542" s="106"/>
      <c r="DD542" s="106"/>
      <c r="DE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  <c r="CR543" s="106"/>
      <c r="CS543" s="106"/>
      <c r="CT543" s="106"/>
      <c r="CU543" s="106"/>
      <c r="CV543" s="106"/>
      <c r="CW543" s="106"/>
      <c r="CX543" s="106"/>
      <c r="CY543" s="106"/>
      <c r="CZ543" s="106"/>
      <c r="DA543" s="106"/>
      <c r="DB543" s="106"/>
      <c r="DC543" s="106"/>
      <c r="DD543" s="106"/>
      <c r="DE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  <c r="CR544" s="106"/>
      <c r="CS544" s="106"/>
      <c r="CT544" s="106"/>
      <c r="CU544" s="106"/>
      <c r="CV544" s="106"/>
      <c r="CW544" s="106"/>
      <c r="CX544" s="106"/>
      <c r="CY544" s="106"/>
      <c r="CZ544" s="106"/>
      <c r="DA544" s="106"/>
      <c r="DB544" s="106"/>
      <c r="DC544" s="106"/>
      <c r="DD544" s="106"/>
      <c r="DE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  <c r="CR545" s="106"/>
      <c r="CS545" s="106"/>
      <c r="CT545" s="106"/>
      <c r="CU545" s="106"/>
      <c r="CV545" s="106"/>
      <c r="CW545" s="106"/>
      <c r="CX545" s="106"/>
      <c r="CY545" s="106"/>
      <c r="CZ545" s="106"/>
      <c r="DA545" s="106"/>
      <c r="DB545" s="106"/>
      <c r="DC545" s="106"/>
      <c r="DD545" s="106"/>
      <c r="DE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  <c r="CR546" s="106"/>
      <c r="CS546" s="106"/>
      <c r="CT546" s="106"/>
      <c r="CU546" s="106"/>
      <c r="CV546" s="106"/>
      <c r="CW546" s="106"/>
      <c r="CX546" s="106"/>
      <c r="CY546" s="106"/>
      <c r="CZ546" s="106"/>
      <c r="DA546" s="106"/>
      <c r="DB546" s="106"/>
      <c r="DC546" s="106"/>
      <c r="DD546" s="106"/>
      <c r="DE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  <c r="CR547" s="106"/>
      <c r="CS547" s="106"/>
      <c r="CT547" s="106"/>
      <c r="CU547" s="106"/>
      <c r="CV547" s="106"/>
      <c r="CW547" s="106"/>
      <c r="CX547" s="106"/>
      <c r="CY547" s="106"/>
      <c r="CZ547" s="106"/>
      <c r="DA547" s="106"/>
      <c r="DB547" s="106"/>
      <c r="DC547" s="106"/>
      <c r="DD547" s="106"/>
      <c r="DE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  <c r="CR548" s="106"/>
      <c r="CS548" s="106"/>
      <c r="CT548" s="106"/>
      <c r="CU548" s="106"/>
      <c r="CV548" s="106"/>
      <c r="CW548" s="106"/>
      <c r="CX548" s="106"/>
      <c r="CY548" s="106"/>
      <c r="CZ548" s="106"/>
      <c r="DA548" s="106"/>
      <c r="DB548" s="106"/>
      <c r="DC548" s="106"/>
      <c r="DD548" s="106"/>
      <c r="DE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  <c r="CR549" s="106"/>
      <c r="CS549" s="106"/>
      <c r="CT549" s="106"/>
      <c r="CU549" s="106"/>
      <c r="CV549" s="106"/>
      <c r="CW549" s="106"/>
      <c r="CX549" s="106"/>
      <c r="CY549" s="106"/>
      <c r="CZ549" s="106"/>
      <c r="DA549" s="106"/>
      <c r="DB549" s="106"/>
      <c r="DC549" s="106"/>
      <c r="DD549" s="106"/>
      <c r="DE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  <c r="CR550" s="106"/>
      <c r="CS550" s="106"/>
      <c r="CT550" s="106"/>
      <c r="CU550" s="106"/>
      <c r="CV550" s="106"/>
      <c r="CW550" s="106"/>
      <c r="CX550" s="106"/>
      <c r="CY550" s="106"/>
      <c r="CZ550" s="106"/>
      <c r="DA550" s="106"/>
      <c r="DB550" s="106"/>
      <c r="DC550" s="106"/>
      <c r="DD550" s="106"/>
      <c r="DE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  <c r="CR551" s="106"/>
      <c r="CS551" s="106"/>
      <c r="CT551" s="106"/>
      <c r="CU551" s="106"/>
      <c r="CV551" s="106"/>
      <c r="CW551" s="106"/>
      <c r="CX551" s="106"/>
      <c r="CY551" s="106"/>
      <c r="CZ551" s="106"/>
      <c r="DA551" s="106"/>
      <c r="DB551" s="106"/>
      <c r="DC551" s="106"/>
      <c r="DD551" s="106"/>
      <c r="DE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  <c r="CR552" s="106"/>
      <c r="CS552" s="106"/>
      <c r="CT552" s="106"/>
      <c r="CU552" s="106"/>
      <c r="CV552" s="106"/>
      <c r="CW552" s="106"/>
      <c r="CX552" s="106"/>
      <c r="CY552" s="106"/>
      <c r="CZ552" s="106"/>
      <c r="DA552" s="106"/>
      <c r="DB552" s="106"/>
      <c r="DC552" s="106"/>
      <c r="DD552" s="106"/>
      <c r="DE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  <c r="CR553" s="106"/>
      <c r="CS553" s="106"/>
      <c r="CT553" s="106"/>
      <c r="CU553" s="106"/>
      <c r="CV553" s="106"/>
      <c r="CW553" s="106"/>
      <c r="CX553" s="106"/>
      <c r="CY553" s="106"/>
      <c r="CZ553" s="106"/>
      <c r="DA553" s="106"/>
      <c r="DB553" s="106"/>
      <c r="DC553" s="106"/>
      <c r="DD553" s="106"/>
      <c r="DE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  <c r="CR554" s="106"/>
      <c r="CS554" s="106"/>
      <c r="CT554" s="106"/>
      <c r="CU554" s="106"/>
      <c r="CV554" s="106"/>
      <c r="CW554" s="106"/>
      <c r="CX554" s="106"/>
      <c r="CY554" s="106"/>
      <c r="CZ554" s="106"/>
      <c r="DA554" s="106"/>
      <c r="DB554" s="106"/>
      <c r="DC554" s="106"/>
      <c r="DD554" s="106"/>
      <c r="DE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  <c r="CR555" s="106"/>
      <c r="CS555" s="106"/>
      <c r="CT555" s="106"/>
      <c r="CU555" s="106"/>
      <c r="CV555" s="106"/>
      <c r="CW555" s="106"/>
      <c r="CX555" s="106"/>
      <c r="CY555" s="106"/>
      <c r="CZ555" s="106"/>
      <c r="DA555" s="106"/>
      <c r="DB555" s="106"/>
      <c r="DC555" s="106"/>
      <c r="DD555" s="106"/>
      <c r="DE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  <c r="CR556" s="106"/>
      <c r="CS556" s="106"/>
      <c r="CT556" s="106"/>
      <c r="CU556" s="106"/>
      <c r="CV556" s="106"/>
      <c r="CW556" s="106"/>
      <c r="CX556" s="106"/>
      <c r="CY556" s="106"/>
      <c r="CZ556" s="106"/>
      <c r="DA556" s="106"/>
      <c r="DB556" s="106"/>
      <c r="DC556" s="106"/>
      <c r="DD556" s="106"/>
      <c r="DE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  <c r="CR557" s="106"/>
      <c r="CS557" s="106"/>
      <c r="CT557" s="106"/>
      <c r="CU557" s="106"/>
      <c r="CV557" s="106"/>
      <c r="CW557" s="106"/>
      <c r="CX557" s="106"/>
      <c r="CY557" s="106"/>
      <c r="CZ557" s="106"/>
      <c r="DA557" s="106"/>
      <c r="DB557" s="106"/>
      <c r="DC557" s="106"/>
      <c r="DD557" s="106"/>
      <c r="DE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  <c r="CR558" s="106"/>
      <c r="CS558" s="106"/>
      <c r="CT558" s="106"/>
      <c r="CU558" s="106"/>
      <c r="CV558" s="106"/>
      <c r="CW558" s="106"/>
      <c r="CX558" s="106"/>
      <c r="CY558" s="106"/>
      <c r="CZ558" s="106"/>
      <c r="DA558" s="106"/>
      <c r="DB558" s="106"/>
      <c r="DC558" s="106"/>
      <c r="DD558" s="106"/>
      <c r="DE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  <c r="CR559" s="106"/>
      <c r="CS559" s="106"/>
      <c r="CT559" s="106"/>
      <c r="CU559" s="106"/>
      <c r="CV559" s="106"/>
      <c r="CW559" s="106"/>
      <c r="CX559" s="106"/>
      <c r="CY559" s="106"/>
      <c r="CZ559" s="106"/>
      <c r="DA559" s="106"/>
      <c r="DB559" s="106"/>
      <c r="DC559" s="106"/>
      <c r="DD559" s="106"/>
      <c r="DE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  <c r="CR560" s="106"/>
      <c r="CS560" s="106"/>
      <c r="CT560" s="106"/>
      <c r="CU560" s="106"/>
      <c r="CV560" s="106"/>
      <c r="CW560" s="106"/>
      <c r="CX560" s="106"/>
      <c r="CY560" s="106"/>
      <c r="CZ560" s="106"/>
      <c r="DA560" s="106"/>
      <c r="DB560" s="106"/>
      <c r="DC560" s="106"/>
      <c r="DD560" s="106"/>
      <c r="DE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  <c r="CR561" s="106"/>
      <c r="CS561" s="106"/>
      <c r="CT561" s="106"/>
      <c r="CU561" s="106"/>
      <c r="CV561" s="106"/>
      <c r="CW561" s="106"/>
      <c r="CX561" s="106"/>
      <c r="CY561" s="106"/>
      <c r="CZ561" s="106"/>
      <c r="DA561" s="106"/>
      <c r="DB561" s="106"/>
      <c r="DC561" s="106"/>
      <c r="DD561" s="106"/>
      <c r="DE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  <c r="CR562" s="106"/>
      <c r="CS562" s="106"/>
      <c r="CT562" s="106"/>
      <c r="CU562" s="106"/>
      <c r="CV562" s="106"/>
      <c r="CW562" s="106"/>
      <c r="CX562" s="106"/>
      <c r="CY562" s="106"/>
      <c r="CZ562" s="106"/>
      <c r="DA562" s="106"/>
      <c r="DB562" s="106"/>
      <c r="DC562" s="106"/>
      <c r="DD562" s="106"/>
      <c r="DE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  <c r="CR563" s="106"/>
      <c r="CS563" s="106"/>
      <c r="CT563" s="106"/>
      <c r="CU563" s="106"/>
      <c r="CV563" s="106"/>
      <c r="CW563" s="106"/>
      <c r="CX563" s="106"/>
      <c r="CY563" s="106"/>
      <c r="CZ563" s="106"/>
      <c r="DA563" s="106"/>
      <c r="DB563" s="106"/>
      <c r="DC563" s="106"/>
      <c r="DD563" s="106"/>
      <c r="DE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  <c r="CR564" s="106"/>
      <c r="CS564" s="106"/>
      <c r="CT564" s="106"/>
      <c r="CU564" s="106"/>
      <c r="CV564" s="106"/>
      <c r="CW564" s="106"/>
      <c r="CX564" s="106"/>
      <c r="CY564" s="106"/>
      <c r="CZ564" s="106"/>
      <c r="DA564" s="106"/>
      <c r="DB564" s="106"/>
      <c r="DC564" s="106"/>
      <c r="DD564" s="106"/>
      <c r="DE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  <c r="CR565" s="106"/>
      <c r="CS565" s="106"/>
      <c r="CT565" s="106"/>
      <c r="CU565" s="106"/>
      <c r="CV565" s="106"/>
      <c r="CW565" s="106"/>
      <c r="CX565" s="106"/>
      <c r="CY565" s="106"/>
      <c r="CZ565" s="106"/>
      <c r="DA565" s="106"/>
      <c r="DB565" s="106"/>
      <c r="DC565" s="106"/>
      <c r="DD565" s="106"/>
      <c r="DE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  <c r="CR566" s="106"/>
      <c r="CS566" s="106"/>
      <c r="CT566" s="106"/>
      <c r="CU566" s="106"/>
      <c r="CV566" s="106"/>
      <c r="CW566" s="106"/>
      <c r="CX566" s="106"/>
      <c r="CY566" s="106"/>
      <c r="CZ566" s="106"/>
      <c r="DA566" s="106"/>
      <c r="DB566" s="106"/>
      <c r="DC566" s="106"/>
      <c r="DD566" s="106"/>
      <c r="DE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  <c r="CR567" s="106"/>
      <c r="CS567" s="106"/>
      <c r="CT567" s="106"/>
      <c r="CU567" s="106"/>
      <c r="CV567" s="106"/>
      <c r="CW567" s="106"/>
      <c r="CX567" s="106"/>
      <c r="CY567" s="106"/>
      <c r="CZ567" s="106"/>
      <c r="DA567" s="106"/>
      <c r="DB567" s="106"/>
      <c r="DC567" s="106"/>
      <c r="DD567" s="106"/>
      <c r="DE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  <c r="CR568" s="106"/>
      <c r="CS568" s="106"/>
      <c r="CT568" s="106"/>
      <c r="CU568" s="106"/>
      <c r="CV568" s="106"/>
      <c r="CW568" s="106"/>
      <c r="CX568" s="106"/>
      <c r="CY568" s="106"/>
      <c r="CZ568" s="106"/>
      <c r="DA568" s="106"/>
      <c r="DB568" s="106"/>
      <c r="DC568" s="106"/>
      <c r="DD568" s="106"/>
      <c r="DE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  <c r="CR569" s="106"/>
      <c r="CS569" s="106"/>
      <c r="CT569" s="106"/>
      <c r="CU569" s="106"/>
      <c r="CV569" s="106"/>
      <c r="CW569" s="106"/>
      <c r="CX569" s="106"/>
      <c r="CY569" s="106"/>
      <c r="CZ569" s="106"/>
      <c r="DA569" s="106"/>
      <c r="DB569" s="106"/>
      <c r="DC569" s="106"/>
      <c r="DD569" s="106"/>
      <c r="DE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  <c r="CR570" s="106"/>
      <c r="CS570" s="106"/>
      <c r="CT570" s="106"/>
      <c r="CU570" s="106"/>
      <c r="CV570" s="106"/>
      <c r="CW570" s="106"/>
      <c r="CX570" s="106"/>
      <c r="CY570" s="106"/>
      <c r="CZ570" s="106"/>
      <c r="DA570" s="106"/>
      <c r="DB570" s="106"/>
      <c r="DC570" s="106"/>
      <c r="DD570" s="106"/>
      <c r="DE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  <c r="CR571" s="106"/>
      <c r="CS571" s="106"/>
      <c r="CT571" s="106"/>
      <c r="CU571" s="106"/>
      <c r="CV571" s="106"/>
      <c r="CW571" s="106"/>
      <c r="CX571" s="106"/>
      <c r="CY571" s="106"/>
      <c r="CZ571" s="106"/>
      <c r="DA571" s="106"/>
      <c r="DB571" s="106"/>
      <c r="DC571" s="106"/>
      <c r="DD571" s="106"/>
      <c r="DE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  <c r="CR572" s="106"/>
      <c r="CS572" s="106"/>
      <c r="CT572" s="106"/>
      <c r="CU572" s="106"/>
      <c r="CV572" s="106"/>
      <c r="CW572" s="106"/>
      <c r="CX572" s="106"/>
      <c r="CY572" s="106"/>
      <c r="CZ572" s="106"/>
      <c r="DA572" s="106"/>
      <c r="DB572" s="106"/>
      <c r="DC572" s="106"/>
      <c r="DD572" s="106"/>
      <c r="DE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  <c r="CR573" s="106"/>
      <c r="CS573" s="106"/>
      <c r="CT573" s="106"/>
      <c r="CU573" s="106"/>
      <c r="CV573" s="106"/>
      <c r="CW573" s="106"/>
      <c r="CX573" s="106"/>
      <c r="CY573" s="106"/>
      <c r="CZ573" s="106"/>
      <c r="DA573" s="106"/>
      <c r="DB573" s="106"/>
      <c r="DC573" s="106"/>
      <c r="DD573" s="106"/>
      <c r="DE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  <c r="CR574" s="106"/>
      <c r="CS574" s="106"/>
      <c r="CT574" s="106"/>
      <c r="CU574" s="106"/>
      <c r="CV574" s="106"/>
      <c r="CW574" s="106"/>
      <c r="CX574" s="106"/>
      <c r="CY574" s="106"/>
      <c r="CZ574" s="106"/>
      <c r="DA574" s="106"/>
      <c r="DB574" s="106"/>
      <c r="DC574" s="106"/>
      <c r="DD574" s="106"/>
      <c r="DE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  <c r="CR575" s="106"/>
      <c r="CS575" s="106"/>
      <c r="CT575" s="106"/>
      <c r="CU575" s="106"/>
      <c r="CV575" s="106"/>
      <c r="CW575" s="106"/>
      <c r="CX575" s="106"/>
      <c r="CY575" s="106"/>
      <c r="CZ575" s="106"/>
      <c r="DA575" s="106"/>
      <c r="DB575" s="106"/>
      <c r="DC575" s="106"/>
      <c r="DD575" s="106"/>
      <c r="DE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  <c r="CR576" s="106"/>
      <c r="CS576" s="106"/>
      <c r="CT576" s="106"/>
      <c r="CU576" s="106"/>
      <c r="CV576" s="106"/>
      <c r="CW576" s="106"/>
      <c r="CX576" s="106"/>
      <c r="CY576" s="106"/>
      <c r="CZ576" s="106"/>
      <c r="DA576" s="106"/>
      <c r="DB576" s="106"/>
      <c r="DC576" s="106"/>
      <c r="DD576" s="106"/>
      <c r="DE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  <c r="CR577" s="106"/>
      <c r="CS577" s="106"/>
      <c r="CT577" s="106"/>
      <c r="CU577" s="106"/>
      <c r="CV577" s="106"/>
      <c r="CW577" s="106"/>
      <c r="CX577" s="106"/>
      <c r="CY577" s="106"/>
      <c r="CZ577" s="106"/>
      <c r="DA577" s="106"/>
      <c r="DB577" s="106"/>
      <c r="DC577" s="106"/>
      <c r="DD577" s="106"/>
      <c r="DE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  <c r="CR578" s="106"/>
      <c r="CS578" s="106"/>
      <c r="CT578" s="106"/>
      <c r="CU578" s="106"/>
      <c r="CV578" s="106"/>
      <c r="CW578" s="106"/>
      <c r="CX578" s="106"/>
      <c r="CY578" s="106"/>
      <c r="CZ578" s="106"/>
      <c r="DA578" s="106"/>
      <c r="DB578" s="106"/>
      <c r="DC578" s="106"/>
      <c r="DD578" s="106"/>
      <c r="DE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  <c r="CR579" s="106"/>
      <c r="CS579" s="106"/>
      <c r="CT579" s="106"/>
      <c r="CU579" s="106"/>
      <c r="CV579" s="106"/>
      <c r="CW579" s="106"/>
      <c r="CX579" s="106"/>
      <c r="CY579" s="106"/>
      <c r="CZ579" s="106"/>
      <c r="DA579" s="106"/>
      <c r="DB579" s="106"/>
      <c r="DC579" s="106"/>
      <c r="DD579" s="106"/>
      <c r="DE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  <c r="CR580" s="106"/>
      <c r="CS580" s="106"/>
      <c r="CT580" s="106"/>
      <c r="CU580" s="106"/>
      <c r="CV580" s="106"/>
      <c r="CW580" s="106"/>
      <c r="CX580" s="106"/>
      <c r="CY580" s="106"/>
      <c r="CZ580" s="106"/>
      <c r="DA580" s="106"/>
      <c r="DB580" s="106"/>
      <c r="DC580" s="106"/>
      <c r="DD580" s="106"/>
      <c r="DE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  <c r="CR581" s="106"/>
      <c r="CS581" s="106"/>
      <c r="CT581" s="106"/>
      <c r="CU581" s="106"/>
      <c r="CV581" s="106"/>
      <c r="CW581" s="106"/>
      <c r="CX581" s="106"/>
      <c r="CY581" s="106"/>
      <c r="CZ581" s="106"/>
      <c r="DA581" s="106"/>
      <c r="DB581" s="106"/>
      <c r="DC581" s="106"/>
      <c r="DD581" s="106"/>
      <c r="DE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  <c r="CR582" s="106"/>
      <c r="CS582" s="106"/>
      <c r="CT582" s="106"/>
      <c r="CU582" s="106"/>
      <c r="CV582" s="106"/>
      <c r="CW582" s="106"/>
      <c r="CX582" s="106"/>
      <c r="CY582" s="106"/>
      <c r="CZ582" s="106"/>
      <c r="DA582" s="106"/>
      <c r="DB582" s="106"/>
      <c r="DC582" s="106"/>
      <c r="DD582" s="106"/>
      <c r="DE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  <c r="CR583" s="106"/>
      <c r="CS583" s="106"/>
      <c r="CT583" s="106"/>
      <c r="CU583" s="106"/>
      <c r="CV583" s="106"/>
      <c r="CW583" s="106"/>
      <c r="CX583" s="106"/>
      <c r="CY583" s="106"/>
      <c r="CZ583" s="106"/>
      <c r="DA583" s="106"/>
      <c r="DB583" s="106"/>
      <c r="DC583" s="106"/>
      <c r="DD583" s="106"/>
      <c r="DE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  <c r="CR584" s="106"/>
      <c r="CS584" s="106"/>
      <c r="CT584" s="106"/>
      <c r="CU584" s="106"/>
      <c r="CV584" s="106"/>
      <c r="CW584" s="106"/>
      <c r="CX584" s="106"/>
      <c r="CY584" s="106"/>
      <c r="CZ584" s="106"/>
      <c r="DA584" s="106"/>
      <c r="DB584" s="106"/>
      <c r="DC584" s="106"/>
      <c r="DD584" s="106"/>
      <c r="DE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  <c r="CR585" s="106"/>
      <c r="CS585" s="106"/>
      <c r="CT585" s="106"/>
      <c r="CU585" s="106"/>
      <c r="CV585" s="106"/>
      <c r="CW585" s="106"/>
      <c r="CX585" s="106"/>
      <c r="CY585" s="106"/>
      <c r="CZ585" s="106"/>
      <c r="DA585" s="106"/>
      <c r="DB585" s="106"/>
      <c r="DC585" s="106"/>
      <c r="DD585" s="106"/>
      <c r="DE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  <c r="CR586" s="106"/>
      <c r="CS586" s="106"/>
      <c r="CT586" s="106"/>
      <c r="CU586" s="106"/>
      <c r="CV586" s="106"/>
      <c r="CW586" s="106"/>
      <c r="CX586" s="106"/>
      <c r="CY586" s="106"/>
      <c r="CZ586" s="106"/>
      <c r="DA586" s="106"/>
      <c r="DB586" s="106"/>
      <c r="DC586" s="106"/>
      <c r="DD586" s="106"/>
      <c r="DE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  <c r="CR587" s="106"/>
      <c r="CS587" s="106"/>
      <c r="CT587" s="106"/>
      <c r="CU587" s="106"/>
      <c r="CV587" s="106"/>
      <c r="CW587" s="106"/>
      <c r="CX587" s="106"/>
      <c r="CY587" s="106"/>
      <c r="CZ587" s="106"/>
      <c r="DA587" s="106"/>
      <c r="DB587" s="106"/>
      <c r="DC587" s="106"/>
      <c r="DD587" s="106"/>
      <c r="DE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  <c r="CR588" s="106"/>
      <c r="CS588" s="106"/>
      <c r="CT588" s="106"/>
      <c r="CU588" s="106"/>
      <c r="CV588" s="106"/>
      <c r="CW588" s="106"/>
      <c r="CX588" s="106"/>
      <c r="CY588" s="106"/>
      <c r="CZ588" s="106"/>
      <c r="DA588" s="106"/>
      <c r="DB588" s="106"/>
      <c r="DC588" s="106"/>
      <c r="DD588" s="106"/>
      <c r="DE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  <c r="CR589" s="106"/>
      <c r="CS589" s="106"/>
      <c r="CT589" s="106"/>
      <c r="CU589" s="106"/>
      <c r="CV589" s="106"/>
      <c r="CW589" s="106"/>
      <c r="CX589" s="106"/>
      <c r="CY589" s="106"/>
      <c r="CZ589" s="106"/>
      <c r="DA589" s="106"/>
      <c r="DB589" s="106"/>
      <c r="DC589" s="106"/>
      <c r="DD589" s="106"/>
      <c r="DE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  <c r="CR590" s="106"/>
      <c r="CS590" s="106"/>
      <c r="CT590" s="106"/>
      <c r="CU590" s="106"/>
      <c r="CV590" s="106"/>
      <c r="CW590" s="106"/>
      <c r="CX590" s="106"/>
      <c r="CY590" s="106"/>
      <c r="CZ590" s="106"/>
      <c r="DA590" s="106"/>
      <c r="DB590" s="106"/>
      <c r="DC590" s="106"/>
      <c r="DD590" s="106"/>
      <c r="DE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  <c r="CR591" s="106"/>
      <c r="CS591" s="106"/>
      <c r="CT591" s="106"/>
      <c r="CU591" s="106"/>
      <c r="CV591" s="106"/>
      <c r="CW591" s="106"/>
      <c r="CX591" s="106"/>
      <c r="CY591" s="106"/>
      <c r="CZ591" s="106"/>
      <c r="DA591" s="106"/>
      <c r="DB591" s="106"/>
      <c r="DC591" s="106"/>
      <c r="DD591" s="106"/>
      <c r="DE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  <c r="CR592" s="106"/>
      <c r="CS592" s="106"/>
      <c r="CT592" s="106"/>
      <c r="CU592" s="106"/>
      <c r="CV592" s="106"/>
      <c r="CW592" s="106"/>
      <c r="CX592" s="106"/>
      <c r="CY592" s="106"/>
      <c r="CZ592" s="106"/>
      <c r="DA592" s="106"/>
      <c r="DB592" s="106"/>
      <c r="DC592" s="106"/>
      <c r="DD592" s="106"/>
      <c r="DE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  <c r="CR593" s="106"/>
      <c r="CS593" s="106"/>
      <c r="CT593" s="106"/>
      <c r="CU593" s="106"/>
      <c r="CV593" s="106"/>
      <c r="CW593" s="106"/>
      <c r="CX593" s="106"/>
      <c r="CY593" s="106"/>
      <c r="CZ593" s="106"/>
      <c r="DA593" s="106"/>
      <c r="DB593" s="106"/>
      <c r="DC593" s="106"/>
      <c r="DD593" s="106"/>
      <c r="DE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  <c r="CR594" s="106"/>
      <c r="CS594" s="106"/>
      <c r="CT594" s="106"/>
      <c r="CU594" s="106"/>
      <c r="CV594" s="106"/>
      <c r="CW594" s="106"/>
      <c r="CX594" s="106"/>
      <c r="CY594" s="106"/>
      <c r="CZ594" s="106"/>
      <c r="DA594" s="106"/>
      <c r="DB594" s="106"/>
      <c r="DC594" s="106"/>
      <c r="DD594" s="106"/>
      <c r="DE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  <c r="CR595" s="106"/>
      <c r="CS595" s="106"/>
      <c r="CT595" s="106"/>
      <c r="CU595" s="106"/>
      <c r="CV595" s="106"/>
      <c r="CW595" s="106"/>
      <c r="CX595" s="106"/>
      <c r="CY595" s="106"/>
      <c r="CZ595" s="106"/>
      <c r="DA595" s="106"/>
      <c r="DB595" s="106"/>
      <c r="DC595" s="106"/>
      <c r="DD595" s="106"/>
      <c r="DE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  <c r="CR596" s="106"/>
      <c r="CS596" s="106"/>
      <c r="CT596" s="106"/>
      <c r="CU596" s="106"/>
      <c r="CV596" s="106"/>
      <c r="CW596" s="106"/>
      <c r="CX596" s="106"/>
      <c r="CY596" s="106"/>
      <c r="CZ596" s="106"/>
      <c r="DA596" s="106"/>
      <c r="DB596" s="106"/>
      <c r="DC596" s="106"/>
      <c r="DD596" s="106"/>
      <c r="DE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  <c r="CR597" s="106"/>
      <c r="CS597" s="106"/>
      <c r="CT597" s="106"/>
      <c r="CU597" s="106"/>
      <c r="CV597" s="106"/>
      <c r="CW597" s="106"/>
      <c r="CX597" s="106"/>
      <c r="CY597" s="106"/>
      <c r="CZ597" s="106"/>
      <c r="DA597" s="106"/>
      <c r="DB597" s="106"/>
      <c r="DC597" s="106"/>
      <c r="DD597" s="106"/>
      <c r="DE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  <c r="CR598" s="106"/>
      <c r="CS598" s="106"/>
      <c r="CT598" s="106"/>
      <c r="CU598" s="106"/>
      <c r="CV598" s="106"/>
      <c r="CW598" s="106"/>
      <c r="CX598" s="106"/>
      <c r="CY598" s="106"/>
      <c r="CZ598" s="106"/>
      <c r="DA598" s="106"/>
      <c r="DB598" s="106"/>
      <c r="DC598" s="106"/>
      <c r="DD598" s="106"/>
      <c r="DE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  <c r="CR599" s="106"/>
      <c r="CS599" s="106"/>
      <c r="CT599" s="106"/>
      <c r="CU599" s="106"/>
      <c r="CV599" s="106"/>
      <c r="CW599" s="106"/>
      <c r="CX599" s="106"/>
      <c r="CY599" s="106"/>
      <c r="CZ599" s="106"/>
      <c r="DA599" s="106"/>
      <c r="DB599" s="106"/>
      <c r="DC599" s="106"/>
      <c r="DD599" s="106"/>
      <c r="DE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  <c r="CR600" s="106"/>
      <c r="CS600" s="106"/>
      <c r="CT600" s="106"/>
      <c r="CU600" s="106"/>
      <c r="CV600" s="106"/>
      <c r="CW600" s="106"/>
      <c r="CX600" s="106"/>
      <c r="CY600" s="106"/>
      <c r="CZ600" s="106"/>
      <c r="DA600" s="106"/>
      <c r="DB600" s="106"/>
      <c r="DC600" s="106"/>
      <c r="DD600" s="106"/>
      <c r="DE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  <c r="CR601" s="106"/>
      <c r="CS601" s="106"/>
      <c r="CT601" s="106"/>
      <c r="CU601" s="106"/>
      <c r="CV601" s="106"/>
      <c r="CW601" s="106"/>
      <c r="CX601" s="106"/>
      <c r="CY601" s="106"/>
      <c r="CZ601" s="106"/>
      <c r="DA601" s="106"/>
      <c r="DB601" s="106"/>
      <c r="DC601" s="106"/>
      <c r="DD601" s="106"/>
      <c r="DE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  <c r="CR602" s="106"/>
      <c r="CS602" s="106"/>
      <c r="CT602" s="106"/>
      <c r="CU602" s="106"/>
      <c r="CV602" s="106"/>
      <c r="CW602" s="106"/>
      <c r="CX602" s="106"/>
      <c r="CY602" s="106"/>
      <c r="CZ602" s="106"/>
      <c r="DA602" s="106"/>
      <c r="DB602" s="106"/>
      <c r="DC602" s="106"/>
      <c r="DD602" s="106"/>
      <c r="DE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  <c r="CR603" s="106"/>
      <c r="CS603" s="106"/>
      <c r="CT603" s="106"/>
      <c r="CU603" s="106"/>
      <c r="CV603" s="106"/>
      <c r="CW603" s="106"/>
      <c r="CX603" s="106"/>
      <c r="CY603" s="106"/>
      <c r="CZ603" s="106"/>
      <c r="DA603" s="106"/>
      <c r="DB603" s="106"/>
      <c r="DC603" s="106"/>
      <c r="DD603" s="106"/>
      <c r="DE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  <c r="CR604" s="106"/>
      <c r="CS604" s="106"/>
      <c r="CT604" s="106"/>
      <c r="CU604" s="106"/>
      <c r="CV604" s="106"/>
      <c r="CW604" s="106"/>
      <c r="CX604" s="106"/>
      <c r="CY604" s="106"/>
      <c r="CZ604" s="106"/>
      <c r="DA604" s="106"/>
      <c r="DB604" s="106"/>
      <c r="DC604" s="106"/>
      <c r="DD604" s="106"/>
      <c r="DE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  <c r="CR605" s="106"/>
      <c r="CS605" s="106"/>
      <c r="CT605" s="106"/>
      <c r="CU605" s="106"/>
      <c r="CV605" s="106"/>
      <c r="CW605" s="106"/>
      <c r="CX605" s="106"/>
      <c r="CY605" s="106"/>
      <c r="CZ605" s="106"/>
      <c r="DA605" s="106"/>
      <c r="DB605" s="106"/>
      <c r="DC605" s="106"/>
      <c r="DD605" s="106"/>
      <c r="DE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  <c r="CR606" s="106"/>
      <c r="CS606" s="106"/>
      <c r="CT606" s="106"/>
      <c r="CU606" s="106"/>
      <c r="CV606" s="106"/>
      <c r="CW606" s="106"/>
      <c r="CX606" s="106"/>
      <c r="CY606" s="106"/>
      <c r="CZ606" s="106"/>
      <c r="DA606" s="106"/>
      <c r="DB606" s="106"/>
      <c r="DC606" s="106"/>
      <c r="DD606" s="106"/>
      <c r="DE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  <c r="CR607" s="106"/>
      <c r="CS607" s="106"/>
      <c r="CT607" s="106"/>
      <c r="CU607" s="106"/>
      <c r="CV607" s="106"/>
      <c r="CW607" s="106"/>
      <c r="CX607" s="106"/>
      <c r="CY607" s="106"/>
      <c r="CZ607" s="106"/>
      <c r="DA607" s="106"/>
      <c r="DB607" s="106"/>
      <c r="DC607" s="106"/>
      <c r="DD607" s="106"/>
      <c r="DE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  <c r="CR608" s="106"/>
      <c r="CS608" s="106"/>
      <c r="CT608" s="106"/>
      <c r="CU608" s="106"/>
      <c r="CV608" s="106"/>
      <c r="CW608" s="106"/>
      <c r="CX608" s="106"/>
      <c r="CY608" s="106"/>
      <c r="CZ608" s="106"/>
      <c r="DA608" s="106"/>
      <c r="DB608" s="106"/>
      <c r="DC608" s="106"/>
      <c r="DD608" s="106"/>
      <c r="DE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  <c r="CR609" s="106"/>
      <c r="CS609" s="106"/>
      <c r="CT609" s="106"/>
      <c r="CU609" s="106"/>
      <c r="CV609" s="106"/>
      <c r="CW609" s="106"/>
      <c r="CX609" s="106"/>
      <c r="CY609" s="106"/>
      <c r="CZ609" s="106"/>
      <c r="DA609" s="106"/>
      <c r="DB609" s="106"/>
      <c r="DC609" s="106"/>
      <c r="DD609" s="106"/>
      <c r="DE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  <c r="CR610" s="106"/>
      <c r="CS610" s="106"/>
      <c r="CT610" s="106"/>
      <c r="CU610" s="106"/>
      <c r="CV610" s="106"/>
      <c r="CW610" s="106"/>
      <c r="CX610" s="106"/>
      <c r="CY610" s="106"/>
      <c r="CZ610" s="106"/>
      <c r="DA610" s="106"/>
      <c r="DB610" s="106"/>
      <c r="DC610" s="106"/>
      <c r="DD610" s="106"/>
      <c r="DE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  <c r="CR611" s="106"/>
      <c r="CS611" s="106"/>
      <c r="CT611" s="106"/>
      <c r="CU611" s="106"/>
      <c r="CV611" s="106"/>
      <c r="CW611" s="106"/>
      <c r="CX611" s="106"/>
      <c r="CY611" s="106"/>
      <c r="CZ611" s="106"/>
      <c r="DA611" s="106"/>
      <c r="DB611" s="106"/>
      <c r="DC611" s="106"/>
      <c r="DD611" s="106"/>
      <c r="DE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  <c r="CR612" s="106"/>
      <c r="CS612" s="106"/>
      <c r="CT612" s="106"/>
      <c r="CU612" s="106"/>
      <c r="CV612" s="106"/>
      <c r="CW612" s="106"/>
      <c r="CX612" s="106"/>
      <c r="CY612" s="106"/>
      <c r="CZ612" s="106"/>
      <c r="DA612" s="106"/>
      <c r="DB612" s="106"/>
      <c r="DC612" s="106"/>
      <c r="DD612" s="106"/>
      <c r="DE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  <c r="CR613" s="106"/>
      <c r="CS613" s="106"/>
      <c r="CT613" s="106"/>
      <c r="CU613" s="106"/>
      <c r="CV613" s="106"/>
      <c r="CW613" s="106"/>
      <c r="CX613" s="106"/>
      <c r="CY613" s="106"/>
      <c r="CZ613" s="106"/>
      <c r="DA613" s="106"/>
      <c r="DB613" s="106"/>
      <c r="DC613" s="106"/>
      <c r="DD613" s="106"/>
      <c r="DE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  <c r="CR614" s="106"/>
      <c r="CS614" s="106"/>
      <c r="CT614" s="106"/>
      <c r="CU614" s="106"/>
      <c r="CV614" s="106"/>
      <c r="CW614" s="106"/>
      <c r="CX614" s="106"/>
      <c r="CY614" s="106"/>
      <c r="CZ614" s="106"/>
      <c r="DA614" s="106"/>
      <c r="DB614" s="106"/>
      <c r="DC614" s="106"/>
      <c r="DD614" s="106"/>
      <c r="DE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  <c r="CR615" s="106"/>
      <c r="CS615" s="106"/>
      <c r="CT615" s="106"/>
      <c r="CU615" s="106"/>
      <c r="CV615" s="106"/>
      <c r="CW615" s="106"/>
      <c r="CX615" s="106"/>
      <c r="CY615" s="106"/>
      <c r="CZ615" s="106"/>
      <c r="DA615" s="106"/>
      <c r="DB615" s="106"/>
      <c r="DC615" s="106"/>
      <c r="DD615" s="106"/>
      <c r="DE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  <c r="CR616" s="106"/>
      <c r="CS616" s="106"/>
      <c r="CT616" s="106"/>
      <c r="CU616" s="106"/>
      <c r="CV616" s="106"/>
      <c r="CW616" s="106"/>
      <c r="CX616" s="106"/>
      <c r="CY616" s="106"/>
      <c r="CZ616" s="106"/>
      <c r="DA616" s="106"/>
      <c r="DB616" s="106"/>
      <c r="DC616" s="106"/>
      <c r="DD616" s="106"/>
      <c r="DE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  <c r="CR617" s="106"/>
      <c r="CS617" s="106"/>
      <c r="CT617" s="106"/>
      <c r="CU617" s="106"/>
      <c r="CV617" s="106"/>
      <c r="CW617" s="106"/>
      <c r="CX617" s="106"/>
      <c r="CY617" s="106"/>
      <c r="CZ617" s="106"/>
      <c r="DA617" s="106"/>
      <c r="DB617" s="106"/>
      <c r="DC617" s="106"/>
      <c r="DD617" s="106"/>
      <c r="DE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  <c r="CR618" s="106"/>
      <c r="CS618" s="106"/>
      <c r="CT618" s="106"/>
      <c r="CU618" s="106"/>
      <c r="CV618" s="106"/>
      <c r="CW618" s="106"/>
      <c r="CX618" s="106"/>
      <c r="CY618" s="106"/>
      <c r="CZ618" s="106"/>
      <c r="DA618" s="106"/>
      <c r="DB618" s="106"/>
      <c r="DC618" s="106"/>
      <c r="DD618" s="106"/>
      <c r="DE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  <c r="CR619" s="106"/>
      <c r="CS619" s="106"/>
      <c r="CT619" s="106"/>
      <c r="CU619" s="106"/>
      <c r="CV619" s="106"/>
      <c r="CW619" s="106"/>
      <c r="CX619" s="106"/>
      <c r="CY619" s="106"/>
      <c r="CZ619" s="106"/>
      <c r="DA619" s="106"/>
      <c r="DB619" s="106"/>
      <c r="DC619" s="106"/>
      <c r="DD619" s="106"/>
      <c r="DE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  <c r="CR620" s="106"/>
      <c r="CS620" s="106"/>
      <c r="CT620" s="106"/>
      <c r="CU620" s="106"/>
      <c r="CV620" s="106"/>
      <c r="CW620" s="106"/>
      <c r="CX620" s="106"/>
      <c r="CY620" s="106"/>
      <c r="CZ620" s="106"/>
      <c r="DA620" s="106"/>
      <c r="DB620" s="106"/>
      <c r="DC620" s="106"/>
      <c r="DD620" s="106"/>
      <c r="DE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  <c r="CR621" s="106"/>
      <c r="CS621" s="106"/>
      <c r="CT621" s="106"/>
      <c r="CU621" s="106"/>
      <c r="CV621" s="106"/>
      <c r="CW621" s="106"/>
      <c r="CX621" s="106"/>
      <c r="CY621" s="106"/>
      <c r="CZ621" s="106"/>
      <c r="DA621" s="106"/>
      <c r="DB621" s="106"/>
      <c r="DC621" s="106"/>
      <c r="DD621" s="106"/>
      <c r="DE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  <c r="CR622" s="106"/>
      <c r="CS622" s="106"/>
      <c r="CT622" s="106"/>
      <c r="CU622" s="106"/>
      <c r="CV622" s="106"/>
      <c r="CW622" s="106"/>
      <c r="CX622" s="106"/>
      <c r="CY622" s="106"/>
      <c r="CZ622" s="106"/>
      <c r="DA622" s="106"/>
      <c r="DB622" s="106"/>
      <c r="DC622" s="106"/>
      <c r="DD622" s="106"/>
      <c r="DE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  <c r="CR623" s="106"/>
      <c r="CS623" s="106"/>
      <c r="CT623" s="106"/>
      <c r="CU623" s="106"/>
      <c r="CV623" s="106"/>
      <c r="CW623" s="106"/>
      <c r="CX623" s="106"/>
      <c r="CY623" s="106"/>
      <c r="CZ623" s="106"/>
      <c r="DA623" s="106"/>
      <c r="DB623" s="106"/>
      <c r="DC623" s="106"/>
      <c r="DD623" s="106"/>
      <c r="DE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  <c r="CR624" s="106"/>
      <c r="CS624" s="106"/>
      <c r="CT624" s="106"/>
      <c r="CU624" s="106"/>
      <c r="CV624" s="106"/>
      <c r="CW624" s="106"/>
      <c r="CX624" s="106"/>
      <c r="CY624" s="106"/>
      <c r="CZ624" s="106"/>
      <c r="DA624" s="106"/>
      <c r="DB624" s="106"/>
      <c r="DC624" s="106"/>
      <c r="DD624" s="106"/>
      <c r="DE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  <c r="CR625" s="106"/>
      <c r="CS625" s="106"/>
      <c r="CT625" s="106"/>
      <c r="CU625" s="106"/>
      <c r="CV625" s="106"/>
      <c r="CW625" s="106"/>
      <c r="CX625" s="106"/>
      <c r="CY625" s="106"/>
      <c r="CZ625" s="106"/>
      <c r="DA625" s="106"/>
      <c r="DB625" s="106"/>
      <c r="DC625" s="106"/>
      <c r="DD625" s="106"/>
      <c r="DE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  <c r="CR626" s="106"/>
      <c r="CS626" s="106"/>
      <c r="CT626" s="106"/>
      <c r="CU626" s="106"/>
      <c r="CV626" s="106"/>
      <c r="CW626" s="106"/>
      <c r="CX626" s="106"/>
      <c r="CY626" s="106"/>
      <c r="CZ626" s="106"/>
      <c r="DA626" s="106"/>
      <c r="DB626" s="106"/>
      <c r="DC626" s="106"/>
      <c r="DD626" s="106"/>
      <c r="DE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  <c r="CR627" s="106"/>
      <c r="CS627" s="106"/>
      <c r="CT627" s="106"/>
      <c r="CU627" s="106"/>
      <c r="CV627" s="106"/>
      <c r="CW627" s="106"/>
      <c r="CX627" s="106"/>
      <c r="CY627" s="106"/>
      <c r="CZ627" s="106"/>
      <c r="DA627" s="106"/>
      <c r="DB627" s="106"/>
      <c r="DC627" s="106"/>
      <c r="DD627" s="106"/>
      <c r="DE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  <c r="CR628" s="106"/>
      <c r="CS628" s="106"/>
      <c r="CT628" s="106"/>
      <c r="CU628" s="106"/>
      <c r="CV628" s="106"/>
      <c r="CW628" s="106"/>
      <c r="CX628" s="106"/>
      <c r="CY628" s="106"/>
      <c r="CZ628" s="106"/>
      <c r="DA628" s="106"/>
      <c r="DB628" s="106"/>
      <c r="DC628" s="106"/>
      <c r="DD628" s="106"/>
      <c r="DE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  <c r="CR629" s="106"/>
      <c r="CS629" s="106"/>
      <c r="CT629" s="106"/>
      <c r="CU629" s="106"/>
      <c r="CV629" s="106"/>
      <c r="CW629" s="106"/>
      <c r="CX629" s="106"/>
      <c r="CY629" s="106"/>
      <c r="CZ629" s="106"/>
      <c r="DA629" s="106"/>
      <c r="DB629" s="106"/>
      <c r="DC629" s="106"/>
      <c r="DD629" s="106"/>
      <c r="DE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  <c r="CR630" s="106"/>
      <c r="CS630" s="106"/>
      <c r="CT630" s="106"/>
      <c r="CU630" s="106"/>
      <c r="CV630" s="106"/>
      <c r="CW630" s="106"/>
      <c r="CX630" s="106"/>
      <c r="CY630" s="106"/>
      <c r="CZ630" s="106"/>
      <c r="DA630" s="106"/>
      <c r="DB630" s="106"/>
      <c r="DC630" s="106"/>
      <c r="DD630" s="106"/>
      <c r="DE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  <c r="CR631" s="106"/>
      <c r="CS631" s="106"/>
      <c r="CT631" s="106"/>
      <c r="CU631" s="106"/>
      <c r="CV631" s="106"/>
      <c r="CW631" s="106"/>
      <c r="CX631" s="106"/>
      <c r="CY631" s="106"/>
      <c r="CZ631" s="106"/>
      <c r="DA631" s="106"/>
      <c r="DB631" s="106"/>
      <c r="DC631" s="106"/>
      <c r="DD631" s="106"/>
      <c r="DE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  <c r="CR632" s="106"/>
      <c r="CS632" s="106"/>
      <c r="CT632" s="106"/>
      <c r="CU632" s="106"/>
      <c r="CV632" s="106"/>
      <c r="CW632" s="106"/>
      <c r="CX632" s="106"/>
      <c r="CY632" s="106"/>
      <c r="CZ632" s="106"/>
      <c r="DA632" s="106"/>
      <c r="DB632" s="106"/>
      <c r="DC632" s="106"/>
      <c r="DD632" s="106"/>
      <c r="DE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  <c r="CR633" s="106"/>
      <c r="CS633" s="106"/>
      <c r="CT633" s="106"/>
      <c r="CU633" s="106"/>
      <c r="CV633" s="106"/>
      <c r="CW633" s="106"/>
      <c r="CX633" s="106"/>
      <c r="CY633" s="106"/>
      <c r="CZ633" s="106"/>
      <c r="DA633" s="106"/>
      <c r="DB633" s="106"/>
      <c r="DC633" s="106"/>
      <c r="DD633" s="106"/>
      <c r="DE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  <c r="CR634" s="106"/>
      <c r="CS634" s="106"/>
      <c r="CT634" s="106"/>
      <c r="CU634" s="106"/>
      <c r="CV634" s="106"/>
      <c r="CW634" s="106"/>
      <c r="CX634" s="106"/>
      <c r="CY634" s="106"/>
      <c r="CZ634" s="106"/>
      <c r="DA634" s="106"/>
      <c r="DB634" s="106"/>
      <c r="DC634" s="106"/>
      <c r="DD634" s="106"/>
      <c r="DE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  <c r="CR635" s="106"/>
      <c r="CS635" s="106"/>
      <c r="CT635" s="106"/>
      <c r="CU635" s="106"/>
      <c r="CV635" s="106"/>
      <c r="CW635" s="106"/>
      <c r="CX635" s="106"/>
      <c r="CY635" s="106"/>
      <c r="CZ635" s="106"/>
      <c r="DA635" s="106"/>
      <c r="DB635" s="106"/>
      <c r="DC635" s="106"/>
      <c r="DD635" s="106"/>
      <c r="DE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  <c r="CR636" s="106"/>
      <c r="CS636" s="106"/>
      <c r="CT636" s="106"/>
      <c r="CU636" s="106"/>
      <c r="CV636" s="106"/>
      <c r="CW636" s="106"/>
      <c r="CX636" s="106"/>
      <c r="CY636" s="106"/>
      <c r="CZ636" s="106"/>
      <c r="DA636" s="106"/>
      <c r="DB636" s="106"/>
      <c r="DC636" s="106"/>
      <c r="DD636" s="106"/>
      <c r="DE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  <c r="CR637" s="106"/>
      <c r="CS637" s="106"/>
      <c r="CT637" s="106"/>
      <c r="CU637" s="106"/>
      <c r="CV637" s="106"/>
      <c r="CW637" s="106"/>
      <c r="CX637" s="106"/>
      <c r="CY637" s="106"/>
      <c r="CZ637" s="106"/>
      <c r="DA637" s="106"/>
      <c r="DB637" s="106"/>
      <c r="DC637" s="106"/>
      <c r="DD637" s="106"/>
      <c r="DE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  <c r="CR638" s="106"/>
      <c r="CS638" s="106"/>
      <c r="CT638" s="106"/>
      <c r="CU638" s="106"/>
      <c r="CV638" s="106"/>
      <c r="CW638" s="106"/>
      <c r="CX638" s="106"/>
      <c r="CY638" s="106"/>
      <c r="CZ638" s="106"/>
      <c r="DA638" s="106"/>
      <c r="DB638" s="106"/>
      <c r="DC638" s="106"/>
      <c r="DD638" s="106"/>
      <c r="DE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  <c r="CR639" s="106"/>
      <c r="CS639" s="106"/>
      <c r="CT639" s="106"/>
      <c r="CU639" s="106"/>
      <c r="CV639" s="106"/>
      <c r="CW639" s="106"/>
      <c r="CX639" s="106"/>
      <c r="CY639" s="106"/>
      <c r="CZ639" s="106"/>
      <c r="DA639" s="106"/>
      <c r="DB639" s="106"/>
      <c r="DC639" s="106"/>
      <c r="DD639" s="106"/>
      <c r="DE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  <c r="CR640" s="106"/>
      <c r="CS640" s="106"/>
      <c r="CT640" s="106"/>
      <c r="CU640" s="106"/>
      <c r="CV640" s="106"/>
      <c r="CW640" s="106"/>
      <c r="CX640" s="106"/>
      <c r="CY640" s="106"/>
      <c r="CZ640" s="106"/>
      <c r="DA640" s="106"/>
      <c r="DB640" s="106"/>
      <c r="DC640" s="106"/>
      <c r="DD640" s="106"/>
      <c r="DE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  <c r="CR641" s="106"/>
      <c r="CS641" s="106"/>
      <c r="CT641" s="106"/>
      <c r="CU641" s="106"/>
      <c r="CV641" s="106"/>
      <c r="CW641" s="106"/>
      <c r="CX641" s="106"/>
      <c r="CY641" s="106"/>
      <c r="CZ641" s="106"/>
      <c r="DA641" s="106"/>
      <c r="DB641" s="106"/>
      <c r="DC641" s="106"/>
      <c r="DD641" s="106"/>
      <c r="DE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  <c r="CR642" s="106"/>
      <c r="CS642" s="106"/>
      <c r="CT642" s="106"/>
      <c r="CU642" s="106"/>
      <c r="CV642" s="106"/>
      <c r="CW642" s="106"/>
      <c r="CX642" s="106"/>
      <c r="CY642" s="106"/>
      <c r="CZ642" s="106"/>
      <c r="DA642" s="106"/>
      <c r="DB642" s="106"/>
      <c r="DC642" s="106"/>
      <c r="DD642" s="106"/>
      <c r="DE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  <c r="CR643" s="106"/>
      <c r="CS643" s="106"/>
      <c r="CT643" s="106"/>
      <c r="CU643" s="106"/>
      <c r="CV643" s="106"/>
      <c r="CW643" s="106"/>
      <c r="CX643" s="106"/>
      <c r="CY643" s="106"/>
      <c r="CZ643" s="106"/>
      <c r="DA643" s="106"/>
      <c r="DB643" s="106"/>
      <c r="DC643" s="106"/>
      <c r="DD643" s="106"/>
      <c r="DE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  <c r="CR644" s="106"/>
      <c r="CS644" s="106"/>
      <c r="CT644" s="106"/>
      <c r="CU644" s="106"/>
      <c r="CV644" s="106"/>
      <c r="CW644" s="106"/>
      <c r="CX644" s="106"/>
      <c r="CY644" s="106"/>
      <c r="CZ644" s="106"/>
      <c r="DA644" s="106"/>
      <c r="DB644" s="106"/>
      <c r="DC644" s="106"/>
      <c r="DD644" s="106"/>
      <c r="DE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  <c r="CR645" s="106"/>
      <c r="CS645" s="106"/>
      <c r="CT645" s="106"/>
      <c r="CU645" s="106"/>
      <c r="CV645" s="106"/>
      <c r="CW645" s="106"/>
      <c r="CX645" s="106"/>
      <c r="CY645" s="106"/>
      <c r="CZ645" s="106"/>
      <c r="DA645" s="106"/>
      <c r="DB645" s="106"/>
      <c r="DC645" s="106"/>
      <c r="DD645" s="106"/>
      <c r="DE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  <c r="CR646" s="106"/>
      <c r="CS646" s="106"/>
      <c r="CT646" s="106"/>
      <c r="CU646" s="106"/>
      <c r="CV646" s="106"/>
      <c r="CW646" s="106"/>
      <c r="CX646" s="106"/>
      <c r="CY646" s="106"/>
      <c r="CZ646" s="106"/>
      <c r="DA646" s="106"/>
      <c r="DB646" s="106"/>
      <c r="DC646" s="106"/>
      <c r="DD646" s="106"/>
      <c r="DE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  <c r="CR647" s="106"/>
      <c r="CS647" s="106"/>
      <c r="CT647" s="106"/>
      <c r="CU647" s="106"/>
      <c r="CV647" s="106"/>
      <c r="CW647" s="106"/>
      <c r="CX647" s="106"/>
      <c r="CY647" s="106"/>
      <c r="CZ647" s="106"/>
      <c r="DA647" s="106"/>
      <c r="DB647" s="106"/>
      <c r="DC647" s="106"/>
      <c r="DD647" s="106"/>
      <c r="DE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  <c r="CR648" s="106"/>
      <c r="CS648" s="106"/>
      <c r="CT648" s="106"/>
      <c r="CU648" s="106"/>
      <c r="CV648" s="106"/>
      <c r="CW648" s="106"/>
      <c r="CX648" s="106"/>
      <c r="CY648" s="106"/>
      <c r="CZ648" s="106"/>
      <c r="DA648" s="106"/>
      <c r="DB648" s="106"/>
      <c r="DC648" s="106"/>
      <c r="DD648" s="106"/>
      <c r="DE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  <c r="CR649" s="106"/>
      <c r="CS649" s="106"/>
      <c r="CT649" s="106"/>
      <c r="CU649" s="106"/>
      <c r="CV649" s="106"/>
      <c r="CW649" s="106"/>
      <c r="CX649" s="106"/>
      <c r="CY649" s="106"/>
      <c r="CZ649" s="106"/>
      <c r="DA649" s="106"/>
      <c r="DB649" s="106"/>
      <c r="DC649" s="106"/>
      <c r="DD649" s="106"/>
      <c r="DE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  <c r="CR650" s="106"/>
      <c r="CS650" s="106"/>
      <c r="CT650" s="106"/>
      <c r="CU650" s="106"/>
      <c r="CV650" s="106"/>
      <c r="CW650" s="106"/>
      <c r="CX650" s="106"/>
      <c r="CY650" s="106"/>
      <c r="CZ650" s="106"/>
      <c r="DA650" s="106"/>
      <c r="DB650" s="106"/>
      <c r="DC650" s="106"/>
      <c r="DD650" s="106"/>
      <c r="DE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  <c r="CR651" s="106"/>
      <c r="CS651" s="106"/>
      <c r="CT651" s="106"/>
      <c r="CU651" s="106"/>
      <c r="CV651" s="106"/>
      <c r="CW651" s="106"/>
      <c r="CX651" s="106"/>
      <c r="CY651" s="106"/>
      <c r="CZ651" s="106"/>
      <c r="DA651" s="106"/>
      <c r="DB651" s="106"/>
      <c r="DC651" s="106"/>
      <c r="DD651" s="106"/>
      <c r="DE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  <c r="CR652" s="106"/>
      <c r="CS652" s="106"/>
      <c r="CT652" s="106"/>
      <c r="CU652" s="106"/>
      <c r="CV652" s="106"/>
      <c r="CW652" s="106"/>
      <c r="CX652" s="106"/>
      <c r="CY652" s="106"/>
      <c r="CZ652" s="106"/>
      <c r="DA652" s="106"/>
      <c r="DB652" s="106"/>
      <c r="DC652" s="106"/>
      <c r="DD652" s="106"/>
      <c r="DE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  <c r="CR653" s="106"/>
      <c r="CS653" s="106"/>
      <c r="CT653" s="106"/>
      <c r="CU653" s="106"/>
      <c r="CV653" s="106"/>
      <c r="CW653" s="106"/>
      <c r="CX653" s="106"/>
      <c r="CY653" s="106"/>
      <c r="CZ653" s="106"/>
      <c r="DA653" s="106"/>
      <c r="DB653" s="106"/>
      <c r="DC653" s="106"/>
      <c r="DD653" s="106"/>
      <c r="DE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  <c r="CR654" s="106"/>
      <c r="CS654" s="106"/>
      <c r="CT654" s="106"/>
      <c r="CU654" s="106"/>
      <c r="CV654" s="106"/>
      <c r="CW654" s="106"/>
      <c r="CX654" s="106"/>
      <c r="CY654" s="106"/>
      <c r="CZ654" s="106"/>
      <c r="DA654" s="106"/>
      <c r="DB654" s="106"/>
      <c r="DC654" s="106"/>
      <c r="DD654" s="106"/>
      <c r="DE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  <c r="CR655" s="106"/>
      <c r="CS655" s="106"/>
      <c r="CT655" s="106"/>
      <c r="CU655" s="106"/>
      <c r="CV655" s="106"/>
      <c r="CW655" s="106"/>
      <c r="CX655" s="106"/>
      <c r="CY655" s="106"/>
      <c r="CZ655" s="106"/>
      <c r="DA655" s="106"/>
      <c r="DB655" s="106"/>
      <c r="DC655" s="106"/>
      <c r="DD655" s="106"/>
      <c r="DE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  <c r="CR656" s="106"/>
      <c r="CS656" s="106"/>
      <c r="CT656" s="106"/>
      <c r="CU656" s="106"/>
      <c r="CV656" s="106"/>
      <c r="CW656" s="106"/>
      <c r="CX656" s="106"/>
      <c r="CY656" s="106"/>
      <c r="CZ656" s="106"/>
      <c r="DA656" s="106"/>
      <c r="DB656" s="106"/>
      <c r="DC656" s="106"/>
      <c r="DD656" s="106"/>
      <c r="DE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  <c r="CR657" s="106"/>
      <c r="CS657" s="106"/>
      <c r="CT657" s="106"/>
      <c r="CU657" s="106"/>
      <c r="CV657" s="106"/>
      <c r="CW657" s="106"/>
      <c r="CX657" s="106"/>
      <c r="CY657" s="106"/>
      <c r="CZ657" s="106"/>
      <c r="DA657" s="106"/>
      <c r="DB657" s="106"/>
      <c r="DC657" s="106"/>
      <c r="DD657" s="106"/>
      <c r="DE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  <c r="CR658" s="106"/>
      <c r="CS658" s="106"/>
      <c r="CT658" s="106"/>
      <c r="CU658" s="106"/>
      <c r="CV658" s="106"/>
      <c r="CW658" s="106"/>
      <c r="CX658" s="106"/>
      <c r="CY658" s="106"/>
      <c r="CZ658" s="106"/>
      <c r="DA658" s="106"/>
      <c r="DB658" s="106"/>
      <c r="DC658" s="106"/>
      <c r="DD658" s="106"/>
      <c r="DE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  <c r="CR659" s="106"/>
      <c r="CS659" s="106"/>
      <c r="CT659" s="106"/>
      <c r="CU659" s="106"/>
      <c r="CV659" s="106"/>
      <c r="CW659" s="106"/>
      <c r="CX659" s="106"/>
      <c r="CY659" s="106"/>
      <c r="CZ659" s="106"/>
      <c r="DA659" s="106"/>
      <c r="DB659" s="106"/>
      <c r="DC659" s="106"/>
      <c r="DD659" s="106"/>
      <c r="DE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  <c r="CR660" s="106"/>
      <c r="CS660" s="106"/>
      <c r="CT660" s="106"/>
      <c r="CU660" s="106"/>
      <c r="CV660" s="106"/>
      <c r="CW660" s="106"/>
      <c r="CX660" s="106"/>
      <c r="CY660" s="106"/>
      <c r="CZ660" s="106"/>
      <c r="DA660" s="106"/>
      <c r="DB660" s="106"/>
      <c r="DC660" s="106"/>
      <c r="DD660" s="106"/>
      <c r="DE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  <c r="CR661" s="106"/>
      <c r="CS661" s="106"/>
      <c r="CT661" s="106"/>
      <c r="CU661" s="106"/>
      <c r="CV661" s="106"/>
      <c r="CW661" s="106"/>
      <c r="CX661" s="106"/>
      <c r="CY661" s="106"/>
      <c r="CZ661" s="106"/>
      <c r="DA661" s="106"/>
      <c r="DB661" s="106"/>
      <c r="DC661" s="106"/>
      <c r="DD661" s="106"/>
      <c r="DE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  <c r="CR662" s="106"/>
      <c r="CS662" s="106"/>
      <c r="CT662" s="106"/>
      <c r="CU662" s="106"/>
      <c r="CV662" s="106"/>
      <c r="CW662" s="106"/>
      <c r="CX662" s="106"/>
      <c r="CY662" s="106"/>
      <c r="CZ662" s="106"/>
      <c r="DA662" s="106"/>
      <c r="DB662" s="106"/>
      <c r="DC662" s="106"/>
      <c r="DD662" s="106"/>
      <c r="DE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  <c r="CR663" s="106"/>
      <c r="CS663" s="106"/>
      <c r="CT663" s="106"/>
      <c r="CU663" s="106"/>
      <c r="CV663" s="106"/>
      <c r="CW663" s="106"/>
      <c r="CX663" s="106"/>
      <c r="CY663" s="106"/>
      <c r="CZ663" s="106"/>
      <c r="DA663" s="106"/>
      <c r="DB663" s="106"/>
      <c r="DC663" s="106"/>
      <c r="DD663" s="106"/>
      <c r="DE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  <c r="CR664" s="106"/>
      <c r="CS664" s="106"/>
      <c r="CT664" s="106"/>
      <c r="CU664" s="106"/>
      <c r="CV664" s="106"/>
      <c r="CW664" s="106"/>
      <c r="CX664" s="106"/>
      <c r="CY664" s="106"/>
      <c r="CZ664" s="106"/>
      <c r="DA664" s="106"/>
      <c r="DB664" s="106"/>
      <c r="DC664" s="106"/>
      <c r="DD664" s="106"/>
      <c r="DE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  <c r="CR665" s="106"/>
      <c r="CS665" s="106"/>
      <c r="CT665" s="106"/>
      <c r="CU665" s="106"/>
      <c r="CV665" s="106"/>
      <c r="CW665" s="106"/>
      <c r="CX665" s="106"/>
      <c r="CY665" s="106"/>
      <c r="CZ665" s="106"/>
      <c r="DA665" s="106"/>
      <c r="DB665" s="106"/>
      <c r="DC665" s="106"/>
      <c r="DD665" s="106"/>
      <c r="DE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  <c r="CR666" s="106"/>
      <c r="CS666" s="106"/>
      <c r="CT666" s="106"/>
      <c r="CU666" s="106"/>
      <c r="CV666" s="106"/>
      <c r="CW666" s="106"/>
      <c r="CX666" s="106"/>
      <c r="CY666" s="106"/>
      <c r="CZ666" s="106"/>
      <c r="DA666" s="106"/>
      <c r="DB666" s="106"/>
      <c r="DC666" s="106"/>
      <c r="DD666" s="106"/>
      <c r="DE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  <c r="CR667" s="106"/>
      <c r="CS667" s="106"/>
      <c r="CT667" s="106"/>
      <c r="CU667" s="106"/>
      <c r="CV667" s="106"/>
      <c r="CW667" s="106"/>
      <c r="CX667" s="106"/>
      <c r="CY667" s="106"/>
      <c r="CZ667" s="106"/>
      <c r="DA667" s="106"/>
      <c r="DB667" s="106"/>
      <c r="DC667" s="106"/>
      <c r="DD667" s="106"/>
      <c r="DE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  <c r="CR668" s="106"/>
      <c r="CS668" s="106"/>
      <c r="CT668" s="106"/>
      <c r="CU668" s="106"/>
      <c r="CV668" s="106"/>
      <c r="CW668" s="106"/>
      <c r="CX668" s="106"/>
      <c r="CY668" s="106"/>
      <c r="CZ668" s="106"/>
      <c r="DA668" s="106"/>
      <c r="DB668" s="106"/>
      <c r="DC668" s="106"/>
      <c r="DD668" s="106"/>
      <c r="DE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  <c r="CR669" s="106"/>
      <c r="CS669" s="106"/>
      <c r="CT669" s="106"/>
      <c r="CU669" s="106"/>
      <c r="CV669" s="106"/>
      <c r="CW669" s="106"/>
      <c r="CX669" s="106"/>
      <c r="CY669" s="106"/>
      <c r="CZ669" s="106"/>
      <c r="DA669" s="106"/>
      <c r="DB669" s="106"/>
      <c r="DC669" s="106"/>
      <c r="DD669" s="106"/>
      <c r="DE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  <c r="CR670" s="106"/>
      <c r="CS670" s="106"/>
      <c r="CT670" s="106"/>
      <c r="CU670" s="106"/>
      <c r="CV670" s="106"/>
      <c r="CW670" s="106"/>
      <c r="CX670" s="106"/>
      <c r="CY670" s="106"/>
      <c r="CZ670" s="106"/>
      <c r="DA670" s="106"/>
      <c r="DB670" s="106"/>
      <c r="DC670" s="106"/>
      <c r="DD670" s="106"/>
      <c r="DE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  <c r="CR671" s="106"/>
      <c r="CS671" s="106"/>
      <c r="CT671" s="106"/>
      <c r="CU671" s="106"/>
      <c r="CV671" s="106"/>
      <c r="CW671" s="106"/>
      <c r="CX671" s="106"/>
      <c r="CY671" s="106"/>
      <c r="CZ671" s="106"/>
      <c r="DA671" s="106"/>
      <c r="DB671" s="106"/>
      <c r="DC671" s="106"/>
      <c r="DD671" s="106"/>
      <c r="DE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  <c r="CR672" s="106"/>
      <c r="CS672" s="106"/>
      <c r="CT672" s="106"/>
      <c r="CU672" s="106"/>
      <c r="CV672" s="106"/>
      <c r="CW672" s="106"/>
      <c r="CX672" s="106"/>
      <c r="CY672" s="106"/>
      <c r="CZ672" s="106"/>
      <c r="DA672" s="106"/>
      <c r="DB672" s="106"/>
      <c r="DC672" s="106"/>
      <c r="DD672" s="106"/>
      <c r="DE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  <c r="CR673" s="106"/>
      <c r="CS673" s="106"/>
      <c r="CT673" s="106"/>
      <c r="CU673" s="106"/>
      <c r="CV673" s="106"/>
      <c r="CW673" s="106"/>
      <c r="CX673" s="106"/>
      <c r="CY673" s="106"/>
      <c r="CZ673" s="106"/>
      <c r="DA673" s="106"/>
      <c r="DB673" s="106"/>
      <c r="DC673" s="106"/>
      <c r="DD673" s="106"/>
      <c r="DE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  <c r="CR674" s="106"/>
      <c r="CS674" s="106"/>
      <c r="CT674" s="106"/>
      <c r="CU674" s="106"/>
      <c r="CV674" s="106"/>
      <c r="CW674" s="106"/>
      <c r="CX674" s="106"/>
      <c r="CY674" s="106"/>
      <c r="CZ674" s="106"/>
      <c r="DA674" s="106"/>
      <c r="DB674" s="106"/>
      <c r="DC674" s="106"/>
      <c r="DD674" s="106"/>
      <c r="DE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  <c r="CR675" s="106"/>
      <c r="CS675" s="106"/>
      <c r="CT675" s="106"/>
      <c r="CU675" s="106"/>
      <c r="CV675" s="106"/>
      <c r="CW675" s="106"/>
      <c r="CX675" s="106"/>
      <c r="CY675" s="106"/>
      <c r="CZ675" s="106"/>
      <c r="DA675" s="106"/>
      <c r="DB675" s="106"/>
      <c r="DC675" s="106"/>
      <c r="DD675" s="106"/>
      <c r="DE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  <c r="CR676" s="106"/>
      <c r="CS676" s="106"/>
      <c r="CT676" s="106"/>
      <c r="CU676" s="106"/>
      <c r="CV676" s="106"/>
      <c r="CW676" s="106"/>
      <c r="CX676" s="106"/>
      <c r="CY676" s="106"/>
      <c r="CZ676" s="106"/>
      <c r="DA676" s="106"/>
      <c r="DB676" s="106"/>
      <c r="DC676" s="106"/>
      <c r="DD676" s="106"/>
      <c r="DE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  <c r="CZ677" s="106"/>
      <c r="DA677" s="106"/>
      <c r="DB677" s="106"/>
      <c r="DC677" s="106"/>
      <c r="DD677" s="106"/>
      <c r="DE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  <c r="CZ678" s="106"/>
      <c r="DA678" s="106"/>
      <c r="DB678" s="106"/>
      <c r="DC678" s="106"/>
      <c r="DD678" s="106"/>
      <c r="DE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  <c r="CR679" s="106"/>
      <c r="CS679" s="106"/>
      <c r="CT679" s="106"/>
      <c r="CU679" s="106"/>
      <c r="CV679" s="106"/>
      <c r="CW679" s="106"/>
      <c r="CX679" s="106"/>
      <c r="CY679" s="106"/>
      <c r="CZ679" s="106"/>
      <c r="DA679" s="106"/>
      <c r="DB679" s="106"/>
      <c r="DC679" s="106"/>
      <c r="DD679" s="106"/>
      <c r="DE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  <c r="CR680" s="106"/>
      <c r="CS680" s="106"/>
      <c r="CT680" s="106"/>
      <c r="CU680" s="106"/>
      <c r="CV680" s="106"/>
      <c r="CW680" s="106"/>
      <c r="CX680" s="106"/>
      <c r="CY680" s="106"/>
      <c r="CZ680" s="106"/>
      <c r="DA680" s="106"/>
      <c r="DB680" s="106"/>
      <c r="DC680" s="106"/>
      <c r="DD680" s="106"/>
      <c r="DE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  <c r="CR681" s="106"/>
      <c r="CS681" s="106"/>
      <c r="CT681" s="106"/>
      <c r="CU681" s="106"/>
      <c r="CV681" s="106"/>
      <c r="CW681" s="106"/>
      <c r="CX681" s="106"/>
      <c r="CY681" s="106"/>
      <c r="CZ681" s="106"/>
      <c r="DA681" s="106"/>
      <c r="DB681" s="106"/>
      <c r="DC681" s="106"/>
      <c r="DD681" s="106"/>
      <c r="DE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  <c r="CR682" s="106"/>
      <c r="CS682" s="106"/>
      <c r="CT682" s="106"/>
      <c r="CU682" s="106"/>
      <c r="CV682" s="106"/>
      <c r="CW682" s="106"/>
      <c r="CX682" s="106"/>
      <c r="CY682" s="106"/>
      <c r="CZ682" s="106"/>
      <c r="DA682" s="106"/>
      <c r="DB682" s="106"/>
      <c r="DC682" s="106"/>
      <c r="DD682" s="106"/>
      <c r="DE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  <c r="CR683" s="106"/>
      <c r="CS683" s="106"/>
      <c r="CT683" s="106"/>
      <c r="CU683" s="106"/>
      <c r="CV683" s="106"/>
      <c r="CW683" s="106"/>
      <c r="CX683" s="106"/>
      <c r="CY683" s="106"/>
      <c r="CZ683" s="106"/>
      <c r="DA683" s="106"/>
      <c r="DB683" s="106"/>
      <c r="DC683" s="106"/>
      <c r="DD683" s="106"/>
      <c r="DE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  <c r="CR684" s="106"/>
      <c r="CS684" s="106"/>
      <c r="CT684" s="106"/>
      <c r="CU684" s="106"/>
      <c r="CV684" s="106"/>
      <c r="CW684" s="106"/>
      <c r="CX684" s="106"/>
      <c r="CY684" s="106"/>
      <c r="CZ684" s="106"/>
      <c r="DA684" s="106"/>
      <c r="DB684" s="106"/>
      <c r="DC684" s="106"/>
      <c r="DD684" s="106"/>
      <c r="DE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  <c r="CR685" s="106"/>
      <c r="CS685" s="106"/>
      <c r="CT685" s="106"/>
      <c r="CU685" s="106"/>
      <c r="CV685" s="106"/>
      <c r="CW685" s="106"/>
      <c r="CX685" s="106"/>
      <c r="CY685" s="106"/>
      <c r="CZ685" s="106"/>
      <c r="DA685" s="106"/>
      <c r="DB685" s="106"/>
      <c r="DC685" s="106"/>
      <c r="DD685" s="106"/>
      <c r="DE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  <c r="CR686" s="106"/>
      <c r="CS686" s="106"/>
      <c r="CT686" s="106"/>
      <c r="CU686" s="106"/>
      <c r="CV686" s="106"/>
      <c r="CW686" s="106"/>
      <c r="CX686" s="106"/>
      <c r="CY686" s="106"/>
      <c r="CZ686" s="106"/>
      <c r="DA686" s="106"/>
      <c r="DB686" s="106"/>
      <c r="DC686" s="106"/>
      <c r="DD686" s="106"/>
      <c r="DE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  <c r="CR687" s="106"/>
      <c r="CS687" s="106"/>
      <c r="CT687" s="106"/>
      <c r="CU687" s="106"/>
      <c r="CV687" s="106"/>
      <c r="CW687" s="106"/>
      <c r="CX687" s="106"/>
      <c r="CY687" s="106"/>
      <c r="CZ687" s="106"/>
      <c r="DA687" s="106"/>
      <c r="DB687" s="106"/>
      <c r="DC687" s="106"/>
      <c r="DD687" s="106"/>
      <c r="DE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  <c r="CR688" s="106"/>
      <c r="CS688" s="106"/>
      <c r="CT688" s="106"/>
      <c r="CU688" s="106"/>
      <c r="CV688" s="106"/>
      <c r="CW688" s="106"/>
      <c r="CX688" s="106"/>
      <c r="CY688" s="106"/>
      <c r="CZ688" s="106"/>
      <c r="DA688" s="106"/>
      <c r="DB688" s="106"/>
      <c r="DC688" s="106"/>
      <c r="DD688" s="106"/>
      <c r="DE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  <c r="CR689" s="106"/>
      <c r="CS689" s="106"/>
      <c r="CT689" s="106"/>
      <c r="CU689" s="106"/>
      <c r="CV689" s="106"/>
      <c r="CW689" s="106"/>
      <c r="CX689" s="106"/>
      <c r="CY689" s="106"/>
      <c r="CZ689" s="106"/>
      <c r="DA689" s="106"/>
      <c r="DB689" s="106"/>
      <c r="DC689" s="106"/>
      <c r="DD689" s="106"/>
      <c r="DE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  <c r="CR690" s="106"/>
      <c r="CS690" s="106"/>
      <c r="CT690" s="106"/>
      <c r="CU690" s="106"/>
      <c r="CV690" s="106"/>
      <c r="CW690" s="106"/>
      <c r="CX690" s="106"/>
      <c r="CY690" s="106"/>
      <c r="CZ690" s="106"/>
      <c r="DA690" s="106"/>
      <c r="DB690" s="106"/>
      <c r="DC690" s="106"/>
      <c r="DD690" s="106"/>
      <c r="DE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  <c r="CR691" s="106"/>
      <c r="CS691" s="106"/>
      <c r="CT691" s="106"/>
      <c r="CU691" s="106"/>
      <c r="CV691" s="106"/>
      <c r="CW691" s="106"/>
      <c r="CX691" s="106"/>
      <c r="CY691" s="106"/>
      <c r="CZ691" s="106"/>
      <c r="DA691" s="106"/>
      <c r="DB691" s="106"/>
      <c r="DC691" s="106"/>
      <c r="DD691" s="106"/>
      <c r="DE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  <c r="CR692" s="106"/>
      <c r="CS692" s="106"/>
      <c r="CT692" s="106"/>
      <c r="CU692" s="106"/>
      <c r="CV692" s="106"/>
      <c r="CW692" s="106"/>
      <c r="CX692" s="106"/>
      <c r="CY692" s="106"/>
      <c r="CZ692" s="106"/>
      <c r="DA692" s="106"/>
      <c r="DB692" s="106"/>
      <c r="DC692" s="106"/>
      <c r="DD692" s="106"/>
      <c r="DE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  <c r="CR693" s="106"/>
      <c r="CS693" s="106"/>
      <c r="CT693" s="106"/>
      <c r="CU693" s="106"/>
      <c r="CV693" s="106"/>
      <c r="CW693" s="106"/>
      <c r="CX693" s="106"/>
      <c r="CY693" s="106"/>
      <c r="CZ693" s="106"/>
      <c r="DA693" s="106"/>
      <c r="DB693" s="106"/>
      <c r="DC693" s="106"/>
      <c r="DD693" s="106"/>
      <c r="DE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  <c r="CR694" s="106"/>
      <c r="CS694" s="106"/>
      <c r="CT694" s="106"/>
      <c r="CU694" s="106"/>
      <c r="CV694" s="106"/>
      <c r="CW694" s="106"/>
      <c r="CX694" s="106"/>
      <c r="CY694" s="106"/>
      <c r="CZ694" s="106"/>
      <c r="DA694" s="106"/>
      <c r="DB694" s="106"/>
      <c r="DC694" s="106"/>
      <c r="DD694" s="106"/>
      <c r="DE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  <c r="CR695" s="106"/>
      <c r="CS695" s="106"/>
      <c r="CT695" s="106"/>
      <c r="CU695" s="106"/>
      <c r="CV695" s="106"/>
      <c r="CW695" s="106"/>
      <c r="CX695" s="106"/>
      <c r="CY695" s="106"/>
      <c r="CZ695" s="106"/>
      <c r="DA695" s="106"/>
      <c r="DB695" s="106"/>
      <c r="DC695" s="106"/>
      <c r="DD695" s="106"/>
      <c r="DE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  <c r="CR696" s="106"/>
      <c r="CS696" s="106"/>
      <c r="CT696" s="106"/>
      <c r="CU696" s="106"/>
      <c r="CV696" s="106"/>
      <c r="CW696" s="106"/>
      <c r="CX696" s="106"/>
      <c r="CY696" s="106"/>
      <c r="CZ696" s="106"/>
      <c r="DA696" s="106"/>
      <c r="DB696" s="106"/>
      <c r="DC696" s="106"/>
      <c r="DD696" s="106"/>
      <c r="DE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  <c r="CR697" s="106"/>
      <c r="CS697" s="106"/>
      <c r="CT697" s="106"/>
      <c r="CU697" s="106"/>
      <c r="CV697" s="106"/>
      <c r="CW697" s="106"/>
      <c r="CX697" s="106"/>
      <c r="CY697" s="106"/>
      <c r="CZ697" s="106"/>
      <c r="DA697" s="106"/>
      <c r="DB697" s="106"/>
      <c r="DC697" s="106"/>
      <c r="DD697" s="106"/>
      <c r="DE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  <c r="CR698" s="106"/>
      <c r="CS698" s="106"/>
      <c r="CT698" s="106"/>
      <c r="CU698" s="106"/>
      <c r="CV698" s="106"/>
      <c r="CW698" s="106"/>
      <c r="CX698" s="106"/>
      <c r="CY698" s="106"/>
      <c r="CZ698" s="106"/>
      <c r="DA698" s="106"/>
      <c r="DB698" s="106"/>
      <c r="DC698" s="106"/>
      <c r="DD698" s="106"/>
      <c r="DE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  <c r="CR699" s="106"/>
      <c r="CS699" s="106"/>
      <c r="CT699" s="106"/>
      <c r="CU699" s="106"/>
      <c r="CV699" s="106"/>
      <c r="CW699" s="106"/>
      <c r="CX699" s="106"/>
      <c r="CY699" s="106"/>
      <c r="CZ699" s="106"/>
      <c r="DA699" s="106"/>
      <c r="DB699" s="106"/>
      <c r="DC699" s="106"/>
      <c r="DD699" s="106"/>
      <c r="DE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  <c r="CR700" s="106"/>
      <c r="CS700" s="106"/>
      <c r="CT700" s="106"/>
      <c r="CU700" s="106"/>
      <c r="CV700" s="106"/>
      <c r="CW700" s="106"/>
      <c r="CX700" s="106"/>
      <c r="CY700" s="106"/>
      <c r="CZ700" s="106"/>
      <c r="DA700" s="106"/>
      <c r="DB700" s="106"/>
      <c r="DC700" s="106"/>
      <c r="DD700" s="106"/>
      <c r="DE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  <c r="CR701" s="106"/>
      <c r="CS701" s="106"/>
      <c r="CT701" s="106"/>
      <c r="CU701" s="106"/>
      <c r="CV701" s="106"/>
      <c r="CW701" s="106"/>
      <c r="CX701" s="106"/>
      <c r="CY701" s="106"/>
      <c r="CZ701" s="106"/>
      <c r="DA701" s="106"/>
      <c r="DB701" s="106"/>
      <c r="DC701" s="106"/>
      <c r="DD701" s="106"/>
      <c r="DE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  <c r="CR702" s="106"/>
      <c r="CS702" s="106"/>
      <c r="CT702" s="106"/>
      <c r="CU702" s="106"/>
      <c r="CV702" s="106"/>
      <c r="CW702" s="106"/>
      <c r="CX702" s="106"/>
      <c r="CY702" s="106"/>
      <c r="CZ702" s="106"/>
      <c r="DA702" s="106"/>
      <c r="DB702" s="106"/>
      <c r="DC702" s="106"/>
      <c r="DD702" s="106"/>
      <c r="DE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  <c r="CR703" s="106"/>
      <c r="CS703" s="106"/>
      <c r="CT703" s="106"/>
      <c r="CU703" s="106"/>
      <c r="CV703" s="106"/>
      <c r="CW703" s="106"/>
      <c r="CX703" s="106"/>
      <c r="CY703" s="106"/>
      <c r="CZ703" s="106"/>
      <c r="DA703" s="106"/>
      <c r="DB703" s="106"/>
      <c r="DC703" s="106"/>
      <c r="DD703" s="106"/>
      <c r="DE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  <c r="CR704" s="106"/>
      <c r="CS704" s="106"/>
      <c r="CT704" s="106"/>
      <c r="CU704" s="106"/>
      <c r="CV704" s="106"/>
      <c r="CW704" s="106"/>
      <c r="CX704" s="106"/>
      <c r="CY704" s="106"/>
      <c r="CZ704" s="106"/>
      <c r="DA704" s="106"/>
      <c r="DB704" s="106"/>
      <c r="DC704" s="106"/>
      <c r="DD704" s="106"/>
      <c r="DE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  <c r="CR705" s="106"/>
      <c r="CS705" s="106"/>
      <c r="CT705" s="106"/>
      <c r="CU705" s="106"/>
      <c r="CV705" s="106"/>
      <c r="CW705" s="106"/>
      <c r="CX705" s="106"/>
      <c r="CY705" s="106"/>
      <c r="CZ705" s="106"/>
      <c r="DA705" s="106"/>
      <c r="DB705" s="106"/>
      <c r="DC705" s="106"/>
      <c r="DD705" s="106"/>
      <c r="DE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  <c r="CR706" s="106"/>
      <c r="CS706" s="106"/>
      <c r="CT706" s="106"/>
      <c r="CU706" s="106"/>
      <c r="CV706" s="106"/>
      <c r="CW706" s="106"/>
      <c r="CX706" s="106"/>
      <c r="CY706" s="106"/>
      <c r="CZ706" s="106"/>
      <c r="DA706" s="106"/>
      <c r="DB706" s="106"/>
      <c r="DC706" s="106"/>
      <c r="DD706" s="106"/>
      <c r="DE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  <c r="CR707" s="106"/>
      <c r="CS707" s="106"/>
      <c r="CT707" s="106"/>
      <c r="CU707" s="106"/>
      <c r="CV707" s="106"/>
      <c r="CW707" s="106"/>
      <c r="CX707" s="106"/>
      <c r="CY707" s="106"/>
      <c r="CZ707" s="106"/>
      <c r="DA707" s="106"/>
      <c r="DB707" s="106"/>
      <c r="DC707" s="106"/>
      <c r="DD707" s="106"/>
      <c r="DE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  <c r="CR708" s="106"/>
      <c r="CS708" s="106"/>
      <c r="CT708" s="106"/>
      <c r="CU708" s="106"/>
      <c r="CV708" s="106"/>
      <c r="CW708" s="106"/>
      <c r="CX708" s="106"/>
      <c r="CY708" s="106"/>
      <c r="CZ708" s="106"/>
      <c r="DA708" s="106"/>
      <c r="DB708" s="106"/>
      <c r="DC708" s="106"/>
      <c r="DD708" s="106"/>
      <c r="DE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  <c r="CR709" s="106"/>
      <c r="CS709" s="106"/>
      <c r="CT709" s="106"/>
      <c r="CU709" s="106"/>
      <c r="CV709" s="106"/>
      <c r="CW709" s="106"/>
      <c r="CX709" s="106"/>
      <c r="CY709" s="106"/>
      <c r="CZ709" s="106"/>
      <c r="DA709" s="106"/>
      <c r="DB709" s="106"/>
      <c r="DC709" s="106"/>
      <c r="DD709" s="106"/>
      <c r="DE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  <c r="CR710" s="106"/>
      <c r="CS710" s="106"/>
      <c r="CT710" s="106"/>
      <c r="CU710" s="106"/>
      <c r="CV710" s="106"/>
      <c r="CW710" s="106"/>
      <c r="CX710" s="106"/>
      <c r="CY710" s="106"/>
      <c r="CZ710" s="106"/>
      <c r="DA710" s="106"/>
      <c r="DB710" s="106"/>
      <c r="DC710" s="106"/>
      <c r="DD710" s="106"/>
      <c r="DE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  <c r="CR711" s="106"/>
      <c r="CS711" s="106"/>
      <c r="CT711" s="106"/>
      <c r="CU711" s="106"/>
      <c r="CV711" s="106"/>
      <c r="CW711" s="106"/>
      <c r="CX711" s="106"/>
      <c r="CY711" s="106"/>
      <c r="CZ711" s="106"/>
      <c r="DA711" s="106"/>
      <c r="DB711" s="106"/>
      <c r="DC711" s="106"/>
      <c r="DD711" s="106"/>
      <c r="DE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  <c r="CR712" s="106"/>
      <c r="CS712" s="106"/>
      <c r="CT712" s="106"/>
      <c r="CU712" s="106"/>
      <c r="CV712" s="106"/>
      <c r="CW712" s="106"/>
      <c r="CX712" s="106"/>
      <c r="CY712" s="106"/>
      <c r="CZ712" s="106"/>
      <c r="DA712" s="106"/>
      <c r="DB712" s="106"/>
      <c r="DC712" s="106"/>
      <c r="DD712" s="106"/>
      <c r="DE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  <c r="CR713" s="106"/>
      <c r="CS713" s="106"/>
      <c r="CT713" s="106"/>
      <c r="CU713" s="106"/>
      <c r="CV713" s="106"/>
      <c r="CW713" s="106"/>
      <c r="CX713" s="106"/>
      <c r="CY713" s="106"/>
      <c r="CZ713" s="106"/>
      <c r="DA713" s="106"/>
      <c r="DB713" s="106"/>
      <c r="DC713" s="106"/>
      <c r="DD713" s="106"/>
      <c r="DE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  <c r="CR714" s="106"/>
      <c r="CS714" s="106"/>
      <c r="CT714" s="106"/>
      <c r="CU714" s="106"/>
      <c r="CV714" s="106"/>
      <c r="CW714" s="106"/>
      <c r="CX714" s="106"/>
      <c r="CY714" s="106"/>
      <c r="CZ714" s="106"/>
      <c r="DA714" s="106"/>
      <c r="DB714" s="106"/>
      <c r="DC714" s="106"/>
      <c r="DD714" s="106"/>
      <c r="DE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  <c r="CR715" s="106"/>
      <c r="CS715" s="106"/>
      <c r="CT715" s="106"/>
      <c r="CU715" s="106"/>
      <c r="CV715" s="106"/>
      <c r="CW715" s="106"/>
      <c r="CX715" s="106"/>
      <c r="CY715" s="106"/>
      <c r="CZ715" s="106"/>
      <c r="DA715" s="106"/>
      <c r="DB715" s="106"/>
      <c r="DC715" s="106"/>
      <c r="DD715" s="106"/>
      <c r="DE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  <c r="CR716" s="106"/>
      <c r="CS716" s="106"/>
      <c r="CT716" s="106"/>
      <c r="CU716" s="106"/>
      <c r="CV716" s="106"/>
      <c r="CW716" s="106"/>
      <c r="CX716" s="106"/>
      <c r="CY716" s="106"/>
      <c r="CZ716" s="106"/>
      <c r="DA716" s="106"/>
      <c r="DB716" s="106"/>
      <c r="DC716" s="106"/>
      <c r="DD716" s="106"/>
      <c r="DE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  <c r="CR717" s="106"/>
      <c r="CS717" s="106"/>
      <c r="CT717" s="106"/>
      <c r="CU717" s="106"/>
      <c r="CV717" s="106"/>
      <c r="CW717" s="106"/>
      <c r="CX717" s="106"/>
      <c r="CY717" s="106"/>
      <c r="CZ717" s="106"/>
      <c r="DA717" s="106"/>
      <c r="DB717" s="106"/>
      <c r="DC717" s="106"/>
      <c r="DD717" s="106"/>
      <c r="DE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  <c r="CR718" s="106"/>
      <c r="CS718" s="106"/>
      <c r="CT718" s="106"/>
      <c r="CU718" s="106"/>
      <c r="CV718" s="106"/>
      <c r="CW718" s="106"/>
      <c r="CX718" s="106"/>
      <c r="CY718" s="106"/>
      <c r="CZ718" s="106"/>
      <c r="DA718" s="106"/>
      <c r="DB718" s="106"/>
      <c r="DC718" s="106"/>
      <c r="DD718" s="106"/>
      <c r="DE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  <c r="CR719" s="106"/>
      <c r="CS719" s="106"/>
      <c r="CT719" s="106"/>
      <c r="CU719" s="106"/>
      <c r="CV719" s="106"/>
      <c r="CW719" s="106"/>
      <c r="CX719" s="106"/>
      <c r="CY719" s="106"/>
      <c r="CZ719" s="106"/>
      <c r="DA719" s="106"/>
      <c r="DB719" s="106"/>
      <c r="DC719" s="106"/>
      <c r="DD719" s="106"/>
      <c r="DE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  <c r="CR720" s="106"/>
      <c r="CS720" s="106"/>
      <c r="CT720" s="106"/>
      <c r="CU720" s="106"/>
      <c r="CV720" s="106"/>
      <c r="CW720" s="106"/>
      <c r="CX720" s="106"/>
      <c r="CY720" s="106"/>
      <c r="CZ720" s="106"/>
      <c r="DA720" s="106"/>
      <c r="DB720" s="106"/>
      <c r="DC720" s="106"/>
      <c r="DD720" s="106"/>
      <c r="DE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  <c r="CR721" s="106"/>
      <c r="CS721" s="106"/>
      <c r="CT721" s="106"/>
      <c r="CU721" s="106"/>
      <c r="CV721" s="106"/>
      <c r="CW721" s="106"/>
      <c r="CX721" s="106"/>
      <c r="CY721" s="106"/>
      <c r="CZ721" s="106"/>
      <c r="DA721" s="106"/>
      <c r="DB721" s="106"/>
      <c r="DC721" s="106"/>
      <c r="DD721" s="106"/>
      <c r="DE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  <c r="CR722" s="106"/>
      <c r="CS722" s="106"/>
      <c r="CT722" s="106"/>
      <c r="CU722" s="106"/>
      <c r="CV722" s="106"/>
      <c r="CW722" s="106"/>
      <c r="CX722" s="106"/>
      <c r="CY722" s="106"/>
      <c r="CZ722" s="106"/>
      <c r="DA722" s="106"/>
      <c r="DB722" s="106"/>
      <c r="DC722" s="106"/>
      <c r="DD722" s="106"/>
      <c r="DE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  <c r="CR723" s="106"/>
      <c r="CS723" s="106"/>
      <c r="CT723" s="106"/>
      <c r="CU723" s="106"/>
      <c r="CV723" s="106"/>
      <c r="CW723" s="106"/>
      <c r="CX723" s="106"/>
      <c r="CY723" s="106"/>
      <c r="CZ723" s="106"/>
      <c r="DA723" s="106"/>
      <c r="DB723" s="106"/>
      <c r="DC723" s="106"/>
      <c r="DD723" s="106"/>
      <c r="DE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  <c r="CR724" s="106"/>
      <c r="CS724" s="106"/>
      <c r="CT724" s="106"/>
      <c r="CU724" s="106"/>
      <c r="CV724" s="106"/>
      <c r="CW724" s="106"/>
      <c r="CX724" s="106"/>
      <c r="CY724" s="106"/>
      <c r="CZ724" s="106"/>
      <c r="DA724" s="106"/>
      <c r="DB724" s="106"/>
      <c r="DC724" s="106"/>
      <c r="DD724" s="106"/>
      <c r="DE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  <c r="CR725" s="106"/>
      <c r="CS725" s="106"/>
      <c r="CT725" s="106"/>
      <c r="CU725" s="106"/>
      <c r="CV725" s="106"/>
      <c r="CW725" s="106"/>
      <c r="CX725" s="106"/>
      <c r="CY725" s="106"/>
      <c r="CZ725" s="106"/>
      <c r="DA725" s="106"/>
      <c r="DB725" s="106"/>
      <c r="DC725" s="106"/>
      <c r="DD725" s="106"/>
      <c r="DE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  <c r="CR726" s="106"/>
      <c r="CS726" s="106"/>
      <c r="CT726" s="106"/>
      <c r="CU726" s="106"/>
      <c r="CV726" s="106"/>
      <c r="CW726" s="106"/>
      <c r="CX726" s="106"/>
      <c r="CY726" s="106"/>
      <c r="CZ726" s="106"/>
      <c r="DA726" s="106"/>
      <c r="DB726" s="106"/>
      <c r="DC726" s="106"/>
      <c r="DD726" s="106"/>
      <c r="DE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  <c r="CR727" s="106"/>
      <c r="CS727" s="106"/>
      <c r="CT727" s="106"/>
      <c r="CU727" s="106"/>
      <c r="CV727" s="106"/>
      <c r="CW727" s="106"/>
      <c r="CX727" s="106"/>
      <c r="CY727" s="106"/>
      <c r="CZ727" s="106"/>
      <c r="DA727" s="106"/>
      <c r="DB727" s="106"/>
      <c r="DC727" s="106"/>
      <c r="DD727" s="106"/>
      <c r="DE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  <c r="CR728" s="106"/>
      <c r="CS728" s="106"/>
      <c r="CT728" s="106"/>
      <c r="CU728" s="106"/>
      <c r="CV728" s="106"/>
      <c r="CW728" s="106"/>
      <c r="CX728" s="106"/>
      <c r="CY728" s="106"/>
      <c r="CZ728" s="106"/>
      <c r="DA728" s="106"/>
      <c r="DB728" s="106"/>
      <c r="DC728" s="106"/>
      <c r="DD728" s="106"/>
      <c r="DE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  <c r="CR729" s="106"/>
      <c r="CS729" s="106"/>
      <c r="CT729" s="106"/>
      <c r="CU729" s="106"/>
      <c r="CV729" s="106"/>
      <c r="CW729" s="106"/>
      <c r="CX729" s="106"/>
      <c r="CY729" s="106"/>
      <c r="CZ729" s="106"/>
      <c r="DA729" s="106"/>
      <c r="DB729" s="106"/>
      <c r="DC729" s="106"/>
      <c r="DD729" s="106"/>
      <c r="DE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  <c r="CR730" s="106"/>
      <c r="CS730" s="106"/>
      <c r="CT730" s="106"/>
      <c r="CU730" s="106"/>
      <c r="CV730" s="106"/>
      <c r="CW730" s="106"/>
      <c r="CX730" s="106"/>
      <c r="CY730" s="106"/>
      <c r="CZ730" s="106"/>
      <c r="DA730" s="106"/>
      <c r="DB730" s="106"/>
      <c r="DC730" s="106"/>
      <c r="DD730" s="106"/>
      <c r="DE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  <c r="CR731" s="106"/>
      <c r="CS731" s="106"/>
      <c r="CT731" s="106"/>
      <c r="CU731" s="106"/>
      <c r="CV731" s="106"/>
      <c r="CW731" s="106"/>
      <c r="CX731" s="106"/>
      <c r="CY731" s="106"/>
      <c r="CZ731" s="106"/>
      <c r="DA731" s="106"/>
      <c r="DB731" s="106"/>
      <c r="DC731" s="106"/>
      <c r="DD731" s="106"/>
      <c r="DE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  <c r="CR732" s="106"/>
      <c r="CS732" s="106"/>
      <c r="CT732" s="106"/>
      <c r="CU732" s="106"/>
      <c r="CV732" s="106"/>
      <c r="CW732" s="106"/>
      <c r="CX732" s="106"/>
      <c r="CY732" s="106"/>
      <c r="CZ732" s="106"/>
      <c r="DA732" s="106"/>
      <c r="DB732" s="106"/>
      <c r="DC732" s="106"/>
      <c r="DD732" s="106"/>
      <c r="DE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  <c r="CR733" s="106"/>
      <c r="CS733" s="106"/>
      <c r="CT733" s="106"/>
      <c r="CU733" s="106"/>
      <c r="CV733" s="106"/>
      <c r="CW733" s="106"/>
      <c r="CX733" s="106"/>
      <c r="CY733" s="106"/>
      <c r="CZ733" s="106"/>
      <c r="DA733" s="106"/>
      <c r="DB733" s="106"/>
      <c r="DC733" s="106"/>
      <c r="DD733" s="106"/>
      <c r="DE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  <c r="CR734" s="106"/>
      <c r="CS734" s="106"/>
      <c r="CT734" s="106"/>
      <c r="CU734" s="106"/>
      <c r="CV734" s="106"/>
      <c r="CW734" s="106"/>
      <c r="CX734" s="106"/>
      <c r="CY734" s="106"/>
      <c r="CZ734" s="106"/>
      <c r="DA734" s="106"/>
      <c r="DB734" s="106"/>
      <c r="DC734" s="106"/>
      <c r="DD734" s="106"/>
      <c r="DE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  <c r="CR735" s="106"/>
      <c r="CS735" s="106"/>
      <c r="CT735" s="106"/>
      <c r="CU735" s="106"/>
      <c r="CV735" s="106"/>
      <c r="CW735" s="106"/>
      <c r="CX735" s="106"/>
      <c r="CY735" s="106"/>
      <c r="CZ735" s="106"/>
      <c r="DA735" s="106"/>
      <c r="DB735" s="106"/>
      <c r="DC735" s="106"/>
      <c r="DD735" s="106"/>
      <c r="DE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  <c r="CR736" s="106"/>
      <c r="CS736" s="106"/>
      <c r="CT736" s="106"/>
      <c r="CU736" s="106"/>
      <c r="CV736" s="106"/>
      <c r="CW736" s="106"/>
      <c r="CX736" s="106"/>
      <c r="CY736" s="106"/>
      <c r="CZ736" s="106"/>
      <c r="DA736" s="106"/>
      <c r="DB736" s="106"/>
      <c r="DC736" s="106"/>
      <c r="DD736" s="106"/>
      <c r="DE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  <c r="CR737" s="106"/>
      <c r="CS737" s="106"/>
      <c r="CT737" s="106"/>
      <c r="CU737" s="106"/>
      <c r="CV737" s="106"/>
      <c r="CW737" s="106"/>
      <c r="CX737" s="106"/>
      <c r="CY737" s="106"/>
      <c r="CZ737" s="106"/>
      <c r="DA737" s="106"/>
      <c r="DB737" s="106"/>
      <c r="DC737" s="106"/>
      <c r="DD737" s="106"/>
      <c r="DE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  <c r="CR738" s="106"/>
      <c r="CS738" s="106"/>
      <c r="CT738" s="106"/>
      <c r="CU738" s="106"/>
      <c r="CV738" s="106"/>
      <c r="CW738" s="106"/>
      <c r="CX738" s="106"/>
      <c r="CY738" s="106"/>
      <c r="CZ738" s="106"/>
      <c r="DA738" s="106"/>
      <c r="DB738" s="106"/>
      <c r="DC738" s="106"/>
      <c r="DD738" s="106"/>
      <c r="DE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  <c r="CR739" s="106"/>
      <c r="CS739" s="106"/>
      <c r="CT739" s="106"/>
      <c r="CU739" s="106"/>
      <c r="CV739" s="106"/>
      <c r="CW739" s="106"/>
      <c r="CX739" s="106"/>
      <c r="CY739" s="106"/>
      <c r="CZ739" s="106"/>
      <c r="DA739" s="106"/>
      <c r="DB739" s="106"/>
      <c r="DC739" s="106"/>
      <c r="DD739" s="106"/>
      <c r="DE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  <c r="CR740" s="106"/>
      <c r="CS740" s="106"/>
      <c r="CT740" s="106"/>
      <c r="CU740" s="106"/>
      <c r="CV740" s="106"/>
      <c r="CW740" s="106"/>
      <c r="CX740" s="106"/>
      <c r="CY740" s="106"/>
      <c r="CZ740" s="106"/>
      <c r="DA740" s="106"/>
      <c r="DB740" s="106"/>
      <c r="DC740" s="106"/>
      <c r="DD740" s="106"/>
      <c r="DE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  <c r="CR741" s="106"/>
      <c r="CS741" s="106"/>
      <c r="CT741" s="106"/>
      <c r="CU741" s="106"/>
      <c r="CV741" s="106"/>
      <c r="CW741" s="106"/>
      <c r="CX741" s="106"/>
      <c r="CY741" s="106"/>
      <c r="CZ741" s="106"/>
      <c r="DA741" s="106"/>
      <c r="DB741" s="106"/>
      <c r="DC741" s="106"/>
      <c r="DD741" s="106"/>
      <c r="DE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  <c r="CR742" s="106"/>
      <c r="CS742" s="106"/>
      <c r="CT742" s="106"/>
      <c r="CU742" s="106"/>
      <c r="CV742" s="106"/>
      <c r="CW742" s="106"/>
      <c r="CX742" s="106"/>
      <c r="CY742" s="106"/>
      <c r="CZ742" s="106"/>
      <c r="DA742" s="106"/>
      <c r="DB742" s="106"/>
      <c r="DC742" s="106"/>
      <c r="DD742" s="106"/>
      <c r="DE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  <c r="CR743" s="106"/>
      <c r="CS743" s="106"/>
      <c r="CT743" s="106"/>
      <c r="CU743" s="106"/>
      <c r="CV743" s="106"/>
      <c r="CW743" s="106"/>
      <c r="CX743" s="106"/>
      <c r="CY743" s="106"/>
      <c r="CZ743" s="106"/>
      <c r="DA743" s="106"/>
      <c r="DB743" s="106"/>
      <c r="DC743" s="106"/>
      <c r="DD743" s="106"/>
      <c r="DE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  <c r="CR744" s="106"/>
      <c r="CS744" s="106"/>
      <c r="CT744" s="106"/>
      <c r="CU744" s="106"/>
      <c r="CV744" s="106"/>
      <c r="CW744" s="106"/>
      <c r="CX744" s="106"/>
      <c r="CY744" s="106"/>
      <c r="CZ744" s="106"/>
      <c r="DA744" s="106"/>
      <c r="DB744" s="106"/>
      <c r="DC744" s="106"/>
      <c r="DD744" s="106"/>
      <c r="DE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  <c r="CR745" s="106"/>
      <c r="CS745" s="106"/>
      <c r="CT745" s="106"/>
      <c r="CU745" s="106"/>
      <c r="CV745" s="106"/>
      <c r="CW745" s="106"/>
      <c r="CX745" s="106"/>
      <c r="CY745" s="106"/>
      <c r="CZ745" s="106"/>
      <c r="DA745" s="106"/>
      <c r="DB745" s="106"/>
      <c r="DC745" s="106"/>
      <c r="DD745" s="106"/>
      <c r="DE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  <c r="CR746" s="106"/>
      <c r="CS746" s="106"/>
      <c r="CT746" s="106"/>
      <c r="CU746" s="106"/>
      <c r="CV746" s="106"/>
      <c r="CW746" s="106"/>
      <c r="CX746" s="106"/>
      <c r="CY746" s="106"/>
      <c r="CZ746" s="106"/>
      <c r="DA746" s="106"/>
      <c r="DB746" s="106"/>
      <c r="DC746" s="106"/>
      <c r="DD746" s="106"/>
      <c r="DE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  <c r="CR747" s="106"/>
      <c r="CS747" s="106"/>
      <c r="CT747" s="106"/>
      <c r="CU747" s="106"/>
      <c r="CV747" s="106"/>
      <c r="CW747" s="106"/>
      <c r="CX747" s="106"/>
      <c r="CY747" s="106"/>
      <c r="CZ747" s="106"/>
      <c r="DA747" s="106"/>
      <c r="DB747" s="106"/>
      <c r="DC747" s="106"/>
      <c r="DD747" s="106"/>
      <c r="DE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  <c r="CR748" s="106"/>
      <c r="CS748" s="106"/>
      <c r="CT748" s="106"/>
      <c r="CU748" s="106"/>
      <c r="CV748" s="106"/>
      <c r="CW748" s="106"/>
      <c r="CX748" s="106"/>
      <c r="CY748" s="106"/>
      <c r="CZ748" s="106"/>
      <c r="DA748" s="106"/>
      <c r="DB748" s="106"/>
      <c r="DC748" s="106"/>
      <c r="DD748" s="106"/>
      <c r="DE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  <c r="CR749" s="106"/>
      <c r="CS749" s="106"/>
      <c r="CT749" s="106"/>
      <c r="CU749" s="106"/>
      <c r="CV749" s="106"/>
      <c r="CW749" s="106"/>
      <c r="CX749" s="106"/>
      <c r="CY749" s="106"/>
      <c r="CZ749" s="106"/>
      <c r="DA749" s="106"/>
      <c r="DB749" s="106"/>
      <c r="DC749" s="106"/>
      <c r="DD749" s="106"/>
      <c r="DE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  <c r="CR750" s="106"/>
      <c r="CS750" s="106"/>
      <c r="CT750" s="106"/>
      <c r="CU750" s="106"/>
      <c r="CV750" s="106"/>
      <c r="CW750" s="106"/>
      <c r="CX750" s="106"/>
      <c r="CY750" s="106"/>
      <c r="CZ750" s="106"/>
      <c r="DA750" s="106"/>
      <c r="DB750" s="106"/>
      <c r="DC750" s="106"/>
      <c r="DD750" s="106"/>
      <c r="DE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  <c r="CR751" s="106"/>
      <c r="CS751" s="106"/>
      <c r="CT751" s="106"/>
      <c r="CU751" s="106"/>
      <c r="CV751" s="106"/>
      <c r="CW751" s="106"/>
      <c r="CX751" s="106"/>
      <c r="CY751" s="106"/>
      <c r="CZ751" s="106"/>
      <c r="DA751" s="106"/>
      <c r="DB751" s="106"/>
      <c r="DC751" s="106"/>
      <c r="DD751" s="106"/>
      <c r="DE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  <c r="CR752" s="106"/>
      <c r="CS752" s="106"/>
      <c r="CT752" s="106"/>
      <c r="CU752" s="106"/>
      <c r="CV752" s="106"/>
      <c r="CW752" s="106"/>
      <c r="CX752" s="106"/>
      <c r="CY752" s="106"/>
      <c r="CZ752" s="106"/>
      <c r="DA752" s="106"/>
      <c r="DB752" s="106"/>
      <c r="DC752" s="106"/>
      <c r="DD752" s="106"/>
      <c r="DE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  <c r="CR753" s="106"/>
      <c r="CS753" s="106"/>
      <c r="CT753" s="106"/>
      <c r="CU753" s="106"/>
      <c r="CV753" s="106"/>
      <c r="CW753" s="106"/>
      <c r="CX753" s="106"/>
      <c r="CY753" s="106"/>
      <c r="CZ753" s="106"/>
      <c r="DA753" s="106"/>
      <c r="DB753" s="106"/>
      <c r="DC753" s="106"/>
      <c r="DD753" s="106"/>
      <c r="DE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  <c r="CR754" s="106"/>
      <c r="CS754" s="106"/>
      <c r="CT754" s="106"/>
      <c r="CU754" s="106"/>
      <c r="CV754" s="106"/>
      <c r="CW754" s="106"/>
      <c r="CX754" s="106"/>
      <c r="CY754" s="106"/>
      <c r="CZ754" s="106"/>
      <c r="DA754" s="106"/>
      <c r="DB754" s="106"/>
      <c r="DC754" s="106"/>
      <c r="DD754" s="106"/>
      <c r="DE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  <c r="CR755" s="106"/>
      <c r="CS755" s="106"/>
      <c r="CT755" s="106"/>
      <c r="CU755" s="106"/>
      <c r="CV755" s="106"/>
      <c r="CW755" s="106"/>
      <c r="CX755" s="106"/>
      <c r="CY755" s="106"/>
      <c r="CZ755" s="106"/>
      <c r="DA755" s="106"/>
      <c r="DB755" s="106"/>
      <c r="DC755" s="106"/>
      <c r="DD755" s="106"/>
      <c r="DE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  <c r="CR756" s="106"/>
      <c r="CS756" s="106"/>
      <c r="CT756" s="106"/>
      <c r="CU756" s="106"/>
      <c r="CV756" s="106"/>
      <c r="CW756" s="106"/>
      <c r="CX756" s="106"/>
      <c r="CY756" s="106"/>
      <c r="CZ756" s="106"/>
      <c r="DA756" s="106"/>
      <c r="DB756" s="106"/>
      <c r="DC756" s="106"/>
      <c r="DD756" s="106"/>
      <c r="DE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  <c r="CR757" s="106"/>
      <c r="CS757" s="106"/>
      <c r="CT757" s="106"/>
      <c r="CU757" s="106"/>
      <c r="CV757" s="106"/>
      <c r="CW757" s="106"/>
      <c r="CX757" s="106"/>
      <c r="CY757" s="106"/>
      <c r="CZ757" s="106"/>
      <c r="DA757" s="106"/>
      <c r="DB757" s="106"/>
      <c r="DC757" s="106"/>
      <c r="DD757" s="106"/>
      <c r="DE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  <c r="CR758" s="106"/>
      <c r="CS758" s="106"/>
      <c r="CT758" s="106"/>
      <c r="CU758" s="106"/>
      <c r="CV758" s="106"/>
      <c r="CW758" s="106"/>
      <c r="CX758" s="106"/>
      <c r="CY758" s="106"/>
      <c r="CZ758" s="106"/>
      <c r="DA758" s="106"/>
      <c r="DB758" s="106"/>
      <c r="DC758" s="106"/>
      <c r="DD758" s="106"/>
      <c r="DE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  <c r="CR759" s="106"/>
      <c r="CS759" s="106"/>
      <c r="CT759" s="106"/>
      <c r="CU759" s="106"/>
      <c r="CV759" s="106"/>
      <c r="CW759" s="106"/>
      <c r="CX759" s="106"/>
      <c r="CY759" s="106"/>
      <c r="CZ759" s="106"/>
      <c r="DA759" s="106"/>
      <c r="DB759" s="106"/>
      <c r="DC759" s="106"/>
      <c r="DD759" s="106"/>
      <c r="DE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  <c r="CR760" s="106"/>
      <c r="CS760" s="106"/>
      <c r="CT760" s="106"/>
      <c r="CU760" s="106"/>
      <c r="CV760" s="106"/>
      <c r="CW760" s="106"/>
      <c r="CX760" s="106"/>
      <c r="CY760" s="106"/>
      <c r="CZ760" s="106"/>
      <c r="DA760" s="106"/>
      <c r="DB760" s="106"/>
      <c r="DC760" s="106"/>
      <c r="DD760" s="106"/>
      <c r="DE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  <c r="CR761" s="106"/>
      <c r="CS761" s="106"/>
      <c r="CT761" s="106"/>
      <c r="CU761" s="106"/>
      <c r="CV761" s="106"/>
      <c r="CW761" s="106"/>
      <c r="CX761" s="106"/>
      <c r="CY761" s="106"/>
      <c r="CZ761" s="106"/>
      <c r="DA761" s="106"/>
      <c r="DB761" s="106"/>
      <c r="DC761" s="106"/>
      <c r="DD761" s="106"/>
      <c r="DE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  <c r="CR762" s="106"/>
      <c r="CS762" s="106"/>
      <c r="CT762" s="106"/>
      <c r="CU762" s="106"/>
      <c r="CV762" s="106"/>
      <c r="CW762" s="106"/>
      <c r="CX762" s="106"/>
      <c r="CY762" s="106"/>
      <c r="CZ762" s="106"/>
      <c r="DA762" s="106"/>
      <c r="DB762" s="106"/>
      <c r="DC762" s="106"/>
      <c r="DD762" s="106"/>
      <c r="DE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  <c r="CR763" s="106"/>
      <c r="CS763" s="106"/>
      <c r="CT763" s="106"/>
      <c r="CU763" s="106"/>
      <c r="CV763" s="106"/>
      <c r="CW763" s="106"/>
      <c r="CX763" s="106"/>
      <c r="CY763" s="106"/>
      <c r="CZ763" s="106"/>
      <c r="DA763" s="106"/>
      <c r="DB763" s="106"/>
      <c r="DC763" s="106"/>
      <c r="DD763" s="106"/>
      <c r="DE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  <c r="CR764" s="106"/>
      <c r="CS764" s="106"/>
      <c r="CT764" s="106"/>
      <c r="CU764" s="106"/>
      <c r="CV764" s="106"/>
      <c r="CW764" s="106"/>
      <c r="CX764" s="106"/>
      <c r="CY764" s="106"/>
      <c r="CZ764" s="106"/>
      <c r="DA764" s="106"/>
      <c r="DB764" s="106"/>
      <c r="DC764" s="106"/>
      <c r="DD764" s="106"/>
      <c r="DE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  <c r="CR765" s="106"/>
      <c r="CS765" s="106"/>
      <c r="CT765" s="106"/>
      <c r="CU765" s="106"/>
      <c r="CV765" s="106"/>
      <c r="CW765" s="106"/>
      <c r="CX765" s="106"/>
      <c r="CY765" s="106"/>
      <c r="CZ765" s="106"/>
      <c r="DA765" s="106"/>
      <c r="DB765" s="106"/>
      <c r="DC765" s="106"/>
      <c r="DD765" s="106"/>
      <c r="DE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  <c r="CR766" s="106"/>
      <c r="CS766" s="106"/>
      <c r="CT766" s="106"/>
      <c r="CU766" s="106"/>
      <c r="CV766" s="106"/>
      <c r="CW766" s="106"/>
      <c r="CX766" s="106"/>
      <c r="CY766" s="106"/>
      <c r="CZ766" s="106"/>
      <c r="DA766" s="106"/>
      <c r="DB766" s="106"/>
      <c r="DC766" s="106"/>
      <c r="DD766" s="106"/>
      <c r="DE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  <c r="CR767" s="106"/>
      <c r="CS767" s="106"/>
      <c r="CT767" s="106"/>
      <c r="CU767" s="106"/>
      <c r="CV767" s="106"/>
      <c r="CW767" s="106"/>
      <c r="CX767" s="106"/>
      <c r="CY767" s="106"/>
      <c r="CZ767" s="106"/>
      <c r="DA767" s="106"/>
      <c r="DB767" s="106"/>
      <c r="DC767" s="106"/>
      <c r="DD767" s="106"/>
      <c r="DE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  <c r="CR768" s="106"/>
      <c r="CS768" s="106"/>
      <c r="CT768" s="106"/>
      <c r="CU768" s="106"/>
      <c r="CV768" s="106"/>
      <c r="CW768" s="106"/>
      <c r="CX768" s="106"/>
      <c r="CY768" s="106"/>
      <c r="CZ768" s="106"/>
      <c r="DA768" s="106"/>
      <c r="DB768" s="106"/>
      <c r="DC768" s="106"/>
      <c r="DD768" s="106"/>
      <c r="DE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  <c r="CR769" s="106"/>
      <c r="CS769" s="106"/>
      <c r="CT769" s="106"/>
      <c r="CU769" s="106"/>
      <c r="CV769" s="106"/>
      <c r="CW769" s="106"/>
      <c r="CX769" s="106"/>
      <c r="CY769" s="106"/>
      <c r="CZ769" s="106"/>
      <c r="DA769" s="106"/>
      <c r="DB769" s="106"/>
      <c r="DC769" s="106"/>
      <c r="DD769" s="106"/>
      <c r="DE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  <c r="CR770" s="106"/>
      <c r="CS770" s="106"/>
      <c r="CT770" s="106"/>
      <c r="CU770" s="106"/>
      <c r="CV770" s="106"/>
      <c r="CW770" s="106"/>
      <c r="CX770" s="106"/>
      <c r="CY770" s="106"/>
      <c r="CZ770" s="106"/>
      <c r="DA770" s="106"/>
      <c r="DB770" s="106"/>
      <c r="DC770" s="106"/>
      <c r="DD770" s="106"/>
      <c r="DE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  <c r="CR771" s="106"/>
      <c r="CS771" s="106"/>
      <c r="CT771" s="106"/>
      <c r="CU771" s="106"/>
      <c r="CV771" s="106"/>
      <c r="CW771" s="106"/>
      <c r="CX771" s="106"/>
      <c r="CY771" s="106"/>
      <c r="CZ771" s="106"/>
      <c r="DA771" s="106"/>
      <c r="DB771" s="106"/>
      <c r="DC771" s="106"/>
      <c r="DD771" s="106"/>
      <c r="DE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  <c r="CR772" s="106"/>
      <c r="CS772" s="106"/>
      <c r="CT772" s="106"/>
      <c r="CU772" s="106"/>
      <c r="CV772" s="106"/>
      <c r="CW772" s="106"/>
      <c r="CX772" s="106"/>
      <c r="CY772" s="106"/>
      <c r="CZ772" s="106"/>
      <c r="DA772" s="106"/>
      <c r="DB772" s="106"/>
      <c r="DC772" s="106"/>
      <c r="DD772" s="106"/>
      <c r="DE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  <c r="CR773" s="106"/>
      <c r="CS773" s="106"/>
      <c r="CT773" s="106"/>
      <c r="CU773" s="106"/>
      <c r="CV773" s="106"/>
      <c r="CW773" s="106"/>
      <c r="CX773" s="106"/>
      <c r="CY773" s="106"/>
      <c r="CZ773" s="106"/>
      <c r="DA773" s="106"/>
      <c r="DB773" s="106"/>
      <c r="DC773" s="106"/>
      <c r="DD773" s="106"/>
      <c r="DE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  <c r="CR774" s="106"/>
      <c r="CS774" s="106"/>
      <c r="CT774" s="106"/>
      <c r="CU774" s="106"/>
      <c r="CV774" s="106"/>
      <c r="CW774" s="106"/>
      <c r="CX774" s="106"/>
      <c r="CY774" s="106"/>
      <c r="CZ774" s="106"/>
      <c r="DA774" s="106"/>
      <c r="DB774" s="106"/>
      <c r="DC774" s="106"/>
      <c r="DD774" s="106"/>
      <c r="DE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  <c r="CR775" s="106"/>
      <c r="CS775" s="106"/>
      <c r="CT775" s="106"/>
      <c r="CU775" s="106"/>
      <c r="CV775" s="106"/>
      <c r="CW775" s="106"/>
      <c r="CX775" s="106"/>
      <c r="CY775" s="106"/>
      <c r="CZ775" s="106"/>
      <c r="DA775" s="106"/>
      <c r="DB775" s="106"/>
      <c r="DC775" s="106"/>
      <c r="DD775" s="106"/>
      <c r="DE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  <c r="CR776" s="106"/>
      <c r="CS776" s="106"/>
      <c r="CT776" s="106"/>
      <c r="CU776" s="106"/>
      <c r="CV776" s="106"/>
      <c r="CW776" s="106"/>
      <c r="CX776" s="106"/>
      <c r="CY776" s="106"/>
      <c r="CZ776" s="106"/>
      <c r="DA776" s="106"/>
      <c r="DB776" s="106"/>
      <c r="DC776" s="106"/>
      <c r="DD776" s="106"/>
      <c r="DE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  <c r="CR777" s="106"/>
      <c r="CS777" s="106"/>
      <c r="CT777" s="106"/>
      <c r="CU777" s="106"/>
      <c r="CV777" s="106"/>
      <c r="CW777" s="106"/>
      <c r="CX777" s="106"/>
      <c r="CY777" s="106"/>
      <c r="CZ777" s="106"/>
      <c r="DA777" s="106"/>
      <c r="DB777" s="106"/>
      <c r="DC777" s="106"/>
      <c r="DD777" s="106"/>
      <c r="DE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  <c r="CR778" s="106"/>
      <c r="CS778" s="106"/>
      <c r="CT778" s="106"/>
      <c r="CU778" s="106"/>
      <c r="CV778" s="106"/>
      <c r="CW778" s="106"/>
      <c r="CX778" s="106"/>
      <c r="CY778" s="106"/>
      <c r="CZ778" s="106"/>
      <c r="DA778" s="106"/>
      <c r="DB778" s="106"/>
      <c r="DC778" s="106"/>
      <c r="DD778" s="106"/>
      <c r="DE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  <c r="CR779" s="106"/>
      <c r="CS779" s="106"/>
      <c r="CT779" s="106"/>
      <c r="CU779" s="106"/>
      <c r="CV779" s="106"/>
      <c r="CW779" s="106"/>
      <c r="CX779" s="106"/>
      <c r="CY779" s="106"/>
      <c r="CZ779" s="106"/>
      <c r="DA779" s="106"/>
      <c r="DB779" s="106"/>
      <c r="DC779" s="106"/>
      <c r="DD779" s="106"/>
      <c r="DE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  <c r="CR780" s="106"/>
      <c r="CS780" s="106"/>
      <c r="CT780" s="106"/>
      <c r="CU780" s="106"/>
      <c r="CV780" s="106"/>
      <c r="CW780" s="106"/>
      <c r="CX780" s="106"/>
      <c r="CY780" s="106"/>
      <c r="CZ780" s="106"/>
      <c r="DA780" s="106"/>
      <c r="DB780" s="106"/>
      <c r="DC780" s="106"/>
      <c r="DD780" s="106"/>
      <c r="DE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  <c r="CR781" s="106"/>
      <c r="CS781" s="106"/>
      <c r="CT781" s="106"/>
      <c r="CU781" s="106"/>
      <c r="CV781" s="106"/>
      <c r="CW781" s="106"/>
      <c r="CX781" s="106"/>
      <c r="CY781" s="106"/>
      <c r="CZ781" s="106"/>
      <c r="DA781" s="106"/>
      <c r="DB781" s="106"/>
      <c r="DC781" s="106"/>
      <c r="DD781" s="106"/>
      <c r="DE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  <c r="CR782" s="106"/>
      <c r="CS782" s="106"/>
      <c r="CT782" s="106"/>
      <c r="CU782" s="106"/>
      <c r="CV782" s="106"/>
      <c r="CW782" s="106"/>
      <c r="CX782" s="106"/>
      <c r="CY782" s="106"/>
      <c r="CZ782" s="106"/>
      <c r="DA782" s="106"/>
      <c r="DB782" s="106"/>
      <c r="DC782" s="106"/>
      <c r="DD782" s="106"/>
      <c r="DE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  <c r="CR783" s="106"/>
      <c r="CS783" s="106"/>
      <c r="CT783" s="106"/>
      <c r="CU783" s="106"/>
      <c r="CV783" s="106"/>
      <c r="CW783" s="106"/>
      <c r="CX783" s="106"/>
      <c r="CY783" s="106"/>
      <c r="CZ783" s="106"/>
      <c r="DA783" s="106"/>
      <c r="DB783" s="106"/>
      <c r="DC783" s="106"/>
      <c r="DD783" s="106"/>
      <c r="DE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  <c r="CR784" s="106"/>
      <c r="CS784" s="106"/>
      <c r="CT784" s="106"/>
      <c r="CU784" s="106"/>
      <c r="CV784" s="106"/>
      <c r="CW784" s="106"/>
      <c r="CX784" s="106"/>
      <c r="CY784" s="106"/>
      <c r="CZ784" s="106"/>
      <c r="DA784" s="106"/>
      <c r="DB784" s="106"/>
      <c r="DC784" s="106"/>
      <c r="DD784" s="106"/>
      <c r="DE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  <c r="CR785" s="106"/>
      <c r="CS785" s="106"/>
      <c r="CT785" s="106"/>
      <c r="CU785" s="106"/>
      <c r="CV785" s="106"/>
      <c r="CW785" s="106"/>
      <c r="CX785" s="106"/>
      <c r="CY785" s="106"/>
      <c r="CZ785" s="106"/>
      <c r="DA785" s="106"/>
      <c r="DB785" s="106"/>
      <c r="DC785" s="106"/>
      <c r="DD785" s="106"/>
      <c r="DE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  <c r="CR786" s="106"/>
      <c r="CS786" s="106"/>
      <c r="CT786" s="106"/>
      <c r="CU786" s="106"/>
      <c r="CV786" s="106"/>
      <c r="CW786" s="106"/>
      <c r="CX786" s="106"/>
      <c r="CY786" s="106"/>
      <c r="CZ786" s="106"/>
      <c r="DA786" s="106"/>
      <c r="DB786" s="106"/>
      <c r="DC786" s="106"/>
      <c r="DD786" s="106"/>
      <c r="DE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  <c r="CR787" s="106"/>
      <c r="CS787" s="106"/>
      <c r="CT787" s="106"/>
      <c r="CU787" s="106"/>
      <c r="CV787" s="106"/>
      <c r="CW787" s="106"/>
      <c r="CX787" s="106"/>
      <c r="CY787" s="106"/>
      <c r="CZ787" s="106"/>
      <c r="DA787" s="106"/>
      <c r="DB787" s="106"/>
      <c r="DC787" s="106"/>
      <c r="DD787" s="106"/>
      <c r="DE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  <c r="CR788" s="106"/>
      <c r="CS788" s="106"/>
      <c r="CT788" s="106"/>
      <c r="CU788" s="106"/>
      <c r="CV788" s="106"/>
      <c r="CW788" s="106"/>
      <c r="CX788" s="106"/>
      <c r="CY788" s="106"/>
      <c r="CZ788" s="106"/>
      <c r="DA788" s="106"/>
      <c r="DB788" s="106"/>
      <c r="DC788" s="106"/>
      <c r="DD788" s="106"/>
      <c r="DE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  <c r="CR789" s="106"/>
      <c r="CS789" s="106"/>
      <c r="CT789" s="106"/>
      <c r="CU789" s="106"/>
      <c r="CV789" s="106"/>
      <c r="CW789" s="106"/>
      <c r="CX789" s="106"/>
      <c r="CY789" s="106"/>
      <c r="CZ789" s="106"/>
      <c r="DA789" s="106"/>
      <c r="DB789" s="106"/>
      <c r="DC789" s="106"/>
      <c r="DD789" s="106"/>
      <c r="DE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  <c r="CR790" s="106"/>
      <c r="CS790" s="106"/>
      <c r="CT790" s="106"/>
      <c r="CU790" s="106"/>
      <c r="CV790" s="106"/>
      <c r="CW790" s="106"/>
      <c r="CX790" s="106"/>
      <c r="CY790" s="106"/>
      <c r="CZ790" s="106"/>
      <c r="DA790" s="106"/>
      <c r="DB790" s="106"/>
      <c r="DC790" s="106"/>
      <c r="DD790" s="106"/>
      <c r="DE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  <c r="CR791" s="106"/>
      <c r="CS791" s="106"/>
      <c r="CT791" s="106"/>
      <c r="CU791" s="106"/>
      <c r="CV791" s="106"/>
      <c r="CW791" s="106"/>
      <c r="CX791" s="106"/>
      <c r="CY791" s="106"/>
      <c r="CZ791" s="106"/>
      <c r="DA791" s="106"/>
      <c r="DB791" s="106"/>
      <c r="DC791" s="106"/>
      <c r="DD791" s="106"/>
      <c r="DE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  <c r="CR792" s="106"/>
      <c r="CS792" s="106"/>
      <c r="CT792" s="106"/>
      <c r="CU792" s="106"/>
      <c r="CV792" s="106"/>
      <c r="CW792" s="106"/>
      <c r="CX792" s="106"/>
      <c r="CY792" s="106"/>
      <c r="CZ792" s="106"/>
      <c r="DA792" s="106"/>
      <c r="DB792" s="106"/>
      <c r="DC792" s="106"/>
      <c r="DD792" s="106"/>
      <c r="DE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  <c r="CR793" s="106"/>
      <c r="CS793" s="106"/>
      <c r="CT793" s="106"/>
      <c r="CU793" s="106"/>
      <c r="CV793" s="106"/>
      <c r="CW793" s="106"/>
      <c r="CX793" s="106"/>
      <c r="CY793" s="106"/>
      <c r="CZ793" s="106"/>
      <c r="DA793" s="106"/>
      <c r="DB793" s="106"/>
      <c r="DC793" s="106"/>
      <c r="DD793" s="106"/>
      <c r="DE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  <c r="CR794" s="106"/>
      <c r="CS794" s="106"/>
      <c r="CT794" s="106"/>
      <c r="CU794" s="106"/>
      <c r="CV794" s="106"/>
      <c r="CW794" s="106"/>
      <c r="CX794" s="106"/>
      <c r="CY794" s="106"/>
      <c r="CZ794" s="106"/>
      <c r="DA794" s="106"/>
      <c r="DB794" s="106"/>
      <c r="DC794" s="106"/>
      <c r="DD794" s="106"/>
      <c r="DE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  <c r="CR795" s="106"/>
      <c r="CS795" s="106"/>
      <c r="CT795" s="106"/>
      <c r="CU795" s="106"/>
      <c r="CV795" s="106"/>
      <c r="CW795" s="106"/>
      <c r="CX795" s="106"/>
      <c r="CY795" s="106"/>
      <c r="CZ795" s="106"/>
      <c r="DA795" s="106"/>
      <c r="DB795" s="106"/>
      <c r="DC795" s="106"/>
      <c r="DD795" s="106"/>
      <c r="DE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  <c r="CR796" s="106"/>
      <c r="CS796" s="106"/>
      <c r="CT796" s="106"/>
      <c r="CU796" s="106"/>
      <c r="CV796" s="106"/>
      <c r="CW796" s="106"/>
      <c r="CX796" s="106"/>
      <c r="CY796" s="106"/>
      <c r="CZ796" s="106"/>
      <c r="DA796" s="106"/>
      <c r="DB796" s="106"/>
      <c r="DC796" s="106"/>
      <c r="DD796" s="106"/>
      <c r="DE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  <c r="CR797" s="106"/>
      <c r="CS797" s="106"/>
      <c r="CT797" s="106"/>
      <c r="CU797" s="106"/>
      <c r="CV797" s="106"/>
      <c r="CW797" s="106"/>
      <c r="CX797" s="106"/>
      <c r="CY797" s="106"/>
      <c r="CZ797" s="106"/>
      <c r="DA797" s="106"/>
      <c r="DB797" s="106"/>
      <c r="DC797" s="106"/>
      <c r="DD797" s="106"/>
      <c r="DE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  <c r="CR798" s="106"/>
      <c r="CS798" s="106"/>
      <c r="CT798" s="106"/>
      <c r="CU798" s="106"/>
      <c r="CV798" s="106"/>
      <c r="CW798" s="106"/>
      <c r="CX798" s="106"/>
      <c r="CY798" s="106"/>
      <c r="CZ798" s="106"/>
      <c r="DA798" s="106"/>
      <c r="DB798" s="106"/>
      <c r="DC798" s="106"/>
      <c r="DD798" s="106"/>
      <c r="DE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  <c r="CR799" s="106"/>
      <c r="CS799" s="106"/>
      <c r="CT799" s="106"/>
      <c r="CU799" s="106"/>
      <c r="CV799" s="106"/>
      <c r="CW799" s="106"/>
      <c r="CX799" s="106"/>
      <c r="CY799" s="106"/>
      <c r="CZ799" s="106"/>
      <c r="DA799" s="106"/>
      <c r="DB799" s="106"/>
      <c r="DC799" s="106"/>
      <c r="DD799" s="106"/>
      <c r="DE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  <c r="CR800" s="106"/>
      <c r="CS800" s="106"/>
      <c r="CT800" s="106"/>
      <c r="CU800" s="106"/>
      <c r="CV800" s="106"/>
      <c r="CW800" s="106"/>
      <c r="CX800" s="106"/>
      <c r="CY800" s="106"/>
      <c r="CZ800" s="106"/>
      <c r="DA800" s="106"/>
      <c r="DB800" s="106"/>
      <c r="DC800" s="106"/>
      <c r="DD800" s="106"/>
      <c r="DE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  <c r="CR801" s="106"/>
      <c r="CS801" s="106"/>
      <c r="CT801" s="106"/>
      <c r="CU801" s="106"/>
      <c r="CV801" s="106"/>
      <c r="CW801" s="106"/>
      <c r="CX801" s="106"/>
      <c r="CY801" s="106"/>
      <c r="CZ801" s="106"/>
      <c r="DA801" s="106"/>
      <c r="DB801" s="106"/>
      <c r="DC801" s="106"/>
      <c r="DD801" s="106"/>
      <c r="DE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  <c r="CR802" s="106"/>
      <c r="CS802" s="106"/>
      <c r="CT802" s="106"/>
      <c r="CU802" s="106"/>
      <c r="CV802" s="106"/>
      <c r="CW802" s="106"/>
      <c r="CX802" s="106"/>
      <c r="CY802" s="106"/>
      <c r="CZ802" s="106"/>
      <c r="DA802" s="106"/>
      <c r="DB802" s="106"/>
      <c r="DC802" s="106"/>
      <c r="DD802" s="106"/>
      <c r="DE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  <c r="CR803" s="106"/>
      <c r="CS803" s="106"/>
      <c r="CT803" s="106"/>
      <c r="CU803" s="106"/>
      <c r="CV803" s="106"/>
      <c r="CW803" s="106"/>
      <c r="CX803" s="106"/>
      <c r="CY803" s="106"/>
      <c r="CZ803" s="106"/>
      <c r="DA803" s="106"/>
      <c r="DB803" s="106"/>
      <c r="DC803" s="106"/>
      <c r="DD803" s="106"/>
      <c r="DE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  <c r="CR804" s="106"/>
      <c r="CS804" s="106"/>
      <c r="CT804" s="106"/>
      <c r="CU804" s="106"/>
      <c r="CV804" s="106"/>
      <c r="CW804" s="106"/>
      <c r="CX804" s="106"/>
      <c r="CY804" s="106"/>
      <c r="CZ804" s="106"/>
      <c r="DA804" s="106"/>
      <c r="DB804" s="106"/>
      <c r="DC804" s="106"/>
      <c r="DD804" s="106"/>
      <c r="DE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  <c r="CR805" s="106"/>
      <c r="CS805" s="106"/>
      <c r="CT805" s="106"/>
      <c r="CU805" s="106"/>
      <c r="CV805" s="106"/>
      <c r="CW805" s="106"/>
      <c r="CX805" s="106"/>
      <c r="CY805" s="106"/>
      <c r="CZ805" s="106"/>
      <c r="DA805" s="106"/>
      <c r="DB805" s="106"/>
      <c r="DC805" s="106"/>
      <c r="DD805" s="106"/>
      <c r="DE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  <c r="CR806" s="106"/>
      <c r="CS806" s="106"/>
      <c r="CT806" s="106"/>
      <c r="CU806" s="106"/>
      <c r="CV806" s="106"/>
      <c r="CW806" s="106"/>
      <c r="CX806" s="106"/>
      <c r="CY806" s="106"/>
      <c r="CZ806" s="106"/>
      <c r="DA806" s="106"/>
      <c r="DB806" s="106"/>
      <c r="DC806" s="106"/>
      <c r="DD806" s="106"/>
      <c r="DE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  <c r="CR807" s="106"/>
      <c r="CS807" s="106"/>
      <c r="CT807" s="106"/>
      <c r="CU807" s="106"/>
      <c r="CV807" s="106"/>
      <c r="CW807" s="106"/>
      <c r="CX807" s="106"/>
      <c r="CY807" s="106"/>
      <c r="CZ807" s="106"/>
      <c r="DA807" s="106"/>
      <c r="DB807" s="106"/>
      <c r="DC807" s="106"/>
      <c r="DD807" s="106"/>
      <c r="DE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  <c r="CR808" s="106"/>
      <c r="CS808" s="106"/>
      <c r="CT808" s="106"/>
      <c r="CU808" s="106"/>
      <c r="CV808" s="106"/>
      <c r="CW808" s="106"/>
      <c r="CX808" s="106"/>
      <c r="CY808" s="106"/>
      <c r="CZ808" s="106"/>
      <c r="DA808" s="106"/>
      <c r="DB808" s="106"/>
      <c r="DC808" s="106"/>
      <c r="DD808" s="106"/>
      <c r="DE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  <c r="CR809" s="106"/>
      <c r="CS809" s="106"/>
      <c r="CT809" s="106"/>
      <c r="CU809" s="106"/>
      <c r="CV809" s="106"/>
      <c r="CW809" s="106"/>
      <c r="CX809" s="106"/>
      <c r="CY809" s="106"/>
      <c r="CZ809" s="106"/>
      <c r="DA809" s="106"/>
      <c r="DB809" s="106"/>
      <c r="DC809" s="106"/>
      <c r="DD809" s="106"/>
      <c r="DE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  <c r="CR810" s="106"/>
      <c r="CS810" s="106"/>
      <c r="CT810" s="106"/>
      <c r="CU810" s="106"/>
      <c r="CV810" s="106"/>
      <c r="CW810" s="106"/>
      <c r="CX810" s="106"/>
      <c r="CY810" s="106"/>
      <c r="CZ810" s="106"/>
      <c r="DA810" s="106"/>
      <c r="DB810" s="106"/>
      <c r="DC810" s="106"/>
      <c r="DD810" s="106"/>
      <c r="DE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  <c r="CR811" s="106"/>
      <c r="CS811" s="106"/>
      <c r="CT811" s="106"/>
      <c r="CU811" s="106"/>
      <c r="CV811" s="106"/>
      <c r="CW811" s="106"/>
      <c r="CX811" s="106"/>
      <c r="CY811" s="106"/>
      <c r="CZ811" s="106"/>
      <c r="DA811" s="106"/>
      <c r="DB811" s="106"/>
      <c r="DC811" s="106"/>
      <c r="DD811" s="106"/>
      <c r="DE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  <c r="CR812" s="106"/>
      <c r="CS812" s="106"/>
      <c r="CT812" s="106"/>
      <c r="CU812" s="106"/>
      <c r="CV812" s="106"/>
      <c r="CW812" s="106"/>
      <c r="CX812" s="106"/>
      <c r="CY812" s="106"/>
      <c r="CZ812" s="106"/>
      <c r="DA812" s="106"/>
      <c r="DB812" s="106"/>
      <c r="DC812" s="106"/>
      <c r="DD812" s="106"/>
      <c r="DE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  <c r="CR813" s="106"/>
      <c r="CS813" s="106"/>
      <c r="CT813" s="106"/>
      <c r="CU813" s="106"/>
      <c r="CV813" s="106"/>
      <c r="CW813" s="106"/>
      <c r="CX813" s="106"/>
      <c r="CY813" s="106"/>
      <c r="CZ813" s="106"/>
      <c r="DA813" s="106"/>
      <c r="DB813" s="106"/>
      <c r="DC813" s="106"/>
      <c r="DD813" s="106"/>
      <c r="DE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  <c r="CR814" s="106"/>
      <c r="CS814" s="106"/>
      <c r="CT814" s="106"/>
      <c r="CU814" s="106"/>
      <c r="CV814" s="106"/>
      <c r="CW814" s="106"/>
      <c r="CX814" s="106"/>
      <c r="CY814" s="106"/>
      <c r="CZ814" s="106"/>
      <c r="DA814" s="106"/>
      <c r="DB814" s="106"/>
      <c r="DC814" s="106"/>
      <c r="DD814" s="106"/>
      <c r="DE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  <c r="CR815" s="106"/>
      <c r="CS815" s="106"/>
      <c r="CT815" s="106"/>
      <c r="CU815" s="106"/>
      <c r="CV815" s="106"/>
      <c r="CW815" s="106"/>
      <c r="CX815" s="106"/>
      <c r="CY815" s="106"/>
      <c r="CZ815" s="106"/>
      <c r="DA815" s="106"/>
      <c r="DB815" s="106"/>
      <c r="DC815" s="106"/>
      <c r="DD815" s="106"/>
      <c r="DE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  <c r="CR816" s="106"/>
      <c r="CS816" s="106"/>
      <c r="CT816" s="106"/>
      <c r="CU816" s="106"/>
      <c r="CV816" s="106"/>
      <c r="CW816" s="106"/>
      <c r="CX816" s="106"/>
      <c r="CY816" s="106"/>
      <c r="CZ816" s="106"/>
      <c r="DA816" s="106"/>
      <c r="DB816" s="106"/>
      <c r="DC816" s="106"/>
      <c r="DD816" s="106"/>
      <c r="DE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  <c r="CR817" s="106"/>
      <c r="CS817" s="106"/>
      <c r="CT817" s="106"/>
      <c r="CU817" s="106"/>
      <c r="CV817" s="106"/>
      <c r="CW817" s="106"/>
      <c r="CX817" s="106"/>
      <c r="CY817" s="106"/>
      <c r="CZ817" s="106"/>
      <c r="DA817" s="106"/>
      <c r="DB817" s="106"/>
      <c r="DC817" s="106"/>
      <c r="DD817" s="106"/>
      <c r="DE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  <c r="CR818" s="106"/>
      <c r="CS818" s="106"/>
      <c r="CT818" s="106"/>
      <c r="CU818" s="106"/>
      <c r="CV818" s="106"/>
      <c r="CW818" s="106"/>
      <c r="CX818" s="106"/>
      <c r="CY818" s="106"/>
      <c r="CZ818" s="106"/>
      <c r="DA818" s="106"/>
      <c r="DB818" s="106"/>
      <c r="DC818" s="106"/>
      <c r="DD818" s="106"/>
      <c r="DE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  <c r="CR819" s="106"/>
      <c r="CS819" s="106"/>
      <c r="CT819" s="106"/>
      <c r="CU819" s="106"/>
      <c r="CV819" s="106"/>
      <c r="CW819" s="106"/>
      <c r="CX819" s="106"/>
      <c r="CY819" s="106"/>
      <c r="CZ819" s="106"/>
      <c r="DA819" s="106"/>
      <c r="DB819" s="106"/>
      <c r="DC819" s="106"/>
      <c r="DD819" s="106"/>
      <c r="DE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  <c r="CR820" s="106"/>
      <c r="CS820" s="106"/>
      <c r="CT820" s="106"/>
      <c r="CU820" s="106"/>
      <c r="CV820" s="106"/>
      <c r="CW820" s="106"/>
      <c r="CX820" s="106"/>
      <c r="CY820" s="106"/>
      <c r="CZ820" s="106"/>
      <c r="DA820" s="106"/>
      <c r="DB820" s="106"/>
      <c r="DC820" s="106"/>
      <c r="DD820" s="106"/>
      <c r="DE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  <c r="CR821" s="106"/>
      <c r="CS821" s="106"/>
      <c r="CT821" s="106"/>
      <c r="CU821" s="106"/>
      <c r="CV821" s="106"/>
      <c r="CW821" s="106"/>
      <c r="CX821" s="106"/>
      <c r="CY821" s="106"/>
      <c r="CZ821" s="106"/>
      <c r="DA821" s="106"/>
      <c r="DB821" s="106"/>
      <c r="DC821" s="106"/>
      <c r="DD821" s="106"/>
      <c r="DE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  <c r="CR822" s="106"/>
      <c r="CS822" s="106"/>
      <c r="CT822" s="106"/>
      <c r="CU822" s="106"/>
      <c r="CV822" s="106"/>
      <c r="CW822" s="106"/>
      <c r="CX822" s="106"/>
      <c r="CY822" s="106"/>
      <c r="CZ822" s="106"/>
      <c r="DA822" s="106"/>
      <c r="DB822" s="106"/>
      <c r="DC822" s="106"/>
      <c r="DD822" s="106"/>
      <c r="DE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  <c r="CR823" s="106"/>
      <c r="CS823" s="106"/>
      <c r="CT823" s="106"/>
      <c r="CU823" s="106"/>
      <c r="CV823" s="106"/>
      <c r="CW823" s="106"/>
      <c r="CX823" s="106"/>
      <c r="CY823" s="106"/>
      <c r="CZ823" s="106"/>
      <c r="DA823" s="106"/>
      <c r="DB823" s="106"/>
      <c r="DC823" s="106"/>
      <c r="DD823" s="106"/>
      <c r="DE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  <c r="CR824" s="106"/>
      <c r="CS824" s="106"/>
      <c r="CT824" s="106"/>
      <c r="CU824" s="106"/>
      <c r="CV824" s="106"/>
      <c r="CW824" s="106"/>
      <c r="CX824" s="106"/>
      <c r="CY824" s="106"/>
      <c r="CZ824" s="106"/>
      <c r="DA824" s="106"/>
      <c r="DB824" s="106"/>
      <c r="DC824" s="106"/>
      <c r="DD824" s="106"/>
      <c r="DE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  <c r="CR825" s="106"/>
      <c r="CS825" s="106"/>
      <c r="CT825" s="106"/>
      <c r="CU825" s="106"/>
      <c r="CV825" s="106"/>
      <c r="CW825" s="106"/>
      <c r="CX825" s="106"/>
      <c r="CY825" s="106"/>
      <c r="CZ825" s="106"/>
      <c r="DA825" s="106"/>
      <c r="DB825" s="106"/>
      <c r="DC825" s="106"/>
      <c r="DD825" s="106"/>
      <c r="DE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  <c r="CR826" s="106"/>
      <c r="CS826" s="106"/>
      <c r="CT826" s="106"/>
      <c r="CU826" s="106"/>
      <c r="CV826" s="106"/>
      <c r="CW826" s="106"/>
      <c r="CX826" s="106"/>
      <c r="CY826" s="106"/>
      <c r="CZ826" s="106"/>
      <c r="DA826" s="106"/>
      <c r="DB826" s="106"/>
      <c r="DC826" s="106"/>
      <c r="DD826" s="106"/>
      <c r="DE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  <c r="CR827" s="106"/>
      <c r="CS827" s="106"/>
      <c r="CT827" s="106"/>
      <c r="CU827" s="106"/>
      <c r="CV827" s="106"/>
      <c r="CW827" s="106"/>
      <c r="CX827" s="106"/>
      <c r="CY827" s="106"/>
      <c r="CZ827" s="106"/>
      <c r="DA827" s="106"/>
      <c r="DB827" s="106"/>
      <c r="DC827" s="106"/>
      <c r="DD827" s="106"/>
      <c r="DE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  <c r="CR828" s="106"/>
      <c r="CS828" s="106"/>
      <c r="CT828" s="106"/>
      <c r="CU828" s="106"/>
      <c r="CV828" s="106"/>
      <c r="CW828" s="106"/>
      <c r="CX828" s="106"/>
      <c r="CY828" s="106"/>
      <c r="CZ828" s="106"/>
      <c r="DA828" s="106"/>
      <c r="DB828" s="106"/>
      <c r="DC828" s="106"/>
      <c r="DD828" s="106"/>
      <c r="DE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  <c r="CR829" s="106"/>
      <c r="CS829" s="106"/>
      <c r="CT829" s="106"/>
      <c r="CU829" s="106"/>
      <c r="CV829" s="106"/>
      <c r="CW829" s="106"/>
      <c r="CX829" s="106"/>
      <c r="CY829" s="106"/>
      <c r="CZ829" s="106"/>
      <c r="DA829" s="106"/>
      <c r="DB829" s="106"/>
      <c r="DC829" s="106"/>
      <c r="DD829" s="106"/>
      <c r="DE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  <c r="CR830" s="106"/>
      <c r="CS830" s="106"/>
      <c r="CT830" s="106"/>
      <c r="CU830" s="106"/>
      <c r="CV830" s="106"/>
      <c r="CW830" s="106"/>
      <c r="CX830" s="106"/>
      <c r="CY830" s="106"/>
      <c r="CZ830" s="106"/>
      <c r="DA830" s="106"/>
      <c r="DB830" s="106"/>
      <c r="DC830" s="106"/>
      <c r="DD830" s="106"/>
      <c r="DE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  <c r="CR831" s="106"/>
      <c r="CS831" s="106"/>
      <c r="CT831" s="106"/>
      <c r="CU831" s="106"/>
      <c r="CV831" s="106"/>
      <c r="CW831" s="106"/>
      <c r="CX831" s="106"/>
      <c r="CY831" s="106"/>
      <c r="CZ831" s="106"/>
      <c r="DA831" s="106"/>
      <c r="DB831" s="106"/>
      <c r="DC831" s="106"/>
      <c r="DD831" s="106"/>
      <c r="DE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  <c r="CR832" s="106"/>
      <c r="CS832" s="106"/>
      <c r="CT832" s="106"/>
      <c r="CU832" s="106"/>
      <c r="CV832" s="106"/>
      <c r="CW832" s="106"/>
      <c r="CX832" s="106"/>
      <c r="CY832" s="106"/>
      <c r="CZ832" s="106"/>
      <c r="DA832" s="106"/>
      <c r="DB832" s="106"/>
      <c r="DC832" s="106"/>
      <c r="DD832" s="106"/>
      <c r="DE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  <c r="CR833" s="106"/>
      <c r="CS833" s="106"/>
      <c r="CT833" s="106"/>
      <c r="CU833" s="106"/>
      <c r="CV833" s="106"/>
      <c r="CW833" s="106"/>
      <c r="CX833" s="106"/>
      <c r="CY833" s="106"/>
      <c r="CZ833" s="106"/>
      <c r="DA833" s="106"/>
      <c r="DB833" s="106"/>
      <c r="DC833" s="106"/>
      <c r="DD833" s="106"/>
      <c r="DE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  <c r="CR834" s="106"/>
      <c r="CS834" s="106"/>
      <c r="CT834" s="106"/>
      <c r="CU834" s="106"/>
      <c r="CV834" s="106"/>
      <c r="CW834" s="106"/>
      <c r="CX834" s="106"/>
      <c r="CY834" s="106"/>
      <c r="CZ834" s="106"/>
      <c r="DA834" s="106"/>
      <c r="DB834" s="106"/>
      <c r="DC834" s="106"/>
      <c r="DD834" s="106"/>
      <c r="DE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  <c r="CR835" s="106"/>
      <c r="CS835" s="106"/>
      <c r="CT835" s="106"/>
      <c r="CU835" s="106"/>
      <c r="CV835" s="106"/>
      <c r="CW835" s="106"/>
      <c r="CX835" s="106"/>
      <c r="CY835" s="106"/>
      <c r="CZ835" s="106"/>
      <c r="DA835" s="106"/>
      <c r="DB835" s="106"/>
      <c r="DC835" s="106"/>
      <c r="DD835" s="106"/>
      <c r="DE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  <c r="CR836" s="106"/>
      <c r="CS836" s="106"/>
      <c r="CT836" s="106"/>
      <c r="CU836" s="106"/>
      <c r="CV836" s="106"/>
      <c r="CW836" s="106"/>
      <c r="CX836" s="106"/>
      <c r="CY836" s="106"/>
      <c r="CZ836" s="106"/>
      <c r="DA836" s="106"/>
      <c r="DB836" s="106"/>
      <c r="DC836" s="106"/>
      <c r="DD836" s="106"/>
      <c r="DE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  <c r="CR837" s="106"/>
      <c r="CS837" s="106"/>
      <c r="CT837" s="106"/>
      <c r="CU837" s="106"/>
      <c r="CV837" s="106"/>
      <c r="CW837" s="106"/>
      <c r="CX837" s="106"/>
      <c r="CY837" s="106"/>
      <c r="CZ837" s="106"/>
      <c r="DA837" s="106"/>
      <c r="DB837" s="106"/>
      <c r="DC837" s="106"/>
      <c r="DD837" s="106"/>
      <c r="DE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  <c r="CR838" s="106"/>
      <c r="CS838" s="106"/>
      <c r="CT838" s="106"/>
      <c r="CU838" s="106"/>
      <c r="CV838" s="106"/>
      <c r="CW838" s="106"/>
      <c r="CX838" s="106"/>
      <c r="CY838" s="106"/>
      <c r="CZ838" s="106"/>
      <c r="DA838" s="106"/>
      <c r="DB838" s="106"/>
      <c r="DC838" s="106"/>
      <c r="DD838" s="106"/>
      <c r="DE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  <c r="CR839" s="106"/>
      <c r="CS839" s="106"/>
      <c r="CT839" s="106"/>
      <c r="CU839" s="106"/>
      <c r="CV839" s="106"/>
      <c r="CW839" s="106"/>
      <c r="CX839" s="106"/>
      <c r="CY839" s="106"/>
      <c r="CZ839" s="106"/>
      <c r="DA839" s="106"/>
      <c r="DB839" s="106"/>
      <c r="DC839" s="106"/>
      <c r="DD839" s="106"/>
      <c r="DE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  <c r="CR840" s="106"/>
      <c r="CS840" s="106"/>
      <c r="CT840" s="106"/>
      <c r="CU840" s="106"/>
      <c r="CV840" s="106"/>
      <c r="CW840" s="106"/>
      <c r="CX840" s="106"/>
      <c r="CY840" s="106"/>
      <c r="CZ840" s="106"/>
      <c r="DA840" s="106"/>
      <c r="DB840" s="106"/>
      <c r="DC840" s="106"/>
      <c r="DD840" s="106"/>
      <c r="DE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  <c r="CR841" s="106"/>
      <c r="CS841" s="106"/>
      <c r="CT841" s="106"/>
      <c r="CU841" s="106"/>
      <c r="CV841" s="106"/>
      <c r="CW841" s="106"/>
      <c r="CX841" s="106"/>
      <c r="CY841" s="106"/>
      <c r="CZ841" s="106"/>
      <c r="DA841" s="106"/>
      <c r="DB841" s="106"/>
      <c r="DC841" s="106"/>
      <c r="DD841" s="106"/>
      <c r="DE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  <c r="CR842" s="106"/>
      <c r="CS842" s="106"/>
      <c r="CT842" s="106"/>
      <c r="CU842" s="106"/>
      <c r="CV842" s="106"/>
      <c r="CW842" s="106"/>
      <c r="CX842" s="106"/>
      <c r="CY842" s="106"/>
      <c r="CZ842" s="106"/>
      <c r="DA842" s="106"/>
      <c r="DB842" s="106"/>
      <c r="DC842" s="106"/>
      <c r="DD842" s="106"/>
      <c r="DE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  <c r="CR843" s="106"/>
      <c r="CS843" s="106"/>
      <c r="CT843" s="106"/>
      <c r="CU843" s="106"/>
      <c r="CV843" s="106"/>
      <c r="CW843" s="106"/>
      <c r="CX843" s="106"/>
      <c r="CY843" s="106"/>
      <c r="CZ843" s="106"/>
      <c r="DA843" s="106"/>
      <c r="DB843" s="106"/>
      <c r="DC843" s="106"/>
      <c r="DD843" s="106"/>
      <c r="DE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  <c r="CR844" s="106"/>
      <c r="CS844" s="106"/>
      <c r="CT844" s="106"/>
      <c r="CU844" s="106"/>
      <c r="CV844" s="106"/>
      <c r="CW844" s="106"/>
      <c r="CX844" s="106"/>
      <c r="CY844" s="106"/>
      <c r="CZ844" s="106"/>
      <c r="DA844" s="106"/>
      <c r="DB844" s="106"/>
      <c r="DC844" s="106"/>
      <c r="DD844" s="106"/>
      <c r="DE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  <c r="CR845" s="106"/>
      <c r="CS845" s="106"/>
      <c r="CT845" s="106"/>
      <c r="CU845" s="106"/>
      <c r="CV845" s="106"/>
      <c r="CW845" s="106"/>
      <c r="CX845" s="106"/>
      <c r="CY845" s="106"/>
      <c r="CZ845" s="106"/>
      <c r="DA845" s="106"/>
      <c r="DB845" s="106"/>
      <c r="DC845" s="106"/>
      <c r="DD845" s="106"/>
      <c r="DE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  <c r="CR846" s="106"/>
      <c r="CS846" s="106"/>
      <c r="CT846" s="106"/>
      <c r="CU846" s="106"/>
      <c r="CV846" s="106"/>
      <c r="CW846" s="106"/>
      <c r="CX846" s="106"/>
      <c r="CY846" s="106"/>
      <c r="CZ846" s="106"/>
      <c r="DA846" s="106"/>
      <c r="DB846" s="106"/>
      <c r="DC846" s="106"/>
      <c r="DD846" s="106"/>
      <c r="DE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  <c r="CR847" s="106"/>
      <c r="CS847" s="106"/>
      <c r="CT847" s="106"/>
      <c r="CU847" s="106"/>
      <c r="CV847" s="106"/>
      <c r="CW847" s="106"/>
      <c r="CX847" s="106"/>
      <c r="CY847" s="106"/>
      <c r="CZ847" s="106"/>
      <c r="DA847" s="106"/>
      <c r="DB847" s="106"/>
      <c r="DC847" s="106"/>
      <c r="DD847" s="106"/>
      <c r="DE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  <c r="CR848" s="106"/>
      <c r="CS848" s="106"/>
      <c r="CT848" s="106"/>
      <c r="CU848" s="106"/>
      <c r="CV848" s="106"/>
      <c r="CW848" s="106"/>
      <c r="CX848" s="106"/>
      <c r="CY848" s="106"/>
      <c r="CZ848" s="106"/>
      <c r="DA848" s="106"/>
      <c r="DB848" s="106"/>
      <c r="DC848" s="106"/>
      <c r="DD848" s="106"/>
      <c r="DE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  <c r="CR849" s="106"/>
      <c r="CS849" s="106"/>
      <c r="CT849" s="106"/>
      <c r="CU849" s="106"/>
      <c r="CV849" s="106"/>
      <c r="CW849" s="106"/>
      <c r="CX849" s="106"/>
      <c r="CY849" s="106"/>
      <c r="CZ849" s="106"/>
      <c r="DA849" s="106"/>
      <c r="DB849" s="106"/>
      <c r="DC849" s="106"/>
      <c r="DD849" s="106"/>
      <c r="DE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  <c r="CR850" s="106"/>
      <c r="CS850" s="106"/>
      <c r="CT850" s="106"/>
      <c r="CU850" s="106"/>
      <c r="CV850" s="106"/>
      <c r="CW850" s="106"/>
      <c r="CX850" s="106"/>
      <c r="CY850" s="106"/>
      <c r="CZ850" s="106"/>
      <c r="DA850" s="106"/>
      <c r="DB850" s="106"/>
      <c r="DC850" s="106"/>
      <c r="DD850" s="106"/>
      <c r="DE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  <c r="CR851" s="106"/>
      <c r="CS851" s="106"/>
      <c r="CT851" s="106"/>
      <c r="CU851" s="106"/>
      <c r="CV851" s="106"/>
      <c r="CW851" s="106"/>
      <c r="CX851" s="106"/>
      <c r="CY851" s="106"/>
      <c r="CZ851" s="106"/>
      <c r="DA851" s="106"/>
      <c r="DB851" s="106"/>
      <c r="DC851" s="106"/>
      <c r="DD851" s="106"/>
      <c r="DE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  <c r="CR852" s="106"/>
      <c r="CS852" s="106"/>
      <c r="CT852" s="106"/>
      <c r="CU852" s="106"/>
      <c r="CV852" s="106"/>
      <c r="CW852" s="106"/>
      <c r="CX852" s="106"/>
      <c r="CY852" s="106"/>
      <c r="CZ852" s="106"/>
      <c r="DA852" s="106"/>
      <c r="DB852" s="106"/>
      <c r="DC852" s="106"/>
      <c r="DD852" s="106"/>
      <c r="DE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  <c r="CR853" s="106"/>
      <c r="CS853" s="106"/>
      <c r="CT853" s="106"/>
      <c r="CU853" s="106"/>
      <c r="CV853" s="106"/>
      <c r="CW853" s="106"/>
      <c r="CX853" s="106"/>
      <c r="CY853" s="106"/>
      <c r="CZ853" s="106"/>
      <c r="DA853" s="106"/>
      <c r="DB853" s="106"/>
      <c r="DC853" s="106"/>
      <c r="DD853" s="106"/>
      <c r="DE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  <c r="CR854" s="106"/>
      <c r="CS854" s="106"/>
      <c r="CT854" s="106"/>
      <c r="CU854" s="106"/>
      <c r="CV854" s="106"/>
      <c r="CW854" s="106"/>
      <c r="CX854" s="106"/>
      <c r="CY854" s="106"/>
      <c r="CZ854" s="106"/>
      <c r="DA854" s="106"/>
      <c r="DB854" s="106"/>
      <c r="DC854" s="106"/>
      <c r="DD854" s="106"/>
      <c r="DE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  <c r="CR855" s="106"/>
      <c r="CS855" s="106"/>
      <c r="CT855" s="106"/>
      <c r="CU855" s="106"/>
      <c r="CV855" s="106"/>
      <c r="CW855" s="106"/>
      <c r="CX855" s="106"/>
      <c r="CY855" s="106"/>
      <c r="CZ855" s="106"/>
      <c r="DA855" s="106"/>
      <c r="DB855" s="106"/>
      <c r="DC855" s="106"/>
      <c r="DD855" s="106"/>
      <c r="DE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  <c r="CR856" s="106"/>
      <c r="CS856" s="106"/>
      <c r="CT856" s="106"/>
      <c r="CU856" s="106"/>
      <c r="CV856" s="106"/>
      <c r="CW856" s="106"/>
      <c r="CX856" s="106"/>
      <c r="CY856" s="106"/>
      <c r="CZ856" s="106"/>
      <c r="DA856" s="106"/>
      <c r="DB856" s="106"/>
      <c r="DC856" s="106"/>
      <c r="DD856" s="106"/>
      <c r="DE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  <c r="CR857" s="106"/>
      <c r="CS857" s="106"/>
      <c r="CT857" s="106"/>
      <c r="CU857" s="106"/>
      <c r="CV857" s="106"/>
      <c r="CW857" s="106"/>
      <c r="CX857" s="106"/>
      <c r="CY857" s="106"/>
      <c r="CZ857" s="106"/>
      <c r="DA857" s="106"/>
      <c r="DB857" s="106"/>
      <c r="DC857" s="106"/>
      <c r="DD857" s="106"/>
      <c r="DE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  <c r="CR858" s="106"/>
      <c r="CS858" s="106"/>
      <c r="CT858" s="106"/>
      <c r="CU858" s="106"/>
      <c r="CV858" s="106"/>
      <c r="CW858" s="106"/>
      <c r="CX858" s="106"/>
      <c r="CY858" s="106"/>
      <c r="CZ858" s="106"/>
      <c r="DA858" s="106"/>
      <c r="DB858" s="106"/>
      <c r="DC858" s="106"/>
      <c r="DD858" s="106"/>
      <c r="DE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  <c r="CR859" s="106"/>
      <c r="CS859" s="106"/>
      <c r="CT859" s="106"/>
      <c r="CU859" s="106"/>
      <c r="CV859" s="106"/>
      <c r="CW859" s="106"/>
      <c r="CX859" s="106"/>
      <c r="CY859" s="106"/>
      <c r="CZ859" s="106"/>
      <c r="DA859" s="106"/>
      <c r="DB859" s="106"/>
      <c r="DC859" s="106"/>
      <c r="DD859" s="106"/>
      <c r="DE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  <c r="CR860" s="106"/>
      <c r="CS860" s="106"/>
      <c r="CT860" s="106"/>
      <c r="CU860" s="106"/>
      <c r="CV860" s="106"/>
      <c r="CW860" s="106"/>
      <c r="CX860" s="106"/>
      <c r="CY860" s="106"/>
      <c r="CZ860" s="106"/>
      <c r="DA860" s="106"/>
      <c r="DB860" s="106"/>
      <c r="DC860" s="106"/>
      <c r="DD860" s="106"/>
      <c r="DE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  <c r="CR861" s="106"/>
      <c r="CS861" s="106"/>
      <c r="CT861" s="106"/>
      <c r="CU861" s="106"/>
      <c r="CV861" s="106"/>
      <c r="CW861" s="106"/>
      <c r="CX861" s="106"/>
      <c r="CY861" s="106"/>
      <c r="CZ861" s="106"/>
      <c r="DA861" s="106"/>
      <c r="DB861" s="106"/>
      <c r="DC861" s="106"/>
      <c r="DD861" s="106"/>
      <c r="DE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  <c r="CR862" s="106"/>
      <c r="CS862" s="106"/>
      <c r="CT862" s="106"/>
      <c r="CU862" s="106"/>
      <c r="CV862" s="106"/>
      <c r="CW862" s="106"/>
      <c r="CX862" s="106"/>
      <c r="CY862" s="106"/>
      <c r="CZ862" s="106"/>
      <c r="DA862" s="106"/>
      <c r="DB862" s="106"/>
      <c r="DC862" s="106"/>
      <c r="DD862" s="106"/>
      <c r="DE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  <c r="CR863" s="106"/>
      <c r="CS863" s="106"/>
      <c r="CT863" s="106"/>
      <c r="CU863" s="106"/>
      <c r="CV863" s="106"/>
      <c r="CW863" s="106"/>
      <c r="CX863" s="106"/>
      <c r="CY863" s="106"/>
      <c r="CZ863" s="106"/>
      <c r="DA863" s="106"/>
      <c r="DB863" s="106"/>
      <c r="DC863" s="106"/>
      <c r="DD863" s="106"/>
      <c r="DE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  <c r="CR864" s="106"/>
      <c r="CS864" s="106"/>
      <c r="CT864" s="106"/>
      <c r="CU864" s="106"/>
      <c r="CV864" s="106"/>
      <c r="CW864" s="106"/>
      <c r="CX864" s="106"/>
      <c r="CY864" s="106"/>
      <c r="CZ864" s="106"/>
      <c r="DA864" s="106"/>
      <c r="DB864" s="106"/>
      <c r="DC864" s="106"/>
      <c r="DD864" s="106"/>
      <c r="DE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  <c r="CR865" s="106"/>
      <c r="CS865" s="106"/>
      <c r="CT865" s="106"/>
      <c r="CU865" s="106"/>
      <c r="CV865" s="106"/>
      <c r="CW865" s="106"/>
      <c r="CX865" s="106"/>
      <c r="CY865" s="106"/>
      <c r="CZ865" s="106"/>
      <c r="DA865" s="106"/>
      <c r="DB865" s="106"/>
      <c r="DC865" s="106"/>
      <c r="DD865" s="106"/>
      <c r="DE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  <c r="CR866" s="106"/>
      <c r="CS866" s="106"/>
      <c r="CT866" s="106"/>
      <c r="CU866" s="106"/>
      <c r="CV866" s="106"/>
      <c r="CW866" s="106"/>
      <c r="CX866" s="106"/>
      <c r="CY866" s="106"/>
      <c r="CZ866" s="106"/>
      <c r="DA866" s="106"/>
      <c r="DB866" s="106"/>
      <c r="DC866" s="106"/>
      <c r="DD866" s="106"/>
      <c r="DE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  <c r="CR867" s="106"/>
      <c r="CS867" s="106"/>
      <c r="CT867" s="106"/>
      <c r="CU867" s="106"/>
      <c r="CV867" s="106"/>
      <c r="CW867" s="106"/>
      <c r="CX867" s="106"/>
      <c r="CY867" s="106"/>
      <c r="CZ867" s="106"/>
      <c r="DA867" s="106"/>
      <c r="DB867" s="106"/>
      <c r="DC867" s="106"/>
      <c r="DD867" s="106"/>
      <c r="DE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  <c r="CR868" s="106"/>
      <c r="CS868" s="106"/>
      <c r="CT868" s="106"/>
      <c r="CU868" s="106"/>
      <c r="CV868" s="106"/>
      <c r="CW868" s="106"/>
      <c r="CX868" s="106"/>
      <c r="CY868" s="106"/>
      <c r="CZ868" s="106"/>
      <c r="DA868" s="106"/>
      <c r="DB868" s="106"/>
      <c r="DC868" s="106"/>
      <c r="DD868" s="106"/>
      <c r="DE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  <c r="CR869" s="106"/>
      <c r="CS869" s="106"/>
      <c r="CT869" s="106"/>
      <c r="CU869" s="106"/>
      <c r="CV869" s="106"/>
      <c r="CW869" s="106"/>
      <c r="CX869" s="106"/>
      <c r="CY869" s="106"/>
      <c r="CZ869" s="106"/>
      <c r="DA869" s="106"/>
      <c r="DB869" s="106"/>
      <c r="DC869" s="106"/>
      <c r="DD869" s="106"/>
      <c r="DE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  <c r="CR870" s="106"/>
      <c r="CS870" s="106"/>
      <c r="CT870" s="106"/>
      <c r="CU870" s="106"/>
      <c r="CV870" s="106"/>
      <c r="CW870" s="106"/>
      <c r="CX870" s="106"/>
      <c r="CY870" s="106"/>
      <c r="CZ870" s="106"/>
      <c r="DA870" s="106"/>
      <c r="DB870" s="106"/>
      <c r="DC870" s="106"/>
      <c r="DD870" s="106"/>
      <c r="DE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  <c r="CR871" s="106"/>
      <c r="CS871" s="106"/>
      <c r="CT871" s="106"/>
      <c r="CU871" s="106"/>
      <c r="CV871" s="106"/>
      <c r="CW871" s="106"/>
      <c r="CX871" s="106"/>
      <c r="CY871" s="106"/>
      <c r="CZ871" s="106"/>
      <c r="DA871" s="106"/>
      <c r="DB871" s="106"/>
      <c r="DC871" s="106"/>
      <c r="DD871" s="106"/>
      <c r="DE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  <c r="CR872" s="106"/>
      <c r="CS872" s="106"/>
      <c r="CT872" s="106"/>
      <c r="CU872" s="106"/>
      <c r="CV872" s="106"/>
      <c r="CW872" s="106"/>
      <c r="CX872" s="106"/>
      <c r="CY872" s="106"/>
      <c r="CZ872" s="106"/>
      <c r="DA872" s="106"/>
      <c r="DB872" s="106"/>
      <c r="DC872" s="106"/>
      <c r="DD872" s="106"/>
      <c r="DE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  <c r="CR873" s="106"/>
      <c r="CS873" s="106"/>
      <c r="CT873" s="106"/>
      <c r="CU873" s="106"/>
      <c r="CV873" s="106"/>
      <c r="CW873" s="106"/>
      <c r="CX873" s="106"/>
      <c r="CY873" s="106"/>
      <c r="CZ873" s="106"/>
      <c r="DA873" s="106"/>
      <c r="DB873" s="106"/>
      <c r="DC873" s="106"/>
      <c r="DD873" s="106"/>
      <c r="DE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  <c r="CR874" s="106"/>
      <c r="CS874" s="106"/>
      <c r="CT874" s="106"/>
      <c r="CU874" s="106"/>
      <c r="CV874" s="106"/>
      <c r="CW874" s="106"/>
      <c r="CX874" s="106"/>
      <c r="CY874" s="106"/>
      <c r="CZ874" s="106"/>
      <c r="DA874" s="106"/>
      <c r="DB874" s="106"/>
      <c r="DC874" s="106"/>
      <c r="DD874" s="106"/>
      <c r="DE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  <c r="CR875" s="106"/>
      <c r="CS875" s="106"/>
      <c r="CT875" s="106"/>
      <c r="CU875" s="106"/>
      <c r="CV875" s="106"/>
      <c r="CW875" s="106"/>
      <c r="CX875" s="106"/>
      <c r="CY875" s="106"/>
      <c r="CZ875" s="106"/>
      <c r="DA875" s="106"/>
      <c r="DB875" s="106"/>
      <c r="DC875" s="106"/>
      <c r="DD875" s="106"/>
      <c r="DE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  <c r="CR876" s="106"/>
      <c r="CS876" s="106"/>
      <c r="CT876" s="106"/>
      <c r="CU876" s="106"/>
      <c r="CV876" s="106"/>
      <c r="CW876" s="106"/>
      <c r="CX876" s="106"/>
      <c r="CY876" s="106"/>
      <c r="CZ876" s="106"/>
      <c r="DA876" s="106"/>
      <c r="DB876" s="106"/>
      <c r="DC876" s="106"/>
      <c r="DD876" s="106"/>
      <c r="DE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  <c r="CR877" s="106"/>
      <c r="CS877" s="106"/>
      <c r="CT877" s="106"/>
      <c r="CU877" s="106"/>
      <c r="CV877" s="106"/>
      <c r="CW877" s="106"/>
      <c r="CX877" s="106"/>
      <c r="CY877" s="106"/>
      <c r="CZ877" s="106"/>
      <c r="DA877" s="106"/>
      <c r="DB877" s="106"/>
      <c r="DC877" s="106"/>
      <c r="DD877" s="106"/>
      <c r="DE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  <c r="CR878" s="106"/>
      <c r="CS878" s="106"/>
      <c r="CT878" s="106"/>
      <c r="CU878" s="106"/>
      <c r="CV878" s="106"/>
      <c r="CW878" s="106"/>
      <c r="CX878" s="106"/>
      <c r="CY878" s="106"/>
      <c r="CZ878" s="106"/>
      <c r="DA878" s="106"/>
      <c r="DB878" s="106"/>
      <c r="DC878" s="106"/>
      <c r="DD878" s="106"/>
      <c r="DE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  <c r="CR879" s="106"/>
      <c r="CS879" s="106"/>
      <c r="CT879" s="106"/>
      <c r="CU879" s="106"/>
      <c r="CV879" s="106"/>
      <c r="CW879" s="106"/>
      <c r="CX879" s="106"/>
      <c r="CY879" s="106"/>
      <c r="CZ879" s="106"/>
      <c r="DA879" s="106"/>
      <c r="DB879" s="106"/>
      <c r="DC879" s="106"/>
      <c r="DD879" s="106"/>
      <c r="DE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  <c r="CR880" s="106"/>
      <c r="CS880" s="106"/>
      <c r="CT880" s="106"/>
      <c r="CU880" s="106"/>
      <c r="CV880" s="106"/>
      <c r="CW880" s="106"/>
      <c r="CX880" s="106"/>
      <c r="CY880" s="106"/>
      <c r="CZ880" s="106"/>
      <c r="DA880" s="106"/>
      <c r="DB880" s="106"/>
      <c r="DC880" s="106"/>
      <c r="DD880" s="106"/>
      <c r="DE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  <c r="CR881" s="106"/>
      <c r="CS881" s="106"/>
      <c r="CT881" s="106"/>
      <c r="CU881" s="106"/>
      <c r="CV881" s="106"/>
      <c r="CW881" s="106"/>
      <c r="CX881" s="106"/>
      <c r="CY881" s="106"/>
      <c r="CZ881" s="106"/>
      <c r="DA881" s="106"/>
      <c r="DB881" s="106"/>
      <c r="DC881" s="106"/>
      <c r="DD881" s="106"/>
      <c r="DE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  <c r="CR882" s="106"/>
      <c r="CS882" s="106"/>
      <c r="CT882" s="106"/>
      <c r="CU882" s="106"/>
      <c r="CV882" s="106"/>
      <c r="CW882" s="106"/>
      <c r="CX882" s="106"/>
      <c r="CY882" s="106"/>
      <c r="CZ882" s="106"/>
      <c r="DA882" s="106"/>
      <c r="DB882" s="106"/>
      <c r="DC882" s="106"/>
      <c r="DD882" s="106"/>
      <c r="DE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  <c r="CR883" s="106"/>
      <c r="CS883" s="106"/>
      <c r="CT883" s="106"/>
      <c r="CU883" s="106"/>
      <c r="CV883" s="106"/>
      <c r="CW883" s="106"/>
      <c r="CX883" s="106"/>
      <c r="CY883" s="106"/>
      <c r="CZ883" s="106"/>
      <c r="DA883" s="106"/>
      <c r="DB883" s="106"/>
      <c r="DC883" s="106"/>
      <c r="DD883" s="106"/>
      <c r="DE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  <c r="CR884" s="106"/>
      <c r="CS884" s="106"/>
      <c r="CT884" s="106"/>
      <c r="CU884" s="106"/>
      <c r="CV884" s="106"/>
      <c r="CW884" s="106"/>
      <c r="CX884" s="106"/>
      <c r="CY884" s="106"/>
      <c r="CZ884" s="106"/>
      <c r="DA884" s="106"/>
      <c r="DB884" s="106"/>
      <c r="DC884" s="106"/>
      <c r="DD884" s="106"/>
      <c r="DE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  <c r="CR885" s="106"/>
      <c r="CS885" s="106"/>
      <c r="CT885" s="106"/>
      <c r="CU885" s="106"/>
      <c r="CV885" s="106"/>
      <c r="CW885" s="106"/>
      <c r="CX885" s="106"/>
      <c r="CY885" s="106"/>
      <c r="CZ885" s="106"/>
      <c r="DA885" s="106"/>
      <c r="DB885" s="106"/>
      <c r="DC885" s="106"/>
      <c r="DD885" s="106"/>
      <c r="DE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  <c r="CR886" s="106"/>
      <c r="CS886" s="106"/>
      <c r="CT886" s="106"/>
      <c r="CU886" s="106"/>
      <c r="CV886" s="106"/>
      <c r="CW886" s="106"/>
      <c r="CX886" s="106"/>
      <c r="CY886" s="106"/>
      <c r="CZ886" s="106"/>
      <c r="DA886" s="106"/>
      <c r="DB886" s="106"/>
      <c r="DC886" s="106"/>
      <c r="DD886" s="106"/>
      <c r="DE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  <c r="CR887" s="106"/>
      <c r="CS887" s="106"/>
      <c r="CT887" s="106"/>
      <c r="CU887" s="106"/>
      <c r="CV887" s="106"/>
      <c r="CW887" s="106"/>
      <c r="CX887" s="106"/>
      <c r="CY887" s="106"/>
      <c r="CZ887" s="106"/>
      <c r="DA887" s="106"/>
      <c r="DB887" s="106"/>
      <c r="DC887" s="106"/>
      <c r="DD887" s="106"/>
      <c r="DE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  <c r="CR888" s="106"/>
      <c r="CS888" s="106"/>
      <c r="CT888" s="106"/>
      <c r="CU888" s="106"/>
      <c r="CV888" s="106"/>
      <c r="CW888" s="106"/>
      <c r="CX888" s="106"/>
      <c r="CY888" s="106"/>
      <c r="CZ888" s="106"/>
      <c r="DA888" s="106"/>
      <c r="DB888" s="106"/>
      <c r="DC888" s="106"/>
      <c r="DD888" s="106"/>
      <c r="DE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  <c r="CR889" s="106"/>
      <c r="CS889" s="106"/>
      <c r="CT889" s="106"/>
      <c r="CU889" s="106"/>
      <c r="CV889" s="106"/>
      <c r="CW889" s="106"/>
      <c r="CX889" s="106"/>
      <c r="CY889" s="106"/>
      <c r="CZ889" s="106"/>
      <c r="DA889" s="106"/>
      <c r="DB889" s="106"/>
      <c r="DC889" s="106"/>
      <c r="DD889" s="106"/>
      <c r="DE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  <c r="CR890" s="106"/>
      <c r="CS890" s="106"/>
      <c r="CT890" s="106"/>
      <c r="CU890" s="106"/>
      <c r="CV890" s="106"/>
      <c r="CW890" s="106"/>
      <c r="CX890" s="106"/>
      <c r="CY890" s="106"/>
      <c r="CZ890" s="106"/>
      <c r="DA890" s="106"/>
      <c r="DB890" s="106"/>
      <c r="DC890" s="106"/>
      <c r="DD890" s="106"/>
      <c r="DE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  <c r="CR891" s="106"/>
      <c r="CS891" s="106"/>
      <c r="CT891" s="106"/>
      <c r="CU891" s="106"/>
      <c r="CV891" s="106"/>
      <c r="CW891" s="106"/>
      <c r="CX891" s="106"/>
      <c r="CY891" s="106"/>
      <c r="CZ891" s="106"/>
      <c r="DA891" s="106"/>
      <c r="DB891" s="106"/>
      <c r="DC891" s="106"/>
      <c r="DD891" s="106"/>
      <c r="DE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  <c r="CR892" s="106"/>
      <c r="CS892" s="106"/>
      <c r="CT892" s="106"/>
      <c r="CU892" s="106"/>
      <c r="CV892" s="106"/>
      <c r="CW892" s="106"/>
      <c r="CX892" s="106"/>
      <c r="CY892" s="106"/>
      <c r="CZ892" s="106"/>
      <c r="DA892" s="106"/>
      <c r="DB892" s="106"/>
      <c r="DC892" s="106"/>
      <c r="DD892" s="106"/>
      <c r="DE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  <c r="CR893" s="106"/>
      <c r="CS893" s="106"/>
      <c r="CT893" s="106"/>
      <c r="CU893" s="106"/>
      <c r="CV893" s="106"/>
      <c r="CW893" s="106"/>
      <c r="CX893" s="106"/>
      <c r="CY893" s="106"/>
      <c r="CZ893" s="106"/>
      <c r="DA893" s="106"/>
      <c r="DB893" s="106"/>
      <c r="DC893" s="106"/>
      <c r="DD893" s="106"/>
      <c r="DE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  <c r="CR894" s="106"/>
      <c r="CS894" s="106"/>
      <c r="CT894" s="106"/>
      <c r="CU894" s="106"/>
      <c r="CV894" s="106"/>
      <c r="CW894" s="106"/>
      <c r="CX894" s="106"/>
      <c r="CY894" s="106"/>
      <c r="CZ894" s="106"/>
      <c r="DA894" s="106"/>
      <c r="DB894" s="106"/>
      <c r="DC894" s="106"/>
      <c r="DD894" s="106"/>
      <c r="DE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  <c r="CR895" s="106"/>
      <c r="CS895" s="106"/>
      <c r="CT895" s="106"/>
      <c r="CU895" s="106"/>
      <c r="CV895" s="106"/>
      <c r="CW895" s="106"/>
      <c r="CX895" s="106"/>
      <c r="CY895" s="106"/>
      <c r="CZ895" s="106"/>
      <c r="DA895" s="106"/>
      <c r="DB895" s="106"/>
      <c r="DC895" s="106"/>
      <c r="DD895" s="106"/>
      <c r="DE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  <c r="CZ896" s="106"/>
      <c r="DA896" s="106"/>
      <c r="DB896" s="106"/>
      <c r="DC896" s="106"/>
      <c r="DD896" s="106"/>
      <c r="DE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  <c r="CR897" s="106"/>
      <c r="CS897" s="106"/>
      <c r="CT897" s="106"/>
      <c r="CU897" s="106"/>
      <c r="CV897" s="106"/>
      <c r="CW897" s="106"/>
      <c r="CX897" s="106"/>
      <c r="CY897" s="106"/>
      <c r="CZ897" s="106"/>
      <c r="DA897" s="106"/>
      <c r="DB897" s="106"/>
      <c r="DC897" s="106"/>
      <c r="DD897" s="106"/>
      <c r="DE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  <c r="CR898" s="106"/>
      <c r="CS898" s="106"/>
      <c r="CT898" s="106"/>
      <c r="CU898" s="106"/>
      <c r="CV898" s="106"/>
      <c r="CW898" s="106"/>
      <c r="CX898" s="106"/>
      <c r="CY898" s="106"/>
      <c r="CZ898" s="106"/>
      <c r="DA898" s="106"/>
      <c r="DB898" s="106"/>
      <c r="DC898" s="106"/>
      <c r="DD898" s="106"/>
      <c r="DE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  <c r="CR899" s="106"/>
      <c r="CS899" s="106"/>
      <c r="CT899" s="106"/>
      <c r="CU899" s="106"/>
      <c r="CV899" s="106"/>
      <c r="CW899" s="106"/>
      <c r="CX899" s="106"/>
      <c r="CY899" s="106"/>
      <c r="CZ899" s="106"/>
      <c r="DA899" s="106"/>
      <c r="DB899" s="106"/>
      <c r="DC899" s="106"/>
      <c r="DD899" s="106"/>
      <c r="DE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  <c r="CR900" s="106"/>
      <c r="CS900" s="106"/>
      <c r="CT900" s="106"/>
      <c r="CU900" s="106"/>
      <c r="CV900" s="106"/>
      <c r="CW900" s="106"/>
      <c r="CX900" s="106"/>
      <c r="CY900" s="106"/>
      <c r="CZ900" s="106"/>
      <c r="DA900" s="106"/>
      <c r="DB900" s="106"/>
      <c r="DC900" s="106"/>
      <c r="DD900" s="106"/>
      <c r="DE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  <c r="CR901" s="106"/>
      <c r="CS901" s="106"/>
      <c r="CT901" s="106"/>
      <c r="CU901" s="106"/>
      <c r="CV901" s="106"/>
      <c r="CW901" s="106"/>
      <c r="CX901" s="106"/>
      <c r="CY901" s="106"/>
      <c r="CZ901" s="106"/>
      <c r="DA901" s="106"/>
      <c r="DB901" s="106"/>
      <c r="DC901" s="106"/>
      <c r="DD901" s="106"/>
      <c r="DE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  <c r="CR902" s="106"/>
      <c r="CS902" s="106"/>
      <c r="CT902" s="106"/>
      <c r="CU902" s="106"/>
      <c r="CV902" s="106"/>
      <c r="CW902" s="106"/>
      <c r="CX902" s="106"/>
      <c r="CY902" s="106"/>
      <c r="CZ902" s="106"/>
      <c r="DA902" s="106"/>
      <c r="DB902" s="106"/>
      <c r="DC902" s="106"/>
      <c r="DD902" s="106"/>
      <c r="DE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  <c r="CR903" s="106"/>
      <c r="CS903" s="106"/>
      <c r="CT903" s="106"/>
      <c r="CU903" s="106"/>
      <c r="CV903" s="106"/>
      <c r="CW903" s="106"/>
      <c r="CX903" s="106"/>
      <c r="CY903" s="106"/>
      <c r="CZ903" s="106"/>
      <c r="DA903" s="106"/>
      <c r="DB903" s="106"/>
      <c r="DC903" s="106"/>
      <c r="DD903" s="106"/>
      <c r="DE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  <c r="CR904" s="106"/>
      <c r="CS904" s="106"/>
      <c r="CT904" s="106"/>
      <c r="CU904" s="106"/>
      <c r="CV904" s="106"/>
      <c r="CW904" s="106"/>
      <c r="CX904" s="106"/>
      <c r="CY904" s="106"/>
      <c r="CZ904" s="106"/>
      <c r="DA904" s="106"/>
      <c r="DB904" s="106"/>
      <c r="DC904" s="106"/>
      <c r="DD904" s="106"/>
      <c r="DE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  <c r="CR905" s="106"/>
      <c r="CS905" s="106"/>
      <c r="CT905" s="106"/>
      <c r="CU905" s="106"/>
      <c r="CV905" s="106"/>
      <c r="CW905" s="106"/>
      <c r="CX905" s="106"/>
      <c r="CY905" s="106"/>
      <c r="CZ905" s="106"/>
      <c r="DA905" s="106"/>
      <c r="DB905" s="106"/>
      <c r="DC905" s="106"/>
      <c r="DD905" s="106"/>
      <c r="DE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  <c r="CR906" s="106"/>
      <c r="CS906" s="106"/>
      <c r="CT906" s="106"/>
      <c r="CU906" s="106"/>
      <c r="CV906" s="106"/>
      <c r="CW906" s="106"/>
      <c r="CX906" s="106"/>
      <c r="CY906" s="106"/>
      <c r="CZ906" s="106"/>
      <c r="DA906" s="106"/>
      <c r="DB906" s="106"/>
      <c r="DC906" s="106"/>
      <c r="DD906" s="106"/>
      <c r="DE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  <c r="CR907" s="106"/>
      <c r="CS907" s="106"/>
      <c r="CT907" s="106"/>
      <c r="CU907" s="106"/>
      <c r="CV907" s="106"/>
      <c r="CW907" s="106"/>
      <c r="CX907" s="106"/>
      <c r="CY907" s="106"/>
      <c r="CZ907" s="106"/>
      <c r="DA907" s="106"/>
      <c r="DB907" s="106"/>
      <c r="DC907" s="106"/>
      <c r="DD907" s="106"/>
      <c r="DE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  <c r="CR908" s="106"/>
      <c r="CS908" s="106"/>
      <c r="CT908" s="106"/>
      <c r="CU908" s="106"/>
      <c r="CV908" s="106"/>
      <c r="CW908" s="106"/>
      <c r="CX908" s="106"/>
      <c r="CY908" s="106"/>
      <c r="CZ908" s="106"/>
      <c r="DA908" s="106"/>
      <c r="DB908" s="106"/>
      <c r="DC908" s="106"/>
      <c r="DD908" s="106"/>
      <c r="DE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  <c r="CR909" s="106"/>
      <c r="CS909" s="106"/>
      <c r="CT909" s="106"/>
      <c r="CU909" s="106"/>
      <c r="CV909" s="106"/>
      <c r="CW909" s="106"/>
      <c r="CX909" s="106"/>
      <c r="CY909" s="106"/>
      <c r="CZ909" s="106"/>
      <c r="DA909" s="106"/>
      <c r="DB909" s="106"/>
      <c r="DC909" s="106"/>
      <c r="DD909" s="106"/>
      <c r="DE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  <c r="CR910" s="106"/>
      <c r="CS910" s="106"/>
      <c r="CT910" s="106"/>
      <c r="CU910" s="106"/>
      <c r="CV910" s="106"/>
      <c r="CW910" s="106"/>
      <c r="CX910" s="106"/>
      <c r="CY910" s="106"/>
      <c r="CZ910" s="106"/>
      <c r="DA910" s="106"/>
      <c r="DB910" s="106"/>
      <c r="DC910" s="106"/>
      <c r="DD910" s="106"/>
      <c r="DE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  <c r="CR911" s="106"/>
      <c r="CS911" s="106"/>
      <c r="CT911" s="106"/>
      <c r="CU911" s="106"/>
      <c r="CV911" s="106"/>
      <c r="CW911" s="106"/>
      <c r="CX911" s="106"/>
      <c r="CY911" s="106"/>
      <c r="CZ911" s="106"/>
      <c r="DA911" s="106"/>
      <c r="DB911" s="106"/>
      <c r="DC911" s="106"/>
      <c r="DD911" s="106"/>
      <c r="DE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  <c r="CR912" s="106"/>
      <c r="CS912" s="106"/>
      <c r="CT912" s="106"/>
      <c r="CU912" s="106"/>
      <c r="CV912" s="106"/>
      <c r="CW912" s="106"/>
      <c r="CX912" s="106"/>
      <c r="CY912" s="106"/>
      <c r="CZ912" s="106"/>
      <c r="DA912" s="106"/>
      <c r="DB912" s="106"/>
      <c r="DC912" s="106"/>
      <c r="DD912" s="106"/>
      <c r="DE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  <c r="CR913" s="106"/>
      <c r="CS913" s="106"/>
      <c r="CT913" s="106"/>
      <c r="CU913" s="106"/>
      <c r="CV913" s="106"/>
      <c r="CW913" s="106"/>
      <c r="CX913" s="106"/>
      <c r="CY913" s="106"/>
      <c r="CZ913" s="106"/>
      <c r="DA913" s="106"/>
      <c r="DB913" s="106"/>
      <c r="DC913" s="106"/>
      <c r="DD913" s="106"/>
      <c r="DE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  <c r="CZ914" s="106"/>
      <c r="DA914" s="106"/>
      <c r="DB914" s="106"/>
      <c r="DC914" s="106"/>
      <c r="DD914" s="106"/>
      <c r="DE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  <c r="CR915" s="106"/>
      <c r="CS915" s="106"/>
      <c r="CT915" s="106"/>
      <c r="CU915" s="106"/>
      <c r="CV915" s="106"/>
      <c r="CW915" s="106"/>
      <c r="CX915" s="106"/>
      <c r="CY915" s="106"/>
      <c r="CZ915" s="106"/>
      <c r="DA915" s="106"/>
      <c r="DB915" s="106"/>
      <c r="DC915" s="106"/>
      <c r="DD915" s="106"/>
      <c r="DE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  <c r="CR916" s="106"/>
      <c r="CS916" s="106"/>
      <c r="CT916" s="106"/>
      <c r="CU916" s="106"/>
      <c r="CV916" s="106"/>
      <c r="CW916" s="106"/>
      <c r="CX916" s="106"/>
      <c r="CY916" s="106"/>
      <c r="CZ916" s="106"/>
      <c r="DA916" s="106"/>
      <c r="DB916" s="106"/>
      <c r="DC916" s="106"/>
      <c r="DD916" s="106"/>
      <c r="DE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  <c r="CR917" s="106"/>
      <c r="CS917" s="106"/>
      <c r="CT917" s="106"/>
      <c r="CU917" s="106"/>
      <c r="CV917" s="106"/>
      <c r="CW917" s="106"/>
      <c r="CX917" s="106"/>
      <c r="CY917" s="106"/>
      <c r="CZ917" s="106"/>
      <c r="DA917" s="106"/>
      <c r="DB917" s="106"/>
      <c r="DC917" s="106"/>
      <c r="DD917" s="106"/>
      <c r="DE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  <c r="CR918" s="106"/>
      <c r="CS918" s="106"/>
      <c r="CT918" s="106"/>
      <c r="CU918" s="106"/>
      <c r="CV918" s="106"/>
      <c r="CW918" s="106"/>
      <c r="CX918" s="106"/>
      <c r="CY918" s="106"/>
      <c r="CZ918" s="106"/>
      <c r="DA918" s="106"/>
      <c r="DB918" s="106"/>
      <c r="DC918" s="106"/>
      <c r="DD918" s="106"/>
      <c r="DE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  <c r="CR919" s="106"/>
      <c r="CS919" s="106"/>
      <c r="CT919" s="106"/>
      <c r="CU919" s="106"/>
      <c r="CV919" s="106"/>
      <c r="CW919" s="106"/>
      <c r="CX919" s="106"/>
      <c r="CY919" s="106"/>
      <c r="CZ919" s="106"/>
      <c r="DA919" s="106"/>
      <c r="DB919" s="106"/>
      <c r="DC919" s="106"/>
      <c r="DD919" s="106"/>
      <c r="DE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  <c r="CR920" s="106"/>
      <c r="CS920" s="106"/>
      <c r="CT920" s="106"/>
      <c r="CU920" s="106"/>
      <c r="CV920" s="106"/>
      <c r="CW920" s="106"/>
      <c r="CX920" s="106"/>
      <c r="CY920" s="106"/>
      <c r="CZ920" s="106"/>
      <c r="DA920" s="106"/>
      <c r="DB920" s="106"/>
      <c r="DC920" s="106"/>
      <c r="DD920" s="106"/>
      <c r="DE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  <c r="CR921" s="106"/>
      <c r="CS921" s="106"/>
      <c r="CT921" s="106"/>
      <c r="CU921" s="106"/>
      <c r="CV921" s="106"/>
      <c r="CW921" s="106"/>
      <c r="CX921" s="106"/>
      <c r="CY921" s="106"/>
      <c r="CZ921" s="106"/>
      <c r="DA921" s="106"/>
      <c r="DB921" s="106"/>
      <c r="DC921" s="106"/>
      <c r="DD921" s="106"/>
      <c r="DE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  <c r="CR922" s="106"/>
      <c r="CS922" s="106"/>
      <c r="CT922" s="106"/>
      <c r="CU922" s="106"/>
      <c r="CV922" s="106"/>
      <c r="CW922" s="106"/>
      <c r="CX922" s="106"/>
      <c r="CY922" s="106"/>
      <c r="CZ922" s="106"/>
      <c r="DA922" s="106"/>
      <c r="DB922" s="106"/>
      <c r="DC922" s="106"/>
      <c r="DD922" s="106"/>
      <c r="DE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  <c r="CR923" s="106"/>
      <c r="CS923" s="106"/>
      <c r="CT923" s="106"/>
      <c r="CU923" s="106"/>
      <c r="CV923" s="106"/>
      <c r="CW923" s="106"/>
      <c r="CX923" s="106"/>
      <c r="CY923" s="106"/>
      <c r="CZ923" s="106"/>
      <c r="DA923" s="106"/>
      <c r="DB923" s="106"/>
      <c r="DC923" s="106"/>
      <c r="DD923" s="106"/>
      <c r="DE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  <c r="CR924" s="106"/>
      <c r="CS924" s="106"/>
      <c r="CT924" s="106"/>
      <c r="CU924" s="106"/>
      <c r="CV924" s="106"/>
      <c r="CW924" s="106"/>
      <c r="CX924" s="106"/>
      <c r="CY924" s="106"/>
      <c r="CZ924" s="106"/>
      <c r="DA924" s="106"/>
      <c r="DB924" s="106"/>
      <c r="DC924" s="106"/>
      <c r="DD924" s="106"/>
      <c r="DE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  <c r="CR925" s="106"/>
      <c r="CS925" s="106"/>
      <c r="CT925" s="106"/>
      <c r="CU925" s="106"/>
      <c r="CV925" s="106"/>
      <c r="CW925" s="106"/>
      <c r="CX925" s="106"/>
      <c r="CY925" s="106"/>
      <c r="CZ925" s="106"/>
      <c r="DA925" s="106"/>
      <c r="DB925" s="106"/>
      <c r="DC925" s="106"/>
      <c r="DD925" s="106"/>
      <c r="DE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  <c r="CR926" s="106"/>
      <c r="CS926" s="106"/>
      <c r="CT926" s="106"/>
      <c r="CU926" s="106"/>
      <c r="CV926" s="106"/>
      <c r="CW926" s="106"/>
      <c r="CX926" s="106"/>
      <c r="CY926" s="106"/>
      <c r="CZ926" s="106"/>
      <c r="DA926" s="106"/>
      <c r="DB926" s="106"/>
      <c r="DC926" s="106"/>
      <c r="DD926" s="106"/>
      <c r="DE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  <c r="CR927" s="106"/>
      <c r="CS927" s="106"/>
      <c r="CT927" s="106"/>
      <c r="CU927" s="106"/>
      <c r="CV927" s="106"/>
      <c r="CW927" s="106"/>
      <c r="CX927" s="106"/>
      <c r="CY927" s="106"/>
      <c r="CZ927" s="106"/>
      <c r="DA927" s="106"/>
      <c r="DB927" s="106"/>
      <c r="DC927" s="106"/>
      <c r="DD927" s="106"/>
      <c r="DE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  <c r="CR928" s="106"/>
      <c r="CS928" s="106"/>
      <c r="CT928" s="106"/>
      <c r="CU928" s="106"/>
      <c r="CV928" s="106"/>
      <c r="CW928" s="106"/>
      <c r="CX928" s="106"/>
      <c r="CY928" s="106"/>
      <c r="CZ928" s="106"/>
      <c r="DA928" s="106"/>
      <c r="DB928" s="106"/>
      <c r="DC928" s="106"/>
      <c r="DD928" s="106"/>
      <c r="DE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  <c r="CR929" s="106"/>
      <c r="CS929" s="106"/>
      <c r="CT929" s="106"/>
      <c r="CU929" s="106"/>
      <c r="CV929" s="106"/>
      <c r="CW929" s="106"/>
      <c r="CX929" s="106"/>
      <c r="CY929" s="106"/>
      <c r="CZ929" s="106"/>
      <c r="DA929" s="106"/>
      <c r="DB929" s="106"/>
      <c r="DC929" s="106"/>
      <c r="DD929" s="106"/>
      <c r="DE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  <c r="CR930" s="106"/>
      <c r="CS930" s="106"/>
      <c r="CT930" s="106"/>
      <c r="CU930" s="106"/>
      <c r="CV930" s="106"/>
      <c r="CW930" s="106"/>
      <c r="CX930" s="106"/>
      <c r="CY930" s="106"/>
      <c r="CZ930" s="106"/>
      <c r="DA930" s="106"/>
      <c r="DB930" s="106"/>
      <c r="DC930" s="106"/>
      <c r="DD930" s="106"/>
      <c r="DE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  <c r="CR931" s="106"/>
      <c r="CS931" s="106"/>
      <c r="CT931" s="106"/>
      <c r="CU931" s="106"/>
      <c r="CV931" s="106"/>
      <c r="CW931" s="106"/>
      <c r="CX931" s="106"/>
      <c r="CY931" s="106"/>
      <c r="CZ931" s="106"/>
      <c r="DA931" s="106"/>
      <c r="DB931" s="106"/>
      <c r="DC931" s="106"/>
      <c r="DD931" s="106"/>
      <c r="DE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  <c r="CR932" s="106"/>
      <c r="CS932" s="106"/>
      <c r="CT932" s="106"/>
      <c r="CU932" s="106"/>
      <c r="CV932" s="106"/>
      <c r="CW932" s="106"/>
      <c r="CX932" s="106"/>
      <c r="CY932" s="106"/>
      <c r="CZ932" s="106"/>
      <c r="DA932" s="106"/>
      <c r="DB932" s="106"/>
      <c r="DC932" s="106"/>
      <c r="DD932" s="106"/>
      <c r="DE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  <c r="CR933" s="106"/>
      <c r="CS933" s="106"/>
      <c r="CT933" s="106"/>
      <c r="CU933" s="106"/>
      <c r="CV933" s="106"/>
      <c r="CW933" s="106"/>
      <c r="CX933" s="106"/>
      <c r="CY933" s="106"/>
      <c r="CZ933" s="106"/>
      <c r="DA933" s="106"/>
      <c r="DB933" s="106"/>
      <c r="DC933" s="106"/>
      <c r="DD933" s="106"/>
      <c r="DE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  <c r="CR934" s="106"/>
      <c r="CS934" s="106"/>
      <c r="CT934" s="106"/>
      <c r="CU934" s="106"/>
      <c r="CV934" s="106"/>
      <c r="CW934" s="106"/>
      <c r="CX934" s="106"/>
      <c r="CY934" s="106"/>
      <c r="CZ934" s="106"/>
      <c r="DA934" s="106"/>
      <c r="DB934" s="106"/>
      <c r="DC934" s="106"/>
      <c r="DD934" s="106"/>
      <c r="DE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  <c r="CR935" s="106"/>
      <c r="CS935" s="106"/>
      <c r="CT935" s="106"/>
      <c r="CU935" s="106"/>
      <c r="CV935" s="106"/>
      <c r="CW935" s="106"/>
      <c r="CX935" s="106"/>
      <c r="CY935" s="106"/>
      <c r="CZ935" s="106"/>
      <c r="DA935" s="106"/>
      <c r="DB935" s="106"/>
      <c r="DC935" s="106"/>
      <c r="DD935" s="106"/>
      <c r="DE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  <c r="CR936" s="106"/>
      <c r="CS936" s="106"/>
      <c r="CT936" s="106"/>
      <c r="CU936" s="106"/>
      <c r="CV936" s="106"/>
      <c r="CW936" s="106"/>
      <c r="CX936" s="106"/>
      <c r="CY936" s="106"/>
      <c r="CZ936" s="106"/>
      <c r="DA936" s="106"/>
      <c r="DB936" s="106"/>
      <c r="DC936" s="106"/>
      <c r="DD936" s="106"/>
      <c r="DE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  <c r="CR937" s="106"/>
      <c r="CS937" s="106"/>
      <c r="CT937" s="106"/>
      <c r="CU937" s="106"/>
      <c r="CV937" s="106"/>
      <c r="CW937" s="106"/>
      <c r="CX937" s="106"/>
      <c r="CY937" s="106"/>
      <c r="CZ937" s="106"/>
      <c r="DA937" s="106"/>
      <c r="DB937" s="106"/>
      <c r="DC937" s="106"/>
      <c r="DD937" s="106"/>
      <c r="DE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  <c r="CR938" s="106"/>
      <c r="CS938" s="106"/>
      <c r="CT938" s="106"/>
      <c r="CU938" s="106"/>
      <c r="CV938" s="106"/>
      <c r="CW938" s="106"/>
      <c r="CX938" s="106"/>
      <c r="CY938" s="106"/>
      <c r="CZ938" s="106"/>
      <c r="DA938" s="106"/>
      <c r="DB938" s="106"/>
      <c r="DC938" s="106"/>
      <c r="DD938" s="106"/>
      <c r="DE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  <c r="CR939" s="106"/>
      <c r="CS939" s="106"/>
      <c r="CT939" s="106"/>
      <c r="CU939" s="106"/>
      <c r="CV939" s="106"/>
      <c r="CW939" s="106"/>
      <c r="CX939" s="106"/>
      <c r="CY939" s="106"/>
      <c r="CZ939" s="106"/>
      <c r="DA939" s="106"/>
      <c r="DB939" s="106"/>
      <c r="DC939" s="106"/>
      <c r="DD939" s="106"/>
      <c r="DE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  <c r="CR940" s="106"/>
      <c r="CS940" s="106"/>
      <c r="CT940" s="106"/>
      <c r="CU940" s="106"/>
      <c r="CV940" s="106"/>
      <c r="CW940" s="106"/>
      <c r="CX940" s="106"/>
      <c r="CY940" s="106"/>
      <c r="CZ940" s="106"/>
      <c r="DA940" s="106"/>
      <c r="DB940" s="106"/>
      <c r="DC940" s="106"/>
      <c r="DD940" s="106"/>
      <c r="DE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  <c r="CR941" s="106"/>
      <c r="CS941" s="106"/>
      <c r="CT941" s="106"/>
      <c r="CU941" s="106"/>
      <c r="CV941" s="106"/>
      <c r="CW941" s="106"/>
      <c r="CX941" s="106"/>
      <c r="CY941" s="106"/>
      <c r="CZ941" s="106"/>
      <c r="DA941" s="106"/>
      <c r="DB941" s="106"/>
      <c r="DC941" s="106"/>
      <c r="DD941" s="106"/>
      <c r="DE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  <c r="CR942" s="106"/>
      <c r="CS942" s="106"/>
      <c r="CT942" s="106"/>
      <c r="CU942" s="106"/>
      <c r="CV942" s="106"/>
      <c r="CW942" s="106"/>
      <c r="CX942" s="106"/>
      <c r="CY942" s="106"/>
      <c r="CZ942" s="106"/>
      <c r="DA942" s="106"/>
      <c r="DB942" s="106"/>
      <c r="DC942" s="106"/>
      <c r="DD942" s="106"/>
      <c r="DE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  <c r="CR943" s="106"/>
      <c r="CS943" s="106"/>
      <c r="CT943" s="106"/>
      <c r="CU943" s="106"/>
      <c r="CV943" s="106"/>
      <c r="CW943" s="106"/>
      <c r="CX943" s="106"/>
      <c r="CY943" s="106"/>
      <c r="CZ943" s="106"/>
      <c r="DA943" s="106"/>
      <c r="DB943" s="106"/>
      <c r="DC943" s="106"/>
      <c r="DD943" s="106"/>
      <c r="DE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  <c r="CR944" s="106"/>
      <c r="CS944" s="106"/>
      <c r="CT944" s="106"/>
      <c r="CU944" s="106"/>
      <c r="CV944" s="106"/>
      <c r="CW944" s="106"/>
      <c r="CX944" s="106"/>
      <c r="CY944" s="106"/>
      <c r="CZ944" s="106"/>
      <c r="DA944" s="106"/>
      <c r="DB944" s="106"/>
      <c r="DC944" s="106"/>
      <c r="DD944" s="106"/>
      <c r="DE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  <c r="CR945" s="106"/>
      <c r="CS945" s="106"/>
      <c r="CT945" s="106"/>
      <c r="CU945" s="106"/>
      <c r="CV945" s="106"/>
      <c r="CW945" s="106"/>
      <c r="CX945" s="106"/>
      <c r="CY945" s="106"/>
      <c r="CZ945" s="106"/>
      <c r="DA945" s="106"/>
      <c r="DB945" s="106"/>
      <c r="DC945" s="106"/>
      <c r="DD945" s="106"/>
      <c r="DE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  <c r="CR946" s="106"/>
      <c r="CS946" s="106"/>
      <c r="CT946" s="106"/>
      <c r="CU946" s="106"/>
      <c r="CV946" s="106"/>
      <c r="CW946" s="106"/>
      <c r="CX946" s="106"/>
      <c r="CY946" s="106"/>
      <c r="CZ946" s="106"/>
      <c r="DA946" s="106"/>
      <c r="DB946" s="106"/>
      <c r="DC946" s="106"/>
      <c r="DD946" s="106"/>
      <c r="DE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  <c r="CR947" s="106"/>
      <c r="CS947" s="106"/>
      <c r="CT947" s="106"/>
      <c r="CU947" s="106"/>
      <c r="CV947" s="106"/>
      <c r="CW947" s="106"/>
      <c r="CX947" s="106"/>
      <c r="CY947" s="106"/>
      <c r="CZ947" s="106"/>
      <c r="DA947" s="106"/>
      <c r="DB947" s="106"/>
      <c r="DC947" s="106"/>
      <c r="DD947" s="106"/>
      <c r="DE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  <c r="CR948" s="106"/>
      <c r="CS948" s="106"/>
      <c r="CT948" s="106"/>
      <c r="CU948" s="106"/>
      <c r="CV948" s="106"/>
      <c r="CW948" s="106"/>
      <c r="CX948" s="106"/>
      <c r="CY948" s="106"/>
      <c r="CZ948" s="106"/>
      <c r="DA948" s="106"/>
      <c r="DB948" s="106"/>
      <c r="DC948" s="106"/>
      <c r="DD948" s="106"/>
      <c r="DE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  <c r="CR949" s="106"/>
      <c r="CS949" s="106"/>
      <c r="CT949" s="106"/>
      <c r="CU949" s="106"/>
      <c r="CV949" s="106"/>
      <c r="CW949" s="106"/>
      <c r="CX949" s="106"/>
      <c r="CY949" s="106"/>
      <c r="CZ949" s="106"/>
      <c r="DA949" s="106"/>
      <c r="DB949" s="106"/>
      <c r="DC949" s="106"/>
      <c r="DD949" s="106"/>
      <c r="DE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  <c r="CR950" s="106"/>
      <c r="CS950" s="106"/>
      <c r="CT950" s="106"/>
      <c r="CU950" s="106"/>
      <c r="CV950" s="106"/>
      <c r="CW950" s="106"/>
      <c r="CX950" s="106"/>
      <c r="CY950" s="106"/>
      <c r="CZ950" s="106"/>
      <c r="DA950" s="106"/>
      <c r="DB950" s="106"/>
      <c r="DC950" s="106"/>
      <c r="DD950" s="106"/>
      <c r="DE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  <c r="CR951" s="106"/>
      <c r="CS951" s="106"/>
      <c r="CT951" s="106"/>
      <c r="CU951" s="106"/>
      <c r="CV951" s="106"/>
      <c r="CW951" s="106"/>
      <c r="CX951" s="106"/>
      <c r="CY951" s="106"/>
      <c r="CZ951" s="106"/>
      <c r="DA951" s="106"/>
      <c r="DB951" s="106"/>
      <c r="DC951" s="106"/>
      <c r="DD951" s="106"/>
      <c r="DE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  <c r="CR952" s="106"/>
      <c r="CS952" s="106"/>
      <c r="CT952" s="106"/>
      <c r="CU952" s="106"/>
      <c r="CV952" s="106"/>
      <c r="CW952" s="106"/>
      <c r="CX952" s="106"/>
      <c r="CY952" s="106"/>
      <c r="CZ952" s="106"/>
      <c r="DA952" s="106"/>
      <c r="DB952" s="106"/>
      <c r="DC952" s="106"/>
      <c r="DD952" s="106"/>
      <c r="DE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  <c r="CR953" s="106"/>
      <c r="CS953" s="106"/>
      <c r="CT953" s="106"/>
      <c r="CU953" s="106"/>
      <c r="CV953" s="106"/>
      <c r="CW953" s="106"/>
      <c r="CX953" s="106"/>
      <c r="CY953" s="106"/>
      <c r="CZ953" s="106"/>
      <c r="DA953" s="106"/>
      <c r="DB953" s="106"/>
      <c r="DC953" s="106"/>
      <c r="DD953" s="106"/>
      <c r="DE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  <c r="CR954" s="106"/>
      <c r="CS954" s="106"/>
      <c r="CT954" s="106"/>
      <c r="CU954" s="106"/>
      <c r="CV954" s="106"/>
      <c r="CW954" s="106"/>
      <c r="CX954" s="106"/>
      <c r="CY954" s="106"/>
      <c r="CZ954" s="106"/>
      <c r="DA954" s="106"/>
      <c r="DB954" s="106"/>
      <c r="DC954" s="106"/>
      <c r="DD954" s="106"/>
      <c r="DE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  <c r="CR955" s="106"/>
      <c r="CS955" s="106"/>
      <c r="CT955" s="106"/>
      <c r="CU955" s="106"/>
      <c r="CV955" s="106"/>
      <c r="CW955" s="106"/>
      <c r="CX955" s="106"/>
      <c r="CY955" s="106"/>
      <c r="CZ955" s="106"/>
      <c r="DA955" s="106"/>
      <c r="DB955" s="106"/>
      <c r="DC955" s="106"/>
      <c r="DD955" s="106"/>
      <c r="DE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  <c r="CR956" s="106"/>
      <c r="CS956" s="106"/>
      <c r="CT956" s="106"/>
      <c r="CU956" s="106"/>
      <c r="CV956" s="106"/>
      <c r="CW956" s="106"/>
      <c r="CX956" s="106"/>
      <c r="CY956" s="106"/>
      <c r="CZ956" s="106"/>
      <c r="DA956" s="106"/>
      <c r="DB956" s="106"/>
      <c r="DC956" s="106"/>
      <c r="DD956" s="106"/>
      <c r="DE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  <c r="CR957" s="106"/>
      <c r="CS957" s="106"/>
      <c r="CT957" s="106"/>
      <c r="CU957" s="106"/>
      <c r="CV957" s="106"/>
      <c r="CW957" s="106"/>
      <c r="CX957" s="106"/>
      <c r="CY957" s="106"/>
      <c r="CZ957" s="106"/>
      <c r="DA957" s="106"/>
      <c r="DB957" s="106"/>
      <c r="DC957" s="106"/>
      <c r="DD957" s="106"/>
      <c r="DE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  <c r="CR958" s="106"/>
      <c r="CS958" s="106"/>
      <c r="CT958" s="106"/>
      <c r="CU958" s="106"/>
      <c r="CV958" s="106"/>
      <c r="CW958" s="106"/>
      <c r="CX958" s="106"/>
      <c r="CY958" s="106"/>
      <c r="CZ958" s="106"/>
      <c r="DA958" s="106"/>
      <c r="DB958" s="106"/>
      <c r="DC958" s="106"/>
      <c r="DD958" s="106"/>
      <c r="DE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  <c r="CZ959" s="106"/>
      <c r="DA959" s="106"/>
      <c r="DB959" s="106"/>
      <c r="DC959" s="106"/>
      <c r="DD959" s="106"/>
      <c r="DE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  <c r="CR960" s="106"/>
      <c r="CS960" s="106"/>
      <c r="CT960" s="106"/>
      <c r="CU960" s="106"/>
      <c r="CV960" s="106"/>
      <c r="CW960" s="106"/>
      <c r="CX960" s="106"/>
      <c r="CY960" s="106"/>
      <c r="CZ960" s="106"/>
      <c r="DA960" s="106"/>
      <c r="DB960" s="106"/>
      <c r="DC960" s="106"/>
      <c r="DD960" s="106"/>
      <c r="DE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  <c r="CR961" s="106"/>
      <c r="CS961" s="106"/>
      <c r="CT961" s="106"/>
      <c r="CU961" s="106"/>
      <c r="CV961" s="106"/>
      <c r="CW961" s="106"/>
      <c r="CX961" s="106"/>
      <c r="CY961" s="106"/>
      <c r="CZ961" s="106"/>
      <c r="DA961" s="106"/>
      <c r="DB961" s="106"/>
      <c r="DC961" s="106"/>
      <c r="DD961" s="106"/>
      <c r="DE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  <c r="CR962" s="106"/>
      <c r="CS962" s="106"/>
      <c r="CT962" s="106"/>
      <c r="CU962" s="106"/>
      <c r="CV962" s="106"/>
      <c r="CW962" s="106"/>
      <c r="CX962" s="106"/>
      <c r="CY962" s="106"/>
      <c r="CZ962" s="106"/>
      <c r="DA962" s="106"/>
      <c r="DB962" s="106"/>
      <c r="DC962" s="106"/>
      <c r="DD962" s="106"/>
      <c r="DE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  <c r="CR963" s="106"/>
      <c r="CS963" s="106"/>
      <c r="CT963" s="106"/>
      <c r="CU963" s="106"/>
      <c r="CV963" s="106"/>
      <c r="CW963" s="106"/>
      <c r="CX963" s="106"/>
      <c r="CY963" s="106"/>
      <c r="CZ963" s="106"/>
      <c r="DA963" s="106"/>
      <c r="DB963" s="106"/>
      <c r="DC963" s="106"/>
      <c r="DD963" s="106"/>
      <c r="DE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  <c r="CR964" s="106"/>
      <c r="CS964" s="106"/>
      <c r="CT964" s="106"/>
      <c r="CU964" s="106"/>
      <c r="CV964" s="106"/>
      <c r="CW964" s="106"/>
      <c r="CX964" s="106"/>
      <c r="CY964" s="106"/>
      <c r="CZ964" s="106"/>
      <c r="DA964" s="106"/>
      <c r="DB964" s="106"/>
      <c r="DC964" s="106"/>
      <c r="DD964" s="106"/>
      <c r="DE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  <c r="CR965" s="106"/>
      <c r="CS965" s="106"/>
      <c r="CT965" s="106"/>
      <c r="CU965" s="106"/>
      <c r="CV965" s="106"/>
      <c r="CW965" s="106"/>
      <c r="CX965" s="106"/>
      <c r="CY965" s="106"/>
      <c r="CZ965" s="106"/>
      <c r="DA965" s="106"/>
      <c r="DB965" s="106"/>
      <c r="DC965" s="106"/>
      <c r="DD965" s="106"/>
      <c r="DE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  <c r="CR966" s="106"/>
      <c r="CS966" s="106"/>
      <c r="CT966" s="106"/>
      <c r="CU966" s="106"/>
      <c r="CV966" s="106"/>
      <c r="CW966" s="106"/>
      <c r="CX966" s="106"/>
      <c r="CY966" s="106"/>
      <c r="CZ966" s="106"/>
      <c r="DA966" s="106"/>
      <c r="DB966" s="106"/>
      <c r="DC966" s="106"/>
      <c r="DD966" s="106"/>
      <c r="DE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  <c r="CR967" s="106"/>
      <c r="CS967" s="106"/>
      <c r="CT967" s="106"/>
      <c r="CU967" s="106"/>
      <c r="CV967" s="106"/>
      <c r="CW967" s="106"/>
      <c r="CX967" s="106"/>
      <c r="CY967" s="106"/>
      <c r="CZ967" s="106"/>
      <c r="DA967" s="106"/>
      <c r="DB967" s="106"/>
      <c r="DC967" s="106"/>
      <c r="DD967" s="106"/>
      <c r="DE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  <c r="CZ968" s="106"/>
      <c r="DA968" s="106"/>
      <c r="DB968" s="106"/>
      <c r="DC968" s="106"/>
      <c r="DD968" s="106"/>
      <c r="DE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  <c r="CR969" s="106"/>
      <c r="CS969" s="106"/>
      <c r="CT969" s="106"/>
      <c r="CU969" s="106"/>
      <c r="CV969" s="106"/>
      <c r="CW969" s="106"/>
      <c r="CX969" s="106"/>
      <c r="CY969" s="106"/>
      <c r="CZ969" s="106"/>
      <c r="DA969" s="106"/>
      <c r="DB969" s="106"/>
      <c r="DC969" s="106"/>
      <c r="DD969" s="106"/>
      <c r="DE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  <c r="CR970" s="106"/>
      <c r="CS970" s="106"/>
      <c r="CT970" s="106"/>
      <c r="CU970" s="106"/>
      <c r="CV970" s="106"/>
      <c r="CW970" s="106"/>
      <c r="CX970" s="106"/>
      <c r="CY970" s="106"/>
      <c r="CZ970" s="106"/>
      <c r="DA970" s="106"/>
      <c r="DB970" s="106"/>
      <c r="DC970" s="106"/>
      <c r="DD970" s="106"/>
      <c r="DE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  <c r="CR971" s="106"/>
      <c r="CS971" s="106"/>
      <c r="CT971" s="106"/>
      <c r="CU971" s="106"/>
      <c r="CV971" s="106"/>
      <c r="CW971" s="106"/>
      <c r="CX971" s="106"/>
      <c r="CY971" s="106"/>
      <c r="CZ971" s="106"/>
      <c r="DA971" s="106"/>
      <c r="DB971" s="106"/>
      <c r="DC971" s="106"/>
      <c r="DD971" s="106"/>
      <c r="DE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  <c r="CR972" s="106"/>
      <c r="CS972" s="106"/>
      <c r="CT972" s="106"/>
      <c r="CU972" s="106"/>
      <c r="CV972" s="106"/>
      <c r="CW972" s="106"/>
      <c r="CX972" s="106"/>
      <c r="CY972" s="106"/>
      <c r="CZ972" s="106"/>
      <c r="DA972" s="106"/>
      <c r="DB972" s="106"/>
      <c r="DC972" s="106"/>
      <c r="DD972" s="106"/>
      <c r="DE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  <c r="CR973" s="106"/>
      <c r="CS973" s="106"/>
      <c r="CT973" s="106"/>
      <c r="CU973" s="106"/>
      <c r="CV973" s="106"/>
      <c r="CW973" s="106"/>
      <c r="CX973" s="106"/>
      <c r="CY973" s="106"/>
      <c r="CZ973" s="106"/>
      <c r="DA973" s="106"/>
      <c r="DB973" s="106"/>
      <c r="DC973" s="106"/>
      <c r="DD973" s="106"/>
      <c r="DE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  <c r="CR974" s="106"/>
      <c r="CS974" s="106"/>
      <c r="CT974" s="106"/>
      <c r="CU974" s="106"/>
      <c r="CV974" s="106"/>
      <c r="CW974" s="106"/>
      <c r="CX974" s="106"/>
      <c r="CY974" s="106"/>
      <c r="CZ974" s="106"/>
      <c r="DA974" s="106"/>
      <c r="DB974" s="106"/>
      <c r="DC974" s="106"/>
      <c r="DD974" s="106"/>
      <c r="DE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  <c r="CR975" s="106"/>
      <c r="CS975" s="106"/>
      <c r="CT975" s="106"/>
      <c r="CU975" s="106"/>
      <c r="CV975" s="106"/>
      <c r="CW975" s="106"/>
      <c r="CX975" s="106"/>
      <c r="CY975" s="106"/>
      <c r="CZ975" s="106"/>
      <c r="DA975" s="106"/>
      <c r="DB975" s="106"/>
      <c r="DC975" s="106"/>
      <c r="DD975" s="106"/>
      <c r="DE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  <c r="CR976" s="106"/>
      <c r="CS976" s="106"/>
      <c r="CT976" s="106"/>
      <c r="CU976" s="106"/>
      <c r="CV976" s="106"/>
      <c r="CW976" s="106"/>
      <c r="CX976" s="106"/>
      <c r="CY976" s="106"/>
      <c r="CZ976" s="106"/>
      <c r="DA976" s="106"/>
      <c r="DB976" s="106"/>
      <c r="DC976" s="106"/>
      <c r="DD976" s="106"/>
      <c r="DE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  <c r="CR977" s="106"/>
      <c r="CS977" s="106"/>
      <c r="CT977" s="106"/>
      <c r="CU977" s="106"/>
      <c r="CV977" s="106"/>
      <c r="CW977" s="106"/>
      <c r="CX977" s="106"/>
      <c r="CY977" s="106"/>
      <c r="CZ977" s="106"/>
      <c r="DA977" s="106"/>
      <c r="DB977" s="106"/>
      <c r="DC977" s="106"/>
      <c r="DD977" s="106"/>
      <c r="DE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  <c r="CR978" s="106"/>
      <c r="CS978" s="106"/>
      <c r="CT978" s="106"/>
      <c r="CU978" s="106"/>
      <c r="CV978" s="106"/>
      <c r="CW978" s="106"/>
      <c r="CX978" s="106"/>
      <c r="CY978" s="106"/>
      <c r="CZ978" s="106"/>
      <c r="DA978" s="106"/>
      <c r="DB978" s="106"/>
      <c r="DC978" s="106"/>
      <c r="DD978" s="106"/>
      <c r="DE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  <c r="CR979" s="106"/>
      <c r="CS979" s="106"/>
      <c r="CT979" s="106"/>
      <c r="CU979" s="106"/>
      <c r="CV979" s="106"/>
      <c r="CW979" s="106"/>
      <c r="CX979" s="106"/>
      <c r="CY979" s="106"/>
      <c r="CZ979" s="106"/>
      <c r="DA979" s="106"/>
      <c r="DB979" s="106"/>
      <c r="DC979" s="106"/>
      <c r="DD979" s="106"/>
      <c r="DE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  <c r="CR980" s="106"/>
      <c r="CS980" s="106"/>
      <c r="CT980" s="106"/>
      <c r="CU980" s="106"/>
      <c r="CV980" s="106"/>
      <c r="CW980" s="106"/>
      <c r="CX980" s="106"/>
      <c r="CY980" s="106"/>
      <c r="CZ980" s="106"/>
      <c r="DA980" s="106"/>
      <c r="DB980" s="106"/>
      <c r="DC980" s="106"/>
      <c r="DD980" s="106"/>
      <c r="DE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  <c r="CR981" s="106"/>
      <c r="CS981" s="106"/>
      <c r="CT981" s="106"/>
      <c r="CU981" s="106"/>
      <c r="CV981" s="106"/>
      <c r="CW981" s="106"/>
      <c r="CX981" s="106"/>
      <c r="CY981" s="106"/>
      <c r="CZ981" s="106"/>
      <c r="DA981" s="106"/>
      <c r="DB981" s="106"/>
      <c r="DC981" s="106"/>
      <c r="DD981" s="106"/>
      <c r="DE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  <c r="CR982" s="106"/>
      <c r="CS982" s="106"/>
      <c r="CT982" s="106"/>
      <c r="CU982" s="106"/>
      <c r="CV982" s="106"/>
      <c r="CW982" s="106"/>
      <c r="CX982" s="106"/>
      <c r="CY982" s="106"/>
      <c r="CZ982" s="106"/>
      <c r="DA982" s="106"/>
      <c r="DB982" s="106"/>
      <c r="DC982" s="106"/>
      <c r="DD982" s="106"/>
      <c r="DE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  <c r="CR983" s="106"/>
      <c r="CS983" s="106"/>
      <c r="CT983" s="106"/>
      <c r="CU983" s="106"/>
      <c r="CV983" s="106"/>
      <c r="CW983" s="106"/>
      <c r="CX983" s="106"/>
      <c r="CY983" s="106"/>
      <c r="CZ983" s="106"/>
      <c r="DA983" s="106"/>
      <c r="DB983" s="106"/>
      <c r="DC983" s="106"/>
      <c r="DD983" s="106"/>
      <c r="DE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  <c r="CR984" s="106"/>
      <c r="CS984" s="106"/>
      <c r="CT984" s="106"/>
      <c r="CU984" s="106"/>
      <c r="CV984" s="106"/>
      <c r="CW984" s="106"/>
      <c r="CX984" s="106"/>
      <c r="CY984" s="106"/>
      <c r="CZ984" s="106"/>
      <c r="DA984" s="106"/>
      <c r="DB984" s="106"/>
      <c r="DC984" s="106"/>
      <c r="DD984" s="106"/>
      <c r="DE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  <c r="CR985" s="106"/>
      <c r="CS985" s="106"/>
      <c r="CT985" s="106"/>
      <c r="CU985" s="106"/>
      <c r="CV985" s="106"/>
      <c r="CW985" s="106"/>
      <c r="CX985" s="106"/>
      <c r="CY985" s="106"/>
      <c r="CZ985" s="106"/>
      <c r="DA985" s="106"/>
      <c r="DB985" s="106"/>
      <c r="DC985" s="106"/>
      <c r="DD985" s="106"/>
      <c r="DE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  <c r="CR986" s="106"/>
      <c r="CS986" s="106"/>
      <c r="CT986" s="106"/>
      <c r="CU986" s="106"/>
      <c r="CV986" s="106"/>
      <c r="CW986" s="106"/>
      <c r="CX986" s="106"/>
      <c r="CY986" s="106"/>
      <c r="CZ986" s="106"/>
      <c r="DA986" s="106"/>
      <c r="DB986" s="106"/>
      <c r="DC986" s="106"/>
      <c r="DD986" s="106"/>
      <c r="DE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  <c r="CR987" s="106"/>
      <c r="CS987" s="106"/>
      <c r="CT987" s="106"/>
      <c r="CU987" s="106"/>
      <c r="CV987" s="106"/>
      <c r="CW987" s="106"/>
      <c r="CX987" s="106"/>
      <c r="CY987" s="106"/>
      <c r="CZ987" s="106"/>
      <c r="DA987" s="106"/>
      <c r="DB987" s="106"/>
      <c r="DC987" s="106"/>
      <c r="DD987" s="106"/>
      <c r="DE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  <c r="CR988" s="106"/>
      <c r="CS988" s="106"/>
      <c r="CT988" s="106"/>
      <c r="CU988" s="106"/>
      <c r="CV988" s="106"/>
      <c r="CW988" s="106"/>
      <c r="CX988" s="106"/>
      <c r="CY988" s="106"/>
      <c r="CZ988" s="106"/>
      <c r="DA988" s="106"/>
      <c r="DB988" s="106"/>
      <c r="DC988" s="106"/>
      <c r="DD988" s="106"/>
      <c r="DE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  <c r="CR989" s="106"/>
      <c r="CS989" s="106"/>
      <c r="CT989" s="106"/>
      <c r="CU989" s="106"/>
      <c r="CV989" s="106"/>
      <c r="CW989" s="106"/>
      <c r="CX989" s="106"/>
      <c r="CY989" s="106"/>
      <c r="CZ989" s="106"/>
      <c r="DA989" s="106"/>
      <c r="DB989" s="106"/>
      <c r="DC989" s="106"/>
      <c r="DD989" s="106"/>
      <c r="DE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  <c r="CR990" s="106"/>
      <c r="CS990" s="106"/>
      <c r="CT990" s="106"/>
      <c r="CU990" s="106"/>
      <c r="CV990" s="106"/>
      <c r="CW990" s="106"/>
      <c r="CX990" s="106"/>
      <c r="CY990" s="106"/>
      <c r="CZ990" s="106"/>
      <c r="DA990" s="106"/>
      <c r="DB990" s="106"/>
      <c r="DC990" s="106"/>
      <c r="DD990" s="106"/>
      <c r="DE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  <c r="CR991" s="106"/>
      <c r="CS991" s="106"/>
      <c r="CT991" s="106"/>
      <c r="CU991" s="106"/>
      <c r="CV991" s="106"/>
      <c r="CW991" s="106"/>
      <c r="CX991" s="106"/>
      <c r="CY991" s="106"/>
      <c r="CZ991" s="106"/>
      <c r="DA991" s="106"/>
      <c r="DB991" s="106"/>
      <c r="DC991" s="106"/>
      <c r="DD991" s="106"/>
      <c r="DE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  <c r="CR992" s="106"/>
      <c r="CS992" s="106"/>
      <c r="CT992" s="106"/>
      <c r="CU992" s="106"/>
      <c r="CV992" s="106"/>
      <c r="CW992" s="106"/>
      <c r="CX992" s="106"/>
      <c r="CY992" s="106"/>
      <c r="CZ992" s="106"/>
      <c r="DA992" s="106"/>
      <c r="DB992" s="106"/>
      <c r="DC992" s="106"/>
      <c r="DD992" s="106"/>
      <c r="DE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  <c r="CR993" s="106"/>
      <c r="CS993" s="106"/>
      <c r="CT993" s="106"/>
      <c r="CU993" s="106"/>
      <c r="CV993" s="106"/>
      <c r="CW993" s="106"/>
      <c r="CX993" s="106"/>
      <c r="CY993" s="106"/>
      <c r="CZ993" s="106"/>
      <c r="DA993" s="106"/>
      <c r="DB993" s="106"/>
      <c r="DC993" s="106"/>
      <c r="DD993" s="106"/>
      <c r="DE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106"/>
      <c r="CW994" s="106"/>
      <c r="CX994" s="106"/>
      <c r="CY994" s="106"/>
      <c r="CZ994" s="106"/>
      <c r="DA994" s="106"/>
      <c r="DB994" s="106"/>
      <c r="DC994" s="106"/>
      <c r="DD994" s="106"/>
      <c r="DE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  <c r="CR995" s="106"/>
      <c r="CS995" s="106"/>
      <c r="CT995" s="106"/>
      <c r="CU995" s="106"/>
      <c r="CV995" s="106"/>
      <c r="CW995" s="106"/>
      <c r="CX995" s="106"/>
      <c r="CY995" s="106"/>
      <c r="CZ995" s="106"/>
      <c r="DA995" s="106"/>
      <c r="DB995" s="106"/>
      <c r="DC995" s="106"/>
      <c r="DD995" s="106"/>
      <c r="DE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  <c r="CR996" s="106"/>
      <c r="CS996" s="106"/>
      <c r="CT996" s="106"/>
      <c r="CU996" s="106"/>
      <c r="CV996" s="106"/>
      <c r="CW996" s="106"/>
      <c r="CX996" s="106"/>
      <c r="CY996" s="106"/>
      <c r="CZ996" s="106"/>
      <c r="DA996" s="106"/>
      <c r="DB996" s="106"/>
      <c r="DC996" s="106"/>
      <c r="DD996" s="106"/>
      <c r="DE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  <c r="CR997" s="106"/>
      <c r="CS997" s="106"/>
      <c r="CT997" s="106"/>
      <c r="CU997" s="106"/>
      <c r="CV997" s="106"/>
      <c r="CW997" s="106"/>
      <c r="CX997" s="106"/>
      <c r="CY997" s="106"/>
      <c r="CZ997" s="106"/>
      <c r="DA997" s="106"/>
      <c r="DB997" s="106"/>
      <c r="DC997" s="106"/>
      <c r="DD997" s="106"/>
      <c r="DE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  <c r="CR998" s="106"/>
      <c r="CS998" s="106"/>
      <c r="CT998" s="106"/>
      <c r="CU998" s="106"/>
      <c r="CV998" s="106"/>
      <c r="CW998" s="106"/>
      <c r="CX998" s="106"/>
      <c r="CY998" s="106"/>
      <c r="CZ998" s="106"/>
      <c r="DA998" s="106"/>
      <c r="DB998" s="106"/>
      <c r="DC998" s="106"/>
      <c r="DD998" s="106"/>
      <c r="DE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  <c r="CR999" s="106"/>
      <c r="CS999" s="106"/>
      <c r="CT999" s="106"/>
      <c r="CU999" s="106"/>
      <c r="CV999" s="106"/>
      <c r="CW999" s="106"/>
      <c r="CX999" s="106"/>
      <c r="CY999" s="106"/>
      <c r="CZ999" s="106"/>
      <c r="DA999" s="106"/>
      <c r="DB999" s="106"/>
      <c r="DC999" s="106"/>
      <c r="DD999" s="106"/>
      <c r="DE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  <c r="CR1000" s="106"/>
      <c r="CS1000" s="106"/>
      <c r="CT1000" s="106"/>
      <c r="CU1000" s="106"/>
      <c r="CV1000" s="106"/>
      <c r="CW1000" s="106"/>
      <c r="CX1000" s="106"/>
      <c r="CY1000" s="106"/>
      <c r="CZ1000" s="106"/>
      <c r="DA1000" s="106"/>
      <c r="DB1000" s="106"/>
      <c r="DC1000" s="106"/>
      <c r="DD1000" s="106"/>
      <c r="DE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  <c r="BA1001" s="106"/>
      <c r="BB1001" s="106"/>
      <c r="BC1001" s="106"/>
      <c r="BD1001" s="106"/>
      <c r="BE1001" s="106"/>
      <c r="BF1001" s="106"/>
      <c r="BG1001" s="106"/>
      <c r="BH1001" s="106"/>
      <c r="BI1001" s="106"/>
      <c r="BJ1001" s="106"/>
      <c r="BK1001" s="106"/>
      <c r="BL1001" s="106"/>
      <c r="BM1001" s="106"/>
      <c r="BN1001" s="106"/>
      <c r="BO1001" s="106"/>
      <c r="BP1001" s="106"/>
      <c r="BQ1001" s="106"/>
      <c r="BR1001" s="106"/>
      <c r="BS1001" s="106"/>
      <c r="BT1001" s="106"/>
      <c r="BU1001" s="106"/>
      <c r="BV1001" s="106"/>
      <c r="BW1001" s="106"/>
      <c r="BX1001" s="106"/>
      <c r="BY1001" s="106"/>
      <c r="BZ1001" s="106"/>
      <c r="CA1001" s="106"/>
      <c r="CB1001" s="106"/>
      <c r="CC1001" s="106"/>
      <c r="CD1001" s="106"/>
      <c r="CE1001" s="106"/>
      <c r="CF1001" s="106"/>
      <c r="CG1001" s="106"/>
      <c r="CH1001" s="106"/>
      <c r="CI1001" s="106"/>
      <c r="CJ1001" s="106"/>
      <c r="CK1001" s="106"/>
      <c r="CL1001" s="106"/>
      <c r="CM1001" s="106"/>
      <c r="CN1001" s="106"/>
      <c r="CO1001" s="106"/>
      <c r="CP1001" s="106"/>
      <c r="CQ1001" s="106"/>
      <c r="CR1001" s="106"/>
      <c r="CS1001" s="106"/>
      <c r="CT1001" s="106"/>
      <c r="CU1001" s="106"/>
      <c r="CV1001" s="106"/>
      <c r="CW1001" s="106"/>
      <c r="CX1001" s="106"/>
      <c r="CY1001" s="106"/>
      <c r="CZ1001" s="106"/>
      <c r="DA1001" s="106"/>
      <c r="DB1001" s="106"/>
      <c r="DC1001" s="106"/>
      <c r="DD1001" s="106"/>
      <c r="DE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  <c r="BA1002" s="106"/>
      <c r="BB1002" s="106"/>
      <c r="BC1002" s="106"/>
      <c r="BD1002" s="106"/>
      <c r="BE1002" s="106"/>
      <c r="BF1002" s="106"/>
      <c r="BG1002" s="106"/>
      <c r="BH1002" s="106"/>
      <c r="BI1002" s="106"/>
      <c r="BJ1002" s="106"/>
      <c r="BK1002" s="106"/>
      <c r="BL1002" s="106"/>
      <c r="BM1002" s="106"/>
      <c r="BN1002" s="106"/>
      <c r="BO1002" s="106"/>
      <c r="BP1002" s="106"/>
      <c r="BQ1002" s="106"/>
      <c r="BR1002" s="106"/>
      <c r="BS1002" s="106"/>
      <c r="BT1002" s="106"/>
      <c r="BU1002" s="106"/>
      <c r="BV1002" s="106"/>
      <c r="BW1002" s="106"/>
      <c r="BX1002" s="106"/>
      <c r="BY1002" s="106"/>
      <c r="BZ1002" s="106"/>
      <c r="CA1002" s="106"/>
      <c r="CB1002" s="106"/>
      <c r="CC1002" s="106"/>
      <c r="CD1002" s="106"/>
      <c r="CE1002" s="106"/>
      <c r="CF1002" s="106"/>
      <c r="CG1002" s="106"/>
      <c r="CH1002" s="106"/>
      <c r="CI1002" s="106"/>
      <c r="CJ1002" s="106"/>
      <c r="CK1002" s="106"/>
      <c r="CL1002" s="106"/>
      <c r="CM1002" s="106"/>
      <c r="CN1002" s="106"/>
      <c r="CO1002" s="106"/>
      <c r="CP1002" s="106"/>
      <c r="CQ1002" s="106"/>
      <c r="CR1002" s="106"/>
      <c r="CS1002" s="106"/>
      <c r="CT1002" s="106"/>
      <c r="CU1002" s="106"/>
      <c r="CV1002" s="106"/>
      <c r="CW1002" s="106"/>
      <c r="CX1002" s="106"/>
      <c r="CY1002" s="106"/>
      <c r="CZ1002" s="106"/>
      <c r="DA1002" s="106"/>
      <c r="DB1002" s="106"/>
      <c r="DC1002" s="106"/>
      <c r="DD1002" s="106"/>
      <c r="DE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  <c r="BA1003" s="106"/>
      <c r="BB1003" s="106"/>
      <c r="BC1003" s="106"/>
      <c r="BD1003" s="106"/>
      <c r="BE1003" s="106"/>
      <c r="BF1003" s="106"/>
      <c r="BG1003" s="106"/>
      <c r="BH1003" s="106"/>
      <c r="BI1003" s="106"/>
      <c r="BJ1003" s="106"/>
      <c r="BK1003" s="106"/>
      <c r="BL1003" s="106"/>
      <c r="BM1003" s="106"/>
      <c r="BN1003" s="106"/>
      <c r="BO1003" s="106"/>
      <c r="BP1003" s="106"/>
      <c r="BQ1003" s="106"/>
      <c r="BR1003" s="106"/>
      <c r="BS1003" s="106"/>
      <c r="BT1003" s="106"/>
      <c r="BU1003" s="106"/>
      <c r="BV1003" s="106"/>
      <c r="BW1003" s="106"/>
      <c r="BX1003" s="106"/>
      <c r="BY1003" s="106"/>
      <c r="BZ1003" s="106"/>
      <c r="CA1003" s="106"/>
      <c r="CB1003" s="106"/>
      <c r="CC1003" s="106"/>
      <c r="CD1003" s="106"/>
      <c r="CE1003" s="106"/>
      <c r="CF1003" s="106"/>
      <c r="CG1003" s="106"/>
      <c r="CH1003" s="106"/>
      <c r="CI1003" s="106"/>
      <c r="CJ1003" s="106"/>
      <c r="CK1003" s="106"/>
      <c r="CL1003" s="106"/>
      <c r="CM1003" s="106"/>
      <c r="CN1003" s="106"/>
      <c r="CO1003" s="106"/>
      <c r="CP1003" s="106"/>
      <c r="CQ1003" s="106"/>
      <c r="CR1003" s="106"/>
      <c r="CS1003" s="106"/>
      <c r="CT1003" s="106"/>
      <c r="CU1003" s="106"/>
      <c r="CV1003" s="106"/>
      <c r="CW1003" s="106"/>
      <c r="CX1003" s="106"/>
      <c r="CY1003" s="106"/>
      <c r="CZ1003" s="106"/>
      <c r="DA1003" s="106"/>
      <c r="DB1003" s="106"/>
      <c r="DC1003" s="106"/>
      <c r="DD1003" s="106"/>
      <c r="DE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  <c r="BA1004" s="106"/>
      <c r="BB1004" s="106"/>
      <c r="BC1004" s="106"/>
      <c r="BD1004" s="106"/>
      <c r="BE1004" s="106"/>
      <c r="BF1004" s="106"/>
      <c r="BG1004" s="106"/>
      <c r="BH1004" s="106"/>
      <c r="BI1004" s="106"/>
      <c r="BJ1004" s="106"/>
      <c r="BK1004" s="106"/>
      <c r="BL1004" s="106"/>
      <c r="BM1004" s="106"/>
      <c r="BN1004" s="106"/>
      <c r="BO1004" s="106"/>
      <c r="BP1004" s="106"/>
      <c r="BQ1004" s="106"/>
      <c r="BR1004" s="106"/>
      <c r="BS1004" s="106"/>
      <c r="BT1004" s="106"/>
      <c r="BU1004" s="106"/>
      <c r="BV1004" s="106"/>
      <c r="BW1004" s="106"/>
      <c r="BX1004" s="106"/>
      <c r="BY1004" s="106"/>
      <c r="BZ1004" s="106"/>
      <c r="CA1004" s="106"/>
      <c r="CB1004" s="106"/>
      <c r="CC1004" s="106"/>
      <c r="CD1004" s="106"/>
      <c r="CE1004" s="106"/>
      <c r="CF1004" s="106"/>
      <c r="CG1004" s="106"/>
      <c r="CH1004" s="106"/>
      <c r="CI1004" s="106"/>
      <c r="CJ1004" s="106"/>
      <c r="CK1004" s="106"/>
      <c r="CL1004" s="106"/>
      <c r="CM1004" s="106"/>
      <c r="CN1004" s="106"/>
      <c r="CO1004" s="106"/>
      <c r="CP1004" s="106"/>
      <c r="CQ1004" s="106"/>
      <c r="CR1004" s="106"/>
      <c r="CS1004" s="106"/>
      <c r="CT1004" s="106"/>
      <c r="CU1004" s="106"/>
      <c r="CV1004" s="106"/>
      <c r="CW1004" s="106"/>
      <c r="CX1004" s="106"/>
      <c r="CY1004" s="106"/>
      <c r="CZ1004" s="106"/>
      <c r="DA1004" s="106"/>
      <c r="DB1004" s="106"/>
      <c r="DC1004" s="106"/>
      <c r="DD1004" s="106"/>
      <c r="DE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  <c r="BA1005" s="106"/>
      <c r="BB1005" s="106"/>
      <c r="BC1005" s="106"/>
      <c r="BD1005" s="106"/>
      <c r="BE1005" s="106"/>
      <c r="BF1005" s="106"/>
      <c r="BG1005" s="106"/>
      <c r="BH1005" s="106"/>
      <c r="BI1005" s="106"/>
      <c r="BJ1005" s="106"/>
      <c r="BK1005" s="106"/>
      <c r="BL1005" s="106"/>
      <c r="BM1005" s="106"/>
      <c r="BN1005" s="106"/>
      <c r="BO1005" s="106"/>
      <c r="BP1005" s="106"/>
      <c r="BQ1005" s="106"/>
      <c r="BR1005" s="106"/>
      <c r="BS1005" s="106"/>
      <c r="BT1005" s="106"/>
      <c r="BU1005" s="106"/>
      <c r="BV1005" s="106"/>
      <c r="BW1005" s="106"/>
      <c r="BX1005" s="106"/>
      <c r="BY1005" s="106"/>
      <c r="BZ1005" s="106"/>
      <c r="CA1005" s="106"/>
      <c r="CB1005" s="106"/>
      <c r="CC1005" s="106"/>
      <c r="CD1005" s="106"/>
      <c r="CE1005" s="106"/>
      <c r="CF1005" s="106"/>
      <c r="CG1005" s="106"/>
      <c r="CH1005" s="106"/>
      <c r="CI1005" s="106"/>
      <c r="CJ1005" s="106"/>
      <c r="CK1005" s="106"/>
      <c r="CL1005" s="106"/>
      <c r="CM1005" s="106"/>
      <c r="CN1005" s="106"/>
      <c r="CO1005" s="106"/>
      <c r="CP1005" s="106"/>
      <c r="CQ1005" s="106"/>
      <c r="CR1005" s="106"/>
      <c r="CS1005" s="106"/>
      <c r="CT1005" s="106"/>
      <c r="CU1005" s="106"/>
      <c r="CV1005" s="106"/>
      <c r="CW1005" s="106"/>
      <c r="CX1005" s="106"/>
      <c r="CY1005" s="106"/>
      <c r="CZ1005" s="106"/>
      <c r="DA1005" s="106"/>
      <c r="DB1005" s="106"/>
      <c r="DC1005" s="106"/>
      <c r="DD1005" s="106"/>
      <c r="DE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  <c r="BA1006" s="106"/>
      <c r="BB1006" s="106"/>
      <c r="BC1006" s="106"/>
      <c r="BD1006" s="106"/>
      <c r="BE1006" s="106"/>
      <c r="BF1006" s="106"/>
      <c r="BG1006" s="106"/>
      <c r="BH1006" s="106"/>
      <c r="BI1006" s="106"/>
      <c r="BJ1006" s="106"/>
      <c r="BK1006" s="106"/>
      <c r="BL1006" s="106"/>
      <c r="BM1006" s="106"/>
      <c r="BN1006" s="106"/>
      <c r="BO1006" s="106"/>
      <c r="BP1006" s="106"/>
      <c r="BQ1006" s="106"/>
      <c r="BR1006" s="106"/>
      <c r="BS1006" s="106"/>
      <c r="BT1006" s="106"/>
      <c r="BU1006" s="106"/>
      <c r="BV1006" s="106"/>
      <c r="BW1006" s="106"/>
      <c r="BX1006" s="106"/>
      <c r="BY1006" s="106"/>
      <c r="BZ1006" s="106"/>
      <c r="CA1006" s="106"/>
      <c r="CB1006" s="106"/>
      <c r="CC1006" s="106"/>
      <c r="CD1006" s="106"/>
      <c r="CE1006" s="106"/>
      <c r="CF1006" s="106"/>
      <c r="CG1006" s="106"/>
      <c r="CH1006" s="106"/>
      <c r="CI1006" s="106"/>
      <c r="CJ1006" s="106"/>
      <c r="CK1006" s="106"/>
      <c r="CL1006" s="106"/>
      <c r="CM1006" s="106"/>
      <c r="CN1006" s="106"/>
      <c r="CO1006" s="106"/>
      <c r="CP1006" s="106"/>
      <c r="CQ1006" s="106"/>
      <c r="CR1006" s="106"/>
      <c r="CS1006" s="106"/>
      <c r="CT1006" s="106"/>
      <c r="CU1006" s="106"/>
      <c r="CV1006" s="106"/>
      <c r="CW1006" s="106"/>
      <c r="CX1006" s="106"/>
      <c r="CY1006" s="106"/>
      <c r="CZ1006" s="106"/>
      <c r="DA1006" s="106"/>
      <c r="DB1006" s="106"/>
      <c r="DC1006" s="106"/>
      <c r="DD1006" s="106"/>
      <c r="DE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  <c r="BA1007" s="106"/>
      <c r="BB1007" s="106"/>
      <c r="BC1007" s="106"/>
      <c r="BD1007" s="106"/>
      <c r="BE1007" s="106"/>
      <c r="BF1007" s="106"/>
      <c r="BG1007" s="106"/>
      <c r="BH1007" s="106"/>
      <c r="BI1007" s="106"/>
      <c r="BJ1007" s="106"/>
      <c r="BK1007" s="106"/>
      <c r="BL1007" s="106"/>
      <c r="BM1007" s="106"/>
      <c r="BN1007" s="106"/>
      <c r="BO1007" s="106"/>
      <c r="BP1007" s="106"/>
      <c r="BQ1007" s="106"/>
      <c r="BR1007" s="106"/>
      <c r="BS1007" s="106"/>
      <c r="BT1007" s="106"/>
      <c r="BU1007" s="106"/>
      <c r="BV1007" s="106"/>
      <c r="BW1007" s="106"/>
      <c r="BX1007" s="106"/>
      <c r="BY1007" s="106"/>
      <c r="BZ1007" s="106"/>
      <c r="CA1007" s="106"/>
      <c r="CB1007" s="106"/>
      <c r="CC1007" s="106"/>
      <c r="CD1007" s="106"/>
      <c r="CE1007" s="106"/>
      <c r="CF1007" s="106"/>
      <c r="CG1007" s="106"/>
      <c r="CH1007" s="106"/>
      <c r="CI1007" s="106"/>
      <c r="CJ1007" s="106"/>
      <c r="CK1007" s="106"/>
      <c r="CL1007" s="106"/>
      <c r="CM1007" s="106"/>
      <c r="CN1007" s="106"/>
      <c r="CO1007" s="106"/>
      <c r="CP1007" s="106"/>
      <c r="CQ1007" s="106"/>
      <c r="CR1007" s="106"/>
      <c r="CS1007" s="106"/>
      <c r="CT1007" s="106"/>
      <c r="CU1007" s="106"/>
      <c r="CV1007" s="106"/>
      <c r="CW1007" s="106"/>
      <c r="CX1007" s="106"/>
      <c r="CY1007" s="106"/>
      <c r="CZ1007" s="106"/>
      <c r="DA1007" s="106"/>
      <c r="DB1007" s="106"/>
      <c r="DC1007" s="106"/>
      <c r="DD1007" s="106"/>
      <c r="DE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  <c r="BA1008" s="106"/>
      <c r="BB1008" s="106"/>
      <c r="BC1008" s="106"/>
      <c r="BD1008" s="106"/>
      <c r="BE1008" s="106"/>
      <c r="BF1008" s="106"/>
      <c r="BG1008" s="106"/>
      <c r="BH1008" s="106"/>
      <c r="BI1008" s="106"/>
      <c r="BJ1008" s="106"/>
      <c r="BK1008" s="106"/>
      <c r="BL1008" s="106"/>
      <c r="BM1008" s="106"/>
      <c r="BN1008" s="106"/>
      <c r="BO1008" s="106"/>
      <c r="BP1008" s="106"/>
      <c r="BQ1008" s="106"/>
      <c r="BR1008" s="106"/>
      <c r="BS1008" s="106"/>
      <c r="BT1008" s="106"/>
      <c r="BU1008" s="106"/>
      <c r="BV1008" s="106"/>
      <c r="BW1008" s="106"/>
      <c r="BX1008" s="106"/>
      <c r="BY1008" s="106"/>
      <c r="BZ1008" s="106"/>
      <c r="CA1008" s="106"/>
      <c r="CB1008" s="106"/>
      <c r="CC1008" s="106"/>
      <c r="CD1008" s="106"/>
      <c r="CE1008" s="106"/>
      <c r="CF1008" s="106"/>
      <c r="CG1008" s="106"/>
      <c r="CH1008" s="106"/>
      <c r="CI1008" s="106"/>
      <c r="CJ1008" s="106"/>
      <c r="CK1008" s="106"/>
      <c r="CL1008" s="106"/>
      <c r="CM1008" s="106"/>
      <c r="CN1008" s="106"/>
      <c r="CO1008" s="106"/>
      <c r="CP1008" s="106"/>
      <c r="CQ1008" s="106"/>
      <c r="CR1008" s="106"/>
      <c r="CS1008" s="106"/>
      <c r="CT1008" s="106"/>
      <c r="CU1008" s="106"/>
      <c r="CV1008" s="106"/>
      <c r="CW1008" s="106"/>
      <c r="CX1008" s="106"/>
      <c r="CY1008" s="106"/>
      <c r="CZ1008" s="106"/>
      <c r="DA1008" s="106"/>
      <c r="DB1008" s="106"/>
      <c r="DC1008" s="106"/>
      <c r="DD1008" s="106"/>
      <c r="DE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  <c r="BA1009" s="106"/>
      <c r="BB1009" s="106"/>
      <c r="BC1009" s="106"/>
      <c r="BD1009" s="106"/>
      <c r="BE1009" s="106"/>
      <c r="BF1009" s="106"/>
      <c r="BG1009" s="106"/>
      <c r="BH1009" s="106"/>
      <c r="BI1009" s="106"/>
      <c r="BJ1009" s="106"/>
      <c r="BK1009" s="106"/>
      <c r="BL1009" s="106"/>
      <c r="BM1009" s="106"/>
      <c r="BN1009" s="106"/>
      <c r="BO1009" s="106"/>
      <c r="BP1009" s="106"/>
      <c r="BQ1009" s="106"/>
      <c r="BR1009" s="106"/>
      <c r="BS1009" s="106"/>
      <c r="BT1009" s="106"/>
      <c r="BU1009" s="106"/>
      <c r="BV1009" s="106"/>
      <c r="BW1009" s="106"/>
      <c r="BX1009" s="106"/>
      <c r="BY1009" s="106"/>
      <c r="BZ1009" s="106"/>
      <c r="CA1009" s="106"/>
      <c r="CB1009" s="106"/>
      <c r="CC1009" s="106"/>
      <c r="CD1009" s="106"/>
      <c r="CE1009" s="106"/>
      <c r="CF1009" s="106"/>
      <c r="CG1009" s="106"/>
      <c r="CH1009" s="106"/>
      <c r="CI1009" s="106"/>
      <c r="CJ1009" s="106"/>
      <c r="CK1009" s="106"/>
      <c r="CL1009" s="106"/>
      <c r="CM1009" s="106"/>
      <c r="CN1009" s="106"/>
      <c r="CO1009" s="106"/>
      <c r="CP1009" s="106"/>
      <c r="CQ1009" s="106"/>
      <c r="CR1009" s="106"/>
      <c r="CS1009" s="106"/>
      <c r="CT1009" s="106"/>
      <c r="CU1009" s="106"/>
      <c r="CV1009" s="106"/>
      <c r="CW1009" s="106"/>
      <c r="CX1009" s="106"/>
      <c r="CY1009" s="106"/>
      <c r="CZ1009" s="106"/>
      <c r="DA1009" s="106"/>
      <c r="DB1009" s="106"/>
      <c r="DC1009" s="106"/>
      <c r="DD1009" s="106"/>
      <c r="DE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  <c r="BA1010" s="106"/>
      <c r="BB1010" s="106"/>
      <c r="BC1010" s="106"/>
      <c r="BD1010" s="106"/>
      <c r="BE1010" s="106"/>
      <c r="BF1010" s="106"/>
      <c r="BG1010" s="106"/>
      <c r="BH1010" s="106"/>
      <c r="BI1010" s="106"/>
      <c r="BJ1010" s="106"/>
      <c r="BK1010" s="106"/>
      <c r="BL1010" s="106"/>
      <c r="BM1010" s="106"/>
      <c r="BN1010" s="106"/>
      <c r="BO1010" s="106"/>
      <c r="BP1010" s="106"/>
      <c r="BQ1010" s="106"/>
      <c r="BR1010" s="106"/>
      <c r="BS1010" s="106"/>
      <c r="BT1010" s="106"/>
      <c r="BU1010" s="106"/>
      <c r="BV1010" s="106"/>
      <c r="BW1010" s="106"/>
      <c r="BX1010" s="106"/>
      <c r="BY1010" s="106"/>
      <c r="BZ1010" s="106"/>
      <c r="CA1010" s="106"/>
      <c r="CB1010" s="106"/>
      <c r="CC1010" s="106"/>
      <c r="CD1010" s="106"/>
      <c r="CE1010" s="106"/>
      <c r="CF1010" s="106"/>
      <c r="CG1010" s="106"/>
      <c r="CH1010" s="106"/>
      <c r="CI1010" s="106"/>
      <c r="CJ1010" s="106"/>
      <c r="CK1010" s="106"/>
      <c r="CL1010" s="106"/>
      <c r="CM1010" s="106"/>
      <c r="CN1010" s="106"/>
      <c r="CO1010" s="106"/>
      <c r="CP1010" s="106"/>
      <c r="CQ1010" s="106"/>
      <c r="CR1010" s="106"/>
      <c r="CS1010" s="106"/>
      <c r="CT1010" s="106"/>
      <c r="CU1010" s="106"/>
      <c r="CV1010" s="106"/>
      <c r="CW1010" s="106"/>
      <c r="CX1010" s="106"/>
      <c r="CY1010" s="106"/>
      <c r="CZ1010" s="106"/>
      <c r="DA1010" s="106"/>
      <c r="DB1010" s="106"/>
      <c r="DC1010" s="106"/>
      <c r="DD1010" s="106"/>
      <c r="DE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  <c r="BA1011" s="106"/>
      <c r="BB1011" s="106"/>
      <c r="BC1011" s="106"/>
      <c r="BD1011" s="106"/>
      <c r="BE1011" s="106"/>
      <c r="BF1011" s="106"/>
      <c r="BG1011" s="106"/>
      <c r="BH1011" s="106"/>
      <c r="BI1011" s="106"/>
      <c r="BJ1011" s="106"/>
      <c r="BK1011" s="106"/>
      <c r="BL1011" s="106"/>
      <c r="BM1011" s="106"/>
      <c r="BN1011" s="106"/>
      <c r="BO1011" s="106"/>
      <c r="BP1011" s="106"/>
      <c r="BQ1011" s="106"/>
      <c r="BR1011" s="106"/>
      <c r="BS1011" s="106"/>
      <c r="BT1011" s="106"/>
      <c r="BU1011" s="106"/>
      <c r="BV1011" s="106"/>
      <c r="BW1011" s="106"/>
      <c r="BX1011" s="106"/>
      <c r="BY1011" s="106"/>
      <c r="BZ1011" s="106"/>
      <c r="CA1011" s="106"/>
      <c r="CB1011" s="106"/>
      <c r="CC1011" s="106"/>
      <c r="CD1011" s="106"/>
      <c r="CE1011" s="106"/>
      <c r="CF1011" s="106"/>
      <c r="CG1011" s="106"/>
      <c r="CH1011" s="106"/>
      <c r="CI1011" s="106"/>
      <c r="CJ1011" s="106"/>
      <c r="CK1011" s="106"/>
      <c r="CL1011" s="106"/>
      <c r="CM1011" s="106"/>
      <c r="CN1011" s="106"/>
      <c r="CO1011" s="106"/>
      <c r="CP1011" s="106"/>
      <c r="CQ1011" s="106"/>
      <c r="CR1011" s="106"/>
      <c r="CS1011" s="106"/>
      <c r="CT1011" s="106"/>
      <c r="CU1011" s="106"/>
      <c r="CV1011" s="106"/>
      <c r="CW1011" s="106"/>
      <c r="CX1011" s="106"/>
      <c r="CY1011" s="106"/>
      <c r="CZ1011" s="106"/>
      <c r="DA1011" s="106"/>
      <c r="DB1011" s="106"/>
      <c r="DC1011" s="106"/>
      <c r="DD1011" s="106"/>
      <c r="DE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  <c r="BA1012" s="106"/>
      <c r="BB1012" s="106"/>
      <c r="BC1012" s="106"/>
      <c r="BD1012" s="106"/>
      <c r="BE1012" s="106"/>
      <c r="BF1012" s="106"/>
      <c r="BG1012" s="106"/>
      <c r="BH1012" s="106"/>
      <c r="BI1012" s="106"/>
      <c r="BJ1012" s="106"/>
      <c r="BK1012" s="106"/>
      <c r="BL1012" s="106"/>
      <c r="BM1012" s="106"/>
      <c r="BN1012" s="106"/>
      <c r="BO1012" s="106"/>
      <c r="BP1012" s="106"/>
      <c r="BQ1012" s="106"/>
      <c r="BR1012" s="106"/>
      <c r="BS1012" s="106"/>
      <c r="BT1012" s="106"/>
      <c r="BU1012" s="106"/>
      <c r="BV1012" s="106"/>
      <c r="BW1012" s="106"/>
      <c r="BX1012" s="106"/>
      <c r="BY1012" s="106"/>
      <c r="BZ1012" s="106"/>
      <c r="CA1012" s="106"/>
      <c r="CB1012" s="106"/>
      <c r="CC1012" s="106"/>
      <c r="CD1012" s="106"/>
      <c r="CE1012" s="106"/>
      <c r="CF1012" s="106"/>
      <c r="CG1012" s="106"/>
      <c r="CH1012" s="106"/>
      <c r="CI1012" s="106"/>
      <c r="CJ1012" s="106"/>
      <c r="CK1012" s="106"/>
      <c r="CL1012" s="106"/>
      <c r="CM1012" s="106"/>
      <c r="CN1012" s="106"/>
      <c r="CO1012" s="106"/>
      <c r="CP1012" s="106"/>
      <c r="CQ1012" s="106"/>
      <c r="CR1012" s="106"/>
      <c r="CS1012" s="106"/>
      <c r="CT1012" s="106"/>
      <c r="CU1012" s="106"/>
      <c r="CV1012" s="106"/>
      <c r="CW1012" s="106"/>
      <c r="CX1012" s="106"/>
      <c r="CY1012" s="106"/>
      <c r="CZ1012" s="106"/>
      <c r="DA1012" s="106"/>
      <c r="DB1012" s="106"/>
      <c r="DC1012" s="106"/>
      <c r="DD1012" s="106"/>
      <c r="DE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  <c r="BA1013" s="106"/>
      <c r="BB1013" s="106"/>
      <c r="BC1013" s="106"/>
      <c r="BD1013" s="106"/>
      <c r="BE1013" s="106"/>
      <c r="BF1013" s="106"/>
      <c r="BG1013" s="106"/>
      <c r="BH1013" s="106"/>
      <c r="BI1013" s="106"/>
      <c r="BJ1013" s="106"/>
      <c r="BK1013" s="106"/>
      <c r="BL1013" s="106"/>
      <c r="BM1013" s="106"/>
      <c r="BN1013" s="106"/>
      <c r="BO1013" s="106"/>
      <c r="BP1013" s="106"/>
      <c r="BQ1013" s="106"/>
      <c r="BR1013" s="106"/>
      <c r="BS1013" s="106"/>
      <c r="BT1013" s="106"/>
      <c r="BU1013" s="106"/>
      <c r="BV1013" s="106"/>
      <c r="BW1013" s="106"/>
      <c r="BX1013" s="106"/>
      <c r="BY1013" s="106"/>
      <c r="BZ1013" s="106"/>
      <c r="CA1013" s="106"/>
      <c r="CB1013" s="106"/>
      <c r="CC1013" s="106"/>
      <c r="CD1013" s="106"/>
      <c r="CE1013" s="106"/>
      <c r="CF1013" s="106"/>
      <c r="CG1013" s="106"/>
      <c r="CH1013" s="106"/>
      <c r="CI1013" s="106"/>
      <c r="CJ1013" s="106"/>
      <c r="CK1013" s="106"/>
      <c r="CL1013" s="106"/>
      <c r="CM1013" s="106"/>
      <c r="CN1013" s="106"/>
      <c r="CO1013" s="106"/>
      <c r="CP1013" s="106"/>
      <c r="CQ1013" s="106"/>
      <c r="CR1013" s="106"/>
      <c r="CS1013" s="106"/>
      <c r="CT1013" s="106"/>
      <c r="CU1013" s="106"/>
      <c r="CV1013" s="106"/>
      <c r="CW1013" s="106"/>
      <c r="CX1013" s="106"/>
      <c r="CY1013" s="106"/>
      <c r="CZ1013" s="106"/>
      <c r="DA1013" s="106"/>
      <c r="DB1013" s="106"/>
      <c r="DC1013" s="106"/>
      <c r="DD1013" s="106"/>
      <c r="DE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  <c r="BA1014" s="106"/>
      <c r="BB1014" s="106"/>
      <c r="BC1014" s="106"/>
      <c r="BD1014" s="106"/>
      <c r="BE1014" s="106"/>
      <c r="BF1014" s="106"/>
      <c r="BG1014" s="106"/>
      <c r="BH1014" s="106"/>
      <c r="BI1014" s="106"/>
      <c r="BJ1014" s="106"/>
      <c r="BK1014" s="106"/>
      <c r="BL1014" s="106"/>
      <c r="BM1014" s="106"/>
      <c r="BN1014" s="106"/>
      <c r="BO1014" s="106"/>
      <c r="BP1014" s="106"/>
      <c r="BQ1014" s="106"/>
      <c r="BR1014" s="106"/>
      <c r="BS1014" s="106"/>
      <c r="BT1014" s="106"/>
      <c r="BU1014" s="106"/>
      <c r="BV1014" s="106"/>
      <c r="BW1014" s="106"/>
      <c r="BX1014" s="106"/>
      <c r="BY1014" s="106"/>
      <c r="BZ1014" s="106"/>
      <c r="CA1014" s="106"/>
      <c r="CB1014" s="106"/>
      <c r="CC1014" s="106"/>
      <c r="CD1014" s="106"/>
      <c r="CE1014" s="106"/>
      <c r="CF1014" s="106"/>
      <c r="CG1014" s="106"/>
      <c r="CH1014" s="106"/>
      <c r="CI1014" s="106"/>
      <c r="CJ1014" s="106"/>
      <c r="CK1014" s="106"/>
      <c r="CL1014" s="106"/>
      <c r="CM1014" s="106"/>
      <c r="CN1014" s="106"/>
      <c r="CO1014" s="106"/>
      <c r="CP1014" s="106"/>
      <c r="CQ1014" s="106"/>
      <c r="CR1014" s="106"/>
      <c r="CS1014" s="106"/>
      <c r="CT1014" s="106"/>
      <c r="CU1014" s="106"/>
      <c r="CV1014" s="106"/>
      <c r="CW1014" s="106"/>
      <c r="CX1014" s="106"/>
      <c r="CY1014" s="106"/>
      <c r="CZ1014" s="106"/>
      <c r="DA1014" s="106"/>
      <c r="DB1014" s="106"/>
      <c r="DC1014" s="106"/>
      <c r="DD1014" s="106"/>
      <c r="DE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  <c r="BA1015" s="106"/>
      <c r="BB1015" s="106"/>
      <c r="BC1015" s="106"/>
      <c r="BD1015" s="106"/>
      <c r="BE1015" s="106"/>
      <c r="BF1015" s="106"/>
      <c r="BG1015" s="106"/>
      <c r="BH1015" s="106"/>
      <c r="BI1015" s="106"/>
      <c r="BJ1015" s="106"/>
      <c r="BK1015" s="106"/>
      <c r="BL1015" s="106"/>
      <c r="BM1015" s="106"/>
      <c r="BN1015" s="106"/>
      <c r="BO1015" s="106"/>
      <c r="BP1015" s="106"/>
      <c r="BQ1015" s="106"/>
      <c r="BR1015" s="106"/>
      <c r="BS1015" s="106"/>
      <c r="BT1015" s="106"/>
      <c r="BU1015" s="106"/>
      <c r="BV1015" s="106"/>
      <c r="BW1015" s="106"/>
      <c r="BX1015" s="106"/>
      <c r="BY1015" s="106"/>
      <c r="BZ1015" s="106"/>
      <c r="CA1015" s="106"/>
      <c r="CB1015" s="106"/>
      <c r="CC1015" s="106"/>
      <c r="CD1015" s="106"/>
      <c r="CE1015" s="106"/>
      <c r="CF1015" s="106"/>
      <c r="CG1015" s="106"/>
      <c r="CH1015" s="106"/>
      <c r="CI1015" s="106"/>
      <c r="CJ1015" s="106"/>
      <c r="CK1015" s="106"/>
      <c r="CL1015" s="106"/>
      <c r="CM1015" s="106"/>
      <c r="CN1015" s="106"/>
      <c r="CO1015" s="106"/>
      <c r="CP1015" s="106"/>
      <c r="CQ1015" s="106"/>
      <c r="CR1015" s="106"/>
      <c r="CS1015" s="106"/>
      <c r="CT1015" s="106"/>
      <c r="CU1015" s="106"/>
      <c r="CV1015" s="106"/>
      <c r="CW1015" s="106"/>
      <c r="CX1015" s="106"/>
      <c r="CY1015" s="106"/>
      <c r="CZ1015" s="106"/>
      <c r="DA1015" s="106"/>
      <c r="DB1015" s="106"/>
      <c r="DC1015" s="106"/>
      <c r="DD1015" s="106"/>
      <c r="DE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  <c r="BA1016" s="106"/>
      <c r="BB1016" s="106"/>
      <c r="BC1016" s="106"/>
      <c r="BD1016" s="106"/>
      <c r="BE1016" s="106"/>
      <c r="BF1016" s="106"/>
      <c r="BG1016" s="106"/>
      <c r="BH1016" s="106"/>
      <c r="BI1016" s="106"/>
      <c r="BJ1016" s="106"/>
      <c r="BK1016" s="106"/>
      <c r="BL1016" s="106"/>
      <c r="BM1016" s="106"/>
      <c r="BN1016" s="106"/>
      <c r="BO1016" s="106"/>
      <c r="BP1016" s="106"/>
      <c r="BQ1016" s="106"/>
      <c r="BR1016" s="106"/>
      <c r="BS1016" s="106"/>
      <c r="BT1016" s="106"/>
      <c r="BU1016" s="106"/>
      <c r="BV1016" s="106"/>
      <c r="BW1016" s="106"/>
      <c r="BX1016" s="106"/>
      <c r="BY1016" s="106"/>
      <c r="BZ1016" s="106"/>
      <c r="CA1016" s="106"/>
      <c r="CB1016" s="106"/>
      <c r="CC1016" s="106"/>
      <c r="CD1016" s="106"/>
      <c r="CE1016" s="106"/>
      <c r="CF1016" s="106"/>
      <c r="CG1016" s="106"/>
      <c r="CH1016" s="106"/>
      <c r="CI1016" s="106"/>
      <c r="CJ1016" s="106"/>
      <c r="CK1016" s="106"/>
      <c r="CL1016" s="106"/>
      <c r="CM1016" s="106"/>
      <c r="CN1016" s="106"/>
      <c r="CO1016" s="106"/>
      <c r="CP1016" s="106"/>
      <c r="CQ1016" s="106"/>
      <c r="CR1016" s="106"/>
      <c r="CS1016" s="106"/>
      <c r="CT1016" s="106"/>
      <c r="CU1016" s="106"/>
      <c r="CV1016" s="106"/>
      <c r="CW1016" s="106"/>
      <c r="CX1016" s="106"/>
      <c r="CY1016" s="106"/>
      <c r="CZ1016" s="106"/>
      <c r="DA1016" s="106"/>
      <c r="DB1016" s="106"/>
      <c r="DC1016" s="106"/>
      <c r="DD1016" s="106"/>
      <c r="DE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  <c r="BA1017" s="106"/>
      <c r="BB1017" s="106"/>
      <c r="BC1017" s="106"/>
      <c r="BD1017" s="106"/>
      <c r="BE1017" s="106"/>
      <c r="BF1017" s="106"/>
      <c r="BG1017" s="106"/>
      <c r="BH1017" s="106"/>
      <c r="BI1017" s="106"/>
      <c r="BJ1017" s="106"/>
      <c r="BK1017" s="106"/>
      <c r="BL1017" s="106"/>
      <c r="BM1017" s="106"/>
      <c r="BN1017" s="106"/>
      <c r="BO1017" s="106"/>
      <c r="BP1017" s="106"/>
      <c r="BQ1017" s="106"/>
      <c r="BR1017" s="106"/>
      <c r="BS1017" s="106"/>
      <c r="BT1017" s="106"/>
      <c r="BU1017" s="106"/>
      <c r="BV1017" s="106"/>
      <c r="BW1017" s="106"/>
      <c r="BX1017" s="106"/>
      <c r="BY1017" s="106"/>
      <c r="BZ1017" s="106"/>
      <c r="CA1017" s="106"/>
      <c r="CB1017" s="106"/>
      <c r="CC1017" s="106"/>
      <c r="CD1017" s="106"/>
      <c r="CE1017" s="106"/>
      <c r="CF1017" s="106"/>
      <c r="CG1017" s="106"/>
      <c r="CH1017" s="106"/>
      <c r="CI1017" s="106"/>
      <c r="CJ1017" s="106"/>
      <c r="CK1017" s="106"/>
      <c r="CL1017" s="106"/>
      <c r="CM1017" s="106"/>
      <c r="CN1017" s="106"/>
      <c r="CO1017" s="106"/>
      <c r="CP1017" s="106"/>
      <c r="CQ1017" s="106"/>
      <c r="CR1017" s="106"/>
      <c r="CS1017" s="106"/>
      <c r="CT1017" s="106"/>
      <c r="CU1017" s="106"/>
      <c r="CV1017" s="106"/>
      <c r="CW1017" s="106"/>
      <c r="CX1017" s="106"/>
      <c r="CY1017" s="106"/>
      <c r="CZ1017" s="106"/>
      <c r="DA1017" s="106"/>
      <c r="DB1017" s="106"/>
      <c r="DC1017" s="106"/>
      <c r="DD1017" s="106"/>
      <c r="DE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  <c r="BA1018" s="106"/>
      <c r="BB1018" s="106"/>
      <c r="BC1018" s="106"/>
      <c r="BD1018" s="106"/>
      <c r="BE1018" s="106"/>
      <c r="BF1018" s="106"/>
      <c r="BG1018" s="106"/>
      <c r="BH1018" s="106"/>
      <c r="BI1018" s="106"/>
      <c r="BJ1018" s="106"/>
      <c r="BK1018" s="106"/>
      <c r="BL1018" s="106"/>
      <c r="BM1018" s="106"/>
      <c r="BN1018" s="106"/>
      <c r="BO1018" s="106"/>
      <c r="BP1018" s="106"/>
      <c r="BQ1018" s="106"/>
      <c r="BR1018" s="106"/>
      <c r="BS1018" s="106"/>
      <c r="BT1018" s="106"/>
      <c r="BU1018" s="106"/>
      <c r="BV1018" s="106"/>
      <c r="BW1018" s="106"/>
      <c r="BX1018" s="106"/>
      <c r="BY1018" s="106"/>
      <c r="BZ1018" s="106"/>
      <c r="CA1018" s="106"/>
      <c r="CB1018" s="106"/>
      <c r="CC1018" s="106"/>
      <c r="CD1018" s="106"/>
      <c r="CE1018" s="106"/>
      <c r="CF1018" s="106"/>
      <c r="CG1018" s="106"/>
      <c r="CH1018" s="106"/>
      <c r="CI1018" s="106"/>
      <c r="CJ1018" s="106"/>
      <c r="CK1018" s="106"/>
      <c r="CL1018" s="106"/>
      <c r="CM1018" s="106"/>
      <c r="CN1018" s="106"/>
      <c r="CO1018" s="106"/>
      <c r="CP1018" s="106"/>
      <c r="CQ1018" s="106"/>
      <c r="CR1018" s="106"/>
      <c r="CS1018" s="106"/>
      <c r="CT1018" s="106"/>
      <c r="CU1018" s="106"/>
      <c r="CV1018" s="106"/>
      <c r="CW1018" s="106"/>
      <c r="CX1018" s="106"/>
      <c r="CY1018" s="106"/>
      <c r="CZ1018" s="106"/>
      <c r="DA1018" s="106"/>
      <c r="DB1018" s="106"/>
      <c r="DC1018" s="106"/>
      <c r="DD1018" s="106"/>
      <c r="DE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  <c r="BA1019" s="106"/>
      <c r="BB1019" s="106"/>
      <c r="BC1019" s="106"/>
      <c r="BD1019" s="106"/>
      <c r="BE1019" s="106"/>
      <c r="BF1019" s="106"/>
      <c r="BG1019" s="106"/>
      <c r="BH1019" s="106"/>
      <c r="BI1019" s="106"/>
      <c r="BJ1019" s="106"/>
      <c r="BK1019" s="106"/>
      <c r="BL1019" s="106"/>
      <c r="BM1019" s="106"/>
      <c r="BN1019" s="106"/>
      <c r="BO1019" s="106"/>
      <c r="BP1019" s="106"/>
      <c r="BQ1019" s="106"/>
      <c r="BR1019" s="106"/>
      <c r="BS1019" s="106"/>
      <c r="BT1019" s="106"/>
      <c r="BU1019" s="106"/>
      <c r="BV1019" s="106"/>
      <c r="BW1019" s="106"/>
      <c r="BX1019" s="106"/>
      <c r="BY1019" s="106"/>
      <c r="BZ1019" s="106"/>
      <c r="CA1019" s="106"/>
      <c r="CB1019" s="106"/>
      <c r="CC1019" s="106"/>
      <c r="CD1019" s="106"/>
      <c r="CE1019" s="106"/>
      <c r="CF1019" s="106"/>
      <c r="CG1019" s="106"/>
      <c r="CH1019" s="106"/>
      <c r="CI1019" s="106"/>
      <c r="CJ1019" s="106"/>
      <c r="CK1019" s="106"/>
      <c r="CL1019" s="106"/>
      <c r="CM1019" s="106"/>
      <c r="CN1019" s="106"/>
      <c r="CO1019" s="106"/>
      <c r="CP1019" s="106"/>
      <c r="CQ1019" s="106"/>
      <c r="CR1019" s="106"/>
      <c r="CS1019" s="106"/>
      <c r="CT1019" s="106"/>
      <c r="CU1019" s="106"/>
      <c r="CV1019" s="106"/>
      <c r="CW1019" s="106"/>
      <c r="CX1019" s="106"/>
      <c r="CY1019" s="106"/>
      <c r="CZ1019" s="106"/>
      <c r="DA1019" s="106"/>
      <c r="DB1019" s="106"/>
      <c r="DC1019" s="106"/>
      <c r="DD1019" s="106"/>
      <c r="DE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  <c r="BA1020" s="106"/>
      <c r="BB1020" s="106"/>
      <c r="BC1020" s="106"/>
      <c r="BD1020" s="106"/>
      <c r="BE1020" s="106"/>
      <c r="BF1020" s="106"/>
      <c r="BG1020" s="106"/>
      <c r="BH1020" s="106"/>
      <c r="BI1020" s="106"/>
      <c r="BJ1020" s="106"/>
      <c r="BK1020" s="106"/>
      <c r="BL1020" s="106"/>
      <c r="BM1020" s="106"/>
      <c r="BN1020" s="106"/>
      <c r="BO1020" s="106"/>
      <c r="BP1020" s="106"/>
      <c r="BQ1020" s="106"/>
      <c r="BR1020" s="106"/>
      <c r="BS1020" s="106"/>
      <c r="BT1020" s="106"/>
      <c r="BU1020" s="106"/>
      <c r="BV1020" s="106"/>
      <c r="BW1020" s="106"/>
      <c r="BX1020" s="106"/>
      <c r="BY1020" s="106"/>
      <c r="BZ1020" s="106"/>
      <c r="CA1020" s="106"/>
      <c r="CB1020" s="106"/>
      <c r="CC1020" s="106"/>
      <c r="CD1020" s="106"/>
      <c r="CE1020" s="106"/>
      <c r="CF1020" s="106"/>
      <c r="CG1020" s="106"/>
      <c r="CH1020" s="106"/>
      <c r="CI1020" s="106"/>
      <c r="CJ1020" s="106"/>
      <c r="CK1020" s="106"/>
      <c r="CL1020" s="106"/>
      <c r="CM1020" s="106"/>
      <c r="CN1020" s="106"/>
      <c r="CO1020" s="106"/>
      <c r="CP1020" s="106"/>
      <c r="CQ1020" s="106"/>
      <c r="CR1020" s="106"/>
      <c r="CS1020" s="106"/>
      <c r="CT1020" s="106"/>
      <c r="CU1020" s="106"/>
      <c r="CV1020" s="106"/>
      <c r="CW1020" s="106"/>
      <c r="CX1020" s="106"/>
      <c r="CY1020" s="106"/>
      <c r="CZ1020" s="106"/>
      <c r="DA1020" s="106"/>
      <c r="DB1020" s="106"/>
      <c r="DC1020" s="106"/>
      <c r="DD1020" s="106"/>
      <c r="DE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  <c r="BA1021" s="106"/>
      <c r="BB1021" s="106"/>
      <c r="BC1021" s="106"/>
      <c r="BD1021" s="106"/>
      <c r="BE1021" s="106"/>
      <c r="BF1021" s="106"/>
      <c r="BG1021" s="106"/>
      <c r="BH1021" s="106"/>
      <c r="BI1021" s="106"/>
      <c r="BJ1021" s="106"/>
      <c r="BK1021" s="106"/>
      <c r="BL1021" s="106"/>
      <c r="BM1021" s="106"/>
      <c r="BN1021" s="106"/>
      <c r="BO1021" s="106"/>
      <c r="BP1021" s="106"/>
      <c r="BQ1021" s="106"/>
      <c r="BR1021" s="106"/>
      <c r="BS1021" s="106"/>
      <c r="BT1021" s="106"/>
      <c r="BU1021" s="106"/>
      <c r="BV1021" s="106"/>
      <c r="BW1021" s="106"/>
      <c r="BX1021" s="106"/>
      <c r="BY1021" s="106"/>
      <c r="BZ1021" s="106"/>
      <c r="CA1021" s="106"/>
      <c r="CB1021" s="106"/>
      <c r="CC1021" s="106"/>
      <c r="CD1021" s="106"/>
      <c r="CE1021" s="106"/>
      <c r="CF1021" s="106"/>
      <c r="CG1021" s="106"/>
      <c r="CH1021" s="106"/>
      <c r="CI1021" s="106"/>
      <c r="CJ1021" s="106"/>
      <c r="CK1021" s="106"/>
      <c r="CL1021" s="106"/>
      <c r="CM1021" s="106"/>
      <c r="CN1021" s="106"/>
      <c r="CO1021" s="106"/>
      <c r="CP1021" s="106"/>
      <c r="CQ1021" s="106"/>
      <c r="CR1021" s="106"/>
      <c r="CS1021" s="106"/>
      <c r="CT1021" s="106"/>
      <c r="CU1021" s="106"/>
      <c r="CV1021" s="106"/>
      <c r="CW1021" s="106"/>
      <c r="CX1021" s="106"/>
      <c r="CY1021" s="106"/>
      <c r="CZ1021" s="106"/>
      <c r="DA1021" s="106"/>
      <c r="DB1021" s="106"/>
      <c r="DC1021" s="106"/>
      <c r="DD1021" s="106"/>
      <c r="DE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  <c r="AA1022" s="106"/>
      <c r="AB1022" s="106"/>
      <c r="AC1022" s="106"/>
      <c r="AD1022" s="106"/>
      <c r="AE1022" s="106"/>
      <c r="AF1022" s="106"/>
      <c r="AG1022" s="106"/>
      <c r="AH1022" s="106"/>
      <c r="AI1022" s="106"/>
      <c r="AJ1022" s="106"/>
      <c r="AK1022" s="106"/>
      <c r="AL1022" s="106"/>
      <c r="AM1022" s="106"/>
      <c r="AN1022" s="106"/>
      <c r="AO1022" s="106"/>
      <c r="AP1022" s="106"/>
      <c r="AQ1022" s="106"/>
      <c r="AR1022" s="106"/>
      <c r="AS1022" s="106"/>
      <c r="AT1022" s="106"/>
      <c r="AU1022" s="106"/>
      <c r="AV1022" s="106"/>
      <c r="AW1022" s="106"/>
      <c r="AX1022" s="106"/>
      <c r="AY1022" s="106"/>
      <c r="AZ1022" s="106"/>
      <c r="BA1022" s="106"/>
      <c r="BB1022" s="106"/>
      <c r="BC1022" s="106"/>
      <c r="BD1022" s="106"/>
      <c r="BE1022" s="106"/>
      <c r="BF1022" s="106"/>
      <c r="BG1022" s="106"/>
      <c r="BH1022" s="106"/>
      <c r="BI1022" s="106"/>
      <c r="BJ1022" s="106"/>
      <c r="BK1022" s="106"/>
      <c r="BL1022" s="106"/>
      <c r="BM1022" s="106"/>
      <c r="BN1022" s="106"/>
      <c r="BO1022" s="106"/>
      <c r="BP1022" s="106"/>
      <c r="BQ1022" s="106"/>
      <c r="BR1022" s="106"/>
      <c r="BS1022" s="106"/>
      <c r="BT1022" s="106"/>
      <c r="BU1022" s="106"/>
      <c r="BV1022" s="106"/>
      <c r="BW1022" s="106"/>
      <c r="BX1022" s="106"/>
      <c r="BY1022" s="106"/>
      <c r="BZ1022" s="106"/>
      <c r="CA1022" s="106"/>
      <c r="CB1022" s="106"/>
      <c r="CC1022" s="106"/>
      <c r="CD1022" s="106"/>
      <c r="CE1022" s="106"/>
      <c r="CF1022" s="106"/>
      <c r="CG1022" s="106"/>
      <c r="CH1022" s="106"/>
      <c r="CI1022" s="106"/>
      <c r="CJ1022" s="106"/>
      <c r="CK1022" s="106"/>
      <c r="CL1022" s="106"/>
      <c r="CM1022" s="106"/>
      <c r="CN1022" s="106"/>
      <c r="CO1022" s="106"/>
      <c r="CP1022" s="106"/>
      <c r="CQ1022" s="106"/>
      <c r="CR1022" s="106"/>
      <c r="CS1022" s="106"/>
      <c r="CT1022" s="106"/>
      <c r="CU1022" s="106"/>
      <c r="CV1022" s="106"/>
      <c r="CW1022" s="106"/>
      <c r="CX1022" s="106"/>
      <c r="CY1022" s="106"/>
      <c r="CZ1022" s="106"/>
      <c r="DA1022" s="106"/>
      <c r="DB1022" s="106"/>
      <c r="DC1022" s="106"/>
      <c r="DD1022" s="106"/>
      <c r="DE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  <c r="AA1023" s="106"/>
      <c r="AB1023" s="106"/>
      <c r="AC1023" s="106"/>
      <c r="AD1023" s="106"/>
      <c r="AE1023" s="106"/>
      <c r="AF1023" s="106"/>
      <c r="AG1023" s="106"/>
      <c r="AH1023" s="106"/>
      <c r="AI1023" s="106"/>
      <c r="AJ1023" s="106"/>
      <c r="AK1023" s="106"/>
      <c r="AL1023" s="106"/>
      <c r="AM1023" s="106"/>
      <c r="AN1023" s="106"/>
      <c r="AO1023" s="106"/>
      <c r="AP1023" s="106"/>
      <c r="AQ1023" s="106"/>
      <c r="AR1023" s="106"/>
      <c r="AS1023" s="106"/>
      <c r="AT1023" s="106"/>
      <c r="AU1023" s="106"/>
      <c r="AV1023" s="106"/>
      <c r="AW1023" s="106"/>
      <c r="AX1023" s="106"/>
      <c r="AY1023" s="106"/>
      <c r="AZ1023" s="106"/>
      <c r="BA1023" s="106"/>
      <c r="BB1023" s="106"/>
      <c r="BC1023" s="106"/>
      <c r="BD1023" s="106"/>
      <c r="BE1023" s="106"/>
      <c r="BF1023" s="106"/>
      <c r="BG1023" s="106"/>
      <c r="BH1023" s="106"/>
      <c r="BI1023" s="106"/>
      <c r="BJ1023" s="106"/>
      <c r="BK1023" s="106"/>
      <c r="BL1023" s="106"/>
      <c r="BM1023" s="106"/>
      <c r="BN1023" s="106"/>
      <c r="BO1023" s="106"/>
      <c r="BP1023" s="106"/>
      <c r="BQ1023" s="106"/>
      <c r="BR1023" s="106"/>
      <c r="BS1023" s="106"/>
      <c r="BT1023" s="106"/>
      <c r="BU1023" s="106"/>
      <c r="BV1023" s="106"/>
      <c r="BW1023" s="106"/>
      <c r="BX1023" s="106"/>
      <c r="BY1023" s="106"/>
      <c r="BZ1023" s="106"/>
      <c r="CA1023" s="106"/>
      <c r="CB1023" s="106"/>
      <c r="CC1023" s="106"/>
      <c r="CD1023" s="106"/>
      <c r="CE1023" s="106"/>
      <c r="CF1023" s="106"/>
      <c r="CG1023" s="106"/>
      <c r="CH1023" s="106"/>
      <c r="CI1023" s="106"/>
      <c r="CJ1023" s="106"/>
      <c r="CK1023" s="106"/>
      <c r="CL1023" s="106"/>
      <c r="CM1023" s="106"/>
      <c r="CN1023" s="106"/>
      <c r="CO1023" s="106"/>
      <c r="CP1023" s="106"/>
      <c r="CQ1023" s="106"/>
      <c r="CR1023" s="106"/>
      <c r="CS1023" s="106"/>
      <c r="CT1023" s="106"/>
      <c r="CU1023" s="106"/>
      <c r="CV1023" s="106"/>
      <c r="CW1023" s="106"/>
      <c r="CX1023" s="106"/>
      <c r="CY1023" s="106"/>
      <c r="CZ1023" s="106"/>
      <c r="DA1023" s="106"/>
      <c r="DB1023" s="106"/>
      <c r="DC1023" s="106"/>
      <c r="DD1023" s="106"/>
      <c r="DE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  <c r="AA1024" s="106"/>
      <c r="AB1024" s="106"/>
      <c r="AC1024" s="106"/>
      <c r="AD1024" s="106"/>
      <c r="AE1024" s="106"/>
      <c r="AF1024" s="106"/>
      <c r="AG1024" s="106"/>
      <c r="AH1024" s="106"/>
      <c r="AI1024" s="106"/>
      <c r="AJ1024" s="106"/>
      <c r="AK1024" s="106"/>
      <c r="AL1024" s="106"/>
      <c r="AM1024" s="106"/>
      <c r="AN1024" s="106"/>
      <c r="AO1024" s="106"/>
      <c r="AP1024" s="106"/>
      <c r="AQ1024" s="106"/>
      <c r="AR1024" s="106"/>
      <c r="AS1024" s="106"/>
      <c r="AT1024" s="106"/>
      <c r="AU1024" s="106"/>
      <c r="AV1024" s="106"/>
      <c r="AW1024" s="106"/>
      <c r="AX1024" s="106"/>
      <c r="AY1024" s="106"/>
      <c r="AZ1024" s="106"/>
      <c r="BA1024" s="106"/>
      <c r="BB1024" s="106"/>
      <c r="BC1024" s="106"/>
      <c r="BD1024" s="106"/>
      <c r="BE1024" s="106"/>
      <c r="BF1024" s="106"/>
      <c r="BG1024" s="106"/>
      <c r="BH1024" s="106"/>
      <c r="BI1024" s="106"/>
      <c r="BJ1024" s="106"/>
      <c r="BK1024" s="106"/>
      <c r="BL1024" s="106"/>
      <c r="BM1024" s="106"/>
      <c r="BN1024" s="106"/>
      <c r="BO1024" s="106"/>
      <c r="BP1024" s="106"/>
      <c r="BQ1024" s="106"/>
      <c r="BR1024" s="106"/>
      <c r="BS1024" s="106"/>
      <c r="BT1024" s="106"/>
      <c r="BU1024" s="106"/>
      <c r="BV1024" s="106"/>
      <c r="BW1024" s="106"/>
      <c r="BX1024" s="106"/>
      <c r="BY1024" s="106"/>
      <c r="BZ1024" s="106"/>
      <c r="CA1024" s="106"/>
      <c r="CB1024" s="106"/>
      <c r="CC1024" s="106"/>
      <c r="CD1024" s="106"/>
      <c r="CE1024" s="106"/>
      <c r="CF1024" s="106"/>
      <c r="CG1024" s="106"/>
      <c r="CH1024" s="106"/>
      <c r="CI1024" s="106"/>
      <c r="CJ1024" s="106"/>
      <c r="CK1024" s="106"/>
      <c r="CL1024" s="106"/>
      <c r="CM1024" s="106"/>
      <c r="CN1024" s="106"/>
      <c r="CO1024" s="106"/>
      <c r="CP1024" s="106"/>
      <c r="CQ1024" s="106"/>
      <c r="CR1024" s="106"/>
      <c r="CS1024" s="106"/>
      <c r="CT1024" s="106"/>
      <c r="CU1024" s="106"/>
      <c r="CV1024" s="106"/>
      <c r="CW1024" s="106"/>
      <c r="CX1024" s="106"/>
      <c r="CY1024" s="106"/>
      <c r="CZ1024" s="106"/>
      <c r="DA1024" s="106"/>
      <c r="DB1024" s="106"/>
      <c r="DC1024" s="106"/>
      <c r="DD1024" s="106"/>
      <c r="DE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  <c r="AA1025" s="106"/>
      <c r="AB1025" s="106"/>
      <c r="AC1025" s="106"/>
      <c r="AD1025" s="106"/>
      <c r="AE1025" s="106"/>
      <c r="AF1025" s="106"/>
      <c r="AG1025" s="106"/>
      <c r="AH1025" s="106"/>
      <c r="AI1025" s="106"/>
      <c r="AJ1025" s="106"/>
      <c r="AK1025" s="106"/>
      <c r="AL1025" s="106"/>
      <c r="AM1025" s="106"/>
      <c r="AN1025" s="106"/>
      <c r="AO1025" s="106"/>
      <c r="AP1025" s="106"/>
      <c r="AQ1025" s="106"/>
      <c r="AR1025" s="106"/>
      <c r="AS1025" s="106"/>
      <c r="AT1025" s="106"/>
      <c r="AU1025" s="106"/>
      <c r="AV1025" s="106"/>
      <c r="AW1025" s="106"/>
      <c r="AX1025" s="106"/>
      <c r="AY1025" s="106"/>
      <c r="AZ1025" s="106"/>
      <c r="BA1025" s="106"/>
      <c r="BB1025" s="106"/>
      <c r="BC1025" s="106"/>
      <c r="BD1025" s="106"/>
      <c r="BE1025" s="106"/>
      <c r="BF1025" s="106"/>
      <c r="BG1025" s="106"/>
      <c r="BH1025" s="106"/>
      <c r="BI1025" s="106"/>
      <c r="BJ1025" s="106"/>
      <c r="BK1025" s="106"/>
      <c r="BL1025" s="106"/>
      <c r="BM1025" s="106"/>
      <c r="BN1025" s="106"/>
      <c r="BO1025" s="106"/>
      <c r="BP1025" s="106"/>
      <c r="BQ1025" s="106"/>
      <c r="BR1025" s="106"/>
      <c r="BS1025" s="106"/>
      <c r="BT1025" s="106"/>
      <c r="BU1025" s="106"/>
      <c r="BV1025" s="106"/>
      <c r="BW1025" s="106"/>
      <c r="BX1025" s="106"/>
      <c r="BY1025" s="106"/>
      <c r="BZ1025" s="106"/>
      <c r="CA1025" s="106"/>
      <c r="CB1025" s="106"/>
      <c r="CC1025" s="106"/>
      <c r="CD1025" s="106"/>
      <c r="CE1025" s="106"/>
      <c r="CF1025" s="106"/>
      <c r="CG1025" s="106"/>
      <c r="CH1025" s="106"/>
      <c r="CI1025" s="106"/>
      <c r="CJ1025" s="106"/>
      <c r="CK1025" s="106"/>
      <c r="CL1025" s="106"/>
      <c r="CM1025" s="106"/>
      <c r="CN1025" s="106"/>
      <c r="CO1025" s="106"/>
      <c r="CP1025" s="106"/>
      <c r="CQ1025" s="106"/>
      <c r="CR1025" s="106"/>
      <c r="CS1025" s="106"/>
      <c r="CT1025" s="106"/>
      <c r="CU1025" s="106"/>
      <c r="CV1025" s="106"/>
      <c r="CW1025" s="106"/>
      <c r="CX1025" s="106"/>
      <c r="CY1025" s="106"/>
      <c r="CZ1025" s="106"/>
      <c r="DA1025" s="106"/>
      <c r="DB1025" s="106"/>
      <c r="DC1025" s="106"/>
      <c r="DD1025" s="106"/>
      <c r="DE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  <c r="AA1026" s="106"/>
      <c r="AB1026" s="106"/>
      <c r="AC1026" s="106"/>
      <c r="AD1026" s="106"/>
      <c r="AE1026" s="106"/>
      <c r="AF1026" s="106"/>
      <c r="AG1026" s="106"/>
      <c r="AH1026" s="106"/>
      <c r="AI1026" s="106"/>
      <c r="AJ1026" s="106"/>
      <c r="AK1026" s="106"/>
      <c r="AL1026" s="106"/>
      <c r="AM1026" s="106"/>
      <c r="AN1026" s="106"/>
      <c r="AO1026" s="106"/>
      <c r="AP1026" s="106"/>
      <c r="AQ1026" s="106"/>
      <c r="AR1026" s="106"/>
      <c r="AS1026" s="106"/>
      <c r="AT1026" s="106"/>
      <c r="AU1026" s="106"/>
      <c r="AV1026" s="106"/>
      <c r="AW1026" s="106"/>
      <c r="AX1026" s="106"/>
      <c r="AY1026" s="106"/>
      <c r="AZ1026" s="106"/>
      <c r="BA1026" s="106"/>
      <c r="BB1026" s="106"/>
      <c r="BC1026" s="106"/>
      <c r="BD1026" s="106"/>
      <c r="BE1026" s="106"/>
      <c r="BF1026" s="106"/>
      <c r="BG1026" s="106"/>
      <c r="BH1026" s="106"/>
      <c r="BI1026" s="106"/>
      <c r="BJ1026" s="106"/>
      <c r="BK1026" s="106"/>
      <c r="BL1026" s="106"/>
      <c r="BM1026" s="106"/>
      <c r="BN1026" s="106"/>
      <c r="BO1026" s="106"/>
      <c r="BP1026" s="106"/>
      <c r="BQ1026" s="106"/>
      <c r="BR1026" s="106"/>
      <c r="BS1026" s="106"/>
      <c r="BT1026" s="106"/>
      <c r="BU1026" s="106"/>
      <c r="BV1026" s="106"/>
      <c r="BW1026" s="106"/>
      <c r="BX1026" s="106"/>
      <c r="BY1026" s="106"/>
      <c r="BZ1026" s="106"/>
      <c r="CA1026" s="106"/>
      <c r="CB1026" s="106"/>
      <c r="CC1026" s="106"/>
      <c r="CD1026" s="106"/>
      <c r="CE1026" s="106"/>
      <c r="CF1026" s="106"/>
      <c r="CG1026" s="106"/>
      <c r="CH1026" s="106"/>
      <c r="CI1026" s="106"/>
      <c r="CJ1026" s="106"/>
      <c r="CK1026" s="106"/>
      <c r="CL1026" s="106"/>
      <c r="CM1026" s="106"/>
      <c r="CN1026" s="106"/>
      <c r="CO1026" s="106"/>
      <c r="CP1026" s="106"/>
      <c r="CQ1026" s="106"/>
      <c r="CR1026" s="106"/>
      <c r="CS1026" s="106"/>
      <c r="CT1026" s="106"/>
      <c r="CU1026" s="106"/>
      <c r="CV1026" s="106"/>
      <c r="CW1026" s="106"/>
      <c r="CX1026" s="106"/>
      <c r="CY1026" s="106"/>
      <c r="CZ1026" s="106"/>
      <c r="DA1026" s="106"/>
      <c r="DB1026" s="106"/>
      <c r="DC1026" s="106"/>
      <c r="DD1026" s="106"/>
      <c r="DE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  <c r="AA1027" s="106"/>
      <c r="AB1027" s="106"/>
      <c r="AC1027" s="106"/>
      <c r="AD1027" s="106"/>
      <c r="AE1027" s="106"/>
      <c r="AF1027" s="106"/>
      <c r="AG1027" s="106"/>
      <c r="AH1027" s="106"/>
      <c r="AI1027" s="106"/>
      <c r="AJ1027" s="106"/>
      <c r="AK1027" s="106"/>
      <c r="AL1027" s="106"/>
      <c r="AM1027" s="106"/>
      <c r="AN1027" s="106"/>
      <c r="AO1027" s="106"/>
      <c r="AP1027" s="106"/>
      <c r="AQ1027" s="106"/>
      <c r="AR1027" s="106"/>
      <c r="AS1027" s="106"/>
      <c r="AT1027" s="106"/>
      <c r="AU1027" s="106"/>
      <c r="AV1027" s="106"/>
      <c r="AW1027" s="106"/>
      <c r="AX1027" s="106"/>
      <c r="AY1027" s="106"/>
      <c r="AZ1027" s="106"/>
      <c r="BA1027" s="106"/>
      <c r="BB1027" s="106"/>
      <c r="BC1027" s="106"/>
      <c r="BD1027" s="106"/>
      <c r="BE1027" s="106"/>
      <c r="BF1027" s="106"/>
      <c r="BG1027" s="106"/>
      <c r="BH1027" s="106"/>
      <c r="BI1027" s="106"/>
      <c r="BJ1027" s="106"/>
      <c r="BK1027" s="106"/>
      <c r="BL1027" s="106"/>
      <c r="BM1027" s="106"/>
      <c r="BN1027" s="106"/>
      <c r="BO1027" s="106"/>
      <c r="BP1027" s="106"/>
      <c r="BQ1027" s="106"/>
      <c r="BR1027" s="106"/>
      <c r="BS1027" s="106"/>
      <c r="BT1027" s="106"/>
      <c r="BU1027" s="106"/>
      <c r="BV1027" s="106"/>
      <c r="BW1027" s="106"/>
      <c r="BX1027" s="106"/>
      <c r="BY1027" s="106"/>
      <c r="BZ1027" s="106"/>
      <c r="CA1027" s="106"/>
      <c r="CB1027" s="106"/>
      <c r="CC1027" s="106"/>
      <c r="CD1027" s="106"/>
      <c r="CE1027" s="106"/>
      <c r="CF1027" s="106"/>
      <c r="CG1027" s="106"/>
      <c r="CH1027" s="106"/>
      <c r="CI1027" s="106"/>
      <c r="CJ1027" s="106"/>
      <c r="CK1027" s="106"/>
      <c r="CL1027" s="106"/>
      <c r="CM1027" s="106"/>
      <c r="CN1027" s="106"/>
      <c r="CO1027" s="106"/>
      <c r="CP1027" s="106"/>
      <c r="CQ1027" s="106"/>
      <c r="CR1027" s="106"/>
      <c r="CS1027" s="106"/>
      <c r="CT1027" s="106"/>
      <c r="CU1027" s="106"/>
      <c r="CV1027" s="106"/>
      <c r="CW1027" s="106"/>
      <c r="CX1027" s="106"/>
      <c r="CY1027" s="106"/>
      <c r="CZ1027" s="106"/>
      <c r="DA1027" s="106"/>
      <c r="DB1027" s="106"/>
      <c r="DC1027" s="106"/>
      <c r="DD1027" s="106"/>
      <c r="DE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  <c r="AA1028" s="106"/>
      <c r="AB1028" s="106"/>
      <c r="AC1028" s="106"/>
      <c r="AD1028" s="106"/>
      <c r="AE1028" s="106"/>
      <c r="AF1028" s="106"/>
      <c r="AG1028" s="106"/>
      <c r="AH1028" s="106"/>
      <c r="AI1028" s="106"/>
      <c r="AJ1028" s="106"/>
      <c r="AK1028" s="106"/>
      <c r="AL1028" s="106"/>
      <c r="AM1028" s="106"/>
      <c r="AN1028" s="106"/>
      <c r="AO1028" s="106"/>
      <c r="AP1028" s="106"/>
      <c r="AQ1028" s="106"/>
      <c r="AR1028" s="106"/>
      <c r="AS1028" s="106"/>
      <c r="AT1028" s="106"/>
      <c r="AU1028" s="106"/>
      <c r="AV1028" s="106"/>
      <c r="AW1028" s="106"/>
      <c r="AX1028" s="106"/>
      <c r="AY1028" s="106"/>
      <c r="AZ1028" s="106"/>
      <c r="BA1028" s="106"/>
      <c r="BB1028" s="106"/>
      <c r="BC1028" s="106"/>
      <c r="BD1028" s="106"/>
      <c r="BE1028" s="106"/>
      <c r="BF1028" s="106"/>
      <c r="BG1028" s="106"/>
      <c r="BH1028" s="106"/>
      <c r="BI1028" s="106"/>
      <c r="BJ1028" s="106"/>
      <c r="BK1028" s="106"/>
      <c r="BL1028" s="106"/>
      <c r="BM1028" s="106"/>
      <c r="BN1028" s="106"/>
      <c r="BO1028" s="106"/>
      <c r="BP1028" s="106"/>
      <c r="BQ1028" s="106"/>
      <c r="BR1028" s="106"/>
      <c r="BS1028" s="106"/>
      <c r="BT1028" s="106"/>
      <c r="BU1028" s="106"/>
      <c r="BV1028" s="106"/>
      <c r="BW1028" s="106"/>
      <c r="BX1028" s="106"/>
      <c r="BY1028" s="106"/>
      <c r="BZ1028" s="106"/>
      <c r="CA1028" s="106"/>
      <c r="CB1028" s="106"/>
      <c r="CC1028" s="106"/>
      <c r="CD1028" s="106"/>
      <c r="CE1028" s="106"/>
      <c r="CF1028" s="106"/>
      <c r="CG1028" s="106"/>
      <c r="CH1028" s="106"/>
      <c r="CI1028" s="106"/>
      <c r="CJ1028" s="106"/>
      <c r="CK1028" s="106"/>
      <c r="CL1028" s="106"/>
      <c r="CM1028" s="106"/>
      <c r="CN1028" s="106"/>
      <c r="CO1028" s="106"/>
      <c r="CP1028" s="106"/>
      <c r="CQ1028" s="106"/>
      <c r="CR1028" s="106"/>
      <c r="CS1028" s="106"/>
      <c r="CT1028" s="106"/>
      <c r="CU1028" s="106"/>
      <c r="CV1028" s="106"/>
      <c r="CW1028" s="106"/>
      <c r="CX1028" s="106"/>
      <c r="CY1028" s="106"/>
      <c r="CZ1028" s="106"/>
      <c r="DA1028" s="106"/>
      <c r="DB1028" s="106"/>
      <c r="DC1028" s="106"/>
      <c r="DD1028" s="106"/>
      <c r="DE1028" s="106"/>
    </row>
  </sheetData>
  <mergeCells count="9">
    <mergeCell ref="A55:A59"/>
    <mergeCell ref="A60:B60"/>
    <mergeCell ref="A5:B5"/>
    <mergeCell ref="A7:A9"/>
    <mergeCell ref="A10:A16"/>
    <mergeCell ref="A17:A20"/>
    <mergeCell ref="A21:A32"/>
    <mergeCell ref="A33:A43"/>
    <mergeCell ref="A44:A54"/>
  </mergeCells>
  <dataValidations>
    <dataValidation type="list" allowBlank="1" showErrorMessage="1" sqref="T33:DE33 C34:DE34">
      <formula1>"수리필요,수리필요X,해당없음"</formula1>
    </dataValidation>
    <dataValidation type="list" allowBlank="1" showErrorMessage="1" sqref="C14:DE14">
      <formula1>"계단식,복도식"</formula1>
    </dataValidation>
    <dataValidation type="list" allowBlank="1" showErrorMessage="1" sqref="C15:DE15">
      <formula1>"방1화1,방2화1,방3화1,방3화2,방4화1,방4화2"</formula1>
    </dataValidation>
    <dataValidation type="list" allowBlank="1" showErrorMessage="1" sqref="C33:S33 C35:DE41">
      <formula1>"수리필요,수리필요X"</formula1>
    </dataValidation>
    <dataValidation type="list" allowBlank="1" showErrorMessage="1" sqref="C16:DE16">
      <formula1>"남향,동향,북향,서향,남동향,남서향,북동향,북서향"</formula1>
    </dataValidation>
    <dataValidation type="list" allowBlank="1" showErrorMessage="1" sqref="C17:DE17">
      <formula1>"공실,집주인,세입자"</formula1>
    </dataValidation>
    <dataValidation type="list" allowBlank="1" showErrorMessage="1" sqref="C42:DE42">
      <formula1>"O,X"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63"/>
    <col customWidth="1" min="2" max="2" width="18.75"/>
    <col customWidth="1" min="3" max="3" width="21.75"/>
    <col customWidth="1" min="4" max="4" width="18.25"/>
    <col customWidth="1" min="5" max="5" width="24.25"/>
    <col customWidth="1" min="6" max="6" width="18.25"/>
    <col customWidth="1" min="7" max="7" width="20.88"/>
    <col customWidth="1" min="8" max="8" width="25.0"/>
    <col customWidth="1" min="9" max="9" width="24.5"/>
    <col customWidth="1" min="10" max="10" width="27.63"/>
    <col customWidth="1" min="11" max="11" width="23.25"/>
    <col customWidth="1" min="12" max="12" width="26.38"/>
    <col customWidth="1" min="13" max="13" width="21.25"/>
    <col customWidth="1" min="14" max="14" width="21.75"/>
    <col customWidth="1" min="15" max="15" width="24.13"/>
    <col customWidth="1" min="16" max="16" width="18.25"/>
    <col customWidth="1" min="17" max="17" width="23.75"/>
    <col customWidth="1" min="18" max="18" width="18.25"/>
    <col customWidth="1" min="19" max="19" width="20.75"/>
    <col customWidth="1" min="20" max="20" width="22.75"/>
    <col customWidth="1" min="21" max="21" width="22.63"/>
    <col customWidth="1" min="22" max="22" width="21.25"/>
    <col customWidth="1" min="23" max="23" width="18.25"/>
    <col customWidth="1" min="24" max="24" width="23.63"/>
    <col customWidth="1" hidden="1" min="25" max="25" width="18.25"/>
    <col customWidth="1" min="26" max="26" width="18.25"/>
    <col customWidth="1" min="27" max="27" width="20.13"/>
    <col customWidth="1" min="28" max="28" width="23.0"/>
    <col customWidth="1" min="29" max="29" width="18.38"/>
    <col customWidth="1" min="30" max="30" width="21.63"/>
    <col customWidth="1" min="31" max="31" width="24.63"/>
    <col customWidth="1" min="32" max="32" width="22.0"/>
    <col customWidth="1" min="33" max="33" width="16.75"/>
  </cols>
  <sheetData>
    <row r="1">
      <c r="A1" s="1" t="s">
        <v>0</v>
      </c>
      <c r="B1" s="2" t="s">
        <v>165</v>
      </c>
      <c r="C1" s="4"/>
      <c r="D1" s="4"/>
      <c r="E1" s="4"/>
      <c r="F1" s="4"/>
      <c r="G1" s="4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</row>
    <row r="2">
      <c r="A2" s="5"/>
      <c r="B2" s="7"/>
      <c r="C2" s="6"/>
      <c r="D2" s="6"/>
      <c r="E2" s="6"/>
      <c r="F2" s="4"/>
      <c r="G2" s="3"/>
      <c r="H2" s="6"/>
      <c r="I2" s="4"/>
      <c r="J2" s="6"/>
      <c r="K2" s="6"/>
      <c r="L2" s="4"/>
      <c r="M2" s="4"/>
      <c r="N2" s="6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</row>
    <row r="3">
      <c r="A3" s="5"/>
      <c r="B3" s="2" t="s">
        <v>4</v>
      </c>
      <c r="C3" s="6">
        <v>0.3958333333333333</v>
      </c>
      <c r="D3" s="6"/>
      <c r="E3" s="6">
        <v>0.5972222222222222</v>
      </c>
      <c r="F3" s="4"/>
      <c r="G3" s="3"/>
      <c r="H3" s="6">
        <v>0.4583333333333333</v>
      </c>
      <c r="I3" s="4"/>
      <c r="J3" s="6"/>
      <c r="K3" s="6">
        <v>0.5416666666666666</v>
      </c>
      <c r="L3" s="6">
        <v>0.5520833333333334</v>
      </c>
      <c r="M3" s="6">
        <v>0.5625</v>
      </c>
      <c r="N3" s="6"/>
      <c r="O3" s="6">
        <v>0.625</v>
      </c>
      <c r="P3" s="3"/>
      <c r="Q3" s="4"/>
      <c r="R3" s="4"/>
      <c r="S3" s="4"/>
      <c r="T3" s="6">
        <v>0.6875</v>
      </c>
      <c r="U3" s="4"/>
      <c r="V3" s="4"/>
      <c r="W3" s="4"/>
      <c r="X3" s="4"/>
      <c r="Y3" s="6"/>
      <c r="Z3" s="6">
        <v>0.75</v>
      </c>
      <c r="AA3" s="4"/>
      <c r="AB3" s="4"/>
      <c r="AC3" s="4"/>
      <c r="AD3" s="4"/>
      <c r="AE3" s="4"/>
      <c r="AF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ht="19.5" customHeight="1">
      <c r="A4" s="4"/>
      <c r="B4" s="4"/>
      <c r="C4" s="2" t="s">
        <v>166</v>
      </c>
      <c r="D4" s="2" t="s">
        <v>166</v>
      </c>
      <c r="E4" s="2" t="s">
        <v>166</v>
      </c>
      <c r="F4" s="2" t="s">
        <v>166</v>
      </c>
      <c r="G4" s="2" t="s">
        <v>166</v>
      </c>
      <c r="H4" s="2" t="s">
        <v>167</v>
      </c>
      <c r="I4" s="2" t="s">
        <v>167</v>
      </c>
      <c r="J4" s="2" t="s">
        <v>167</v>
      </c>
      <c r="K4" s="2" t="s">
        <v>167</v>
      </c>
      <c r="L4" s="2" t="s">
        <v>167</v>
      </c>
      <c r="M4" s="2" t="s">
        <v>166</v>
      </c>
      <c r="N4" s="2" t="s">
        <v>167</v>
      </c>
      <c r="O4" s="2" t="s">
        <v>168</v>
      </c>
      <c r="P4" s="2" t="s">
        <v>168</v>
      </c>
      <c r="Q4" s="2" t="s">
        <v>168</v>
      </c>
      <c r="R4" s="2" t="s">
        <v>168</v>
      </c>
      <c r="S4" s="2" t="s">
        <v>168</v>
      </c>
      <c r="T4" s="2" t="s">
        <v>169</v>
      </c>
      <c r="U4" s="2"/>
      <c r="V4" s="2"/>
      <c r="W4" s="2"/>
      <c r="X4" s="2" t="s">
        <v>170</v>
      </c>
      <c r="Y4" s="2"/>
      <c r="Z4" s="2" t="s">
        <v>171</v>
      </c>
      <c r="AA4" s="2"/>
      <c r="AB4" s="7"/>
      <c r="AC4" s="7"/>
      <c r="AD4" s="7"/>
      <c r="AE4" s="7"/>
      <c r="AF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</row>
    <row r="5" ht="25.5" customHeight="1">
      <c r="A5" s="8" t="s">
        <v>8</v>
      </c>
      <c r="B5" s="9"/>
      <c r="C5" s="10" t="s">
        <v>172</v>
      </c>
      <c r="D5" s="10" t="s">
        <v>172</v>
      </c>
      <c r="E5" s="10" t="s">
        <v>172</v>
      </c>
      <c r="F5" s="10" t="s">
        <v>172</v>
      </c>
      <c r="G5" s="10" t="s">
        <v>172</v>
      </c>
      <c r="H5" s="10" t="s">
        <v>173</v>
      </c>
      <c r="I5" s="10" t="s">
        <v>173</v>
      </c>
      <c r="J5" s="10" t="s">
        <v>173</v>
      </c>
      <c r="K5" s="10" t="s">
        <v>173</v>
      </c>
      <c r="L5" s="10" t="s">
        <v>173</v>
      </c>
      <c r="M5" s="10" t="s">
        <v>174</v>
      </c>
      <c r="N5" s="10" t="s">
        <v>175</v>
      </c>
      <c r="O5" s="10" t="s">
        <v>176</v>
      </c>
      <c r="P5" s="10" t="s">
        <v>176</v>
      </c>
      <c r="Q5" s="10" t="s">
        <v>176</v>
      </c>
      <c r="R5" s="10" t="s">
        <v>177</v>
      </c>
      <c r="S5" s="10" t="s">
        <v>177</v>
      </c>
      <c r="T5" s="10" t="s">
        <v>178</v>
      </c>
      <c r="U5" s="10" t="s">
        <v>178</v>
      </c>
      <c r="V5" s="10" t="s">
        <v>178</v>
      </c>
      <c r="W5" s="10" t="s">
        <v>178</v>
      </c>
      <c r="X5" s="10" t="s">
        <v>178</v>
      </c>
      <c r="Y5" s="10" t="s">
        <v>178</v>
      </c>
      <c r="Z5" s="10" t="s">
        <v>179</v>
      </c>
      <c r="AA5" s="10" t="s">
        <v>179</v>
      </c>
      <c r="AB5" s="10" t="s">
        <v>179</v>
      </c>
      <c r="AC5" s="10" t="s">
        <v>179</v>
      </c>
      <c r="AD5" s="10" t="s">
        <v>179</v>
      </c>
      <c r="AE5" s="10" t="s">
        <v>180</v>
      </c>
      <c r="AF5" s="10" t="s">
        <v>180</v>
      </c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</row>
    <row r="6">
      <c r="A6" s="12" t="s">
        <v>17</v>
      </c>
      <c r="B6" s="13"/>
      <c r="C6" s="15">
        <f t="shared" ref="C6:U6" si="1">COLUMN()-2</f>
        <v>1</v>
      </c>
      <c r="D6" s="15">
        <f t="shared" si="1"/>
        <v>2</v>
      </c>
      <c r="E6" s="15">
        <f t="shared" si="1"/>
        <v>3</v>
      </c>
      <c r="F6" s="15">
        <f t="shared" si="1"/>
        <v>4</v>
      </c>
      <c r="G6" s="15">
        <f t="shared" si="1"/>
        <v>5</v>
      </c>
      <c r="H6" s="15">
        <f t="shared" si="1"/>
        <v>6</v>
      </c>
      <c r="I6" s="15">
        <f t="shared" si="1"/>
        <v>7</v>
      </c>
      <c r="J6" s="15">
        <f t="shared" si="1"/>
        <v>8</v>
      </c>
      <c r="K6" s="15">
        <f t="shared" si="1"/>
        <v>9</v>
      </c>
      <c r="L6" s="15">
        <f t="shared" si="1"/>
        <v>10</v>
      </c>
      <c r="M6" s="15">
        <f t="shared" si="1"/>
        <v>11</v>
      </c>
      <c r="N6" s="15">
        <f t="shared" si="1"/>
        <v>12</v>
      </c>
      <c r="O6" s="14">
        <f t="shared" si="1"/>
        <v>13</v>
      </c>
      <c r="P6" s="14">
        <f t="shared" si="1"/>
        <v>14</v>
      </c>
      <c r="Q6" s="14">
        <f t="shared" si="1"/>
        <v>15</v>
      </c>
      <c r="R6" s="14">
        <f t="shared" si="1"/>
        <v>16</v>
      </c>
      <c r="S6" s="14">
        <f t="shared" si="1"/>
        <v>17</v>
      </c>
      <c r="T6" s="14">
        <f t="shared" si="1"/>
        <v>18</v>
      </c>
      <c r="U6" s="14">
        <f t="shared" si="1"/>
        <v>19</v>
      </c>
      <c r="V6" s="15">
        <v>19.0</v>
      </c>
      <c r="W6" s="15">
        <v>20.0</v>
      </c>
      <c r="X6" s="15">
        <v>21.0</v>
      </c>
      <c r="Y6" s="15"/>
      <c r="Z6" s="15">
        <v>22.0</v>
      </c>
      <c r="AA6" s="15">
        <v>23.0</v>
      </c>
      <c r="AB6" s="14">
        <f t="shared" ref="AB6:AF6" si="2">COLUMN()-2</f>
        <v>26</v>
      </c>
      <c r="AC6" s="14">
        <f t="shared" si="2"/>
        <v>27</v>
      </c>
      <c r="AD6" s="14">
        <f t="shared" si="2"/>
        <v>28</v>
      </c>
      <c r="AE6" s="14">
        <f t="shared" si="2"/>
        <v>29</v>
      </c>
      <c r="AF6" s="14">
        <f t="shared" si="2"/>
        <v>30</v>
      </c>
      <c r="AO6" s="14">
        <f t="shared" ref="AO6:CZ6" si="3">COLUMN()-2</f>
        <v>39</v>
      </c>
      <c r="AP6" s="14">
        <f t="shared" si="3"/>
        <v>40</v>
      </c>
      <c r="AQ6" s="14">
        <f t="shared" si="3"/>
        <v>41</v>
      </c>
      <c r="AR6" s="14">
        <f t="shared" si="3"/>
        <v>42</v>
      </c>
      <c r="AS6" s="14">
        <f t="shared" si="3"/>
        <v>43</v>
      </c>
      <c r="AT6" s="14">
        <f t="shared" si="3"/>
        <v>44</v>
      </c>
      <c r="AU6" s="14">
        <f t="shared" si="3"/>
        <v>45</v>
      </c>
      <c r="AV6" s="14">
        <f t="shared" si="3"/>
        <v>46</v>
      </c>
      <c r="AW6" s="14">
        <f t="shared" si="3"/>
        <v>47</v>
      </c>
      <c r="AX6" s="14">
        <f t="shared" si="3"/>
        <v>48</v>
      </c>
      <c r="AY6" s="14">
        <f t="shared" si="3"/>
        <v>49</v>
      </c>
      <c r="AZ6" s="14">
        <f t="shared" si="3"/>
        <v>50</v>
      </c>
      <c r="BA6" s="14">
        <f t="shared" si="3"/>
        <v>51</v>
      </c>
      <c r="BB6" s="14">
        <f t="shared" si="3"/>
        <v>52</v>
      </c>
      <c r="BC6" s="14">
        <f t="shared" si="3"/>
        <v>53</v>
      </c>
      <c r="BD6" s="14">
        <f t="shared" si="3"/>
        <v>54</v>
      </c>
      <c r="BE6" s="14">
        <f t="shared" si="3"/>
        <v>55</v>
      </c>
      <c r="BF6" s="14">
        <f t="shared" si="3"/>
        <v>56</v>
      </c>
      <c r="BG6" s="14">
        <f t="shared" si="3"/>
        <v>57</v>
      </c>
      <c r="BH6" s="14">
        <f t="shared" si="3"/>
        <v>58</v>
      </c>
      <c r="BI6" s="14">
        <f t="shared" si="3"/>
        <v>59</v>
      </c>
      <c r="BJ6" s="14">
        <f t="shared" si="3"/>
        <v>60</v>
      </c>
      <c r="BK6" s="14">
        <f t="shared" si="3"/>
        <v>61</v>
      </c>
      <c r="BL6" s="14">
        <f t="shared" si="3"/>
        <v>62</v>
      </c>
      <c r="BM6" s="14">
        <f t="shared" si="3"/>
        <v>63</v>
      </c>
      <c r="BN6" s="14">
        <f t="shared" si="3"/>
        <v>64</v>
      </c>
      <c r="BO6" s="14">
        <f t="shared" si="3"/>
        <v>65</v>
      </c>
      <c r="BP6" s="14">
        <f t="shared" si="3"/>
        <v>66</v>
      </c>
      <c r="BQ6" s="14">
        <f t="shared" si="3"/>
        <v>67</v>
      </c>
      <c r="BR6" s="14">
        <f t="shared" si="3"/>
        <v>68</v>
      </c>
      <c r="BS6" s="14">
        <f t="shared" si="3"/>
        <v>69</v>
      </c>
      <c r="BT6" s="14">
        <f t="shared" si="3"/>
        <v>70</v>
      </c>
      <c r="BU6" s="14">
        <f t="shared" si="3"/>
        <v>71</v>
      </c>
      <c r="BV6" s="14">
        <f t="shared" si="3"/>
        <v>72</v>
      </c>
      <c r="BW6" s="14">
        <f t="shared" si="3"/>
        <v>73</v>
      </c>
      <c r="BX6" s="14">
        <f t="shared" si="3"/>
        <v>74</v>
      </c>
      <c r="BY6" s="14">
        <f t="shared" si="3"/>
        <v>75</v>
      </c>
      <c r="BZ6" s="14">
        <f t="shared" si="3"/>
        <v>76</v>
      </c>
      <c r="CA6" s="14">
        <f t="shared" si="3"/>
        <v>77</v>
      </c>
      <c r="CB6" s="14">
        <f t="shared" si="3"/>
        <v>78</v>
      </c>
      <c r="CC6" s="14">
        <f t="shared" si="3"/>
        <v>79</v>
      </c>
      <c r="CD6" s="14">
        <f t="shared" si="3"/>
        <v>80</v>
      </c>
      <c r="CE6" s="14">
        <f t="shared" si="3"/>
        <v>81</v>
      </c>
      <c r="CF6" s="14">
        <f t="shared" si="3"/>
        <v>82</v>
      </c>
      <c r="CG6" s="14">
        <f t="shared" si="3"/>
        <v>83</v>
      </c>
      <c r="CH6" s="14">
        <f t="shared" si="3"/>
        <v>84</v>
      </c>
      <c r="CI6" s="14">
        <f t="shared" si="3"/>
        <v>85</v>
      </c>
      <c r="CJ6" s="14">
        <f t="shared" si="3"/>
        <v>86</v>
      </c>
      <c r="CK6" s="14">
        <f t="shared" si="3"/>
        <v>87</v>
      </c>
      <c r="CL6" s="14">
        <f t="shared" si="3"/>
        <v>88</v>
      </c>
      <c r="CM6" s="14">
        <f t="shared" si="3"/>
        <v>89</v>
      </c>
      <c r="CN6" s="14">
        <f t="shared" si="3"/>
        <v>90</v>
      </c>
      <c r="CO6" s="14">
        <f t="shared" si="3"/>
        <v>91</v>
      </c>
      <c r="CP6" s="14">
        <f t="shared" si="3"/>
        <v>92</v>
      </c>
      <c r="CQ6" s="14">
        <f t="shared" si="3"/>
        <v>93</v>
      </c>
      <c r="CR6" s="14">
        <f t="shared" si="3"/>
        <v>94</v>
      </c>
      <c r="CS6" s="14">
        <f t="shared" si="3"/>
        <v>95</v>
      </c>
      <c r="CT6" s="14">
        <f t="shared" si="3"/>
        <v>96</v>
      </c>
      <c r="CU6" s="14">
        <f t="shared" si="3"/>
        <v>97</v>
      </c>
      <c r="CV6" s="14">
        <f t="shared" si="3"/>
        <v>98</v>
      </c>
      <c r="CW6" s="14">
        <f t="shared" si="3"/>
        <v>99</v>
      </c>
      <c r="CX6" s="14">
        <f t="shared" si="3"/>
        <v>100</v>
      </c>
      <c r="CY6" s="14">
        <f t="shared" si="3"/>
        <v>101</v>
      </c>
      <c r="CZ6" s="14">
        <f t="shared" si="3"/>
        <v>102</v>
      </c>
    </row>
    <row r="7">
      <c r="A7" s="15" t="s">
        <v>18</v>
      </c>
      <c r="B7" s="16" t="s">
        <v>19</v>
      </c>
      <c r="C7" s="17" t="s">
        <v>181</v>
      </c>
      <c r="D7" s="17" t="s">
        <v>181</v>
      </c>
      <c r="E7" s="17" t="s">
        <v>181</v>
      </c>
      <c r="F7" s="17" t="s">
        <v>181</v>
      </c>
      <c r="G7" s="17" t="s">
        <v>181</v>
      </c>
      <c r="H7" s="17" t="s">
        <v>182</v>
      </c>
      <c r="I7" s="17" t="s">
        <v>182</v>
      </c>
      <c r="J7" s="17" t="s">
        <v>182</v>
      </c>
      <c r="K7" s="17" t="s">
        <v>182</v>
      </c>
      <c r="L7" s="17" t="s">
        <v>182</v>
      </c>
      <c r="M7" s="17" t="s">
        <v>183</v>
      </c>
      <c r="N7" s="17" t="s">
        <v>183</v>
      </c>
      <c r="O7" s="17" t="s">
        <v>184</v>
      </c>
      <c r="P7" s="17" t="s">
        <v>184</v>
      </c>
      <c r="Q7" s="17" t="s">
        <v>184</v>
      </c>
      <c r="R7" s="17" t="s">
        <v>184</v>
      </c>
      <c r="S7" s="17" t="s">
        <v>184</v>
      </c>
      <c r="T7" s="17" t="s">
        <v>185</v>
      </c>
      <c r="U7" s="17" t="s">
        <v>185</v>
      </c>
      <c r="V7" s="17" t="s">
        <v>185</v>
      </c>
      <c r="W7" s="17" t="s">
        <v>185</v>
      </c>
      <c r="X7" s="17" t="s">
        <v>185</v>
      </c>
      <c r="Y7" s="17" t="s">
        <v>185</v>
      </c>
      <c r="Z7" s="17" t="s">
        <v>186</v>
      </c>
      <c r="AA7" s="17" t="s">
        <v>186</v>
      </c>
      <c r="AB7" s="17" t="s">
        <v>186</v>
      </c>
      <c r="AC7" s="17" t="s">
        <v>186</v>
      </c>
      <c r="AD7" s="17" t="s">
        <v>186</v>
      </c>
      <c r="AE7" s="17" t="s">
        <v>186</v>
      </c>
      <c r="AF7" s="17" t="s">
        <v>186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9"/>
    </row>
    <row r="8">
      <c r="B8" s="16" t="s">
        <v>27</v>
      </c>
      <c r="C8" s="17" t="s">
        <v>187</v>
      </c>
      <c r="D8" s="17" t="s">
        <v>187</v>
      </c>
      <c r="E8" s="17" t="s">
        <v>187</v>
      </c>
      <c r="F8" s="17" t="s">
        <v>187</v>
      </c>
      <c r="G8" s="17" t="s">
        <v>187</v>
      </c>
      <c r="H8" s="17" t="s">
        <v>188</v>
      </c>
      <c r="I8" s="17" t="s">
        <v>188</v>
      </c>
      <c r="J8" s="17" t="s">
        <v>188</v>
      </c>
      <c r="K8" s="17" t="s">
        <v>188</v>
      </c>
      <c r="L8" s="17" t="s">
        <v>188</v>
      </c>
      <c r="M8" s="17" t="s">
        <v>189</v>
      </c>
      <c r="N8" s="17" t="s">
        <v>189</v>
      </c>
      <c r="O8" s="17" t="s">
        <v>190</v>
      </c>
      <c r="P8" s="17" t="s">
        <v>190</v>
      </c>
      <c r="Q8" s="17" t="s">
        <v>190</v>
      </c>
      <c r="R8" s="17" t="s">
        <v>190</v>
      </c>
      <c r="S8" s="17" t="s">
        <v>190</v>
      </c>
      <c r="T8" s="17" t="s">
        <v>191</v>
      </c>
      <c r="U8" s="17" t="s">
        <v>191</v>
      </c>
      <c r="V8" s="17" t="s">
        <v>191</v>
      </c>
      <c r="W8" s="17" t="s">
        <v>191</v>
      </c>
      <c r="X8" s="17" t="s">
        <v>191</v>
      </c>
      <c r="Y8" s="17" t="s">
        <v>192</v>
      </c>
      <c r="Z8" s="17" t="s">
        <v>193</v>
      </c>
      <c r="AA8" s="17" t="s">
        <v>193</v>
      </c>
      <c r="AB8" s="17" t="s">
        <v>193</v>
      </c>
      <c r="AC8" s="17" t="s">
        <v>193</v>
      </c>
      <c r="AD8" s="17" t="s">
        <v>193</v>
      </c>
      <c r="AE8" s="17" t="s">
        <v>193</v>
      </c>
      <c r="AF8" s="17" t="s">
        <v>193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1"/>
    </row>
    <row r="9">
      <c r="A9" s="22"/>
      <c r="B9" s="23" t="s">
        <v>37</v>
      </c>
      <c r="C9" s="25" t="s">
        <v>194</v>
      </c>
      <c r="D9" s="25"/>
      <c r="E9" s="24"/>
      <c r="F9" s="25"/>
      <c r="G9" s="25"/>
      <c r="H9" s="25" t="s">
        <v>195</v>
      </c>
      <c r="I9" s="25"/>
      <c r="J9" s="25"/>
      <c r="K9" s="24"/>
      <c r="L9" s="24"/>
      <c r="M9" s="25" t="s">
        <v>196</v>
      </c>
      <c r="N9" s="25"/>
      <c r="O9" s="25" t="s">
        <v>197</v>
      </c>
      <c r="P9" s="26"/>
      <c r="Q9" s="26"/>
      <c r="R9" s="26"/>
      <c r="S9" s="26"/>
      <c r="T9" s="25" t="s">
        <v>198</v>
      </c>
      <c r="U9" s="24"/>
      <c r="V9" s="25"/>
      <c r="W9" s="26"/>
      <c r="X9" s="25"/>
      <c r="Y9" s="25"/>
      <c r="Z9" s="25" t="s">
        <v>199</v>
      </c>
      <c r="AA9" s="26"/>
      <c r="AB9" s="26"/>
      <c r="AC9" s="26"/>
      <c r="AD9" s="26"/>
      <c r="AE9" s="26"/>
      <c r="AF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8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30"/>
    </row>
    <row r="10">
      <c r="A10" s="14" t="s">
        <v>43</v>
      </c>
      <c r="B10" s="16" t="s">
        <v>44</v>
      </c>
      <c r="C10" s="17">
        <v>2018.0</v>
      </c>
      <c r="D10" s="17">
        <v>2018.0</v>
      </c>
      <c r="E10" s="17">
        <v>2018.0</v>
      </c>
      <c r="F10" s="17">
        <v>2018.0</v>
      </c>
      <c r="G10" s="17">
        <v>2018.0</v>
      </c>
      <c r="H10" s="17">
        <v>2022.0</v>
      </c>
      <c r="I10" s="17">
        <v>2022.0</v>
      </c>
      <c r="J10" s="17">
        <v>2022.0</v>
      </c>
      <c r="K10" s="17">
        <v>2022.0</v>
      </c>
      <c r="L10" s="17">
        <v>2022.0</v>
      </c>
      <c r="M10" s="17">
        <v>2010.0</v>
      </c>
      <c r="N10" s="17">
        <v>2018.0</v>
      </c>
      <c r="O10" s="17">
        <v>2024.07</v>
      </c>
      <c r="P10" s="17">
        <v>2024.07</v>
      </c>
      <c r="Q10" s="17">
        <v>2024.07</v>
      </c>
      <c r="R10" s="17">
        <v>2024.12</v>
      </c>
      <c r="S10" s="17">
        <v>2024.12</v>
      </c>
      <c r="T10" s="17">
        <v>2020.0</v>
      </c>
      <c r="U10" s="17">
        <v>2020.0</v>
      </c>
      <c r="V10" s="17">
        <v>2020.0</v>
      </c>
      <c r="W10" s="17">
        <v>2020.0</v>
      </c>
      <c r="X10" s="17">
        <v>2020.0</v>
      </c>
      <c r="Y10" s="17">
        <v>2020.0</v>
      </c>
      <c r="Z10" s="17">
        <v>2018.0</v>
      </c>
      <c r="AA10" s="17">
        <v>2018.0</v>
      </c>
      <c r="AB10" s="17">
        <v>2018.0</v>
      </c>
      <c r="AC10" s="17">
        <v>2018.0</v>
      </c>
      <c r="AD10" s="17">
        <v>2018.0</v>
      </c>
      <c r="AE10" s="17">
        <v>2018.0</v>
      </c>
      <c r="AF10" s="17">
        <v>2018.0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9"/>
    </row>
    <row r="11">
      <c r="B11" s="16" t="s">
        <v>45</v>
      </c>
      <c r="C11" s="17">
        <v>1345.0</v>
      </c>
      <c r="D11" s="17">
        <v>1345.0</v>
      </c>
      <c r="E11" s="17">
        <v>1345.0</v>
      </c>
      <c r="F11" s="17">
        <v>1345.0</v>
      </c>
      <c r="G11" s="17">
        <v>1345.0</v>
      </c>
      <c r="H11" s="17">
        <v>1588.0</v>
      </c>
      <c r="I11" s="17">
        <v>1588.0</v>
      </c>
      <c r="J11" s="17">
        <v>1588.0</v>
      </c>
      <c r="K11" s="17">
        <v>1588.0</v>
      </c>
      <c r="L11" s="17">
        <v>1588.0</v>
      </c>
      <c r="M11" s="17">
        <v>897.0</v>
      </c>
      <c r="N11" s="17">
        <v>636.0</v>
      </c>
      <c r="O11" s="17">
        <v>1328.0</v>
      </c>
      <c r="P11" s="17">
        <v>1328.0</v>
      </c>
      <c r="Q11" s="17">
        <v>1328.0</v>
      </c>
      <c r="R11" s="17" t="s">
        <v>200</v>
      </c>
      <c r="S11" s="17" t="s">
        <v>200</v>
      </c>
      <c r="T11" s="17">
        <v>2267.0</v>
      </c>
      <c r="U11" s="17">
        <v>2267.0</v>
      </c>
      <c r="V11" s="17">
        <v>2267.0</v>
      </c>
      <c r="W11" s="17">
        <v>2267.0</v>
      </c>
      <c r="X11" s="17">
        <v>2267.0</v>
      </c>
      <c r="Y11" s="17">
        <v>2267.0</v>
      </c>
      <c r="Z11" s="17">
        <v>1245.0</v>
      </c>
      <c r="AA11" s="17">
        <v>1245.0</v>
      </c>
      <c r="AB11" s="17">
        <v>1245.0</v>
      </c>
      <c r="AC11" s="17">
        <v>1245.0</v>
      </c>
      <c r="AD11" s="17">
        <v>1245.0</v>
      </c>
      <c r="AE11" s="17">
        <v>320.0</v>
      </c>
      <c r="AF11" s="17">
        <v>320.0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9"/>
    </row>
    <row r="12">
      <c r="B12" s="16" t="s">
        <v>46</v>
      </c>
      <c r="C12" s="17" t="s">
        <v>201</v>
      </c>
      <c r="D12" s="17" t="s">
        <v>202</v>
      </c>
      <c r="E12" s="17" t="s">
        <v>203</v>
      </c>
      <c r="F12" s="17" t="s">
        <v>54</v>
      </c>
      <c r="G12" s="17" t="s">
        <v>53</v>
      </c>
      <c r="H12" s="17">
        <v>30.0</v>
      </c>
      <c r="I12" s="17">
        <v>34.0</v>
      </c>
      <c r="J12" s="17">
        <v>34.0</v>
      </c>
      <c r="K12" s="17">
        <v>30.0</v>
      </c>
      <c r="L12" s="17">
        <v>34.0</v>
      </c>
      <c r="M12" s="17" t="s">
        <v>54</v>
      </c>
      <c r="N12" s="17" t="s">
        <v>204</v>
      </c>
      <c r="O12" s="17" t="s">
        <v>47</v>
      </c>
      <c r="P12" s="17" t="s">
        <v>205</v>
      </c>
      <c r="Q12" s="17" t="s">
        <v>49</v>
      </c>
      <c r="R12" s="17" t="s">
        <v>48</v>
      </c>
      <c r="S12" s="17" t="s">
        <v>54</v>
      </c>
      <c r="T12" s="17">
        <v>25.0</v>
      </c>
      <c r="U12" s="17">
        <v>33.0</v>
      </c>
      <c r="V12" s="17">
        <v>33.0</v>
      </c>
      <c r="W12" s="17">
        <v>33.0</v>
      </c>
      <c r="X12" s="17">
        <v>33.0</v>
      </c>
      <c r="Y12" s="17">
        <v>25.0</v>
      </c>
      <c r="Z12" s="17">
        <v>31.0</v>
      </c>
      <c r="AA12" s="17">
        <v>31.0</v>
      </c>
      <c r="AB12" s="17">
        <v>29.0</v>
      </c>
      <c r="AC12" s="17">
        <v>29.0</v>
      </c>
      <c r="AD12" s="17" t="s">
        <v>206</v>
      </c>
      <c r="AE12" s="17" t="s">
        <v>206</v>
      </c>
      <c r="AF12" s="17">
        <v>29.0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9"/>
    </row>
    <row r="13">
      <c r="B13" s="16" t="s">
        <v>59</v>
      </c>
      <c r="C13" s="17" t="s">
        <v>207</v>
      </c>
      <c r="D13" s="17" t="s">
        <v>208</v>
      </c>
      <c r="E13" s="17" t="s">
        <v>209</v>
      </c>
      <c r="F13" s="17" t="s">
        <v>210</v>
      </c>
      <c r="G13" s="109" t="s">
        <v>211</v>
      </c>
      <c r="H13" s="109" t="s">
        <v>212</v>
      </c>
      <c r="I13" s="17" t="s">
        <v>213</v>
      </c>
      <c r="J13" s="17" t="s">
        <v>214</v>
      </c>
      <c r="K13" s="17" t="s">
        <v>215</v>
      </c>
      <c r="L13" s="17" t="s">
        <v>216</v>
      </c>
      <c r="M13" s="17" t="s">
        <v>217</v>
      </c>
      <c r="N13" s="17" t="s">
        <v>218</v>
      </c>
      <c r="O13" s="17" t="s">
        <v>219</v>
      </c>
      <c r="P13" s="17" t="s">
        <v>220</v>
      </c>
      <c r="Q13" s="17" t="s">
        <v>221</v>
      </c>
      <c r="R13" s="17" t="s">
        <v>222</v>
      </c>
      <c r="S13" s="17" t="s">
        <v>223</v>
      </c>
      <c r="T13" s="17" t="s">
        <v>224</v>
      </c>
      <c r="U13" s="17" t="s">
        <v>225</v>
      </c>
      <c r="V13" s="17" t="s">
        <v>226</v>
      </c>
      <c r="W13" s="17" t="s">
        <v>227</v>
      </c>
      <c r="X13" s="17" t="s">
        <v>228</v>
      </c>
      <c r="Y13" s="17"/>
      <c r="Z13" s="17" t="s">
        <v>229</v>
      </c>
      <c r="AA13" s="17" t="s">
        <v>230</v>
      </c>
      <c r="AB13" s="17" t="s">
        <v>231</v>
      </c>
      <c r="AC13" s="17" t="s">
        <v>232</v>
      </c>
      <c r="AD13" s="17" t="s">
        <v>233</v>
      </c>
      <c r="AE13" s="17" t="s">
        <v>234</v>
      </c>
      <c r="AF13" s="17" t="s">
        <v>235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9"/>
    </row>
    <row r="14">
      <c r="B14" s="44" t="s">
        <v>80</v>
      </c>
      <c r="C14" s="17" t="s">
        <v>81</v>
      </c>
      <c r="D14" s="17" t="s">
        <v>81</v>
      </c>
      <c r="E14" s="17" t="s">
        <v>81</v>
      </c>
      <c r="F14" s="17" t="s">
        <v>81</v>
      </c>
      <c r="G14" s="17" t="s">
        <v>81</v>
      </c>
      <c r="H14" s="17" t="s">
        <v>81</v>
      </c>
      <c r="I14" s="17" t="s">
        <v>81</v>
      </c>
      <c r="J14" s="17" t="s">
        <v>81</v>
      </c>
      <c r="K14" s="17" t="s">
        <v>81</v>
      </c>
      <c r="L14" s="17" t="s">
        <v>81</v>
      </c>
      <c r="M14" s="17" t="s">
        <v>81</v>
      </c>
      <c r="N14" s="17" t="s">
        <v>81</v>
      </c>
      <c r="O14" s="17" t="s">
        <v>81</v>
      </c>
      <c r="P14" s="17" t="s">
        <v>81</v>
      </c>
      <c r="Q14" s="17" t="s">
        <v>81</v>
      </c>
      <c r="R14" s="17" t="s">
        <v>81</v>
      </c>
      <c r="S14" s="17" t="s">
        <v>81</v>
      </c>
      <c r="T14" s="17" t="s">
        <v>81</v>
      </c>
      <c r="U14" s="17" t="s">
        <v>81</v>
      </c>
      <c r="V14" s="17" t="s">
        <v>81</v>
      </c>
      <c r="W14" s="17" t="s">
        <v>81</v>
      </c>
      <c r="X14" s="17" t="s">
        <v>81</v>
      </c>
      <c r="Y14" s="17" t="s">
        <v>81</v>
      </c>
      <c r="Z14" s="17" t="s">
        <v>81</v>
      </c>
      <c r="AA14" s="17" t="s">
        <v>81</v>
      </c>
      <c r="AB14" s="17" t="s">
        <v>81</v>
      </c>
      <c r="AC14" s="17" t="s">
        <v>81</v>
      </c>
      <c r="AD14" s="17" t="s">
        <v>81</v>
      </c>
      <c r="AE14" s="17" t="s">
        <v>81</v>
      </c>
      <c r="AF14" s="17" t="s">
        <v>81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9"/>
    </row>
    <row r="15">
      <c r="B15" s="44" t="s">
        <v>82</v>
      </c>
      <c r="C15" s="45" t="s">
        <v>83</v>
      </c>
      <c r="D15" s="45" t="s">
        <v>83</v>
      </c>
      <c r="E15" s="45" t="s">
        <v>83</v>
      </c>
      <c r="F15" s="45" t="s">
        <v>83</v>
      </c>
      <c r="G15" s="45" t="s">
        <v>83</v>
      </c>
      <c r="H15" s="45" t="s">
        <v>83</v>
      </c>
      <c r="I15" s="45" t="s">
        <v>83</v>
      </c>
      <c r="J15" s="45" t="s">
        <v>83</v>
      </c>
      <c r="K15" s="45" t="s">
        <v>83</v>
      </c>
      <c r="L15" s="45" t="s">
        <v>83</v>
      </c>
      <c r="M15" s="45" t="s">
        <v>83</v>
      </c>
      <c r="N15" s="45" t="s">
        <v>83</v>
      </c>
      <c r="O15" s="45" t="s">
        <v>83</v>
      </c>
      <c r="P15" s="45" t="s">
        <v>83</v>
      </c>
      <c r="Q15" s="45" t="s">
        <v>83</v>
      </c>
      <c r="R15" s="45" t="s">
        <v>83</v>
      </c>
      <c r="S15" s="45" t="s">
        <v>83</v>
      </c>
      <c r="T15" s="45" t="s">
        <v>83</v>
      </c>
      <c r="U15" s="45" t="s">
        <v>83</v>
      </c>
      <c r="V15" s="45" t="s">
        <v>83</v>
      </c>
      <c r="W15" s="45" t="s">
        <v>83</v>
      </c>
      <c r="X15" s="45" t="s">
        <v>83</v>
      </c>
      <c r="Y15" s="45" t="s">
        <v>83</v>
      </c>
      <c r="Z15" s="45" t="s">
        <v>83</v>
      </c>
      <c r="AA15" s="45" t="s">
        <v>83</v>
      </c>
      <c r="AB15" s="45" t="s">
        <v>83</v>
      </c>
      <c r="AC15" s="45" t="s">
        <v>83</v>
      </c>
      <c r="AD15" s="45" t="s">
        <v>83</v>
      </c>
      <c r="AE15" s="45" t="s">
        <v>83</v>
      </c>
      <c r="AF15" s="45" t="s">
        <v>83</v>
      </c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7"/>
    </row>
    <row r="16">
      <c r="A16" s="22"/>
      <c r="B16" s="48" t="s">
        <v>84</v>
      </c>
      <c r="C16" s="49" t="s">
        <v>85</v>
      </c>
      <c r="D16" s="49" t="s">
        <v>85</v>
      </c>
      <c r="E16" s="49" t="s">
        <v>85</v>
      </c>
      <c r="F16" s="49" t="s">
        <v>85</v>
      </c>
      <c r="G16" s="49" t="s">
        <v>86</v>
      </c>
      <c r="H16" s="49"/>
      <c r="I16" s="49" t="s">
        <v>85</v>
      </c>
      <c r="J16" s="49" t="s">
        <v>85</v>
      </c>
      <c r="K16" s="49"/>
      <c r="L16" s="49" t="s">
        <v>86</v>
      </c>
      <c r="M16" s="49" t="s">
        <v>87</v>
      </c>
      <c r="N16" s="49" t="s">
        <v>86</v>
      </c>
      <c r="O16" s="49" t="s">
        <v>86</v>
      </c>
      <c r="P16" s="49" t="s">
        <v>86</v>
      </c>
      <c r="Q16" s="49" t="s">
        <v>86</v>
      </c>
      <c r="R16" s="49" t="s">
        <v>86</v>
      </c>
      <c r="S16" s="49" t="s">
        <v>85</v>
      </c>
      <c r="T16" s="49"/>
      <c r="U16" s="49" t="s">
        <v>85</v>
      </c>
      <c r="V16" s="49" t="s">
        <v>85</v>
      </c>
      <c r="W16" s="49" t="s">
        <v>85</v>
      </c>
      <c r="X16" s="49" t="s">
        <v>86</v>
      </c>
      <c r="Y16" s="49"/>
      <c r="Z16" s="49" t="s">
        <v>86</v>
      </c>
      <c r="AA16" s="49" t="s">
        <v>85</v>
      </c>
      <c r="AB16" s="49" t="s">
        <v>85</v>
      </c>
      <c r="AC16" s="49" t="s">
        <v>85</v>
      </c>
      <c r="AD16" s="49" t="s">
        <v>85</v>
      </c>
      <c r="AE16" s="49" t="s">
        <v>87</v>
      </c>
      <c r="AF16" s="49" t="s">
        <v>87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1"/>
    </row>
    <row r="17">
      <c r="A17" s="14" t="s">
        <v>88</v>
      </c>
      <c r="B17" s="16" t="s">
        <v>89</v>
      </c>
      <c r="C17" s="17" t="s">
        <v>91</v>
      </c>
      <c r="D17" s="17" t="s">
        <v>91</v>
      </c>
      <c r="E17" s="17" t="s">
        <v>90</v>
      </c>
      <c r="F17" s="17" t="s">
        <v>91</v>
      </c>
      <c r="G17" s="17" t="s">
        <v>90</v>
      </c>
      <c r="H17" s="17"/>
      <c r="I17" s="17"/>
      <c r="J17" s="17" t="s">
        <v>92</v>
      </c>
      <c r="K17" s="17" t="s">
        <v>91</v>
      </c>
      <c r="L17" s="17"/>
      <c r="M17" s="17"/>
      <c r="N17" s="17"/>
      <c r="O17" s="17"/>
      <c r="P17" s="17"/>
      <c r="Q17" s="17" t="s">
        <v>90</v>
      </c>
      <c r="R17" s="17" t="s">
        <v>91</v>
      </c>
      <c r="S17" s="17" t="s">
        <v>91</v>
      </c>
      <c r="T17" s="17" t="s">
        <v>90</v>
      </c>
      <c r="U17" s="17" t="s">
        <v>90</v>
      </c>
      <c r="V17" s="17" t="s">
        <v>92</v>
      </c>
      <c r="W17" s="17" t="s">
        <v>90</v>
      </c>
      <c r="X17" s="17" t="s">
        <v>90</v>
      </c>
      <c r="Y17" s="17"/>
      <c r="Z17" s="17" t="s">
        <v>90</v>
      </c>
      <c r="AA17" s="17" t="s">
        <v>90</v>
      </c>
      <c r="AB17" s="17" t="s">
        <v>91</v>
      </c>
      <c r="AC17" s="17" t="s">
        <v>90</v>
      </c>
      <c r="AD17" s="17" t="s">
        <v>91</v>
      </c>
      <c r="AE17" s="17" t="s">
        <v>90</v>
      </c>
      <c r="AF17" s="17" t="s">
        <v>92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9"/>
    </row>
    <row r="18">
      <c r="B18" s="16" t="s">
        <v>93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6"/>
      <c r="P18" s="16"/>
      <c r="Q18" s="17" t="s">
        <v>236</v>
      </c>
      <c r="R18" s="16"/>
      <c r="S18" s="16"/>
      <c r="T18" s="16"/>
      <c r="U18" s="16"/>
      <c r="V18" s="16"/>
      <c r="W18" s="16"/>
      <c r="X18" s="16"/>
      <c r="Y18" s="16"/>
      <c r="Z18" s="17" t="s">
        <v>237</v>
      </c>
      <c r="AA18" s="16"/>
      <c r="AB18" s="16"/>
      <c r="AC18" s="16"/>
      <c r="AD18" s="16"/>
      <c r="AE18" s="16"/>
      <c r="AF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9"/>
    </row>
    <row r="19">
      <c r="B19" s="16" t="s">
        <v>97</v>
      </c>
      <c r="C19" s="17" t="s">
        <v>238</v>
      </c>
      <c r="D19" s="17" t="s">
        <v>239</v>
      </c>
      <c r="E19" s="17" t="s">
        <v>240</v>
      </c>
      <c r="F19" s="17" t="s">
        <v>241</v>
      </c>
      <c r="G19" s="17" t="s">
        <v>242</v>
      </c>
      <c r="H19" s="17"/>
      <c r="I19" s="17"/>
      <c r="J19" s="17"/>
      <c r="K19" s="17" t="s">
        <v>243</v>
      </c>
      <c r="L19" s="17"/>
      <c r="M19" s="17"/>
      <c r="N19" s="17"/>
      <c r="O19" s="16"/>
      <c r="P19" s="16"/>
      <c r="Q19" s="17" t="s">
        <v>244</v>
      </c>
      <c r="R19" s="17" t="s">
        <v>245</v>
      </c>
      <c r="S19" s="17" t="s">
        <v>246</v>
      </c>
      <c r="T19" s="17" t="s">
        <v>247</v>
      </c>
      <c r="U19" s="17" t="s">
        <v>248</v>
      </c>
      <c r="V19" s="16"/>
      <c r="W19" s="17"/>
      <c r="X19" s="17"/>
      <c r="Y19" s="16"/>
      <c r="Z19" s="16"/>
      <c r="AA19" s="16"/>
      <c r="AB19" s="16"/>
      <c r="AC19" s="16"/>
      <c r="AD19" s="17" t="s">
        <v>249</v>
      </c>
      <c r="AE19" s="16"/>
      <c r="AF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9"/>
    </row>
    <row r="20">
      <c r="A20" s="22"/>
      <c r="B20" s="20" t="s">
        <v>101</v>
      </c>
      <c r="C20" s="49" t="s">
        <v>250</v>
      </c>
      <c r="D20" s="49" t="s">
        <v>251</v>
      </c>
      <c r="E20" s="49" t="s">
        <v>252</v>
      </c>
      <c r="F20" s="49" t="s">
        <v>253</v>
      </c>
      <c r="G20" s="110" t="s">
        <v>254</v>
      </c>
      <c r="H20" s="49" t="s">
        <v>255</v>
      </c>
      <c r="I20" s="49" t="s">
        <v>256</v>
      </c>
      <c r="J20" s="49" t="s">
        <v>257</v>
      </c>
      <c r="K20" s="49" t="s">
        <v>258</v>
      </c>
      <c r="L20" s="49" t="s">
        <v>259</v>
      </c>
      <c r="M20" s="49" t="s">
        <v>260</v>
      </c>
      <c r="N20" s="49" t="s">
        <v>261</v>
      </c>
      <c r="O20" s="49" t="s">
        <v>262</v>
      </c>
      <c r="P20" s="49" t="s">
        <v>263</v>
      </c>
      <c r="Q20" s="49" t="s">
        <v>264</v>
      </c>
      <c r="R20" s="49" t="s">
        <v>265</v>
      </c>
      <c r="S20" s="49" t="s">
        <v>266</v>
      </c>
      <c r="T20" s="49" t="s">
        <v>267</v>
      </c>
      <c r="U20" s="49" t="s">
        <v>268</v>
      </c>
      <c r="V20" s="49" t="s">
        <v>269</v>
      </c>
      <c r="W20" s="49" t="s">
        <v>270</v>
      </c>
      <c r="X20" s="49" t="s">
        <v>271</v>
      </c>
      <c r="Y20" s="49"/>
      <c r="Z20" s="49" t="s">
        <v>272</v>
      </c>
      <c r="AA20" s="49" t="s">
        <v>273</v>
      </c>
      <c r="AB20" s="49" t="s">
        <v>274</v>
      </c>
      <c r="AC20" s="49" t="s">
        <v>275</v>
      </c>
      <c r="AD20" s="49" t="s">
        <v>276</v>
      </c>
      <c r="AE20" s="49" t="s">
        <v>277</v>
      </c>
      <c r="AF20" s="49" t="s">
        <v>278</v>
      </c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1"/>
    </row>
    <row r="21">
      <c r="A21" s="59" t="s">
        <v>122</v>
      </c>
      <c r="B21" s="16" t="s">
        <v>123</v>
      </c>
      <c r="C21" s="17">
        <v>37000.0</v>
      </c>
      <c r="D21" s="17">
        <v>47000.0</v>
      </c>
      <c r="E21" s="17">
        <v>45000.0</v>
      </c>
      <c r="F21" s="17">
        <v>49500.0</v>
      </c>
      <c r="G21" s="17">
        <v>55000.0</v>
      </c>
      <c r="H21" s="17">
        <v>50000.0</v>
      </c>
      <c r="I21" s="17">
        <v>57000.0</v>
      </c>
      <c r="J21" s="17">
        <v>58000.0</v>
      </c>
      <c r="K21" s="17">
        <v>50500.0</v>
      </c>
      <c r="L21" s="17">
        <v>59000.0</v>
      </c>
      <c r="M21" s="17">
        <v>43000.0</v>
      </c>
      <c r="N21" s="17">
        <v>43000.0</v>
      </c>
      <c r="O21" s="17">
        <v>37500.0</v>
      </c>
      <c r="P21" s="17">
        <v>38000.0</v>
      </c>
      <c r="Q21" s="17">
        <v>55000.0</v>
      </c>
      <c r="R21" s="17">
        <v>39000.0</v>
      </c>
      <c r="S21" s="17">
        <v>50000.0</v>
      </c>
      <c r="T21" s="17">
        <v>31000.0</v>
      </c>
      <c r="U21" s="17">
        <v>44000.0</v>
      </c>
      <c r="V21" s="17">
        <v>44500.0</v>
      </c>
      <c r="W21" s="17">
        <v>45500.0</v>
      </c>
      <c r="X21" s="17">
        <v>46000.0</v>
      </c>
      <c r="Y21" s="17"/>
      <c r="Z21" s="17">
        <v>42000.0</v>
      </c>
      <c r="AA21" s="17">
        <v>42000.0</v>
      </c>
      <c r="AB21" s="17">
        <v>37700.0</v>
      </c>
      <c r="AC21" s="17">
        <v>40000.0</v>
      </c>
      <c r="AD21" s="17">
        <v>34000.0</v>
      </c>
      <c r="AE21" s="17">
        <v>32000.0</v>
      </c>
      <c r="AF21" s="17">
        <v>36000.0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9"/>
    </row>
    <row r="22">
      <c r="A22" s="60"/>
      <c r="B22" s="61" t="s">
        <v>124</v>
      </c>
      <c r="C22" s="17">
        <v>37000.0</v>
      </c>
      <c r="D22" s="17">
        <v>45000.0</v>
      </c>
      <c r="E22" s="17">
        <v>45000.0</v>
      </c>
      <c r="F22" s="17">
        <v>49500.0</v>
      </c>
      <c r="G22" s="17">
        <v>52000.0</v>
      </c>
      <c r="H22" s="17">
        <v>50000.0</v>
      </c>
      <c r="I22" s="17">
        <v>57000.0</v>
      </c>
      <c r="J22" s="17">
        <v>58000.0</v>
      </c>
      <c r="K22" s="17">
        <v>50500.0</v>
      </c>
      <c r="L22" s="17">
        <v>59000.0</v>
      </c>
      <c r="M22" s="17">
        <v>43000.0</v>
      </c>
      <c r="N22" s="17">
        <v>43000.0</v>
      </c>
      <c r="O22" s="17">
        <v>37000.0</v>
      </c>
      <c r="P22" s="17">
        <v>37500.0</v>
      </c>
      <c r="Q22" s="17">
        <v>55000.0</v>
      </c>
      <c r="R22" s="17">
        <v>39000.0</v>
      </c>
      <c r="S22" s="17">
        <v>50000.0</v>
      </c>
      <c r="T22" s="17">
        <v>31000.0</v>
      </c>
      <c r="U22" s="111">
        <v>43000.0</v>
      </c>
      <c r="V22" s="111">
        <v>44000.0</v>
      </c>
      <c r="W22" s="17">
        <v>45000.0</v>
      </c>
      <c r="X22" s="17">
        <v>45000.0</v>
      </c>
      <c r="Y22" s="17"/>
      <c r="Z22" s="17">
        <v>41000.0</v>
      </c>
      <c r="AA22" s="17">
        <v>41000.0</v>
      </c>
      <c r="AB22" s="17">
        <v>37000.0</v>
      </c>
      <c r="AC22" s="17">
        <v>39000.0</v>
      </c>
      <c r="AD22" s="17">
        <v>33000.0</v>
      </c>
      <c r="AE22" s="17">
        <v>30000.0</v>
      </c>
      <c r="AF22" s="17">
        <v>34000.0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9"/>
    </row>
    <row r="23">
      <c r="A23" s="60"/>
      <c r="B23" s="16" t="s">
        <v>125</v>
      </c>
      <c r="C23" s="112">
        <v>24000.0</v>
      </c>
      <c r="D23" s="113">
        <v>29000.0</v>
      </c>
      <c r="E23" s="109">
        <v>33000.0</v>
      </c>
      <c r="F23" s="109">
        <v>30000.0</v>
      </c>
      <c r="G23" s="109">
        <v>38000.0</v>
      </c>
      <c r="H23" s="109">
        <v>33000.0</v>
      </c>
      <c r="I23" s="109">
        <v>35000.0</v>
      </c>
      <c r="J23" s="109">
        <v>35000.0</v>
      </c>
      <c r="K23" s="109"/>
      <c r="L23" s="109">
        <v>35000.0</v>
      </c>
      <c r="M23" s="109">
        <v>33000.0</v>
      </c>
      <c r="N23" s="109">
        <v>31000.0</v>
      </c>
      <c r="O23" s="109">
        <v>28000.0</v>
      </c>
      <c r="P23" s="109">
        <v>28000.0</v>
      </c>
      <c r="Q23" s="109">
        <v>35000.0</v>
      </c>
      <c r="R23" s="109">
        <v>28000.0</v>
      </c>
      <c r="S23" s="109">
        <v>27000.0</v>
      </c>
      <c r="T23" s="109">
        <v>22000.0</v>
      </c>
      <c r="U23" s="109">
        <v>30000.0</v>
      </c>
      <c r="V23" s="109">
        <v>30000.0</v>
      </c>
      <c r="W23" s="109">
        <v>30000.0</v>
      </c>
      <c r="X23" s="109">
        <v>30000.0</v>
      </c>
      <c r="Y23" s="109"/>
      <c r="Z23" s="109" t="s">
        <v>279</v>
      </c>
      <c r="AA23" s="109">
        <v>32000.0</v>
      </c>
      <c r="AB23" s="17">
        <v>26000.0</v>
      </c>
      <c r="AC23" s="17">
        <v>32000.0</v>
      </c>
      <c r="AD23" s="17">
        <v>24000.0</v>
      </c>
      <c r="AE23" s="17">
        <v>22000.0</v>
      </c>
      <c r="AF23" s="17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9"/>
    </row>
    <row r="24">
      <c r="A24" s="60"/>
      <c r="B24" s="61" t="s">
        <v>126</v>
      </c>
      <c r="C24" s="63">
        <f t="shared" ref="C24:X24" si="4">C22-C23</f>
        <v>13000</v>
      </c>
      <c r="D24" s="63">
        <f t="shared" si="4"/>
        <v>16000</v>
      </c>
      <c r="E24" s="63">
        <f t="shared" si="4"/>
        <v>12000</v>
      </c>
      <c r="F24" s="63">
        <f t="shared" si="4"/>
        <v>19500</v>
      </c>
      <c r="G24" s="63">
        <f t="shared" si="4"/>
        <v>14000</v>
      </c>
      <c r="H24" s="63">
        <f t="shared" si="4"/>
        <v>17000</v>
      </c>
      <c r="I24" s="63">
        <f t="shared" si="4"/>
        <v>22000</v>
      </c>
      <c r="J24" s="63">
        <f t="shared" si="4"/>
        <v>23000</v>
      </c>
      <c r="K24" s="63">
        <f t="shared" si="4"/>
        <v>50500</v>
      </c>
      <c r="L24" s="63">
        <f t="shared" si="4"/>
        <v>24000</v>
      </c>
      <c r="M24" s="63">
        <f t="shared" si="4"/>
        <v>10000</v>
      </c>
      <c r="N24" s="63">
        <f t="shared" si="4"/>
        <v>12000</v>
      </c>
      <c r="O24" s="63">
        <f t="shared" si="4"/>
        <v>9000</v>
      </c>
      <c r="P24" s="63">
        <f t="shared" si="4"/>
        <v>9500</v>
      </c>
      <c r="Q24" s="63">
        <f t="shared" si="4"/>
        <v>20000</v>
      </c>
      <c r="R24" s="63">
        <f t="shared" si="4"/>
        <v>11000</v>
      </c>
      <c r="S24" s="63">
        <f t="shared" si="4"/>
        <v>23000</v>
      </c>
      <c r="T24" s="63">
        <f t="shared" si="4"/>
        <v>9000</v>
      </c>
      <c r="U24" s="63">
        <f t="shared" si="4"/>
        <v>13000</v>
      </c>
      <c r="V24" s="63">
        <f t="shared" si="4"/>
        <v>14000</v>
      </c>
      <c r="W24" s="63">
        <f t="shared" si="4"/>
        <v>15000</v>
      </c>
      <c r="X24" s="63">
        <f t="shared" si="4"/>
        <v>15000</v>
      </c>
      <c r="Y24" s="63"/>
      <c r="Z24" s="63" t="str">
        <f t="shared" ref="Z24:AF24" si="5">Z22-Z23</f>
        <v>#VALUE!</v>
      </c>
      <c r="AA24" s="63">
        <f t="shared" si="5"/>
        <v>9000</v>
      </c>
      <c r="AB24" s="63">
        <f t="shared" si="5"/>
        <v>11000</v>
      </c>
      <c r="AC24" s="63">
        <f t="shared" si="5"/>
        <v>7000</v>
      </c>
      <c r="AD24" s="63">
        <f t="shared" si="5"/>
        <v>9000</v>
      </c>
      <c r="AE24" s="63">
        <f t="shared" si="5"/>
        <v>8000</v>
      </c>
      <c r="AF24" s="63">
        <f t="shared" si="5"/>
        <v>34000</v>
      </c>
      <c r="AG24" s="63">
        <f>'동구 은어송삼성성남가양'!R22-'동구 은어송삼성성남가양'!R23</f>
        <v>6000</v>
      </c>
      <c r="AH24" s="63">
        <f>'동구 은어송삼성성남가양'!S22-'동구 은어송삼성성남가양'!S23</f>
        <v>0</v>
      </c>
      <c r="AI24" s="63">
        <f>'동구 은어송삼성성남가양'!T22-'동구 은어송삼성성남가양'!T23</f>
        <v>0</v>
      </c>
      <c r="AJ24" s="63">
        <f>'동구 은어송삼성성남가양'!U22-'동구 은어송삼성성남가양'!U23</f>
        <v>0</v>
      </c>
      <c r="AK24" s="63">
        <f>'동구 은어송삼성성남가양'!V22-'동구 은어송삼성성남가양'!V23</f>
        <v>0</v>
      </c>
      <c r="AL24" s="63">
        <f>'동구 은어송삼성성남가양'!W22-'동구 은어송삼성성남가양'!W23</f>
        <v>-26000</v>
      </c>
      <c r="AM24" s="63">
        <f>'동구 은어송삼성성남가양'!X22-'동구 은어송삼성성남가양'!X23</f>
        <v>36000</v>
      </c>
      <c r="AN24" s="63">
        <f>'동구 은어송삼성성남가양'!Y22-'동구 은어송삼성성남가양'!Y23</f>
        <v>0</v>
      </c>
      <c r="AO24" s="63">
        <f t="shared" ref="AO24:CZ24" si="6">AO22-AO23</f>
        <v>0</v>
      </c>
      <c r="AP24" s="63">
        <f t="shared" si="6"/>
        <v>0</v>
      </c>
      <c r="AQ24" s="63">
        <f t="shared" si="6"/>
        <v>0</v>
      </c>
      <c r="AR24" s="63">
        <f t="shared" si="6"/>
        <v>0</v>
      </c>
      <c r="AS24" s="63">
        <f t="shared" si="6"/>
        <v>0</v>
      </c>
      <c r="AT24" s="63">
        <f t="shared" si="6"/>
        <v>0</v>
      </c>
      <c r="AU24" s="63">
        <f t="shared" si="6"/>
        <v>0</v>
      </c>
      <c r="AV24" s="63">
        <f t="shared" si="6"/>
        <v>0</v>
      </c>
      <c r="AW24" s="63">
        <f t="shared" si="6"/>
        <v>0</v>
      </c>
      <c r="AX24" s="63">
        <f t="shared" si="6"/>
        <v>0</v>
      </c>
      <c r="AY24" s="63">
        <f t="shared" si="6"/>
        <v>0</v>
      </c>
      <c r="AZ24" s="63">
        <f t="shared" si="6"/>
        <v>0</v>
      </c>
      <c r="BA24" s="63">
        <f t="shared" si="6"/>
        <v>0</v>
      </c>
      <c r="BB24" s="63">
        <f t="shared" si="6"/>
        <v>0</v>
      </c>
      <c r="BC24" s="63">
        <f t="shared" si="6"/>
        <v>0</v>
      </c>
      <c r="BD24" s="63">
        <f t="shared" si="6"/>
        <v>0</v>
      </c>
      <c r="BE24" s="63">
        <f t="shared" si="6"/>
        <v>0</v>
      </c>
      <c r="BF24" s="63">
        <f t="shared" si="6"/>
        <v>0</v>
      </c>
      <c r="BG24" s="63">
        <f t="shared" si="6"/>
        <v>0</v>
      </c>
      <c r="BH24" s="63">
        <f t="shared" si="6"/>
        <v>0</v>
      </c>
      <c r="BI24" s="63">
        <f t="shared" si="6"/>
        <v>0</v>
      </c>
      <c r="BJ24" s="63">
        <f t="shared" si="6"/>
        <v>0</v>
      </c>
      <c r="BK24" s="63">
        <f t="shared" si="6"/>
        <v>0</v>
      </c>
      <c r="BL24" s="63">
        <f t="shared" si="6"/>
        <v>0</v>
      </c>
      <c r="BM24" s="63">
        <f t="shared" si="6"/>
        <v>0</v>
      </c>
      <c r="BN24" s="63">
        <f t="shared" si="6"/>
        <v>0</v>
      </c>
      <c r="BO24" s="63">
        <f t="shared" si="6"/>
        <v>0</v>
      </c>
      <c r="BP24" s="63">
        <f t="shared" si="6"/>
        <v>0</v>
      </c>
      <c r="BQ24" s="63">
        <f t="shared" si="6"/>
        <v>0</v>
      </c>
      <c r="BR24" s="63">
        <f t="shared" si="6"/>
        <v>0</v>
      </c>
      <c r="BS24" s="63">
        <f t="shared" si="6"/>
        <v>0</v>
      </c>
      <c r="BT24" s="63">
        <f t="shared" si="6"/>
        <v>0</v>
      </c>
      <c r="BU24" s="63">
        <f t="shared" si="6"/>
        <v>0</v>
      </c>
      <c r="BV24" s="63">
        <f t="shared" si="6"/>
        <v>0</v>
      </c>
      <c r="BW24" s="63">
        <f t="shared" si="6"/>
        <v>0</v>
      </c>
      <c r="BX24" s="63">
        <f t="shared" si="6"/>
        <v>0</v>
      </c>
      <c r="BY24" s="63">
        <f t="shared" si="6"/>
        <v>0</v>
      </c>
      <c r="BZ24" s="63">
        <f t="shared" si="6"/>
        <v>0</v>
      </c>
      <c r="CA24" s="63">
        <f t="shared" si="6"/>
        <v>0</v>
      </c>
      <c r="CB24" s="63">
        <f t="shared" si="6"/>
        <v>0</v>
      </c>
      <c r="CC24" s="63">
        <f t="shared" si="6"/>
        <v>0</v>
      </c>
      <c r="CD24" s="63">
        <f t="shared" si="6"/>
        <v>0</v>
      </c>
      <c r="CE24" s="63">
        <f t="shared" si="6"/>
        <v>0</v>
      </c>
      <c r="CF24" s="63">
        <f t="shared" si="6"/>
        <v>0</v>
      </c>
      <c r="CG24" s="63">
        <f t="shared" si="6"/>
        <v>0</v>
      </c>
      <c r="CH24" s="63">
        <f t="shared" si="6"/>
        <v>0</v>
      </c>
      <c r="CI24" s="63">
        <f t="shared" si="6"/>
        <v>0</v>
      </c>
      <c r="CJ24" s="63">
        <f t="shared" si="6"/>
        <v>0</v>
      </c>
      <c r="CK24" s="63">
        <f t="shared" si="6"/>
        <v>0</v>
      </c>
      <c r="CL24" s="63">
        <f t="shared" si="6"/>
        <v>0</v>
      </c>
      <c r="CM24" s="63">
        <f t="shared" si="6"/>
        <v>0</v>
      </c>
      <c r="CN24" s="63">
        <f t="shared" si="6"/>
        <v>0</v>
      </c>
      <c r="CO24" s="63">
        <f t="shared" si="6"/>
        <v>0</v>
      </c>
      <c r="CP24" s="63">
        <f t="shared" si="6"/>
        <v>0</v>
      </c>
      <c r="CQ24" s="63">
        <f t="shared" si="6"/>
        <v>0</v>
      </c>
      <c r="CR24" s="63">
        <f t="shared" si="6"/>
        <v>0</v>
      </c>
      <c r="CS24" s="63">
        <f t="shared" si="6"/>
        <v>0</v>
      </c>
      <c r="CT24" s="63">
        <f t="shared" si="6"/>
        <v>0</v>
      </c>
      <c r="CU24" s="63">
        <f t="shared" si="6"/>
        <v>0</v>
      </c>
      <c r="CV24" s="63">
        <f t="shared" si="6"/>
        <v>0</v>
      </c>
      <c r="CW24" s="63">
        <f t="shared" si="6"/>
        <v>0</v>
      </c>
      <c r="CX24" s="63">
        <f t="shared" si="6"/>
        <v>0</v>
      </c>
      <c r="CY24" s="63">
        <f t="shared" si="6"/>
        <v>0</v>
      </c>
      <c r="CZ24" s="64">
        <f t="shared" si="6"/>
        <v>0</v>
      </c>
    </row>
    <row r="25">
      <c r="A25" s="60"/>
      <c r="B25" s="65" t="s">
        <v>127</v>
      </c>
      <c r="C25" s="66">
        <f t="shared" ref="C25:X25" si="7">C23/C21</f>
        <v>0.6486486486</v>
      </c>
      <c r="D25" s="66">
        <f t="shared" si="7"/>
        <v>0.6170212766</v>
      </c>
      <c r="E25" s="66">
        <f t="shared" si="7"/>
        <v>0.7333333333</v>
      </c>
      <c r="F25" s="66">
        <f t="shared" si="7"/>
        <v>0.6060606061</v>
      </c>
      <c r="G25" s="66">
        <f t="shared" si="7"/>
        <v>0.6909090909</v>
      </c>
      <c r="H25" s="66">
        <f t="shared" si="7"/>
        <v>0.66</v>
      </c>
      <c r="I25" s="66">
        <f t="shared" si="7"/>
        <v>0.6140350877</v>
      </c>
      <c r="J25" s="66">
        <f t="shared" si="7"/>
        <v>0.6034482759</v>
      </c>
      <c r="K25" s="66">
        <f t="shared" si="7"/>
        <v>0</v>
      </c>
      <c r="L25" s="66">
        <f t="shared" si="7"/>
        <v>0.593220339</v>
      </c>
      <c r="M25" s="66">
        <f t="shared" si="7"/>
        <v>0.7674418605</v>
      </c>
      <c r="N25" s="66">
        <f t="shared" si="7"/>
        <v>0.7209302326</v>
      </c>
      <c r="O25" s="66">
        <f t="shared" si="7"/>
        <v>0.7466666667</v>
      </c>
      <c r="P25" s="66">
        <f t="shared" si="7"/>
        <v>0.7368421053</v>
      </c>
      <c r="Q25" s="66">
        <f t="shared" si="7"/>
        <v>0.6363636364</v>
      </c>
      <c r="R25" s="66">
        <f t="shared" si="7"/>
        <v>0.7179487179</v>
      </c>
      <c r="S25" s="66">
        <f t="shared" si="7"/>
        <v>0.54</v>
      </c>
      <c r="T25" s="66">
        <f t="shared" si="7"/>
        <v>0.7096774194</v>
      </c>
      <c r="U25" s="66">
        <f t="shared" si="7"/>
        <v>0.6818181818</v>
      </c>
      <c r="V25" s="66">
        <f t="shared" si="7"/>
        <v>0.6741573034</v>
      </c>
      <c r="W25" s="66">
        <f t="shared" si="7"/>
        <v>0.6593406593</v>
      </c>
      <c r="X25" s="66">
        <f t="shared" si="7"/>
        <v>0.652173913</v>
      </c>
      <c r="Y25" s="66"/>
      <c r="Z25" s="66" t="str">
        <f t="shared" ref="Z25:AF25" si="8">Z23/Z21</f>
        <v>#VALUE!</v>
      </c>
      <c r="AA25" s="66">
        <f t="shared" si="8"/>
        <v>0.7619047619</v>
      </c>
      <c r="AB25" s="66">
        <f t="shared" si="8"/>
        <v>0.6896551724</v>
      </c>
      <c r="AC25" s="66">
        <f t="shared" si="8"/>
        <v>0.8</v>
      </c>
      <c r="AD25" s="66">
        <f t="shared" si="8"/>
        <v>0.7058823529</v>
      </c>
      <c r="AE25" s="66">
        <f t="shared" si="8"/>
        <v>0.6875</v>
      </c>
      <c r="AF25" s="66">
        <f t="shared" si="8"/>
        <v>0</v>
      </c>
      <c r="AG25" s="66">
        <f>'동구 은어송삼성성남가양'!R23/'동구 은어송삼성성남가양'!R21</f>
        <v>0.8181818182</v>
      </c>
      <c r="AH25" s="66" t="str">
        <f>'동구 은어송삼성성남가양'!S23/'동구 은어송삼성성남가양'!S21</f>
        <v>#DIV/0!</v>
      </c>
      <c r="AI25" s="66" t="str">
        <f>'동구 은어송삼성성남가양'!T23/'동구 은어송삼성성남가양'!T21</f>
        <v>#DIV/0!</v>
      </c>
      <c r="AJ25" s="66">
        <f>'동구 은어송삼성성남가양'!U23/'동구 은어송삼성성남가양'!U21</f>
        <v>0</v>
      </c>
      <c r="AK25" s="66">
        <f>'동구 은어송삼성성남가양'!V23/'동구 은어송삼성성남가양'!V21</f>
        <v>0</v>
      </c>
      <c r="AL25" s="66">
        <f>'동구 은어송삼성성남가양'!W23/'동구 은어송삼성성남가양'!W21</f>
        <v>0.7222222222</v>
      </c>
      <c r="AM25" s="66">
        <f>'동구 은어송삼성성남가양'!X23/'동구 은어송삼성성남가양'!X21</f>
        <v>0</v>
      </c>
      <c r="AN25" s="66">
        <f>'동구 은어송삼성성남가양'!Y23/'동구 은어송삼성성남가양'!Y21</f>
        <v>0</v>
      </c>
      <c r="AO25" s="66" t="str">
        <f t="shared" ref="AO25:AT25" si="9">AO23/AO21</f>
        <v>#DIV/0!</v>
      </c>
      <c r="AP25" s="66" t="str">
        <f t="shared" si="9"/>
        <v>#DIV/0!</v>
      </c>
      <c r="AQ25" s="66" t="str">
        <f t="shared" si="9"/>
        <v>#DIV/0!</v>
      </c>
      <c r="AR25" s="66" t="str">
        <f t="shared" si="9"/>
        <v>#DIV/0!</v>
      </c>
      <c r="AS25" s="66" t="str">
        <f t="shared" si="9"/>
        <v>#DIV/0!</v>
      </c>
      <c r="AT25" s="66" t="str">
        <f t="shared" si="9"/>
        <v>#DIV/0!</v>
      </c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7"/>
    </row>
    <row r="26">
      <c r="A26" s="60"/>
      <c r="B26" s="68" t="s">
        <v>128</v>
      </c>
      <c r="C26" s="16">
        <f t="shared" ref="C26:X26" si="10">C22*0.004</f>
        <v>148</v>
      </c>
      <c r="D26" s="16">
        <f t="shared" si="10"/>
        <v>180</v>
      </c>
      <c r="E26" s="16">
        <f t="shared" si="10"/>
        <v>180</v>
      </c>
      <c r="F26" s="16">
        <f t="shared" si="10"/>
        <v>198</v>
      </c>
      <c r="G26" s="16">
        <f t="shared" si="10"/>
        <v>208</v>
      </c>
      <c r="H26" s="16">
        <f t="shared" si="10"/>
        <v>200</v>
      </c>
      <c r="I26" s="16">
        <f t="shared" si="10"/>
        <v>228</v>
      </c>
      <c r="J26" s="16">
        <f t="shared" si="10"/>
        <v>232</v>
      </c>
      <c r="K26" s="16">
        <f t="shared" si="10"/>
        <v>202</v>
      </c>
      <c r="L26" s="16">
        <f t="shared" si="10"/>
        <v>236</v>
      </c>
      <c r="M26" s="16">
        <f t="shared" si="10"/>
        <v>172</v>
      </c>
      <c r="N26" s="16">
        <f t="shared" si="10"/>
        <v>172</v>
      </c>
      <c r="O26" s="16">
        <f t="shared" si="10"/>
        <v>148</v>
      </c>
      <c r="P26" s="16">
        <f t="shared" si="10"/>
        <v>150</v>
      </c>
      <c r="Q26" s="16">
        <f t="shared" si="10"/>
        <v>220</v>
      </c>
      <c r="R26" s="16">
        <f t="shared" si="10"/>
        <v>156</v>
      </c>
      <c r="S26" s="16">
        <f t="shared" si="10"/>
        <v>200</v>
      </c>
      <c r="T26" s="16">
        <f t="shared" si="10"/>
        <v>124</v>
      </c>
      <c r="U26" s="16">
        <f t="shared" si="10"/>
        <v>172</v>
      </c>
      <c r="V26" s="16">
        <f t="shared" si="10"/>
        <v>176</v>
      </c>
      <c r="W26" s="16">
        <f t="shared" si="10"/>
        <v>180</v>
      </c>
      <c r="X26" s="16">
        <f t="shared" si="10"/>
        <v>180</v>
      </c>
      <c r="Y26" s="16"/>
      <c r="Z26" s="16">
        <f t="shared" ref="Z26:AF26" si="11">Z22*0.004</f>
        <v>164</v>
      </c>
      <c r="AA26" s="16">
        <f t="shared" si="11"/>
        <v>164</v>
      </c>
      <c r="AB26" s="16">
        <f t="shared" si="11"/>
        <v>148</v>
      </c>
      <c r="AC26" s="16">
        <f t="shared" si="11"/>
        <v>156</v>
      </c>
      <c r="AD26" s="16">
        <f t="shared" si="11"/>
        <v>132</v>
      </c>
      <c r="AE26" s="16">
        <f t="shared" si="11"/>
        <v>120</v>
      </c>
      <c r="AF26" s="16">
        <f t="shared" si="11"/>
        <v>136</v>
      </c>
      <c r="AG26" s="16">
        <f>'동구 은어송삼성성남가양'!R22*0.004</f>
        <v>132</v>
      </c>
      <c r="AH26" s="16">
        <f>'동구 은어송삼성성남가양'!S22*0.004</f>
        <v>0</v>
      </c>
      <c r="AI26" s="16">
        <f>'동구 은어송삼성성남가양'!T22*0.004</f>
        <v>0</v>
      </c>
      <c r="AJ26" s="16">
        <f>'동구 은어송삼성성남가양'!U22*0.004</f>
        <v>0</v>
      </c>
      <c r="AK26" s="16">
        <f>'동구 은어송삼성성남가양'!V22*0.004</f>
        <v>0</v>
      </c>
      <c r="AL26" s="16">
        <f>'동구 은어송삼성성남가양'!W22*0.004</f>
        <v>0</v>
      </c>
      <c r="AM26" s="16">
        <f>'동구 은어송삼성성남가양'!X22*0.004</f>
        <v>144</v>
      </c>
      <c r="AN26" s="16">
        <f>'동구 은어송삼성성남가양'!Y22*0.004</f>
        <v>0</v>
      </c>
      <c r="AO26" s="16">
        <f t="shared" ref="AO26:CZ26" si="12">AO22*0.004</f>
        <v>0</v>
      </c>
      <c r="AP26" s="16">
        <f t="shared" si="12"/>
        <v>0</v>
      </c>
      <c r="AQ26" s="16">
        <f t="shared" si="12"/>
        <v>0</v>
      </c>
      <c r="AR26" s="16">
        <f t="shared" si="12"/>
        <v>0</v>
      </c>
      <c r="AS26" s="16">
        <f t="shared" si="12"/>
        <v>0</v>
      </c>
      <c r="AT26" s="16">
        <f t="shared" si="12"/>
        <v>0</v>
      </c>
      <c r="AU26" s="16">
        <f t="shared" si="12"/>
        <v>0</v>
      </c>
      <c r="AV26" s="16">
        <f t="shared" si="12"/>
        <v>0</v>
      </c>
      <c r="AW26" s="16">
        <f t="shared" si="12"/>
        <v>0</v>
      </c>
      <c r="AX26" s="16">
        <f t="shared" si="12"/>
        <v>0</v>
      </c>
      <c r="AY26" s="16">
        <f t="shared" si="12"/>
        <v>0</v>
      </c>
      <c r="AZ26" s="16">
        <f t="shared" si="12"/>
        <v>0</v>
      </c>
      <c r="BA26" s="16">
        <f t="shared" si="12"/>
        <v>0</v>
      </c>
      <c r="BB26" s="16">
        <f t="shared" si="12"/>
        <v>0</v>
      </c>
      <c r="BC26" s="16">
        <f t="shared" si="12"/>
        <v>0</v>
      </c>
      <c r="BD26" s="16">
        <f t="shared" si="12"/>
        <v>0</v>
      </c>
      <c r="BE26" s="16">
        <f t="shared" si="12"/>
        <v>0</v>
      </c>
      <c r="BF26" s="16">
        <f t="shared" si="12"/>
        <v>0</v>
      </c>
      <c r="BG26" s="16">
        <f t="shared" si="12"/>
        <v>0</v>
      </c>
      <c r="BH26" s="16">
        <f t="shared" si="12"/>
        <v>0</v>
      </c>
      <c r="BI26" s="16">
        <f t="shared" si="12"/>
        <v>0</v>
      </c>
      <c r="BJ26" s="16">
        <f t="shared" si="12"/>
        <v>0</v>
      </c>
      <c r="BK26" s="16">
        <f t="shared" si="12"/>
        <v>0</v>
      </c>
      <c r="BL26" s="16">
        <f t="shared" si="12"/>
        <v>0</v>
      </c>
      <c r="BM26" s="16">
        <f t="shared" si="12"/>
        <v>0</v>
      </c>
      <c r="BN26" s="16">
        <f t="shared" si="12"/>
        <v>0</v>
      </c>
      <c r="BO26" s="16">
        <f t="shared" si="12"/>
        <v>0</v>
      </c>
      <c r="BP26" s="16">
        <f t="shared" si="12"/>
        <v>0</v>
      </c>
      <c r="BQ26" s="16">
        <f t="shared" si="12"/>
        <v>0</v>
      </c>
      <c r="BR26" s="16">
        <f t="shared" si="12"/>
        <v>0</v>
      </c>
      <c r="BS26" s="16">
        <f t="shared" si="12"/>
        <v>0</v>
      </c>
      <c r="BT26" s="16">
        <f t="shared" si="12"/>
        <v>0</v>
      </c>
      <c r="BU26" s="16">
        <f t="shared" si="12"/>
        <v>0</v>
      </c>
      <c r="BV26" s="16">
        <f t="shared" si="12"/>
        <v>0</v>
      </c>
      <c r="BW26" s="16">
        <f t="shared" si="12"/>
        <v>0</v>
      </c>
      <c r="BX26" s="16">
        <f t="shared" si="12"/>
        <v>0</v>
      </c>
      <c r="BY26" s="16">
        <f t="shared" si="12"/>
        <v>0</v>
      </c>
      <c r="BZ26" s="16">
        <f t="shared" si="12"/>
        <v>0</v>
      </c>
      <c r="CA26" s="16">
        <f t="shared" si="12"/>
        <v>0</v>
      </c>
      <c r="CB26" s="16">
        <f t="shared" si="12"/>
        <v>0</v>
      </c>
      <c r="CC26" s="16">
        <f t="shared" si="12"/>
        <v>0</v>
      </c>
      <c r="CD26" s="16">
        <f t="shared" si="12"/>
        <v>0</v>
      </c>
      <c r="CE26" s="16">
        <f t="shared" si="12"/>
        <v>0</v>
      </c>
      <c r="CF26" s="16">
        <f t="shared" si="12"/>
        <v>0</v>
      </c>
      <c r="CG26" s="16">
        <f t="shared" si="12"/>
        <v>0</v>
      </c>
      <c r="CH26" s="16">
        <f t="shared" si="12"/>
        <v>0</v>
      </c>
      <c r="CI26" s="16">
        <f t="shared" si="12"/>
        <v>0</v>
      </c>
      <c r="CJ26" s="16">
        <f t="shared" si="12"/>
        <v>0</v>
      </c>
      <c r="CK26" s="16">
        <f t="shared" si="12"/>
        <v>0</v>
      </c>
      <c r="CL26" s="16">
        <f t="shared" si="12"/>
        <v>0</v>
      </c>
      <c r="CM26" s="16">
        <f t="shared" si="12"/>
        <v>0</v>
      </c>
      <c r="CN26" s="16">
        <f t="shared" si="12"/>
        <v>0</v>
      </c>
      <c r="CO26" s="16">
        <f t="shared" si="12"/>
        <v>0</v>
      </c>
      <c r="CP26" s="16">
        <f t="shared" si="12"/>
        <v>0</v>
      </c>
      <c r="CQ26" s="16">
        <f t="shared" si="12"/>
        <v>0</v>
      </c>
      <c r="CR26" s="16">
        <f t="shared" si="12"/>
        <v>0</v>
      </c>
      <c r="CS26" s="16">
        <f t="shared" si="12"/>
        <v>0</v>
      </c>
      <c r="CT26" s="16">
        <f t="shared" si="12"/>
        <v>0</v>
      </c>
      <c r="CU26" s="16">
        <f t="shared" si="12"/>
        <v>0</v>
      </c>
      <c r="CV26" s="16">
        <f t="shared" si="12"/>
        <v>0</v>
      </c>
      <c r="CW26" s="16">
        <f t="shared" si="12"/>
        <v>0</v>
      </c>
      <c r="CX26" s="16">
        <f t="shared" si="12"/>
        <v>0</v>
      </c>
      <c r="CY26" s="16">
        <f t="shared" si="12"/>
        <v>0</v>
      </c>
      <c r="CZ26" s="16">
        <f t="shared" si="12"/>
        <v>0</v>
      </c>
    </row>
    <row r="27">
      <c r="A27" s="60"/>
      <c r="B27" s="68" t="s">
        <v>129</v>
      </c>
      <c r="C27" s="16">
        <v>20.0</v>
      </c>
      <c r="D27" s="16">
        <v>20.0</v>
      </c>
      <c r="E27" s="16">
        <v>20.0</v>
      </c>
      <c r="F27" s="16">
        <v>20.0</v>
      </c>
      <c r="G27" s="16">
        <v>20.0</v>
      </c>
      <c r="H27" s="16">
        <v>20.0</v>
      </c>
      <c r="I27" s="16">
        <v>20.0</v>
      </c>
      <c r="J27" s="16">
        <v>20.0</v>
      </c>
      <c r="K27" s="16">
        <v>20.0</v>
      </c>
      <c r="L27" s="16">
        <v>20.0</v>
      </c>
      <c r="M27" s="16">
        <v>20.0</v>
      </c>
      <c r="N27" s="16">
        <v>20.0</v>
      </c>
      <c r="O27" s="16">
        <v>20.0</v>
      </c>
      <c r="P27" s="16">
        <v>20.0</v>
      </c>
      <c r="Q27" s="16">
        <v>20.0</v>
      </c>
      <c r="R27" s="16">
        <v>20.0</v>
      </c>
      <c r="S27" s="16">
        <v>20.0</v>
      </c>
      <c r="T27" s="16">
        <v>20.0</v>
      </c>
      <c r="U27" s="16">
        <v>20.0</v>
      </c>
      <c r="V27" s="16">
        <v>20.0</v>
      </c>
      <c r="W27" s="16">
        <v>20.0</v>
      </c>
      <c r="X27" s="16">
        <v>20.0</v>
      </c>
      <c r="Y27" s="16"/>
      <c r="Z27" s="16">
        <v>20.0</v>
      </c>
      <c r="AA27" s="16">
        <v>20.0</v>
      </c>
      <c r="AB27" s="16">
        <v>20.0</v>
      </c>
      <c r="AC27" s="16">
        <v>20.0</v>
      </c>
      <c r="AD27" s="16">
        <v>20.0</v>
      </c>
      <c r="AE27" s="16">
        <v>20.0</v>
      </c>
      <c r="AF27" s="16">
        <v>20.0</v>
      </c>
      <c r="AG27" s="16">
        <v>20.0</v>
      </c>
      <c r="AH27" s="16">
        <v>20.0</v>
      </c>
      <c r="AI27" s="16">
        <v>20.0</v>
      </c>
      <c r="AJ27" s="16">
        <v>20.0</v>
      </c>
      <c r="AK27" s="16">
        <v>20.0</v>
      </c>
      <c r="AL27" s="16">
        <v>20.0</v>
      </c>
      <c r="AM27" s="16">
        <v>20.0</v>
      </c>
      <c r="AN27" s="16">
        <v>20.0</v>
      </c>
      <c r="AO27" s="16">
        <v>20.0</v>
      </c>
      <c r="AP27" s="16">
        <v>20.0</v>
      </c>
      <c r="AQ27" s="16">
        <v>20.0</v>
      </c>
      <c r="AR27" s="16">
        <v>20.0</v>
      </c>
      <c r="AS27" s="16">
        <v>20.0</v>
      </c>
      <c r="AT27" s="16">
        <v>20.0</v>
      </c>
      <c r="AU27" s="16">
        <v>20.0</v>
      </c>
      <c r="AV27" s="16">
        <v>20.0</v>
      </c>
      <c r="AW27" s="16">
        <v>20.0</v>
      </c>
      <c r="AX27" s="16">
        <v>20.0</v>
      </c>
      <c r="AY27" s="16">
        <v>20.0</v>
      </c>
      <c r="AZ27" s="16">
        <v>20.0</v>
      </c>
      <c r="BA27" s="16">
        <v>20.0</v>
      </c>
      <c r="BB27" s="16">
        <v>20.0</v>
      </c>
      <c r="BC27" s="16">
        <v>20.0</v>
      </c>
      <c r="BD27" s="16">
        <v>20.0</v>
      </c>
      <c r="BE27" s="16">
        <v>20.0</v>
      </c>
      <c r="BF27" s="16">
        <v>20.0</v>
      </c>
      <c r="BG27" s="16">
        <v>20.0</v>
      </c>
      <c r="BH27" s="16">
        <v>20.0</v>
      </c>
      <c r="BI27" s="16">
        <v>20.0</v>
      </c>
      <c r="BJ27" s="16">
        <v>20.0</v>
      </c>
      <c r="BK27" s="16">
        <v>20.0</v>
      </c>
      <c r="BL27" s="16">
        <v>20.0</v>
      </c>
      <c r="BM27" s="16">
        <v>20.0</v>
      </c>
      <c r="BN27" s="16">
        <v>20.0</v>
      </c>
      <c r="BO27" s="16">
        <v>20.0</v>
      </c>
      <c r="BP27" s="16">
        <v>20.0</v>
      </c>
      <c r="BQ27" s="16">
        <v>20.0</v>
      </c>
      <c r="BR27" s="16">
        <v>20.0</v>
      </c>
      <c r="BS27" s="16">
        <v>20.0</v>
      </c>
      <c r="BT27" s="16">
        <v>20.0</v>
      </c>
      <c r="BU27" s="16">
        <v>20.0</v>
      </c>
      <c r="BV27" s="16">
        <v>20.0</v>
      </c>
      <c r="BW27" s="16">
        <v>20.0</v>
      </c>
      <c r="BX27" s="16">
        <v>20.0</v>
      </c>
      <c r="BY27" s="16">
        <v>20.0</v>
      </c>
      <c r="BZ27" s="16">
        <v>20.0</v>
      </c>
      <c r="CA27" s="16">
        <v>20.0</v>
      </c>
      <c r="CB27" s="16">
        <v>20.0</v>
      </c>
      <c r="CC27" s="16">
        <v>20.0</v>
      </c>
      <c r="CD27" s="16">
        <v>20.0</v>
      </c>
      <c r="CE27" s="16">
        <v>20.0</v>
      </c>
      <c r="CF27" s="16">
        <v>20.0</v>
      </c>
      <c r="CG27" s="16">
        <v>20.0</v>
      </c>
      <c r="CH27" s="16">
        <v>20.0</v>
      </c>
      <c r="CI27" s="16">
        <v>20.0</v>
      </c>
      <c r="CJ27" s="16">
        <v>20.0</v>
      </c>
      <c r="CK27" s="16">
        <v>20.0</v>
      </c>
      <c r="CL27" s="16">
        <v>20.0</v>
      </c>
      <c r="CM27" s="16">
        <v>20.0</v>
      </c>
      <c r="CN27" s="16">
        <v>20.0</v>
      </c>
      <c r="CO27" s="16">
        <v>20.0</v>
      </c>
      <c r="CP27" s="16">
        <v>20.0</v>
      </c>
      <c r="CQ27" s="16">
        <v>20.0</v>
      </c>
      <c r="CR27" s="16">
        <v>20.0</v>
      </c>
      <c r="CS27" s="16">
        <v>20.0</v>
      </c>
      <c r="CT27" s="16">
        <v>20.0</v>
      </c>
      <c r="CU27" s="16">
        <v>20.0</v>
      </c>
      <c r="CV27" s="16">
        <v>20.0</v>
      </c>
      <c r="CW27" s="16">
        <v>20.0</v>
      </c>
      <c r="CX27" s="16">
        <v>20.0</v>
      </c>
      <c r="CY27" s="16">
        <v>20.0</v>
      </c>
      <c r="CZ27" s="16">
        <v>20.0</v>
      </c>
    </row>
    <row r="28">
      <c r="A28" s="60"/>
      <c r="B28" s="68" t="s">
        <v>130</v>
      </c>
      <c r="C28" s="16">
        <f t="shared" ref="C28:X28" si="13">C22*0.011</f>
        <v>407</v>
      </c>
      <c r="D28" s="16">
        <f t="shared" si="13"/>
        <v>495</v>
      </c>
      <c r="E28" s="16">
        <f t="shared" si="13"/>
        <v>495</v>
      </c>
      <c r="F28" s="16">
        <f t="shared" si="13"/>
        <v>544.5</v>
      </c>
      <c r="G28" s="16">
        <f t="shared" si="13"/>
        <v>572</v>
      </c>
      <c r="H28" s="16">
        <f t="shared" si="13"/>
        <v>550</v>
      </c>
      <c r="I28" s="16">
        <f t="shared" si="13"/>
        <v>627</v>
      </c>
      <c r="J28" s="16">
        <f t="shared" si="13"/>
        <v>638</v>
      </c>
      <c r="K28" s="16">
        <f t="shared" si="13"/>
        <v>555.5</v>
      </c>
      <c r="L28" s="16">
        <f t="shared" si="13"/>
        <v>649</v>
      </c>
      <c r="M28" s="16">
        <f t="shared" si="13"/>
        <v>473</v>
      </c>
      <c r="N28" s="16">
        <f t="shared" si="13"/>
        <v>473</v>
      </c>
      <c r="O28" s="16">
        <f t="shared" si="13"/>
        <v>407</v>
      </c>
      <c r="P28" s="16">
        <f t="shared" si="13"/>
        <v>412.5</v>
      </c>
      <c r="Q28" s="16">
        <f t="shared" si="13"/>
        <v>605</v>
      </c>
      <c r="R28" s="16">
        <f t="shared" si="13"/>
        <v>429</v>
      </c>
      <c r="S28" s="16">
        <f t="shared" si="13"/>
        <v>550</v>
      </c>
      <c r="T28" s="16">
        <f t="shared" si="13"/>
        <v>341</v>
      </c>
      <c r="U28" s="16">
        <f t="shared" si="13"/>
        <v>473</v>
      </c>
      <c r="V28" s="16">
        <f t="shared" si="13"/>
        <v>484</v>
      </c>
      <c r="W28" s="16">
        <f t="shared" si="13"/>
        <v>495</v>
      </c>
      <c r="X28" s="16">
        <f t="shared" si="13"/>
        <v>495</v>
      </c>
      <c r="Y28" s="16"/>
      <c r="Z28" s="16">
        <f t="shared" ref="Z28:AF28" si="14">Z22*0.011</f>
        <v>451</v>
      </c>
      <c r="AA28" s="16">
        <f t="shared" si="14"/>
        <v>451</v>
      </c>
      <c r="AB28" s="16">
        <f t="shared" si="14"/>
        <v>407</v>
      </c>
      <c r="AC28" s="16">
        <f t="shared" si="14"/>
        <v>429</v>
      </c>
      <c r="AD28" s="16">
        <f t="shared" si="14"/>
        <v>363</v>
      </c>
      <c r="AE28" s="16">
        <f t="shared" si="14"/>
        <v>330</v>
      </c>
      <c r="AF28" s="16">
        <f t="shared" si="14"/>
        <v>374</v>
      </c>
      <c r="AG28" s="16">
        <f>'동구 은어송삼성성남가양'!R22*0.011</f>
        <v>363</v>
      </c>
      <c r="AH28" s="16">
        <f>'동구 은어송삼성성남가양'!S22*0.011</f>
        <v>0</v>
      </c>
      <c r="AI28" s="16">
        <f>'동구 은어송삼성성남가양'!T22*0.011</f>
        <v>0</v>
      </c>
      <c r="AJ28" s="16">
        <f>'동구 은어송삼성성남가양'!U22*0.011</f>
        <v>0</v>
      </c>
      <c r="AK28" s="16">
        <f>'동구 은어송삼성성남가양'!V22*0.011</f>
        <v>0</v>
      </c>
      <c r="AL28" s="16">
        <f>'동구 은어송삼성성남가양'!W22*0.011</f>
        <v>0</v>
      </c>
      <c r="AM28" s="16">
        <f>'동구 은어송삼성성남가양'!X22*0.011</f>
        <v>396</v>
      </c>
      <c r="AN28" s="16">
        <f>'동구 은어송삼성성남가양'!Y22*0.011</f>
        <v>0</v>
      </c>
      <c r="AO28" s="16">
        <f t="shared" ref="AO28:CZ28" si="15">AO22*0.011</f>
        <v>0</v>
      </c>
      <c r="AP28" s="16">
        <f t="shared" si="15"/>
        <v>0</v>
      </c>
      <c r="AQ28" s="16">
        <f t="shared" si="15"/>
        <v>0</v>
      </c>
      <c r="AR28" s="16">
        <f t="shared" si="15"/>
        <v>0</v>
      </c>
      <c r="AS28" s="16">
        <f t="shared" si="15"/>
        <v>0</v>
      </c>
      <c r="AT28" s="16">
        <f t="shared" si="15"/>
        <v>0</v>
      </c>
      <c r="AU28" s="16">
        <f t="shared" si="15"/>
        <v>0</v>
      </c>
      <c r="AV28" s="16">
        <f t="shared" si="15"/>
        <v>0</v>
      </c>
      <c r="AW28" s="16">
        <f t="shared" si="15"/>
        <v>0</v>
      </c>
      <c r="AX28" s="16">
        <f t="shared" si="15"/>
        <v>0</v>
      </c>
      <c r="AY28" s="16">
        <f t="shared" si="15"/>
        <v>0</v>
      </c>
      <c r="AZ28" s="16">
        <f t="shared" si="15"/>
        <v>0</v>
      </c>
      <c r="BA28" s="16">
        <f t="shared" si="15"/>
        <v>0</v>
      </c>
      <c r="BB28" s="16">
        <f t="shared" si="15"/>
        <v>0</v>
      </c>
      <c r="BC28" s="16">
        <f t="shared" si="15"/>
        <v>0</v>
      </c>
      <c r="BD28" s="16">
        <f t="shared" si="15"/>
        <v>0</v>
      </c>
      <c r="BE28" s="16">
        <f t="shared" si="15"/>
        <v>0</v>
      </c>
      <c r="BF28" s="16">
        <f t="shared" si="15"/>
        <v>0</v>
      </c>
      <c r="BG28" s="16">
        <f t="shared" si="15"/>
        <v>0</v>
      </c>
      <c r="BH28" s="16">
        <f t="shared" si="15"/>
        <v>0</v>
      </c>
      <c r="BI28" s="16">
        <f t="shared" si="15"/>
        <v>0</v>
      </c>
      <c r="BJ28" s="16">
        <f t="shared" si="15"/>
        <v>0</v>
      </c>
      <c r="BK28" s="16">
        <f t="shared" si="15"/>
        <v>0</v>
      </c>
      <c r="BL28" s="16">
        <f t="shared" si="15"/>
        <v>0</v>
      </c>
      <c r="BM28" s="16">
        <f t="shared" si="15"/>
        <v>0</v>
      </c>
      <c r="BN28" s="16">
        <f t="shared" si="15"/>
        <v>0</v>
      </c>
      <c r="BO28" s="16">
        <f t="shared" si="15"/>
        <v>0</v>
      </c>
      <c r="BP28" s="16">
        <f t="shared" si="15"/>
        <v>0</v>
      </c>
      <c r="BQ28" s="16">
        <f t="shared" si="15"/>
        <v>0</v>
      </c>
      <c r="BR28" s="16">
        <f t="shared" si="15"/>
        <v>0</v>
      </c>
      <c r="BS28" s="16">
        <f t="shared" si="15"/>
        <v>0</v>
      </c>
      <c r="BT28" s="16">
        <f t="shared" si="15"/>
        <v>0</v>
      </c>
      <c r="BU28" s="16">
        <f t="shared" si="15"/>
        <v>0</v>
      </c>
      <c r="BV28" s="16">
        <f t="shared" si="15"/>
        <v>0</v>
      </c>
      <c r="BW28" s="16">
        <f t="shared" si="15"/>
        <v>0</v>
      </c>
      <c r="BX28" s="16">
        <f t="shared" si="15"/>
        <v>0</v>
      </c>
      <c r="BY28" s="16">
        <f t="shared" si="15"/>
        <v>0</v>
      </c>
      <c r="BZ28" s="16">
        <f t="shared" si="15"/>
        <v>0</v>
      </c>
      <c r="CA28" s="16">
        <f t="shared" si="15"/>
        <v>0</v>
      </c>
      <c r="CB28" s="16">
        <f t="shared" si="15"/>
        <v>0</v>
      </c>
      <c r="CC28" s="16">
        <f t="shared" si="15"/>
        <v>0</v>
      </c>
      <c r="CD28" s="16">
        <f t="shared" si="15"/>
        <v>0</v>
      </c>
      <c r="CE28" s="16">
        <f t="shared" si="15"/>
        <v>0</v>
      </c>
      <c r="CF28" s="16">
        <f t="shared" si="15"/>
        <v>0</v>
      </c>
      <c r="CG28" s="16">
        <f t="shared" si="15"/>
        <v>0</v>
      </c>
      <c r="CH28" s="16">
        <f t="shared" si="15"/>
        <v>0</v>
      </c>
      <c r="CI28" s="16">
        <f t="shared" si="15"/>
        <v>0</v>
      </c>
      <c r="CJ28" s="16">
        <f t="shared" si="15"/>
        <v>0</v>
      </c>
      <c r="CK28" s="16">
        <f t="shared" si="15"/>
        <v>0</v>
      </c>
      <c r="CL28" s="16">
        <f t="shared" si="15"/>
        <v>0</v>
      </c>
      <c r="CM28" s="16">
        <f t="shared" si="15"/>
        <v>0</v>
      </c>
      <c r="CN28" s="16">
        <f t="shared" si="15"/>
        <v>0</v>
      </c>
      <c r="CO28" s="16">
        <f t="shared" si="15"/>
        <v>0</v>
      </c>
      <c r="CP28" s="16">
        <f t="shared" si="15"/>
        <v>0</v>
      </c>
      <c r="CQ28" s="16">
        <f t="shared" si="15"/>
        <v>0</v>
      </c>
      <c r="CR28" s="16">
        <f t="shared" si="15"/>
        <v>0</v>
      </c>
      <c r="CS28" s="16">
        <f t="shared" si="15"/>
        <v>0</v>
      </c>
      <c r="CT28" s="16">
        <f t="shared" si="15"/>
        <v>0</v>
      </c>
      <c r="CU28" s="16">
        <f t="shared" si="15"/>
        <v>0</v>
      </c>
      <c r="CV28" s="16">
        <f t="shared" si="15"/>
        <v>0</v>
      </c>
      <c r="CW28" s="16">
        <f t="shared" si="15"/>
        <v>0</v>
      </c>
      <c r="CX28" s="16">
        <f t="shared" si="15"/>
        <v>0</v>
      </c>
      <c r="CY28" s="16">
        <f t="shared" si="15"/>
        <v>0</v>
      </c>
      <c r="CZ28" s="16">
        <f t="shared" si="15"/>
        <v>0</v>
      </c>
    </row>
    <row r="29">
      <c r="A29" s="60"/>
      <c r="B29" s="68" t="s">
        <v>131</v>
      </c>
      <c r="C29" s="16">
        <f t="shared" ref="C29:X29" si="16">C43</f>
        <v>0</v>
      </c>
      <c r="D29" s="16">
        <f t="shared" si="16"/>
        <v>0</v>
      </c>
      <c r="E29" s="16">
        <f t="shared" si="16"/>
        <v>0</v>
      </c>
      <c r="F29" s="16">
        <f t="shared" si="16"/>
        <v>0</v>
      </c>
      <c r="G29" s="16">
        <f t="shared" si="16"/>
        <v>0</v>
      </c>
      <c r="H29" s="16">
        <f t="shared" si="16"/>
        <v>0</v>
      </c>
      <c r="I29" s="16">
        <f t="shared" si="16"/>
        <v>0</v>
      </c>
      <c r="J29" s="16">
        <f t="shared" si="16"/>
        <v>0</v>
      </c>
      <c r="K29" s="16">
        <f t="shared" si="16"/>
        <v>0</v>
      </c>
      <c r="L29" s="16" t="str">
        <f t="shared" si="16"/>
        <v/>
      </c>
      <c r="M29" s="16">
        <f t="shared" si="16"/>
        <v>0</v>
      </c>
      <c r="N29" s="16">
        <f t="shared" si="16"/>
        <v>0</v>
      </c>
      <c r="O29" s="16">
        <f t="shared" si="16"/>
        <v>0</v>
      </c>
      <c r="P29" s="16">
        <f t="shared" si="16"/>
        <v>0</v>
      </c>
      <c r="Q29" s="16">
        <f t="shared" si="16"/>
        <v>0</v>
      </c>
      <c r="R29" s="16">
        <f t="shared" si="16"/>
        <v>0</v>
      </c>
      <c r="S29" s="16">
        <f t="shared" si="16"/>
        <v>0</v>
      </c>
      <c r="T29" s="16">
        <f t="shared" si="16"/>
        <v>0</v>
      </c>
      <c r="U29" s="16">
        <f t="shared" si="16"/>
        <v>0</v>
      </c>
      <c r="V29" s="16">
        <f t="shared" si="16"/>
        <v>0</v>
      </c>
      <c r="W29" s="16">
        <f t="shared" si="16"/>
        <v>0</v>
      </c>
      <c r="X29" s="16">
        <f t="shared" si="16"/>
        <v>0</v>
      </c>
      <c r="Y29" s="16"/>
      <c r="Z29" s="16">
        <f t="shared" ref="Z29:CZ29" si="17">Z43</f>
        <v>0</v>
      </c>
      <c r="AA29" s="16">
        <f t="shared" si="17"/>
        <v>0</v>
      </c>
      <c r="AB29" s="16">
        <f t="shared" si="17"/>
        <v>0</v>
      </c>
      <c r="AC29" s="16">
        <f t="shared" si="17"/>
        <v>0</v>
      </c>
      <c r="AD29" s="16">
        <f t="shared" si="17"/>
        <v>0</v>
      </c>
      <c r="AE29" s="16">
        <f t="shared" si="17"/>
        <v>0</v>
      </c>
      <c r="AF29" s="16">
        <f t="shared" si="17"/>
        <v>0</v>
      </c>
      <c r="AG29" s="16">
        <f t="shared" si="17"/>
        <v>0</v>
      </c>
      <c r="AH29" s="16">
        <f t="shared" si="17"/>
        <v>0</v>
      </c>
      <c r="AI29" s="16">
        <f t="shared" si="17"/>
        <v>0</v>
      </c>
      <c r="AJ29" s="16" t="str">
        <f t="shared" si="17"/>
        <v>#REF!</v>
      </c>
      <c r="AK29" s="16">
        <f t="shared" si="17"/>
        <v>0</v>
      </c>
      <c r="AL29" s="16">
        <f t="shared" si="17"/>
        <v>0</v>
      </c>
      <c r="AM29" s="16">
        <f t="shared" si="17"/>
        <v>0</v>
      </c>
      <c r="AN29" s="16">
        <f t="shared" si="17"/>
        <v>0</v>
      </c>
      <c r="AO29" s="16">
        <f t="shared" si="17"/>
        <v>0</v>
      </c>
      <c r="AP29" s="16">
        <f t="shared" si="17"/>
        <v>0</v>
      </c>
      <c r="AQ29" s="16">
        <f t="shared" si="17"/>
        <v>0</v>
      </c>
      <c r="AR29" s="16">
        <f t="shared" si="17"/>
        <v>0</v>
      </c>
      <c r="AS29" s="16">
        <f t="shared" si="17"/>
        <v>0</v>
      </c>
      <c r="AT29" s="16">
        <f t="shared" si="17"/>
        <v>0</v>
      </c>
      <c r="AU29" s="16">
        <f t="shared" si="17"/>
        <v>0</v>
      </c>
      <c r="AV29" s="16">
        <f t="shared" si="17"/>
        <v>0</v>
      </c>
      <c r="AW29" s="16">
        <f t="shared" si="17"/>
        <v>0</v>
      </c>
      <c r="AX29" s="16">
        <f t="shared" si="17"/>
        <v>0</v>
      </c>
      <c r="AY29" s="16">
        <f t="shared" si="17"/>
        <v>0</v>
      </c>
      <c r="AZ29" s="16">
        <f t="shared" si="17"/>
        <v>0</v>
      </c>
      <c r="BA29" s="16">
        <f t="shared" si="17"/>
        <v>0</v>
      </c>
      <c r="BB29" s="16">
        <f t="shared" si="17"/>
        <v>0</v>
      </c>
      <c r="BC29" s="16">
        <f t="shared" si="17"/>
        <v>0</v>
      </c>
      <c r="BD29" s="16">
        <f t="shared" si="17"/>
        <v>0</v>
      </c>
      <c r="BE29" s="16">
        <f t="shared" si="17"/>
        <v>0</v>
      </c>
      <c r="BF29" s="16">
        <f t="shared" si="17"/>
        <v>0</v>
      </c>
      <c r="BG29" s="16">
        <f t="shared" si="17"/>
        <v>0</v>
      </c>
      <c r="BH29" s="16">
        <f t="shared" si="17"/>
        <v>0</v>
      </c>
      <c r="BI29" s="16">
        <f t="shared" si="17"/>
        <v>0</v>
      </c>
      <c r="BJ29" s="16">
        <f t="shared" si="17"/>
        <v>0</v>
      </c>
      <c r="BK29" s="16">
        <f t="shared" si="17"/>
        <v>0</v>
      </c>
      <c r="BL29" s="16">
        <f t="shared" si="17"/>
        <v>0</v>
      </c>
      <c r="BM29" s="16">
        <f t="shared" si="17"/>
        <v>0</v>
      </c>
      <c r="BN29" s="16">
        <f t="shared" si="17"/>
        <v>0</v>
      </c>
      <c r="BO29" s="16">
        <f t="shared" si="17"/>
        <v>0</v>
      </c>
      <c r="BP29" s="16">
        <f t="shared" si="17"/>
        <v>0</v>
      </c>
      <c r="BQ29" s="16">
        <f t="shared" si="17"/>
        <v>0</v>
      </c>
      <c r="BR29" s="16">
        <f t="shared" si="17"/>
        <v>0</v>
      </c>
      <c r="BS29" s="16">
        <f t="shared" si="17"/>
        <v>0</v>
      </c>
      <c r="BT29" s="16">
        <f t="shared" si="17"/>
        <v>0</v>
      </c>
      <c r="BU29" s="16">
        <f t="shared" si="17"/>
        <v>0</v>
      </c>
      <c r="BV29" s="16">
        <f t="shared" si="17"/>
        <v>0</v>
      </c>
      <c r="BW29" s="16">
        <f t="shared" si="17"/>
        <v>0</v>
      </c>
      <c r="BX29" s="16">
        <f t="shared" si="17"/>
        <v>0</v>
      </c>
      <c r="BY29" s="16">
        <f t="shared" si="17"/>
        <v>0</v>
      </c>
      <c r="BZ29" s="16">
        <f t="shared" si="17"/>
        <v>0</v>
      </c>
      <c r="CA29" s="16">
        <f t="shared" si="17"/>
        <v>0</v>
      </c>
      <c r="CB29" s="16">
        <f t="shared" si="17"/>
        <v>0</v>
      </c>
      <c r="CC29" s="16">
        <f t="shared" si="17"/>
        <v>0</v>
      </c>
      <c r="CD29" s="16">
        <f t="shared" si="17"/>
        <v>0</v>
      </c>
      <c r="CE29" s="16">
        <f t="shared" si="17"/>
        <v>0</v>
      </c>
      <c r="CF29" s="16">
        <f t="shared" si="17"/>
        <v>0</v>
      </c>
      <c r="CG29" s="16">
        <f t="shared" si="17"/>
        <v>0</v>
      </c>
      <c r="CH29" s="16">
        <f t="shared" si="17"/>
        <v>0</v>
      </c>
      <c r="CI29" s="16">
        <f t="shared" si="17"/>
        <v>0</v>
      </c>
      <c r="CJ29" s="16">
        <f t="shared" si="17"/>
        <v>0</v>
      </c>
      <c r="CK29" s="16">
        <f t="shared" si="17"/>
        <v>0</v>
      </c>
      <c r="CL29" s="16">
        <f t="shared" si="17"/>
        <v>0</v>
      </c>
      <c r="CM29" s="16">
        <f t="shared" si="17"/>
        <v>0</v>
      </c>
      <c r="CN29" s="16">
        <f t="shared" si="17"/>
        <v>0</v>
      </c>
      <c r="CO29" s="16">
        <f t="shared" si="17"/>
        <v>0</v>
      </c>
      <c r="CP29" s="16">
        <f t="shared" si="17"/>
        <v>0</v>
      </c>
      <c r="CQ29" s="16">
        <f t="shared" si="17"/>
        <v>0</v>
      </c>
      <c r="CR29" s="16">
        <f t="shared" si="17"/>
        <v>0</v>
      </c>
      <c r="CS29" s="16">
        <f t="shared" si="17"/>
        <v>0</v>
      </c>
      <c r="CT29" s="16">
        <f t="shared" si="17"/>
        <v>0</v>
      </c>
      <c r="CU29" s="16">
        <f t="shared" si="17"/>
        <v>0</v>
      </c>
      <c r="CV29" s="16">
        <f t="shared" si="17"/>
        <v>0</v>
      </c>
      <c r="CW29" s="16">
        <f t="shared" si="17"/>
        <v>0</v>
      </c>
      <c r="CX29" s="16">
        <f t="shared" si="17"/>
        <v>0</v>
      </c>
      <c r="CY29" s="16">
        <f t="shared" si="17"/>
        <v>0</v>
      </c>
      <c r="CZ29" s="16">
        <f t="shared" si="17"/>
        <v>0</v>
      </c>
    </row>
    <row r="30">
      <c r="A30" s="60"/>
      <c r="B30" s="69" t="s">
        <v>132</v>
      </c>
      <c r="C30" s="70">
        <f t="shared" ref="C30:X30" si="18">sum(C24,C26,C27,C28,C29)</f>
        <v>13575</v>
      </c>
      <c r="D30" s="70">
        <f t="shared" si="18"/>
        <v>16695</v>
      </c>
      <c r="E30" s="70">
        <f t="shared" si="18"/>
        <v>12695</v>
      </c>
      <c r="F30" s="70">
        <f t="shared" si="18"/>
        <v>20262.5</v>
      </c>
      <c r="G30" s="70">
        <f t="shared" si="18"/>
        <v>14800</v>
      </c>
      <c r="H30" s="70">
        <f t="shared" si="18"/>
        <v>17770</v>
      </c>
      <c r="I30" s="70">
        <f t="shared" si="18"/>
        <v>22875</v>
      </c>
      <c r="J30" s="70">
        <f t="shared" si="18"/>
        <v>23890</v>
      </c>
      <c r="K30" s="70">
        <f t="shared" si="18"/>
        <v>51277.5</v>
      </c>
      <c r="L30" s="70">
        <f t="shared" si="18"/>
        <v>24905</v>
      </c>
      <c r="M30" s="70">
        <f t="shared" si="18"/>
        <v>10665</v>
      </c>
      <c r="N30" s="70">
        <f t="shared" si="18"/>
        <v>12665</v>
      </c>
      <c r="O30" s="70">
        <f t="shared" si="18"/>
        <v>9575</v>
      </c>
      <c r="P30" s="70">
        <f t="shared" si="18"/>
        <v>10082.5</v>
      </c>
      <c r="Q30" s="70">
        <f t="shared" si="18"/>
        <v>20845</v>
      </c>
      <c r="R30" s="70">
        <f t="shared" si="18"/>
        <v>11605</v>
      </c>
      <c r="S30" s="70">
        <f t="shared" si="18"/>
        <v>23770</v>
      </c>
      <c r="T30" s="70">
        <f t="shared" si="18"/>
        <v>9485</v>
      </c>
      <c r="U30" s="70">
        <f t="shared" si="18"/>
        <v>13665</v>
      </c>
      <c r="V30" s="70">
        <f t="shared" si="18"/>
        <v>14680</v>
      </c>
      <c r="W30" s="70">
        <f t="shared" si="18"/>
        <v>15695</v>
      </c>
      <c r="X30" s="70">
        <f t="shared" si="18"/>
        <v>15695</v>
      </c>
      <c r="Y30" s="70"/>
      <c r="Z30" s="70" t="str">
        <f t="shared" ref="Z30:CZ30" si="19">sum(Z24,Z26,Z27,Z28,Z29)</f>
        <v>#VALUE!</v>
      </c>
      <c r="AA30" s="70">
        <f t="shared" si="19"/>
        <v>9635</v>
      </c>
      <c r="AB30" s="70">
        <f t="shared" si="19"/>
        <v>11575</v>
      </c>
      <c r="AC30" s="70">
        <f t="shared" si="19"/>
        <v>7605</v>
      </c>
      <c r="AD30" s="70">
        <f t="shared" si="19"/>
        <v>9515</v>
      </c>
      <c r="AE30" s="70">
        <f t="shared" si="19"/>
        <v>8470</v>
      </c>
      <c r="AF30" s="70">
        <f t="shared" si="19"/>
        <v>34530</v>
      </c>
      <c r="AG30" s="70">
        <f t="shared" si="19"/>
        <v>6515</v>
      </c>
      <c r="AH30" s="70">
        <f t="shared" si="19"/>
        <v>20</v>
      </c>
      <c r="AI30" s="70">
        <f t="shared" si="19"/>
        <v>20</v>
      </c>
      <c r="AJ30" s="70" t="str">
        <f t="shared" si="19"/>
        <v>#REF!</v>
      </c>
      <c r="AK30" s="70">
        <f t="shared" si="19"/>
        <v>20</v>
      </c>
      <c r="AL30" s="70">
        <f t="shared" si="19"/>
        <v>-25980</v>
      </c>
      <c r="AM30" s="70">
        <f t="shared" si="19"/>
        <v>36560</v>
      </c>
      <c r="AN30" s="70">
        <f t="shared" si="19"/>
        <v>20</v>
      </c>
      <c r="AO30" s="70">
        <f t="shared" si="19"/>
        <v>20</v>
      </c>
      <c r="AP30" s="70">
        <f t="shared" si="19"/>
        <v>20</v>
      </c>
      <c r="AQ30" s="70">
        <f t="shared" si="19"/>
        <v>20</v>
      </c>
      <c r="AR30" s="70">
        <f t="shared" si="19"/>
        <v>20</v>
      </c>
      <c r="AS30" s="70">
        <f t="shared" si="19"/>
        <v>20</v>
      </c>
      <c r="AT30" s="70">
        <f t="shared" si="19"/>
        <v>20</v>
      </c>
      <c r="AU30" s="70">
        <f t="shared" si="19"/>
        <v>20</v>
      </c>
      <c r="AV30" s="70">
        <f t="shared" si="19"/>
        <v>20</v>
      </c>
      <c r="AW30" s="70">
        <f t="shared" si="19"/>
        <v>20</v>
      </c>
      <c r="AX30" s="70">
        <f t="shared" si="19"/>
        <v>20</v>
      </c>
      <c r="AY30" s="70">
        <f t="shared" si="19"/>
        <v>20</v>
      </c>
      <c r="AZ30" s="70">
        <f t="shared" si="19"/>
        <v>20</v>
      </c>
      <c r="BA30" s="70">
        <f t="shared" si="19"/>
        <v>20</v>
      </c>
      <c r="BB30" s="70">
        <f t="shared" si="19"/>
        <v>20</v>
      </c>
      <c r="BC30" s="70">
        <f t="shared" si="19"/>
        <v>20</v>
      </c>
      <c r="BD30" s="70">
        <f t="shared" si="19"/>
        <v>20</v>
      </c>
      <c r="BE30" s="70">
        <f t="shared" si="19"/>
        <v>20</v>
      </c>
      <c r="BF30" s="70">
        <f t="shared" si="19"/>
        <v>20</v>
      </c>
      <c r="BG30" s="70">
        <f t="shared" si="19"/>
        <v>20</v>
      </c>
      <c r="BH30" s="70">
        <f t="shared" si="19"/>
        <v>20</v>
      </c>
      <c r="BI30" s="70">
        <f t="shared" si="19"/>
        <v>20</v>
      </c>
      <c r="BJ30" s="70">
        <f t="shared" si="19"/>
        <v>20</v>
      </c>
      <c r="BK30" s="70">
        <f t="shared" si="19"/>
        <v>20</v>
      </c>
      <c r="BL30" s="70">
        <f t="shared" si="19"/>
        <v>20</v>
      </c>
      <c r="BM30" s="70">
        <f t="shared" si="19"/>
        <v>20</v>
      </c>
      <c r="BN30" s="70">
        <f t="shared" si="19"/>
        <v>20</v>
      </c>
      <c r="BO30" s="70">
        <f t="shared" si="19"/>
        <v>20</v>
      </c>
      <c r="BP30" s="70">
        <f t="shared" si="19"/>
        <v>20</v>
      </c>
      <c r="BQ30" s="70">
        <f t="shared" si="19"/>
        <v>20</v>
      </c>
      <c r="BR30" s="70">
        <f t="shared" si="19"/>
        <v>20</v>
      </c>
      <c r="BS30" s="70">
        <f t="shared" si="19"/>
        <v>20</v>
      </c>
      <c r="BT30" s="70">
        <f t="shared" si="19"/>
        <v>20</v>
      </c>
      <c r="BU30" s="70">
        <f t="shared" si="19"/>
        <v>20</v>
      </c>
      <c r="BV30" s="70">
        <f t="shared" si="19"/>
        <v>20</v>
      </c>
      <c r="BW30" s="70">
        <f t="shared" si="19"/>
        <v>20</v>
      </c>
      <c r="BX30" s="70">
        <f t="shared" si="19"/>
        <v>20</v>
      </c>
      <c r="BY30" s="70">
        <f t="shared" si="19"/>
        <v>20</v>
      </c>
      <c r="BZ30" s="70">
        <f t="shared" si="19"/>
        <v>20</v>
      </c>
      <c r="CA30" s="70">
        <f t="shared" si="19"/>
        <v>20</v>
      </c>
      <c r="CB30" s="70">
        <f t="shared" si="19"/>
        <v>20</v>
      </c>
      <c r="CC30" s="70">
        <f t="shared" si="19"/>
        <v>20</v>
      </c>
      <c r="CD30" s="70">
        <f t="shared" si="19"/>
        <v>20</v>
      </c>
      <c r="CE30" s="70">
        <f t="shared" si="19"/>
        <v>20</v>
      </c>
      <c r="CF30" s="70">
        <f t="shared" si="19"/>
        <v>20</v>
      </c>
      <c r="CG30" s="70">
        <f t="shared" si="19"/>
        <v>20</v>
      </c>
      <c r="CH30" s="70">
        <f t="shared" si="19"/>
        <v>20</v>
      </c>
      <c r="CI30" s="70">
        <f t="shared" si="19"/>
        <v>20</v>
      </c>
      <c r="CJ30" s="70">
        <f t="shared" si="19"/>
        <v>20</v>
      </c>
      <c r="CK30" s="70">
        <f t="shared" si="19"/>
        <v>20</v>
      </c>
      <c r="CL30" s="70">
        <f t="shared" si="19"/>
        <v>20</v>
      </c>
      <c r="CM30" s="70">
        <f t="shared" si="19"/>
        <v>20</v>
      </c>
      <c r="CN30" s="70">
        <f t="shared" si="19"/>
        <v>20</v>
      </c>
      <c r="CO30" s="70">
        <f t="shared" si="19"/>
        <v>20</v>
      </c>
      <c r="CP30" s="70">
        <f t="shared" si="19"/>
        <v>20</v>
      </c>
      <c r="CQ30" s="70">
        <f t="shared" si="19"/>
        <v>20</v>
      </c>
      <c r="CR30" s="70">
        <f t="shared" si="19"/>
        <v>20</v>
      </c>
      <c r="CS30" s="70">
        <f t="shared" si="19"/>
        <v>20</v>
      </c>
      <c r="CT30" s="70">
        <f t="shared" si="19"/>
        <v>20</v>
      </c>
      <c r="CU30" s="70">
        <f t="shared" si="19"/>
        <v>20</v>
      </c>
      <c r="CV30" s="70">
        <f t="shared" si="19"/>
        <v>20</v>
      </c>
      <c r="CW30" s="70">
        <f t="shared" si="19"/>
        <v>20</v>
      </c>
      <c r="CX30" s="70">
        <f t="shared" si="19"/>
        <v>20</v>
      </c>
      <c r="CY30" s="70">
        <f t="shared" si="19"/>
        <v>20</v>
      </c>
      <c r="CZ30" s="70">
        <f t="shared" si="19"/>
        <v>20</v>
      </c>
    </row>
    <row r="31">
      <c r="A31" s="60"/>
      <c r="B31" s="71" t="s">
        <v>133</v>
      </c>
      <c r="C31" s="72">
        <f t="shared" ref="C31:X31" si="20">C22+C30*2</f>
        <v>64150</v>
      </c>
      <c r="D31" s="72">
        <f t="shared" si="20"/>
        <v>78390</v>
      </c>
      <c r="E31" s="72">
        <f t="shared" si="20"/>
        <v>70390</v>
      </c>
      <c r="F31" s="72">
        <f t="shared" si="20"/>
        <v>90025</v>
      </c>
      <c r="G31" s="72">
        <f t="shared" si="20"/>
        <v>81600</v>
      </c>
      <c r="H31" s="72">
        <f t="shared" si="20"/>
        <v>85540</v>
      </c>
      <c r="I31" s="72">
        <f t="shared" si="20"/>
        <v>102750</v>
      </c>
      <c r="J31" s="72">
        <f t="shared" si="20"/>
        <v>105780</v>
      </c>
      <c r="K31" s="72">
        <f t="shared" si="20"/>
        <v>153055</v>
      </c>
      <c r="L31" s="72">
        <f t="shared" si="20"/>
        <v>108810</v>
      </c>
      <c r="M31" s="72">
        <f t="shared" si="20"/>
        <v>64330</v>
      </c>
      <c r="N31" s="72">
        <f t="shared" si="20"/>
        <v>68330</v>
      </c>
      <c r="O31" s="72">
        <f t="shared" si="20"/>
        <v>56150</v>
      </c>
      <c r="P31" s="72">
        <f t="shared" si="20"/>
        <v>57665</v>
      </c>
      <c r="Q31" s="72">
        <f t="shared" si="20"/>
        <v>96690</v>
      </c>
      <c r="R31" s="72">
        <f t="shared" si="20"/>
        <v>62210</v>
      </c>
      <c r="S31" s="72">
        <f t="shared" si="20"/>
        <v>97540</v>
      </c>
      <c r="T31" s="72">
        <f t="shared" si="20"/>
        <v>49970</v>
      </c>
      <c r="U31" s="72">
        <f t="shared" si="20"/>
        <v>70330</v>
      </c>
      <c r="V31" s="72">
        <f t="shared" si="20"/>
        <v>73360</v>
      </c>
      <c r="W31" s="72">
        <f t="shared" si="20"/>
        <v>76390</v>
      </c>
      <c r="X31" s="72">
        <f t="shared" si="20"/>
        <v>76390</v>
      </c>
      <c r="Y31" s="72"/>
      <c r="Z31" s="72" t="str">
        <f t="shared" ref="Z31:AF31" si="21">Z22+Z30*2</f>
        <v>#VALUE!</v>
      </c>
      <c r="AA31" s="72">
        <f t="shared" si="21"/>
        <v>60270</v>
      </c>
      <c r="AB31" s="72">
        <f t="shared" si="21"/>
        <v>60150</v>
      </c>
      <c r="AC31" s="72">
        <f t="shared" si="21"/>
        <v>54210</v>
      </c>
      <c r="AD31" s="72">
        <f t="shared" si="21"/>
        <v>52030</v>
      </c>
      <c r="AE31" s="72">
        <f t="shared" si="21"/>
        <v>46940</v>
      </c>
      <c r="AF31" s="72">
        <f t="shared" si="21"/>
        <v>103060</v>
      </c>
      <c r="AG31" s="72">
        <f>'동구 은어송삼성성남가양'!R22+AG30*2</f>
        <v>46030</v>
      </c>
      <c r="AH31" s="72">
        <f>'동구 은어송삼성성남가양'!S22+AH30*2</f>
        <v>40</v>
      </c>
      <c r="AI31" s="72">
        <f>'동구 은어송삼성성남가양'!T22+AI30*2</f>
        <v>40</v>
      </c>
      <c r="AJ31" s="72" t="str">
        <f>'동구 은어송삼성성남가양'!U22+AJ30*2</f>
        <v>#REF!</v>
      </c>
      <c r="AK31" s="72">
        <f>'동구 은어송삼성성남가양'!V22+AK30*2</f>
        <v>40</v>
      </c>
      <c r="AL31" s="72">
        <f>'동구 은어송삼성성남가양'!W22+AL30*2</f>
        <v>-51960</v>
      </c>
      <c r="AM31" s="72">
        <f>'동구 은어송삼성성남가양'!X22+AM30*2</f>
        <v>109120</v>
      </c>
      <c r="AN31" s="72">
        <f>'동구 은어송삼성성남가양'!Y22+AN30*2</f>
        <v>40</v>
      </c>
      <c r="AO31" s="72">
        <f t="shared" ref="AO31:CZ31" si="22">AO22+AO30*2</f>
        <v>40</v>
      </c>
      <c r="AP31" s="72">
        <f t="shared" si="22"/>
        <v>40</v>
      </c>
      <c r="AQ31" s="72">
        <f t="shared" si="22"/>
        <v>40</v>
      </c>
      <c r="AR31" s="72">
        <f t="shared" si="22"/>
        <v>40</v>
      </c>
      <c r="AS31" s="72">
        <f t="shared" si="22"/>
        <v>40</v>
      </c>
      <c r="AT31" s="72">
        <f t="shared" si="22"/>
        <v>40</v>
      </c>
      <c r="AU31" s="72">
        <f t="shared" si="22"/>
        <v>40</v>
      </c>
      <c r="AV31" s="72">
        <f t="shared" si="22"/>
        <v>40</v>
      </c>
      <c r="AW31" s="72">
        <f t="shared" si="22"/>
        <v>40</v>
      </c>
      <c r="AX31" s="72">
        <f t="shared" si="22"/>
        <v>40</v>
      </c>
      <c r="AY31" s="72">
        <f t="shared" si="22"/>
        <v>40</v>
      </c>
      <c r="AZ31" s="72">
        <f t="shared" si="22"/>
        <v>40</v>
      </c>
      <c r="BA31" s="72">
        <f t="shared" si="22"/>
        <v>40</v>
      </c>
      <c r="BB31" s="72">
        <f t="shared" si="22"/>
        <v>40</v>
      </c>
      <c r="BC31" s="72">
        <f t="shared" si="22"/>
        <v>40</v>
      </c>
      <c r="BD31" s="72">
        <f t="shared" si="22"/>
        <v>40</v>
      </c>
      <c r="BE31" s="72">
        <f t="shared" si="22"/>
        <v>40</v>
      </c>
      <c r="BF31" s="72">
        <f t="shared" si="22"/>
        <v>40</v>
      </c>
      <c r="BG31" s="72">
        <f t="shared" si="22"/>
        <v>40</v>
      </c>
      <c r="BH31" s="72">
        <f t="shared" si="22"/>
        <v>40</v>
      </c>
      <c r="BI31" s="72">
        <f t="shared" si="22"/>
        <v>40</v>
      </c>
      <c r="BJ31" s="72">
        <f t="shared" si="22"/>
        <v>40</v>
      </c>
      <c r="BK31" s="72">
        <f t="shared" si="22"/>
        <v>40</v>
      </c>
      <c r="BL31" s="72">
        <f t="shared" si="22"/>
        <v>40</v>
      </c>
      <c r="BM31" s="72">
        <f t="shared" si="22"/>
        <v>40</v>
      </c>
      <c r="BN31" s="72">
        <f t="shared" si="22"/>
        <v>40</v>
      </c>
      <c r="BO31" s="72">
        <f t="shared" si="22"/>
        <v>40</v>
      </c>
      <c r="BP31" s="72">
        <f t="shared" si="22"/>
        <v>40</v>
      </c>
      <c r="BQ31" s="72">
        <f t="shared" si="22"/>
        <v>40</v>
      </c>
      <c r="BR31" s="72">
        <f t="shared" si="22"/>
        <v>40</v>
      </c>
      <c r="BS31" s="72">
        <f t="shared" si="22"/>
        <v>40</v>
      </c>
      <c r="BT31" s="72">
        <f t="shared" si="22"/>
        <v>40</v>
      </c>
      <c r="BU31" s="72">
        <f t="shared" si="22"/>
        <v>40</v>
      </c>
      <c r="BV31" s="72">
        <f t="shared" si="22"/>
        <v>40</v>
      </c>
      <c r="BW31" s="72">
        <f t="shared" si="22"/>
        <v>40</v>
      </c>
      <c r="BX31" s="72">
        <f t="shared" si="22"/>
        <v>40</v>
      </c>
      <c r="BY31" s="72">
        <f t="shared" si="22"/>
        <v>40</v>
      </c>
      <c r="BZ31" s="72">
        <f t="shared" si="22"/>
        <v>40</v>
      </c>
      <c r="CA31" s="72">
        <f t="shared" si="22"/>
        <v>40</v>
      </c>
      <c r="CB31" s="72">
        <f t="shared" si="22"/>
        <v>40</v>
      </c>
      <c r="CC31" s="72">
        <f t="shared" si="22"/>
        <v>40</v>
      </c>
      <c r="CD31" s="72">
        <f t="shared" si="22"/>
        <v>40</v>
      </c>
      <c r="CE31" s="72">
        <f t="shared" si="22"/>
        <v>40</v>
      </c>
      <c r="CF31" s="72">
        <f t="shared" si="22"/>
        <v>40</v>
      </c>
      <c r="CG31" s="72">
        <f t="shared" si="22"/>
        <v>40</v>
      </c>
      <c r="CH31" s="72">
        <f t="shared" si="22"/>
        <v>40</v>
      </c>
      <c r="CI31" s="72">
        <f t="shared" si="22"/>
        <v>40</v>
      </c>
      <c r="CJ31" s="72">
        <f t="shared" si="22"/>
        <v>40</v>
      </c>
      <c r="CK31" s="72">
        <f t="shared" si="22"/>
        <v>40</v>
      </c>
      <c r="CL31" s="72">
        <f t="shared" si="22"/>
        <v>40</v>
      </c>
      <c r="CM31" s="72">
        <f t="shared" si="22"/>
        <v>40</v>
      </c>
      <c r="CN31" s="72">
        <f t="shared" si="22"/>
        <v>40</v>
      </c>
      <c r="CO31" s="72">
        <f t="shared" si="22"/>
        <v>40</v>
      </c>
      <c r="CP31" s="72">
        <f t="shared" si="22"/>
        <v>40</v>
      </c>
      <c r="CQ31" s="72">
        <f t="shared" si="22"/>
        <v>40</v>
      </c>
      <c r="CR31" s="72">
        <f t="shared" si="22"/>
        <v>40</v>
      </c>
      <c r="CS31" s="72">
        <f t="shared" si="22"/>
        <v>40</v>
      </c>
      <c r="CT31" s="72">
        <f t="shared" si="22"/>
        <v>40</v>
      </c>
      <c r="CU31" s="72">
        <f t="shared" si="22"/>
        <v>40</v>
      </c>
      <c r="CV31" s="72">
        <f t="shared" si="22"/>
        <v>40</v>
      </c>
      <c r="CW31" s="72">
        <f t="shared" si="22"/>
        <v>40</v>
      </c>
      <c r="CX31" s="72">
        <f t="shared" si="22"/>
        <v>40</v>
      </c>
      <c r="CY31" s="72">
        <f t="shared" si="22"/>
        <v>40</v>
      </c>
      <c r="CZ31" s="72">
        <f t="shared" si="22"/>
        <v>40</v>
      </c>
    </row>
    <row r="32">
      <c r="A32" s="9"/>
      <c r="B32" s="20" t="s">
        <v>101</v>
      </c>
      <c r="C32" s="20"/>
      <c r="D32" s="20"/>
      <c r="E32" s="20"/>
      <c r="F32" s="20"/>
      <c r="G32" s="20"/>
      <c r="H32" s="20"/>
      <c r="I32" s="20"/>
      <c r="J32" s="20"/>
      <c r="K32" s="49"/>
      <c r="L32" s="49"/>
      <c r="M32" s="49"/>
      <c r="N32" s="49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1"/>
    </row>
    <row r="33">
      <c r="A33" s="14" t="s">
        <v>134</v>
      </c>
      <c r="B33" s="44" t="s">
        <v>135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4"/>
      <c r="P33" s="74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</row>
    <row r="34">
      <c r="B34" s="44" t="s">
        <v>136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</row>
    <row r="35">
      <c r="B35" s="44" t="s">
        <v>137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</row>
    <row r="36">
      <c r="B36" s="44" t="s">
        <v>138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</row>
    <row r="37">
      <c r="B37" s="44" t="s">
        <v>139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</row>
    <row r="38">
      <c r="B38" s="44" t="s">
        <v>140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</row>
    <row r="39">
      <c r="B39" s="44" t="s">
        <v>141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</row>
    <row r="40">
      <c r="B40" s="44" t="s">
        <v>142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</row>
    <row r="41">
      <c r="B41" s="44" t="s">
        <v>143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</row>
    <row r="42">
      <c r="B42" s="48" t="s">
        <v>144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</row>
    <row r="43">
      <c r="A43" s="22"/>
      <c r="B43" s="76" t="s">
        <v>145</v>
      </c>
      <c r="C43" s="21">
        <f t="shared" ref="C43:K43" si="23">IF(C12&lt;30,IF(C33="수리필요",'수리비'!$C$4,"0")+IF(C34="수리필요",'수리비'!$C$5,"0")+IF(C35="수리필요",'수리비'!$C$6,"0")+IF(C36="수리필요",'수리비'!$C$7,"0")+IF(C37="수리필요",'수리비'!$C$8,"0")+IF(C38="수리필요",'수리비'!$C$9,"0")+IF(C39="수리필요",'수리비'!$C$10,"0")+IF(C40="수리필요",'수리비'!$C$11,"0")+IF(C41="수리필요",'수리비'!$C$12,"0"),IF(C12&gt;=30,IF(C33="수리필요",'수리비'!$D$4,"0")+IF(C34="수리필요",'수리비'!$D$5,"0")+IF(C35="수리필요",'수리비'!$D$6,"0")+IF(C36="수리필요",'수리비'!$D$7,"0")+IF(C37="수리필요",'수리비'!$D$8,"0")+IF(C38="수리필요",'수리비'!$D$9,"0")+IF(C39="수리필요",'수리비'!$D$10,"0")+IF(C40="수리필요",'수리비'!$D$11,"0")+IF(C41="수리필요",'수리비'!$D$12,"0")))</f>
        <v>0</v>
      </c>
      <c r="D43" s="21">
        <f t="shared" si="23"/>
        <v>0</v>
      </c>
      <c r="E43" s="21">
        <f t="shared" si="23"/>
        <v>0</v>
      </c>
      <c r="F43" s="21">
        <f t="shared" si="23"/>
        <v>0</v>
      </c>
      <c r="G43" s="21">
        <f t="shared" si="23"/>
        <v>0</v>
      </c>
      <c r="H43" s="21">
        <f t="shared" si="23"/>
        <v>0</v>
      </c>
      <c r="I43" s="21">
        <f t="shared" si="23"/>
        <v>0</v>
      </c>
      <c r="J43" s="21">
        <f t="shared" si="23"/>
        <v>0</v>
      </c>
      <c r="K43" s="21">
        <f t="shared" si="23"/>
        <v>0</v>
      </c>
      <c r="L43" s="21"/>
      <c r="M43" s="21">
        <f t="shared" ref="M43:X43" si="24">IF(M12&lt;30,IF(M33="수리필요",'수리비'!$C$4,"0")+IF(M34="수리필요",'수리비'!$C$5,"0")+IF(M35="수리필요",'수리비'!$C$6,"0")+IF(M36="수리필요",'수리비'!$C$7,"0")+IF(M37="수리필요",'수리비'!$C$8,"0")+IF(M38="수리필요",'수리비'!$C$9,"0")+IF(M39="수리필요",'수리비'!$C$10,"0")+IF(M40="수리필요",'수리비'!$C$11,"0")+IF(M41="수리필요",'수리비'!$C$12,"0"),IF(M12&gt;=30,IF(M33="수리필요",'수리비'!$D$4,"0")+IF(M34="수리필요",'수리비'!$D$5,"0")+IF(M35="수리필요",'수리비'!$D$6,"0")+IF(M36="수리필요",'수리비'!$D$7,"0")+IF(M37="수리필요",'수리비'!$D$8,"0")+IF(M38="수리필요",'수리비'!$D$9,"0")+IF(M39="수리필요",'수리비'!$D$10,"0")+IF(M40="수리필요",'수리비'!$D$11,"0")+IF(M41="수리필요",'수리비'!$D$12,"0")))</f>
        <v>0</v>
      </c>
      <c r="N43" s="21">
        <f t="shared" si="24"/>
        <v>0</v>
      </c>
      <c r="O43" s="21">
        <f t="shared" si="24"/>
        <v>0</v>
      </c>
      <c r="P43" s="21">
        <f t="shared" si="24"/>
        <v>0</v>
      </c>
      <c r="Q43" s="21">
        <f t="shared" si="24"/>
        <v>0</v>
      </c>
      <c r="R43" s="21">
        <f t="shared" si="24"/>
        <v>0</v>
      </c>
      <c r="S43" s="21">
        <f t="shared" si="24"/>
        <v>0</v>
      </c>
      <c r="T43" s="21">
        <f t="shared" si="24"/>
        <v>0</v>
      </c>
      <c r="U43" s="21">
        <f t="shared" si="24"/>
        <v>0</v>
      </c>
      <c r="V43" s="21">
        <f t="shared" si="24"/>
        <v>0</v>
      </c>
      <c r="W43" s="21">
        <f t="shared" si="24"/>
        <v>0</v>
      </c>
      <c r="X43" s="21">
        <f t="shared" si="24"/>
        <v>0</v>
      </c>
      <c r="Y43" s="21"/>
      <c r="Z43" s="21">
        <f t="shared" ref="Z43:AF43" si="25">IF(Z12&lt;30,IF(Z33="수리필요",'수리비'!$C$4,"0")+IF(Z34="수리필요",'수리비'!$C$5,"0")+IF(Z35="수리필요",'수리비'!$C$6,"0")+IF(Z36="수리필요",'수리비'!$C$7,"0")+IF(Z37="수리필요",'수리비'!$C$8,"0")+IF(Z38="수리필요",'수리비'!$C$9,"0")+IF(Z39="수리필요",'수리비'!$C$10,"0")+IF(Z40="수리필요",'수리비'!$C$11,"0")+IF(Z41="수리필요",'수리비'!$C$12,"0"),IF(Z12&gt;=30,IF(Z33="수리필요",'수리비'!$D$4,"0")+IF(Z34="수리필요",'수리비'!$D$5,"0")+IF(Z35="수리필요",'수리비'!$D$6,"0")+IF(Z36="수리필요",'수리비'!$D$7,"0")+IF(Z37="수리필요",'수리비'!$D$8,"0")+IF(Z38="수리필요",'수리비'!$D$9,"0")+IF(Z39="수리필요",'수리비'!$D$10,"0")+IF(Z40="수리필요",'수리비'!$D$11,"0")+IF(Z41="수리필요",'수리비'!$D$12,"0")))</f>
        <v>0</v>
      </c>
      <c r="AA43" s="21">
        <f t="shared" si="25"/>
        <v>0</v>
      </c>
      <c r="AB43" s="21">
        <f t="shared" si="25"/>
        <v>0</v>
      </c>
      <c r="AC43" s="21">
        <f t="shared" si="25"/>
        <v>0</v>
      </c>
      <c r="AD43" s="21">
        <f t="shared" si="25"/>
        <v>0</v>
      </c>
      <c r="AE43" s="21">
        <f t="shared" si="25"/>
        <v>0</v>
      </c>
      <c r="AF43" s="21">
        <f t="shared" si="25"/>
        <v>0</v>
      </c>
      <c r="AG43" s="21">
        <f>IF('동구 은어송삼성성남가양'!R12&lt;30,IF(AG33="수리필요",'수리비'!$C$4,"0")+IF(AG34="수리필요",'수리비'!$C$5,"0")+IF(AG35="수리필요",'수리비'!$C$6,"0")+IF(AG36="수리필요",'수리비'!$C$7,"0")+IF(AG37="수리필요",'수리비'!$C$8,"0")+IF(AG38="수리필요",'수리비'!$C$9,"0")+IF(AG39="수리필요",'수리비'!$C$10,"0")+IF(AG40="수리필요",'수리비'!$C$11,"0")+IF(AG41="수리필요",'수리비'!$C$12,"0"),IF('동구 은어송삼성성남가양'!R12&gt;=30,IF(AG33="수리필요",'수리비'!$D$4,"0")+IF(AG34="수리필요",'수리비'!$D$5,"0")+IF(AG35="수리필요",'수리비'!$D$6,"0")+IF(AG36="수리필요",'수리비'!$D$7,"0")+IF(AG37="수리필요",'수리비'!$D$8,"0")+IF(AG38="수리필요",'수리비'!$D$9,"0")+IF(AG39="수리필요",'수리비'!$D$10,"0")+IF(AG40="수리필요",'수리비'!$D$11,"0")+IF(AG41="수리필요",'수리비'!$D$12,"0")))</f>
        <v>0</v>
      </c>
      <c r="AH43" s="21">
        <f>IF('동구 은어송삼성성남가양'!S12&lt;30,IF(AH33="수리필요",'수리비'!$C$4,"0")+IF(AH34="수리필요",'수리비'!$C$5,"0")+IF(AH35="수리필요",'수리비'!$C$6,"0")+IF(AH36="수리필요",'수리비'!$C$7,"0")+IF(AH37="수리필요",'수리비'!$C$8,"0")+IF(AH38="수리필요",'수리비'!$C$9,"0")+IF(AH39="수리필요",'수리비'!$C$10,"0")+IF(AH40="수리필요",'수리비'!$C$11,"0")+IF(AH41="수리필요",'수리비'!$C$12,"0"),IF('동구 은어송삼성성남가양'!S12&gt;=30,IF(AH33="수리필요",'수리비'!$D$4,"0")+IF(AH34="수리필요",'수리비'!$D$5,"0")+IF(AH35="수리필요",'수리비'!$D$6,"0")+IF(AH36="수리필요",'수리비'!$D$7,"0")+IF(AH37="수리필요",'수리비'!$D$8,"0")+IF(AH38="수리필요",'수리비'!$D$9,"0")+IF(AH39="수리필요",'수리비'!$D$10,"0")+IF(AH40="수리필요",'수리비'!$D$11,"0")+IF(AH41="수리필요",'수리비'!$D$12,"0")))</f>
        <v>0</v>
      </c>
      <c r="AI43" s="21">
        <f>IF('동구 은어송삼성성남가양'!T12&lt;30,IF(AI33="수리필요",'수리비'!$C$4,"0")+IF(AI34="수리필요",'수리비'!$C$5,"0")+IF(AI35="수리필요",'수리비'!$C$6,"0")+IF(AI36="수리필요",'수리비'!$C$7,"0")+IF(AI37="수리필요",'수리비'!$C$8,"0")+IF(AI38="수리필요",'수리비'!$C$9,"0")+IF(AI39="수리필요",'수리비'!$C$10,"0")+IF(AI40="수리필요",'수리비'!$C$11,"0")+IF(AI41="수리필요",'수리비'!$C$12,"0"),IF('동구 은어송삼성성남가양'!T12&gt;=30,IF(AI33="수리필요",'수리비'!$D$4,"0")+IF(AI34="수리필요",'수리비'!$D$5,"0")+IF(AI35="수리필요",'수리비'!$D$6,"0")+IF(AI36="수리필요",'수리비'!$D$7,"0")+IF(AI37="수리필요",'수리비'!$D$8,"0")+IF(AI38="수리필요",'수리비'!$D$9,"0")+IF(AI39="수리필요",'수리비'!$D$10,"0")+IF(AI40="수리필요",'수리비'!$D$11,"0")+IF(AI41="수리필요",'수리비'!$D$12,"0")))</f>
        <v>0</v>
      </c>
      <c r="AJ43" s="21" t="str">
        <f>IF(#REF!&lt;30,IF(AJ33="수리필요",'수리비'!$C$4,"0")+IF(AJ34="수리필요",'수리비'!$C$5,"0")+IF(AJ35="수리필요",'수리비'!$C$6,"0")+IF(AJ36="수리필요",'수리비'!$C$7,"0")+IF(AJ37="수리필요",'수리비'!$C$8,"0")+IF(AJ38="수리필요",'수리비'!$C$9,"0")+IF(AJ39="수리필요",'수리비'!$C$10,"0")+IF(AJ40="수리필요",'수리비'!$C$11,"0")+IF(AJ41="수리필요",'수리비'!$C$12,"0"),IF(#REF!&gt;=30,IF(AJ33="수리필요",'수리비'!$D$4,"0")+IF(AJ34="수리필요",'수리비'!$D$5,"0")+IF(AJ35="수리필요",'수리비'!$D$6,"0")+IF(AJ36="수리필요",'수리비'!$D$7,"0")+IF(AJ37="수리필요",'수리비'!$D$8,"0")+IF(AJ38="수리필요",'수리비'!$D$9,"0")+IF(AJ39="수리필요",'수리비'!$D$10,"0")+IF(AJ40="수리필요",'수리비'!$D$11,"0")+IF(AJ41="수리필요",'수리비'!$D$12,"0")))</f>
        <v>#REF!</v>
      </c>
      <c r="AK43" s="21">
        <f>IF('동구 은어송삼성성남가양'!V12&lt;30,IF(AK33="수리필요",'수리비'!$C$4,"0")+IF(AK34="수리필요",'수리비'!$C$5,"0")+IF(AK35="수리필요",'수리비'!$C$6,"0")+IF(AK36="수리필요",'수리비'!$C$7,"0")+IF(AK37="수리필요",'수리비'!$C$8,"0")+IF(AK38="수리필요",'수리비'!$C$9,"0")+IF(AK39="수리필요",'수리비'!$C$10,"0")+IF(AK40="수리필요",'수리비'!$C$11,"0")+IF(AK41="수리필요",'수리비'!$C$12,"0"),IF('동구 은어송삼성성남가양'!V12&gt;=30,IF(AK33="수리필요",'수리비'!$D$4,"0")+IF(AK34="수리필요",'수리비'!$D$5,"0")+IF(AK35="수리필요",'수리비'!$D$6,"0")+IF(AK36="수리필요",'수리비'!$D$7,"0")+IF(AK37="수리필요",'수리비'!$D$8,"0")+IF(AK38="수리필요",'수리비'!$D$9,"0")+IF(AK39="수리필요",'수리비'!$D$10,"0")+IF(AK40="수리필요",'수리비'!$D$11,"0")+IF(AK41="수리필요",'수리비'!$D$12,"0")))</f>
        <v>0</v>
      </c>
      <c r="AL43" s="21">
        <f>IF('동구 은어송삼성성남가양'!W12&lt;30,IF(AL33="수리필요",'수리비'!$C$4,"0")+IF(AL34="수리필요",'수리비'!$C$5,"0")+IF(AL35="수리필요",'수리비'!$C$6,"0")+IF(AL36="수리필요",'수리비'!$C$7,"0")+IF(AL37="수리필요",'수리비'!$C$8,"0")+IF(AL38="수리필요",'수리비'!$C$9,"0")+IF(AL39="수리필요",'수리비'!$C$10,"0")+IF(AL40="수리필요",'수리비'!$C$11,"0")+IF(AL41="수리필요",'수리비'!$C$12,"0"),IF('동구 은어송삼성성남가양'!W12&gt;=30,IF(AL33="수리필요",'수리비'!$D$4,"0")+IF(AL34="수리필요",'수리비'!$D$5,"0")+IF(AL35="수리필요",'수리비'!$D$6,"0")+IF(AL36="수리필요",'수리비'!$D$7,"0")+IF(AL37="수리필요",'수리비'!$D$8,"0")+IF(AL38="수리필요",'수리비'!$D$9,"0")+IF(AL39="수리필요",'수리비'!$D$10,"0")+IF(AL40="수리필요",'수리비'!$D$11,"0")+IF(AL41="수리필요",'수리비'!$D$12,"0")))</f>
        <v>0</v>
      </c>
      <c r="AM43" s="21">
        <f>IF('동구 은어송삼성성남가양'!U12&lt;30,IF(AM33="수리필요",'수리비'!$C$4,"0")+IF(AM34="수리필요",'수리비'!$C$5,"0")+IF(AM35="수리필요",'수리비'!$C$6,"0")+IF(AM36="수리필요",'수리비'!$C$7,"0")+IF(AM37="수리필요",'수리비'!$C$8,"0")+IF(AM38="수리필요",'수리비'!$C$9,"0")+IF(AM39="수리필요",'수리비'!$C$10,"0")+IF(AM40="수리필요",'수리비'!$C$11,"0")+IF(AM41="수리필요",'수리비'!$C$12,"0"),IF('동구 은어송삼성성남가양'!U12&gt;=30,IF(AM33="수리필요",'수리비'!$D$4,"0")+IF(AM34="수리필요",'수리비'!$D$5,"0")+IF(AM35="수리필요",'수리비'!$D$6,"0")+IF(AM36="수리필요",'수리비'!$D$7,"0")+IF(AM37="수리필요",'수리비'!$D$8,"0")+IF(AM38="수리필요",'수리비'!$D$9,"0")+IF(AM39="수리필요",'수리비'!$D$10,"0")+IF(AM40="수리필요",'수리비'!$D$11,"0")+IF(AM41="수리필요",'수리비'!$D$12,"0")))</f>
        <v>0</v>
      </c>
      <c r="AN43" s="21">
        <f>IF('동구 은어송삼성성남가양'!Y12&lt;30,IF(AN33="수리필요",'수리비'!$C$4,"0")+IF(AN34="수리필요",'수리비'!$C$5,"0")+IF(AN35="수리필요",'수리비'!$C$6,"0")+IF(AN36="수리필요",'수리비'!$C$7,"0")+IF(AN37="수리필요",'수리비'!$C$8,"0")+IF(AN38="수리필요",'수리비'!$C$9,"0")+IF(AN39="수리필요",'수리비'!$C$10,"0")+IF(AN40="수리필요",'수리비'!$C$11,"0")+IF(AN41="수리필요",'수리비'!$C$12,"0"),IF('동구 은어송삼성성남가양'!Y12&gt;=30,IF(AN33="수리필요",'수리비'!$D$4,"0")+IF(AN34="수리필요",'수리비'!$D$5,"0")+IF(AN35="수리필요",'수리비'!$D$6,"0")+IF(AN36="수리필요",'수리비'!$D$7,"0")+IF(AN37="수리필요",'수리비'!$D$8,"0")+IF(AN38="수리필요",'수리비'!$D$9,"0")+IF(AN39="수리필요",'수리비'!$D$10,"0")+IF(AN40="수리필요",'수리비'!$D$11,"0")+IF(AN41="수리필요",'수리비'!$D$12,"0")))</f>
        <v>0</v>
      </c>
      <c r="AO43" s="21">
        <f t="shared" ref="AO43:CZ43" si="26">IF(AO12&lt;30,IF(AO33="수리필요",'수리비'!$C$4,"0")+IF(AO34="수리필요",'수리비'!$C$5,"0")+IF(AO35="수리필요",'수리비'!$C$6,"0")+IF(AO36="수리필요",'수리비'!$C$7,"0")+IF(AO37="수리필요",'수리비'!$C$8,"0")+IF(AO38="수리필요",'수리비'!$C$9,"0")+IF(AO39="수리필요",'수리비'!$C$10,"0")+IF(AO40="수리필요",'수리비'!$C$11,"0")+IF(AO41="수리필요",'수리비'!$C$12,"0"),IF(AO12&gt;=30,IF(AO33="수리필요",'수리비'!$D$4,"0")+IF(AO34="수리필요",'수리비'!$D$5,"0")+IF(AO35="수리필요",'수리비'!$D$6,"0")+IF(AO36="수리필요",'수리비'!$D$7,"0")+IF(AO37="수리필요",'수리비'!$D$8,"0")+IF(AO38="수리필요",'수리비'!$D$9,"0")+IF(AO39="수리필요",'수리비'!$D$10,"0")+IF(AO40="수리필요",'수리비'!$D$11,"0")+IF(AO41="수리필요",'수리비'!$D$12,"0")))</f>
        <v>0</v>
      </c>
      <c r="AP43" s="21">
        <f t="shared" si="26"/>
        <v>0</v>
      </c>
      <c r="AQ43" s="21">
        <f t="shared" si="26"/>
        <v>0</v>
      </c>
      <c r="AR43" s="21">
        <f t="shared" si="26"/>
        <v>0</v>
      </c>
      <c r="AS43" s="21">
        <f t="shared" si="26"/>
        <v>0</v>
      </c>
      <c r="AT43" s="21">
        <f t="shared" si="26"/>
        <v>0</v>
      </c>
      <c r="AU43" s="21">
        <f t="shared" si="26"/>
        <v>0</v>
      </c>
      <c r="AV43" s="21">
        <f t="shared" si="26"/>
        <v>0</v>
      </c>
      <c r="AW43" s="21">
        <f t="shared" si="26"/>
        <v>0</v>
      </c>
      <c r="AX43" s="21">
        <f t="shared" si="26"/>
        <v>0</v>
      </c>
      <c r="AY43" s="21">
        <f t="shared" si="26"/>
        <v>0</v>
      </c>
      <c r="AZ43" s="21">
        <f t="shared" si="26"/>
        <v>0</v>
      </c>
      <c r="BA43" s="21">
        <f t="shared" si="26"/>
        <v>0</v>
      </c>
      <c r="BB43" s="21">
        <f t="shared" si="26"/>
        <v>0</v>
      </c>
      <c r="BC43" s="21">
        <f t="shared" si="26"/>
        <v>0</v>
      </c>
      <c r="BD43" s="21">
        <f t="shared" si="26"/>
        <v>0</v>
      </c>
      <c r="BE43" s="21">
        <f t="shared" si="26"/>
        <v>0</v>
      </c>
      <c r="BF43" s="21">
        <f t="shared" si="26"/>
        <v>0</v>
      </c>
      <c r="BG43" s="21">
        <f t="shared" si="26"/>
        <v>0</v>
      </c>
      <c r="BH43" s="21">
        <f t="shared" si="26"/>
        <v>0</v>
      </c>
      <c r="BI43" s="21">
        <f t="shared" si="26"/>
        <v>0</v>
      </c>
      <c r="BJ43" s="21">
        <f t="shared" si="26"/>
        <v>0</v>
      </c>
      <c r="BK43" s="21">
        <f t="shared" si="26"/>
        <v>0</v>
      </c>
      <c r="BL43" s="21">
        <f t="shared" si="26"/>
        <v>0</v>
      </c>
      <c r="BM43" s="21">
        <f t="shared" si="26"/>
        <v>0</v>
      </c>
      <c r="BN43" s="21">
        <f t="shared" si="26"/>
        <v>0</v>
      </c>
      <c r="BO43" s="21">
        <f t="shared" si="26"/>
        <v>0</v>
      </c>
      <c r="BP43" s="21">
        <f t="shared" si="26"/>
        <v>0</v>
      </c>
      <c r="BQ43" s="21">
        <f t="shared" si="26"/>
        <v>0</v>
      </c>
      <c r="BR43" s="21">
        <f t="shared" si="26"/>
        <v>0</v>
      </c>
      <c r="BS43" s="21">
        <f t="shared" si="26"/>
        <v>0</v>
      </c>
      <c r="BT43" s="21">
        <f t="shared" si="26"/>
        <v>0</v>
      </c>
      <c r="BU43" s="21">
        <f t="shared" si="26"/>
        <v>0</v>
      </c>
      <c r="BV43" s="21">
        <f t="shared" si="26"/>
        <v>0</v>
      </c>
      <c r="BW43" s="21">
        <f t="shared" si="26"/>
        <v>0</v>
      </c>
      <c r="BX43" s="21">
        <f t="shared" si="26"/>
        <v>0</v>
      </c>
      <c r="BY43" s="21">
        <f t="shared" si="26"/>
        <v>0</v>
      </c>
      <c r="BZ43" s="21">
        <f t="shared" si="26"/>
        <v>0</v>
      </c>
      <c r="CA43" s="21">
        <f t="shared" si="26"/>
        <v>0</v>
      </c>
      <c r="CB43" s="21">
        <f t="shared" si="26"/>
        <v>0</v>
      </c>
      <c r="CC43" s="21">
        <f t="shared" si="26"/>
        <v>0</v>
      </c>
      <c r="CD43" s="21">
        <f t="shared" si="26"/>
        <v>0</v>
      </c>
      <c r="CE43" s="21">
        <f t="shared" si="26"/>
        <v>0</v>
      </c>
      <c r="CF43" s="21">
        <f t="shared" si="26"/>
        <v>0</v>
      </c>
      <c r="CG43" s="21">
        <f t="shared" si="26"/>
        <v>0</v>
      </c>
      <c r="CH43" s="21">
        <f t="shared" si="26"/>
        <v>0</v>
      </c>
      <c r="CI43" s="21">
        <f t="shared" si="26"/>
        <v>0</v>
      </c>
      <c r="CJ43" s="21">
        <f t="shared" si="26"/>
        <v>0</v>
      </c>
      <c r="CK43" s="21">
        <f t="shared" si="26"/>
        <v>0</v>
      </c>
      <c r="CL43" s="21">
        <f t="shared" si="26"/>
        <v>0</v>
      </c>
      <c r="CM43" s="21">
        <f t="shared" si="26"/>
        <v>0</v>
      </c>
      <c r="CN43" s="21">
        <f t="shared" si="26"/>
        <v>0</v>
      </c>
      <c r="CO43" s="21">
        <f t="shared" si="26"/>
        <v>0</v>
      </c>
      <c r="CP43" s="21">
        <f t="shared" si="26"/>
        <v>0</v>
      </c>
      <c r="CQ43" s="21">
        <f t="shared" si="26"/>
        <v>0</v>
      </c>
      <c r="CR43" s="21">
        <f t="shared" si="26"/>
        <v>0</v>
      </c>
      <c r="CS43" s="21">
        <f t="shared" si="26"/>
        <v>0</v>
      </c>
      <c r="CT43" s="21">
        <f t="shared" si="26"/>
        <v>0</v>
      </c>
      <c r="CU43" s="21">
        <f t="shared" si="26"/>
        <v>0</v>
      </c>
      <c r="CV43" s="21">
        <f t="shared" si="26"/>
        <v>0</v>
      </c>
      <c r="CW43" s="21">
        <f t="shared" si="26"/>
        <v>0</v>
      </c>
      <c r="CX43" s="21">
        <f t="shared" si="26"/>
        <v>0</v>
      </c>
      <c r="CY43" s="21">
        <f t="shared" si="26"/>
        <v>0</v>
      </c>
      <c r="CZ43" s="21">
        <f t="shared" si="26"/>
        <v>0</v>
      </c>
    </row>
    <row r="44">
      <c r="A44" s="59" t="s">
        <v>146</v>
      </c>
      <c r="B44" s="77" t="s">
        <v>147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9"/>
    </row>
    <row r="45">
      <c r="A45" s="60"/>
      <c r="B45" s="80" t="s">
        <v>148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2"/>
    </row>
    <row r="46">
      <c r="A46" s="60"/>
      <c r="B46" s="80" t="s">
        <v>149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2"/>
    </row>
    <row r="47">
      <c r="A47" s="60"/>
      <c r="B47" s="80" t="s">
        <v>150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2"/>
    </row>
    <row r="48">
      <c r="A48" s="60"/>
      <c r="B48" s="83" t="s">
        <v>151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5"/>
    </row>
    <row r="49">
      <c r="A49" s="60"/>
      <c r="B49" s="86" t="s">
        <v>152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5"/>
    </row>
    <row r="50">
      <c r="A50" s="60"/>
      <c r="B50" s="87" t="s">
        <v>153</v>
      </c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9"/>
    </row>
    <row r="51">
      <c r="A51" s="60"/>
      <c r="B51" s="69" t="s">
        <v>154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1"/>
    </row>
    <row r="52">
      <c r="A52" s="60"/>
      <c r="B52" s="69" t="s">
        <v>155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1"/>
    </row>
    <row r="53">
      <c r="A53" s="60"/>
      <c r="B53" s="69" t="s">
        <v>156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1"/>
    </row>
    <row r="54">
      <c r="A54" s="9"/>
      <c r="B54" s="92" t="s">
        <v>157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  <c r="CY54" s="93"/>
      <c r="CZ54" s="94"/>
    </row>
    <row r="55">
      <c r="A55" s="59" t="s">
        <v>158</v>
      </c>
      <c r="B55" s="95" t="s">
        <v>159</v>
      </c>
      <c r="C55" s="96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8"/>
    </row>
    <row r="56">
      <c r="A56" s="60"/>
      <c r="B56" s="95" t="s">
        <v>160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8"/>
    </row>
    <row r="57">
      <c r="A57" s="60"/>
      <c r="B57" s="95" t="s">
        <v>161</v>
      </c>
      <c r="C57" s="99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100"/>
      <c r="O57" s="100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8"/>
    </row>
    <row r="58">
      <c r="A58" s="60"/>
      <c r="B58" s="95" t="s">
        <v>162</v>
      </c>
      <c r="C58" s="101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100"/>
      <c r="O58" s="100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7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7"/>
      <c r="CV58" s="97"/>
      <c r="CW58" s="97"/>
      <c r="CX58" s="97"/>
      <c r="CY58" s="97"/>
      <c r="CZ58" s="98"/>
    </row>
    <row r="59">
      <c r="A59" s="9"/>
      <c r="B59" s="102" t="s">
        <v>163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3"/>
      <c r="CS59" s="103"/>
      <c r="CT59" s="103"/>
      <c r="CU59" s="103"/>
      <c r="CV59" s="103"/>
      <c r="CW59" s="103"/>
      <c r="CX59" s="103"/>
      <c r="CY59" s="103"/>
      <c r="CZ59" s="104"/>
    </row>
    <row r="60">
      <c r="A60" s="105" t="s">
        <v>164</v>
      </c>
      <c r="B60" s="9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</row>
    <row r="62">
      <c r="A62" s="107"/>
      <c r="B62" s="107"/>
      <c r="C62" s="108"/>
      <c r="D62" s="108"/>
      <c r="E62" s="107"/>
      <c r="F62" s="107"/>
      <c r="G62" s="107"/>
      <c r="H62" s="107"/>
      <c r="I62" s="107"/>
      <c r="J62" s="108"/>
      <c r="K62" s="108"/>
      <c r="L62" s="108"/>
      <c r="M62" s="108"/>
      <c r="N62" s="107"/>
      <c r="O62" s="107"/>
      <c r="P62" s="107"/>
      <c r="Q62" s="107"/>
      <c r="R62" s="107"/>
      <c r="S62" s="107"/>
      <c r="T62" s="107"/>
      <c r="U62" s="107"/>
      <c r="V62" s="107"/>
      <c r="W62" s="108" t="s">
        <v>280</v>
      </c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  <c r="CZ62" s="107"/>
    </row>
    <row r="63">
      <c r="A63" s="107"/>
      <c r="B63" s="107"/>
      <c r="C63" s="108"/>
      <c r="D63" s="107"/>
      <c r="E63" s="108"/>
      <c r="F63" s="107"/>
      <c r="G63" s="107"/>
      <c r="H63" s="108"/>
      <c r="I63" s="107"/>
      <c r="J63" s="108"/>
      <c r="K63" s="108"/>
      <c r="L63" s="108"/>
      <c r="M63" s="108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  <c r="CZ63" s="107"/>
    </row>
    <row r="64">
      <c r="A64" s="107"/>
      <c r="B64" s="107"/>
      <c r="C64" s="108"/>
      <c r="D64" s="107"/>
      <c r="E64" s="107"/>
      <c r="F64" s="108"/>
      <c r="G64" s="107"/>
      <c r="H64" s="108"/>
      <c r="I64" s="107"/>
      <c r="J64" s="108"/>
      <c r="K64" s="108"/>
      <c r="L64" s="2"/>
      <c r="M64" s="100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</row>
    <row r="65">
      <c r="A65" s="107"/>
      <c r="B65" s="107"/>
      <c r="C65" s="107"/>
      <c r="D65" s="107"/>
      <c r="E65" s="107"/>
      <c r="F65" s="107"/>
      <c r="G65" s="107"/>
      <c r="H65" s="108"/>
      <c r="I65" s="107"/>
      <c r="J65" s="107"/>
      <c r="K65" s="107"/>
      <c r="L65" s="2"/>
      <c r="M65" s="100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  <c r="CZ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14" t="s">
        <v>281</v>
      </c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  <c r="CZ66" s="107"/>
    </row>
    <row r="67">
      <c r="A67" s="107"/>
      <c r="B67" s="107"/>
      <c r="C67" s="107"/>
      <c r="D67" s="107"/>
      <c r="E67" s="108"/>
      <c r="F67" s="114" t="s">
        <v>282</v>
      </c>
      <c r="G67" s="107"/>
      <c r="H67" s="107"/>
      <c r="I67" s="107"/>
      <c r="J67" s="107"/>
      <c r="K67" s="10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  <c r="CQ67" s="107"/>
      <c r="CR67" s="107"/>
      <c r="CS67" s="107"/>
      <c r="CT67" s="107"/>
      <c r="CU67" s="107"/>
      <c r="CV67" s="107"/>
      <c r="CW67" s="107"/>
      <c r="CX67" s="107"/>
      <c r="CY67" s="107"/>
      <c r="CZ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8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7"/>
      <c r="CS68" s="107"/>
      <c r="CT68" s="107"/>
      <c r="CU68" s="107"/>
      <c r="CV68" s="107"/>
      <c r="CW68" s="107"/>
      <c r="CX68" s="107"/>
      <c r="CY68" s="107"/>
      <c r="CZ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8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  <c r="CQ69" s="107"/>
      <c r="CR69" s="107"/>
      <c r="CS69" s="107"/>
      <c r="CT69" s="107"/>
      <c r="CU69" s="107"/>
      <c r="CV69" s="107"/>
      <c r="CW69" s="107"/>
      <c r="CX69" s="107"/>
      <c r="CY69" s="107"/>
      <c r="CZ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8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107"/>
      <c r="CL70" s="107"/>
      <c r="CM70" s="107"/>
      <c r="CN70" s="107"/>
      <c r="CO70" s="107"/>
      <c r="CP70" s="107"/>
      <c r="CQ70" s="107"/>
      <c r="CR70" s="107"/>
      <c r="CS70" s="107"/>
      <c r="CT70" s="107"/>
      <c r="CU70" s="107"/>
      <c r="CV70" s="107"/>
      <c r="CW70" s="107"/>
      <c r="CX70" s="107"/>
      <c r="CY70" s="107"/>
      <c r="CZ70" s="107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  <c r="C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  <c r="C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  <c r="C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  <c r="C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  <c r="C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  <c r="C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  <c r="C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  <c r="C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  <c r="C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  <c r="C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  <c r="C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  <c r="C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</row>
    <row r="110">
      <c r="A110" s="106"/>
      <c r="B110" s="106"/>
      <c r="C110" s="106"/>
      <c r="D110" s="106"/>
      <c r="E110" s="106"/>
      <c r="F110" s="115" t="s">
        <v>283</v>
      </c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  <c r="C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  <c r="C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  <c r="C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  <c r="C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  <c r="C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  <c r="C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  <c r="C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  <c r="C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  <c r="C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  <c r="C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  <c r="C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  <c r="C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  <c r="C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  <c r="C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  <c r="C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  <c r="C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  <c r="C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  <c r="C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  <c r="C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  <c r="C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  <c r="C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  <c r="C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  <c r="C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  <c r="C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  <c r="C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  <c r="CR174" s="106"/>
      <c r="CS174" s="106"/>
      <c r="CT174" s="106"/>
      <c r="CU174" s="106"/>
      <c r="CV174" s="106"/>
      <c r="CW174" s="106"/>
      <c r="CX174" s="106"/>
      <c r="CY174" s="106"/>
      <c r="C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  <c r="CR175" s="106"/>
      <c r="CS175" s="106"/>
      <c r="CT175" s="106"/>
      <c r="CU175" s="106"/>
      <c r="CV175" s="106"/>
      <c r="CW175" s="106"/>
      <c r="CX175" s="106"/>
      <c r="CY175" s="106"/>
      <c r="C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  <c r="CR176" s="106"/>
      <c r="CS176" s="106"/>
      <c r="CT176" s="106"/>
      <c r="CU176" s="106"/>
      <c r="CV176" s="106"/>
      <c r="CW176" s="106"/>
      <c r="CX176" s="106"/>
      <c r="CY176" s="106"/>
      <c r="C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  <c r="CR177" s="106"/>
      <c r="CS177" s="106"/>
      <c r="CT177" s="106"/>
      <c r="CU177" s="106"/>
      <c r="CV177" s="106"/>
      <c r="CW177" s="106"/>
      <c r="CX177" s="106"/>
      <c r="CY177" s="106"/>
      <c r="C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/>
      <c r="CW178" s="106"/>
      <c r="CX178" s="106"/>
      <c r="CY178" s="106"/>
      <c r="C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  <c r="CR179" s="106"/>
      <c r="CS179" s="106"/>
      <c r="CT179" s="106"/>
      <c r="CU179" s="106"/>
      <c r="CV179" s="106"/>
      <c r="CW179" s="106"/>
      <c r="CX179" s="106"/>
      <c r="CY179" s="106"/>
      <c r="C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  <c r="CR180" s="106"/>
      <c r="CS180" s="106"/>
      <c r="CT180" s="106"/>
      <c r="CU180" s="106"/>
      <c r="CV180" s="106"/>
      <c r="CW180" s="106"/>
      <c r="CX180" s="106"/>
      <c r="CY180" s="106"/>
      <c r="C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  <c r="CR181" s="106"/>
      <c r="CS181" s="106"/>
      <c r="CT181" s="106"/>
      <c r="CU181" s="106"/>
      <c r="CV181" s="106"/>
      <c r="CW181" s="106"/>
      <c r="CX181" s="106"/>
      <c r="CY181" s="106"/>
      <c r="C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  <c r="CR182" s="106"/>
      <c r="CS182" s="106"/>
      <c r="CT182" s="106"/>
      <c r="CU182" s="106"/>
      <c r="CV182" s="106"/>
      <c r="CW182" s="106"/>
      <c r="CX182" s="106"/>
      <c r="CY182" s="106"/>
      <c r="C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  <c r="CR183" s="106"/>
      <c r="CS183" s="106"/>
      <c r="CT183" s="106"/>
      <c r="CU183" s="106"/>
      <c r="CV183" s="106"/>
      <c r="CW183" s="106"/>
      <c r="CX183" s="106"/>
      <c r="CY183" s="106"/>
      <c r="C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  <c r="CR184" s="106"/>
      <c r="CS184" s="106"/>
      <c r="CT184" s="106"/>
      <c r="CU184" s="106"/>
      <c r="CV184" s="106"/>
      <c r="CW184" s="106"/>
      <c r="CX184" s="106"/>
      <c r="CY184" s="106"/>
      <c r="C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  <c r="C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  <c r="CR186" s="106"/>
      <c r="CS186" s="106"/>
      <c r="CT186" s="106"/>
      <c r="CU186" s="106"/>
      <c r="CV186" s="106"/>
      <c r="CW186" s="106"/>
      <c r="CX186" s="106"/>
      <c r="CY186" s="106"/>
      <c r="C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  <c r="CR187" s="106"/>
      <c r="CS187" s="106"/>
      <c r="CT187" s="106"/>
      <c r="CU187" s="106"/>
      <c r="CV187" s="106"/>
      <c r="CW187" s="106"/>
      <c r="CX187" s="106"/>
      <c r="CY187" s="106"/>
      <c r="C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  <c r="CR188" s="106"/>
      <c r="CS188" s="106"/>
      <c r="CT188" s="106"/>
      <c r="CU188" s="106"/>
      <c r="CV188" s="106"/>
      <c r="CW188" s="106"/>
      <c r="CX188" s="106"/>
      <c r="CY188" s="106"/>
      <c r="C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  <c r="CR189" s="106"/>
      <c r="CS189" s="106"/>
      <c r="CT189" s="106"/>
      <c r="CU189" s="106"/>
      <c r="CV189" s="106"/>
      <c r="CW189" s="106"/>
      <c r="CX189" s="106"/>
      <c r="CY189" s="106"/>
      <c r="C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  <c r="CR190" s="106"/>
      <c r="CS190" s="106"/>
      <c r="CT190" s="106"/>
      <c r="CU190" s="106"/>
      <c r="CV190" s="106"/>
      <c r="CW190" s="106"/>
      <c r="CX190" s="106"/>
      <c r="CY190" s="106"/>
      <c r="C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06"/>
      <c r="CX191" s="106"/>
      <c r="CY191" s="106"/>
      <c r="C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06"/>
      <c r="CX192" s="106"/>
      <c r="CY192" s="106"/>
      <c r="C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  <c r="CR193" s="106"/>
      <c r="CS193" s="106"/>
      <c r="CT193" s="106"/>
      <c r="CU193" s="106"/>
      <c r="CV193" s="106"/>
      <c r="CW193" s="106"/>
      <c r="CX193" s="106"/>
      <c r="CY193" s="106"/>
      <c r="C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  <c r="C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  <c r="CR195" s="106"/>
      <c r="CS195" s="106"/>
      <c r="CT195" s="106"/>
      <c r="CU195" s="106"/>
      <c r="CV195" s="106"/>
      <c r="CW195" s="106"/>
      <c r="CX195" s="106"/>
      <c r="CY195" s="106"/>
      <c r="C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  <c r="CR196" s="106"/>
      <c r="CS196" s="106"/>
      <c r="CT196" s="106"/>
      <c r="CU196" s="106"/>
      <c r="CV196" s="106"/>
      <c r="CW196" s="106"/>
      <c r="CX196" s="106"/>
      <c r="CY196" s="106"/>
      <c r="C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  <c r="CR197" s="106"/>
      <c r="CS197" s="106"/>
      <c r="CT197" s="106"/>
      <c r="CU197" s="106"/>
      <c r="CV197" s="106"/>
      <c r="CW197" s="106"/>
      <c r="CX197" s="106"/>
      <c r="CY197" s="106"/>
      <c r="C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  <c r="CR198" s="106"/>
      <c r="CS198" s="106"/>
      <c r="CT198" s="106"/>
      <c r="CU198" s="106"/>
      <c r="CV198" s="106"/>
      <c r="CW198" s="106"/>
      <c r="CX198" s="106"/>
      <c r="CY198" s="106"/>
      <c r="C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  <c r="CR199" s="106"/>
      <c r="CS199" s="106"/>
      <c r="CT199" s="106"/>
      <c r="CU199" s="106"/>
      <c r="CV199" s="106"/>
      <c r="CW199" s="106"/>
      <c r="CX199" s="106"/>
      <c r="CY199" s="106"/>
      <c r="C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  <c r="CR200" s="106"/>
      <c r="CS200" s="106"/>
      <c r="CT200" s="106"/>
      <c r="CU200" s="106"/>
      <c r="CV200" s="106"/>
      <c r="CW200" s="106"/>
      <c r="CX200" s="106"/>
      <c r="CY200" s="106"/>
      <c r="C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  <c r="CR201" s="106"/>
      <c r="CS201" s="106"/>
      <c r="CT201" s="106"/>
      <c r="CU201" s="106"/>
      <c r="CV201" s="106"/>
      <c r="CW201" s="106"/>
      <c r="CX201" s="106"/>
      <c r="CY201" s="106"/>
      <c r="C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  <c r="C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  <c r="C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  <c r="CR204" s="106"/>
      <c r="CS204" s="106"/>
      <c r="CT204" s="106"/>
      <c r="CU204" s="106"/>
      <c r="CV204" s="106"/>
      <c r="CW204" s="106"/>
      <c r="CX204" s="106"/>
      <c r="CY204" s="106"/>
      <c r="C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  <c r="CR205" s="106"/>
      <c r="CS205" s="106"/>
      <c r="CT205" s="106"/>
      <c r="CU205" s="106"/>
      <c r="CV205" s="106"/>
      <c r="CW205" s="106"/>
      <c r="CX205" s="106"/>
      <c r="CY205" s="106"/>
      <c r="C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  <c r="CR206" s="106"/>
      <c r="CS206" s="106"/>
      <c r="CT206" s="106"/>
      <c r="CU206" s="106"/>
      <c r="CV206" s="106"/>
      <c r="CW206" s="106"/>
      <c r="CX206" s="106"/>
      <c r="CY206" s="106"/>
      <c r="C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  <c r="CR207" s="106"/>
      <c r="CS207" s="106"/>
      <c r="CT207" s="106"/>
      <c r="CU207" s="106"/>
      <c r="CV207" s="106"/>
      <c r="CW207" s="106"/>
      <c r="CX207" s="106"/>
      <c r="CY207" s="106"/>
      <c r="C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  <c r="CR208" s="106"/>
      <c r="CS208" s="106"/>
      <c r="CT208" s="106"/>
      <c r="CU208" s="106"/>
      <c r="CV208" s="106"/>
      <c r="CW208" s="106"/>
      <c r="CX208" s="106"/>
      <c r="CY208" s="106"/>
      <c r="C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  <c r="C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  <c r="C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  <c r="C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  <c r="CR212" s="106"/>
      <c r="CS212" s="106"/>
      <c r="CT212" s="106"/>
      <c r="CU212" s="106"/>
      <c r="CV212" s="106"/>
      <c r="CW212" s="106"/>
      <c r="CX212" s="106"/>
      <c r="CY212" s="106"/>
      <c r="C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  <c r="CR213" s="106"/>
      <c r="CS213" s="106"/>
      <c r="CT213" s="106"/>
      <c r="CU213" s="106"/>
      <c r="CV213" s="106"/>
      <c r="CW213" s="106"/>
      <c r="CX213" s="106"/>
      <c r="CY213" s="106"/>
      <c r="C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  <c r="C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  <c r="C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  <c r="C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  <c r="C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  <c r="C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  <c r="C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  <c r="C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  <c r="C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  <c r="C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  <c r="C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  <c r="C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  <c r="C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  <c r="C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  <c r="C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  <c r="C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  <c r="C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  <c r="C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  <c r="C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  <c r="C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  <c r="C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  <c r="C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  <c r="C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  <c r="C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  <c r="C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  <c r="C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  <c r="C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  <c r="C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  <c r="C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  <c r="C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  <c r="C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  <c r="C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  <c r="C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  <c r="C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  <c r="C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  <c r="C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  <c r="C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  <c r="C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  <c r="C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  <c r="C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  <c r="C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  <c r="C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  <c r="C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  <c r="C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  <c r="C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  <c r="C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  <c r="C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  <c r="C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  <c r="CR261" s="106"/>
      <c r="CS261" s="106"/>
      <c r="CT261" s="106"/>
      <c r="CU261" s="106"/>
      <c r="CV261" s="106"/>
      <c r="CW261" s="106"/>
      <c r="CX261" s="106"/>
      <c r="CY261" s="106"/>
      <c r="C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  <c r="CR262" s="106"/>
      <c r="CS262" s="106"/>
      <c r="CT262" s="106"/>
      <c r="CU262" s="106"/>
      <c r="CV262" s="106"/>
      <c r="CW262" s="106"/>
      <c r="CX262" s="106"/>
      <c r="CY262" s="106"/>
      <c r="C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  <c r="CR263" s="106"/>
      <c r="CS263" s="106"/>
      <c r="CT263" s="106"/>
      <c r="CU263" s="106"/>
      <c r="CV263" s="106"/>
      <c r="CW263" s="106"/>
      <c r="CX263" s="106"/>
      <c r="CY263" s="106"/>
      <c r="C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  <c r="CR264" s="106"/>
      <c r="CS264" s="106"/>
      <c r="CT264" s="106"/>
      <c r="CU264" s="106"/>
      <c r="CV264" s="106"/>
      <c r="CW264" s="106"/>
      <c r="CX264" s="106"/>
      <c r="CY264" s="106"/>
      <c r="C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  <c r="CR265" s="106"/>
      <c r="CS265" s="106"/>
      <c r="CT265" s="106"/>
      <c r="CU265" s="106"/>
      <c r="CV265" s="106"/>
      <c r="CW265" s="106"/>
      <c r="CX265" s="106"/>
      <c r="CY265" s="106"/>
      <c r="C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  <c r="CR266" s="106"/>
      <c r="CS266" s="106"/>
      <c r="CT266" s="106"/>
      <c r="CU266" s="106"/>
      <c r="CV266" s="106"/>
      <c r="CW266" s="106"/>
      <c r="CX266" s="106"/>
      <c r="CY266" s="106"/>
      <c r="C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  <c r="CR267" s="106"/>
      <c r="CS267" s="106"/>
      <c r="CT267" s="106"/>
      <c r="CU267" s="106"/>
      <c r="CV267" s="106"/>
      <c r="CW267" s="106"/>
      <c r="CX267" s="106"/>
      <c r="CY267" s="106"/>
      <c r="C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  <c r="CR268" s="106"/>
      <c r="CS268" s="106"/>
      <c r="CT268" s="106"/>
      <c r="CU268" s="106"/>
      <c r="CV268" s="106"/>
      <c r="CW268" s="106"/>
      <c r="CX268" s="106"/>
      <c r="CY268" s="106"/>
      <c r="C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  <c r="CR269" s="106"/>
      <c r="CS269" s="106"/>
      <c r="CT269" s="106"/>
      <c r="CU269" s="106"/>
      <c r="CV269" s="106"/>
      <c r="CW269" s="106"/>
      <c r="CX269" s="106"/>
      <c r="CY269" s="106"/>
      <c r="C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  <c r="C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  <c r="CW271" s="106"/>
      <c r="CX271" s="106"/>
      <c r="CY271" s="106"/>
      <c r="C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  <c r="CR272" s="106"/>
      <c r="CS272" s="106"/>
      <c r="CT272" s="106"/>
      <c r="CU272" s="106"/>
      <c r="CV272" s="106"/>
      <c r="CW272" s="106"/>
      <c r="CX272" s="106"/>
      <c r="CY272" s="106"/>
      <c r="C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  <c r="CR273" s="106"/>
      <c r="CS273" s="106"/>
      <c r="CT273" s="106"/>
      <c r="CU273" s="106"/>
      <c r="CV273" s="106"/>
      <c r="CW273" s="106"/>
      <c r="CX273" s="106"/>
      <c r="CY273" s="106"/>
      <c r="C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  <c r="CR274" s="106"/>
      <c r="CS274" s="106"/>
      <c r="CT274" s="106"/>
      <c r="CU274" s="106"/>
      <c r="CV274" s="106"/>
      <c r="CW274" s="106"/>
      <c r="CX274" s="106"/>
      <c r="CY274" s="106"/>
      <c r="C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  <c r="CR275" s="106"/>
      <c r="CS275" s="106"/>
      <c r="CT275" s="106"/>
      <c r="CU275" s="106"/>
      <c r="CV275" s="106"/>
      <c r="CW275" s="106"/>
      <c r="CX275" s="106"/>
      <c r="CY275" s="106"/>
      <c r="C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  <c r="CR276" s="106"/>
      <c r="CS276" s="106"/>
      <c r="CT276" s="106"/>
      <c r="CU276" s="106"/>
      <c r="CV276" s="106"/>
      <c r="CW276" s="106"/>
      <c r="CX276" s="106"/>
      <c r="CY276" s="106"/>
      <c r="C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  <c r="CR277" s="106"/>
      <c r="CS277" s="106"/>
      <c r="CT277" s="106"/>
      <c r="CU277" s="106"/>
      <c r="CV277" s="106"/>
      <c r="CW277" s="106"/>
      <c r="CX277" s="106"/>
      <c r="CY277" s="106"/>
      <c r="C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  <c r="CR278" s="106"/>
      <c r="CS278" s="106"/>
      <c r="CT278" s="106"/>
      <c r="CU278" s="106"/>
      <c r="CV278" s="106"/>
      <c r="CW278" s="106"/>
      <c r="CX278" s="106"/>
      <c r="CY278" s="106"/>
      <c r="C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  <c r="CR279" s="106"/>
      <c r="CS279" s="106"/>
      <c r="CT279" s="106"/>
      <c r="CU279" s="106"/>
      <c r="CV279" s="106"/>
      <c r="CW279" s="106"/>
      <c r="CX279" s="106"/>
      <c r="CY279" s="106"/>
      <c r="C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  <c r="CR280" s="106"/>
      <c r="CS280" s="106"/>
      <c r="CT280" s="106"/>
      <c r="CU280" s="106"/>
      <c r="CV280" s="106"/>
      <c r="CW280" s="106"/>
      <c r="CX280" s="106"/>
      <c r="CY280" s="106"/>
      <c r="C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  <c r="CR281" s="106"/>
      <c r="CS281" s="106"/>
      <c r="CT281" s="106"/>
      <c r="CU281" s="106"/>
      <c r="CV281" s="106"/>
      <c r="CW281" s="106"/>
      <c r="CX281" s="106"/>
      <c r="CY281" s="106"/>
      <c r="C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  <c r="CR282" s="106"/>
      <c r="CS282" s="106"/>
      <c r="CT282" s="106"/>
      <c r="CU282" s="106"/>
      <c r="CV282" s="106"/>
      <c r="CW282" s="106"/>
      <c r="CX282" s="106"/>
      <c r="CY282" s="106"/>
      <c r="C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  <c r="CR283" s="106"/>
      <c r="CS283" s="106"/>
      <c r="CT283" s="106"/>
      <c r="CU283" s="106"/>
      <c r="CV283" s="106"/>
      <c r="CW283" s="106"/>
      <c r="CX283" s="106"/>
      <c r="CY283" s="106"/>
      <c r="C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  <c r="CR284" s="106"/>
      <c r="CS284" s="106"/>
      <c r="CT284" s="106"/>
      <c r="CU284" s="106"/>
      <c r="CV284" s="106"/>
      <c r="CW284" s="106"/>
      <c r="CX284" s="106"/>
      <c r="CY284" s="106"/>
      <c r="C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  <c r="CR285" s="106"/>
      <c r="CS285" s="106"/>
      <c r="CT285" s="106"/>
      <c r="CU285" s="106"/>
      <c r="CV285" s="106"/>
      <c r="CW285" s="106"/>
      <c r="CX285" s="106"/>
      <c r="CY285" s="106"/>
      <c r="C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  <c r="C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  <c r="CR287" s="106"/>
      <c r="CS287" s="106"/>
      <c r="CT287" s="106"/>
      <c r="CU287" s="106"/>
      <c r="CV287" s="106"/>
      <c r="CW287" s="106"/>
      <c r="CX287" s="106"/>
      <c r="CY287" s="106"/>
      <c r="C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  <c r="C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  <c r="CR289" s="106"/>
      <c r="CS289" s="106"/>
      <c r="CT289" s="106"/>
      <c r="CU289" s="106"/>
      <c r="CV289" s="106"/>
      <c r="CW289" s="106"/>
      <c r="CX289" s="106"/>
      <c r="CY289" s="106"/>
      <c r="C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  <c r="CR290" s="106"/>
      <c r="CS290" s="106"/>
      <c r="CT290" s="106"/>
      <c r="CU290" s="106"/>
      <c r="CV290" s="106"/>
      <c r="CW290" s="106"/>
      <c r="CX290" s="106"/>
      <c r="CY290" s="106"/>
      <c r="C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  <c r="CR291" s="106"/>
      <c r="CS291" s="106"/>
      <c r="CT291" s="106"/>
      <c r="CU291" s="106"/>
      <c r="CV291" s="106"/>
      <c r="CW291" s="106"/>
      <c r="CX291" s="106"/>
      <c r="CY291" s="106"/>
      <c r="C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  <c r="CR292" s="106"/>
      <c r="CS292" s="106"/>
      <c r="CT292" s="106"/>
      <c r="CU292" s="106"/>
      <c r="CV292" s="106"/>
      <c r="CW292" s="106"/>
      <c r="CX292" s="106"/>
      <c r="CY292" s="106"/>
      <c r="C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  <c r="CR293" s="106"/>
      <c r="CS293" s="106"/>
      <c r="CT293" s="106"/>
      <c r="CU293" s="106"/>
      <c r="CV293" s="106"/>
      <c r="CW293" s="106"/>
      <c r="CX293" s="106"/>
      <c r="CY293" s="106"/>
      <c r="C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  <c r="CR294" s="106"/>
      <c r="CS294" s="106"/>
      <c r="CT294" s="106"/>
      <c r="CU294" s="106"/>
      <c r="CV294" s="106"/>
      <c r="CW294" s="106"/>
      <c r="CX294" s="106"/>
      <c r="CY294" s="106"/>
      <c r="C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  <c r="CR295" s="106"/>
      <c r="CS295" s="106"/>
      <c r="CT295" s="106"/>
      <c r="CU295" s="106"/>
      <c r="CV295" s="106"/>
      <c r="CW295" s="106"/>
      <c r="CX295" s="106"/>
      <c r="CY295" s="106"/>
      <c r="C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  <c r="CR296" s="106"/>
      <c r="CS296" s="106"/>
      <c r="CT296" s="106"/>
      <c r="CU296" s="106"/>
      <c r="CV296" s="106"/>
      <c r="CW296" s="106"/>
      <c r="CX296" s="106"/>
      <c r="CY296" s="106"/>
      <c r="C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  <c r="CR297" s="106"/>
      <c r="CS297" s="106"/>
      <c r="CT297" s="106"/>
      <c r="CU297" s="106"/>
      <c r="CV297" s="106"/>
      <c r="CW297" s="106"/>
      <c r="CX297" s="106"/>
      <c r="CY297" s="106"/>
      <c r="C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  <c r="CR298" s="106"/>
      <c r="CS298" s="106"/>
      <c r="CT298" s="106"/>
      <c r="CU298" s="106"/>
      <c r="CV298" s="106"/>
      <c r="CW298" s="106"/>
      <c r="CX298" s="106"/>
      <c r="CY298" s="106"/>
      <c r="C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  <c r="CR299" s="106"/>
      <c r="CS299" s="106"/>
      <c r="CT299" s="106"/>
      <c r="CU299" s="106"/>
      <c r="CV299" s="106"/>
      <c r="CW299" s="106"/>
      <c r="CX299" s="106"/>
      <c r="CY299" s="106"/>
      <c r="C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  <c r="CR300" s="106"/>
      <c r="CS300" s="106"/>
      <c r="CT300" s="106"/>
      <c r="CU300" s="106"/>
      <c r="CV300" s="106"/>
      <c r="CW300" s="106"/>
      <c r="CX300" s="106"/>
      <c r="CY300" s="106"/>
      <c r="C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  <c r="CR301" s="106"/>
      <c r="CS301" s="106"/>
      <c r="CT301" s="106"/>
      <c r="CU301" s="106"/>
      <c r="CV301" s="106"/>
      <c r="CW301" s="106"/>
      <c r="CX301" s="106"/>
      <c r="CY301" s="106"/>
      <c r="C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  <c r="CR302" s="106"/>
      <c r="CS302" s="106"/>
      <c r="CT302" s="106"/>
      <c r="CU302" s="106"/>
      <c r="CV302" s="106"/>
      <c r="CW302" s="106"/>
      <c r="CX302" s="106"/>
      <c r="CY302" s="106"/>
      <c r="C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  <c r="CR303" s="106"/>
      <c r="CS303" s="106"/>
      <c r="CT303" s="106"/>
      <c r="CU303" s="106"/>
      <c r="CV303" s="106"/>
      <c r="CW303" s="106"/>
      <c r="CX303" s="106"/>
      <c r="CY303" s="106"/>
      <c r="C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  <c r="CR304" s="106"/>
      <c r="CS304" s="106"/>
      <c r="CT304" s="106"/>
      <c r="CU304" s="106"/>
      <c r="CV304" s="106"/>
      <c r="CW304" s="106"/>
      <c r="CX304" s="106"/>
      <c r="CY304" s="106"/>
      <c r="C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  <c r="CR305" s="106"/>
      <c r="CS305" s="106"/>
      <c r="CT305" s="106"/>
      <c r="CU305" s="106"/>
      <c r="CV305" s="106"/>
      <c r="CW305" s="106"/>
      <c r="CX305" s="106"/>
      <c r="CY305" s="106"/>
      <c r="C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  <c r="CR306" s="106"/>
      <c r="CS306" s="106"/>
      <c r="CT306" s="106"/>
      <c r="CU306" s="106"/>
      <c r="CV306" s="106"/>
      <c r="CW306" s="106"/>
      <c r="CX306" s="106"/>
      <c r="CY306" s="106"/>
      <c r="C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  <c r="CR307" s="106"/>
      <c r="CS307" s="106"/>
      <c r="CT307" s="106"/>
      <c r="CU307" s="106"/>
      <c r="CV307" s="106"/>
      <c r="CW307" s="106"/>
      <c r="CX307" s="106"/>
      <c r="CY307" s="106"/>
      <c r="C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  <c r="CR308" s="106"/>
      <c r="CS308" s="106"/>
      <c r="CT308" s="106"/>
      <c r="CU308" s="106"/>
      <c r="CV308" s="106"/>
      <c r="CW308" s="106"/>
      <c r="CX308" s="106"/>
      <c r="CY308" s="106"/>
      <c r="C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  <c r="CR309" s="106"/>
      <c r="CS309" s="106"/>
      <c r="CT309" s="106"/>
      <c r="CU309" s="106"/>
      <c r="CV309" s="106"/>
      <c r="CW309" s="106"/>
      <c r="CX309" s="106"/>
      <c r="CY309" s="106"/>
      <c r="C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  <c r="CR310" s="106"/>
      <c r="CS310" s="106"/>
      <c r="CT310" s="106"/>
      <c r="CU310" s="106"/>
      <c r="CV310" s="106"/>
      <c r="CW310" s="106"/>
      <c r="CX310" s="106"/>
      <c r="CY310" s="106"/>
      <c r="C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  <c r="CR311" s="106"/>
      <c r="CS311" s="106"/>
      <c r="CT311" s="106"/>
      <c r="CU311" s="106"/>
      <c r="CV311" s="106"/>
      <c r="CW311" s="106"/>
      <c r="CX311" s="106"/>
      <c r="CY311" s="106"/>
      <c r="C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  <c r="CR312" s="106"/>
      <c r="CS312" s="106"/>
      <c r="CT312" s="106"/>
      <c r="CU312" s="106"/>
      <c r="CV312" s="106"/>
      <c r="CW312" s="106"/>
      <c r="CX312" s="106"/>
      <c r="CY312" s="106"/>
      <c r="C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  <c r="CR313" s="106"/>
      <c r="CS313" s="106"/>
      <c r="CT313" s="106"/>
      <c r="CU313" s="106"/>
      <c r="CV313" s="106"/>
      <c r="CW313" s="106"/>
      <c r="CX313" s="106"/>
      <c r="CY313" s="106"/>
      <c r="C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  <c r="CR314" s="106"/>
      <c r="CS314" s="106"/>
      <c r="CT314" s="106"/>
      <c r="CU314" s="106"/>
      <c r="CV314" s="106"/>
      <c r="CW314" s="106"/>
      <c r="CX314" s="106"/>
      <c r="CY314" s="106"/>
      <c r="C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  <c r="CR315" s="106"/>
      <c r="CS315" s="106"/>
      <c r="CT315" s="106"/>
      <c r="CU315" s="106"/>
      <c r="CV315" s="106"/>
      <c r="CW315" s="106"/>
      <c r="CX315" s="106"/>
      <c r="CY315" s="106"/>
      <c r="C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  <c r="CW316" s="106"/>
      <c r="CX316" s="106"/>
      <c r="CY316" s="106"/>
      <c r="C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  <c r="CR317" s="106"/>
      <c r="CS317" s="106"/>
      <c r="CT317" s="106"/>
      <c r="CU317" s="106"/>
      <c r="CV317" s="106"/>
      <c r="CW317" s="106"/>
      <c r="CX317" s="106"/>
      <c r="CY317" s="106"/>
      <c r="C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  <c r="CR318" s="106"/>
      <c r="CS318" s="106"/>
      <c r="CT318" s="106"/>
      <c r="CU318" s="106"/>
      <c r="CV318" s="106"/>
      <c r="CW318" s="106"/>
      <c r="CX318" s="106"/>
      <c r="CY318" s="106"/>
      <c r="C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  <c r="C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  <c r="CR320" s="106"/>
      <c r="CS320" s="106"/>
      <c r="CT320" s="106"/>
      <c r="CU320" s="106"/>
      <c r="CV320" s="106"/>
      <c r="CW320" s="106"/>
      <c r="CX320" s="106"/>
      <c r="CY320" s="106"/>
      <c r="C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  <c r="CR321" s="106"/>
      <c r="CS321" s="106"/>
      <c r="CT321" s="106"/>
      <c r="CU321" s="106"/>
      <c r="CV321" s="106"/>
      <c r="CW321" s="106"/>
      <c r="CX321" s="106"/>
      <c r="CY321" s="106"/>
      <c r="C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  <c r="CR322" s="106"/>
      <c r="CS322" s="106"/>
      <c r="CT322" s="106"/>
      <c r="CU322" s="106"/>
      <c r="CV322" s="106"/>
      <c r="CW322" s="106"/>
      <c r="CX322" s="106"/>
      <c r="CY322" s="106"/>
      <c r="C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  <c r="C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  <c r="CR324" s="106"/>
      <c r="CS324" s="106"/>
      <c r="CT324" s="106"/>
      <c r="CU324" s="106"/>
      <c r="CV324" s="106"/>
      <c r="CW324" s="106"/>
      <c r="CX324" s="106"/>
      <c r="CY324" s="106"/>
      <c r="C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  <c r="CR325" s="106"/>
      <c r="CS325" s="106"/>
      <c r="CT325" s="106"/>
      <c r="CU325" s="106"/>
      <c r="CV325" s="106"/>
      <c r="CW325" s="106"/>
      <c r="CX325" s="106"/>
      <c r="CY325" s="106"/>
      <c r="C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  <c r="CR326" s="106"/>
      <c r="CS326" s="106"/>
      <c r="CT326" s="106"/>
      <c r="CU326" s="106"/>
      <c r="CV326" s="106"/>
      <c r="CW326" s="106"/>
      <c r="CX326" s="106"/>
      <c r="CY326" s="106"/>
      <c r="C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  <c r="CR327" s="106"/>
      <c r="CS327" s="106"/>
      <c r="CT327" s="106"/>
      <c r="CU327" s="106"/>
      <c r="CV327" s="106"/>
      <c r="CW327" s="106"/>
      <c r="CX327" s="106"/>
      <c r="CY327" s="106"/>
      <c r="C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  <c r="CR328" s="106"/>
      <c r="CS328" s="106"/>
      <c r="CT328" s="106"/>
      <c r="CU328" s="106"/>
      <c r="CV328" s="106"/>
      <c r="CW328" s="106"/>
      <c r="CX328" s="106"/>
      <c r="CY328" s="106"/>
      <c r="C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  <c r="CR329" s="106"/>
      <c r="CS329" s="106"/>
      <c r="CT329" s="106"/>
      <c r="CU329" s="106"/>
      <c r="CV329" s="106"/>
      <c r="CW329" s="106"/>
      <c r="CX329" s="106"/>
      <c r="CY329" s="106"/>
      <c r="C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  <c r="CR330" s="106"/>
      <c r="CS330" s="106"/>
      <c r="CT330" s="106"/>
      <c r="CU330" s="106"/>
      <c r="CV330" s="106"/>
      <c r="CW330" s="106"/>
      <c r="CX330" s="106"/>
      <c r="CY330" s="106"/>
      <c r="C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  <c r="CR331" s="106"/>
      <c r="CS331" s="106"/>
      <c r="CT331" s="106"/>
      <c r="CU331" s="106"/>
      <c r="CV331" s="106"/>
      <c r="CW331" s="106"/>
      <c r="CX331" s="106"/>
      <c r="CY331" s="106"/>
      <c r="C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  <c r="CR332" s="106"/>
      <c r="CS332" s="106"/>
      <c r="CT332" s="106"/>
      <c r="CU332" s="106"/>
      <c r="CV332" s="106"/>
      <c r="CW332" s="106"/>
      <c r="CX332" s="106"/>
      <c r="CY332" s="106"/>
      <c r="C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  <c r="CR333" s="106"/>
      <c r="CS333" s="106"/>
      <c r="CT333" s="106"/>
      <c r="CU333" s="106"/>
      <c r="CV333" s="106"/>
      <c r="CW333" s="106"/>
      <c r="CX333" s="106"/>
      <c r="CY333" s="106"/>
      <c r="C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  <c r="CR334" s="106"/>
      <c r="CS334" s="106"/>
      <c r="CT334" s="106"/>
      <c r="CU334" s="106"/>
      <c r="CV334" s="106"/>
      <c r="CW334" s="106"/>
      <c r="CX334" s="106"/>
      <c r="CY334" s="106"/>
      <c r="C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  <c r="CR335" s="106"/>
      <c r="CS335" s="106"/>
      <c r="CT335" s="106"/>
      <c r="CU335" s="106"/>
      <c r="CV335" s="106"/>
      <c r="CW335" s="106"/>
      <c r="CX335" s="106"/>
      <c r="CY335" s="106"/>
      <c r="C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  <c r="CR336" s="106"/>
      <c r="CS336" s="106"/>
      <c r="CT336" s="106"/>
      <c r="CU336" s="106"/>
      <c r="CV336" s="106"/>
      <c r="CW336" s="106"/>
      <c r="CX336" s="106"/>
      <c r="CY336" s="106"/>
      <c r="C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  <c r="CR337" s="106"/>
      <c r="CS337" s="106"/>
      <c r="CT337" s="106"/>
      <c r="CU337" s="106"/>
      <c r="CV337" s="106"/>
      <c r="CW337" s="106"/>
      <c r="CX337" s="106"/>
      <c r="CY337" s="106"/>
      <c r="C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  <c r="CR338" s="106"/>
      <c r="CS338" s="106"/>
      <c r="CT338" s="106"/>
      <c r="CU338" s="106"/>
      <c r="CV338" s="106"/>
      <c r="CW338" s="106"/>
      <c r="CX338" s="106"/>
      <c r="CY338" s="106"/>
      <c r="C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  <c r="CR339" s="106"/>
      <c r="CS339" s="106"/>
      <c r="CT339" s="106"/>
      <c r="CU339" s="106"/>
      <c r="CV339" s="106"/>
      <c r="CW339" s="106"/>
      <c r="CX339" s="106"/>
      <c r="CY339" s="106"/>
      <c r="C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  <c r="CR340" s="106"/>
      <c r="CS340" s="106"/>
      <c r="CT340" s="106"/>
      <c r="CU340" s="106"/>
      <c r="CV340" s="106"/>
      <c r="CW340" s="106"/>
      <c r="CX340" s="106"/>
      <c r="CY340" s="106"/>
      <c r="C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  <c r="CR341" s="106"/>
      <c r="CS341" s="106"/>
      <c r="CT341" s="106"/>
      <c r="CU341" s="106"/>
      <c r="CV341" s="106"/>
      <c r="CW341" s="106"/>
      <c r="CX341" s="106"/>
      <c r="CY341" s="106"/>
      <c r="C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  <c r="CR342" s="106"/>
      <c r="CS342" s="106"/>
      <c r="CT342" s="106"/>
      <c r="CU342" s="106"/>
      <c r="CV342" s="106"/>
      <c r="CW342" s="106"/>
      <c r="CX342" s="106"/>
      <c r="CY342" s="106"/>
      <c r="C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  <c r="CR343" s="106"/>
      <c r="CS343" s="106"/>
      <c r="CT343" s="106"/>
      <c r="CU343" s="106"/>
      <c r="CV343" s="106"/>
      <c r="CW343" s="106"/>
      <c r="CX343" s="106"/>
      <c r="CY343" s="106"/>
      <c r="C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  <c r="CR344" s="106"/>
      <c r="CS344" s="106"/>
      <c r="CT344" s="106"/>
      <c r="CU344" s="106"/>
      <c r="CV344" s="106"/>
      <c r="CW344" s="106"/>
      <c r="CX344" s="106"/>
      <c r="CY344" s="106"/>
      <c r="C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  <c r="CR345" s="106"/>
      <c r="CS345" s="106"/>
      <c r="CT345" s="106"/>
      <c r="CU345" s="106"/>
      <c r="CV345" s="106"/>
      <c r="CW345" s="106"/>
      <c r="CX345" s="106"/>
      <c r="CY345" s="106"/>
      <c r="C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  <c r="CR346" s="106"/>
      <c r="CS346" s="106"/>
      <c r="CT346" s="106"/>
      <c r="CU346" s="106"/>
      <c r="CV346" s="106"/>
      <c r="CW346" s="106"/>
      <c r="CX346" s="106"/>
      <c r="CY346" s="106"/>
      <c r="C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  <c r="CR347" s="106"/>
      <c r="CS347" s="106"/>
      <c r="CT347" s="106"/>
      <c r="CU347" s="106"/>
      <c r="CV347" s="106"/>
      <c r="CW347" s="106"/>
      <c r="CX347" s="106"/>
      <c r="CY347" s="106"/>
      <c r="C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  <c r="CR348" s="106"/>
      <c r="CS348" s="106"/>
      <c r="CT348" s="106"/>
      <c r="CU348" s="106"/>
      <c r="CV348" s="106"/>
      <c r="CW348" s="106"/>
      <c r="CX348" s="106"/>
      <c r="CY348" s="106"/>
      <c r="C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  <c r="CR349" s="106"/>
      <c r="CS349" s="106"/>
      <c r="CT349" s="106"/>
      <c r="CU349" s="106"/>
      <c r="CV349" s="106"/>
      <c r="CW349" s="106"/>
      <c r="CX349" s="106"/>
      <c r="CY349" s="106"/>
      <c r="C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  <c r="CR350" s="106"/>
      <c r="CS350" s="106"/>
      <c r="CT350" s="106"/>
      <c r="CU350" s="106"/>
      <c r="CV350" s="106"/>
      <c r="CW350" s="106"/>
      <c r="CX350" s="106"/>
      <c r="CY350" s="106"/>
      <c r="C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  <c r="CR351" s="106"/>
      <c r="CS351" s="106"/>
      <c r="CT351" s="106"/>
      <c r="CU351" s="106"/>
      <c r="CV351" s="106"/>
      <c r="CW351" s="106"/>
      <c r="CX351" s="106"/>
      <c r="CY351" s="106"/>
      <c r="C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  <c r="CR352" s="106"/>
      <c r="CS352" s="106"/>
      <c r="CT352" s="106"/>
      <c r="CU352" s="106"/>
      <c r="CV352" s="106"/>
      <c r="CW352" s="106"/>
      <c r="CX352" s="106"/>
      <c r="CY352" s="106"/>
      <c r="C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  <c r="C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  <c r="CR354" s="106"/>
      <c r="CS354" s="106"/>
      <c r="CT354" s="106"/>
      <c r="CU354" s="106"/>
      <c r="CV354" s="106"/>
      <c r="CW354" s="106"/>
      <c r="CX354" s="106"/>
      <c r="CY354" s="106"/>
      <c r="C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  <c r="C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  <c r="C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  <c r="C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  <c r="C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  <c r="C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  <c r="C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  <c r="C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  <c r="C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  <c r="CR363" s="106"/>
      <c r="CS363" s="106"/>
      <c r="CT363" s="106"/>
      <c r="CU363" s="106"/>
      <c r="CV363" s="106"/>
      <c r="CW363" s="106"/>
      <c r="CX363" s="106"/>
      <c r="CY363" s="106"/>
      <c r="C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  <c r="CR364" s="106"/>
      <c r="CS364" s="106"/>
      <c r="CT364" s="106"/>
      <c r="CU364" s="106"/>
      <c r="CV364" s="106"/>
      <c r="CW364" s="106"/>
      <c r="CX364" s="106"/>
      <c r="CY364" s="106"/>
      <c r="C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  <c r="CR365" s="106"/>
      <c r="CS365" s="106"/>
      <c r="CT365" s="106"/>
      <c r="CU365" s="106"/>
      <c r="CV365" s="106"/>
      <c r="CW365" s="106"/>
      <c r="CX365" s="106"/>
      <c r="CY365" s="106"/>
      <c r="C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6"/>
      <c r="CX366" s="106"/>
      <c r="CY366" s="106"/>
      <c r="C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  <c r="CR367" s="106"/>
      <c r="CS367" s="106"/>
      <c r="CT367" s="106"/>
      <c r="CU367" s="106"/>
      <c r="CV367" s="106"/>
      <c r="CW367" s="106"/>
      <c r="CX367" s="106"/>
      <c r="CY367" s="106"/>
      <c r="C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  <c r="CR368" s="106"/>
      <c r="CS368" s="106"/>
      <c r="CT368" s="106"/>
      <c r="CU368" s="106"/>
      <c r="CV368" s="106"/>
      <c r="CW368" s="106"/>
      <c r="CX368" s="106"/>
      <c r="CY368" s="106"/>
      <c r="C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  <c r="CR369" s="106"/>
      <c r="CS369" s="106"/>
      <c r="CT369" s="106"/>
      <c r="CU369" s="106"/>
      <c r="CV369" s="106"/>
      <c r="CW369" s="106"/>
      <c r="CX369" s="106"/>
      <c r="CY369" s="106"/>
      <c r="C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  <c r="CR370" s="106"/>
      <c r="CS370" s="106"/>
      <c r="CT370" s="106"/>
      <c r="CU370" s="106"/>
      <c r="CV370" s="106"/>
      <c r="CW370" s="106"/>
      <c r="CX370" s="106"/>
      <c r="CY370" s="106"/>
      <c r="C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  <c r="CR371" s="106"/>
      <c r="CS371" s="106"/>
      <c r="CT371" s="106"/>
      <c r="CU371" s="106"/>
      <c r="CV371" s="106"/>
      <c r="CW371" s="106"/>
      <c r="CX371" s="106"/>
      <c r="CY371" s="106"/>
      <c r="C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  <c r="CR372" s="106"/>
      <c r="CS372" s="106"/>
      <c r="CT372" s="106"/>
      <c r="CU372" s="106"/>
      <c r="CV372" s="106"/>
      <c r="CW372" s="106"/>
      <c r="CX372" s="106"/>
      <c r="CY372" s="106"/>
      <c r="C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  <c r="CR373" s="106"/>
      <c r="CS373" s="106"/>
      <c r="CT373" s="106"/>
      <c r="CU373" s="106"/>
      <c r="CV373" s="106"/>
      <c r="CW373" s="106"/>
      <c r="CX373" s="106"/>
      <c r="CY373" s="106"/>
      <c r="C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  <c r="CR374" s="106"/>
      <c r="CS374" s="106"/>
      <c r="CT374" s="106"/>
      <c r="CU374" s="106"/>
      <c r="CV374" s="106"/>
      <c r="CW374" s="106"/>
      <c r="CX374" s="106"/>
      <c r="CY374" s="106"/>
      <c r="C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  <c r="CR375" s="106"/>
      <c r="CS375" s="106"/>
      <c r="CT375" s="106"/>
      <c r="CU375" s="106"/>
      <c r="CV375" s="106"/>
      <c r="CW375" s="106"/>
      <c r="CX375" s="106"/>
      <c r="CY375" s="106"/>
      <c r="C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  <c r="CR376" s="106"/>
      <c r="CS376" s="106"/>
      <c r="CT376" s="106"/>
      <c r="CU376" s="106"/>
      <c r="CV376" s="106"/>
      <c r="CW376" s="106"/>
      <c r="CX376" s="106"/>
      <c r="CY376" s="106"/>
      <c r="C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  <c r="CR377" s="106"/>
      <c r="CS377" s="106"/>
      <c r="CT377" s="106"/>
      <c r="CU377" s="106"/>
      <c r="CV377" s="106"/>
      <c r="CW377" s="106"/>
      <c r="CX377" s="106"/>
      <c r="CY377" s="106"/>
      <c r="C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  <c r="CR378" s="106"/>
      <c r="CS378" s="106"/>
      <c r="CT378" s="106"/>
      <c r="CU378" s="106"/>
      <c r="CV378" s="106"/>
      <c r="CW378" s="106"/>
      <c r="CX378" s="106"/>
      <c r="CY378" s="106"/>
      <c r="C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  <c r="CR379" s="106"/>
      <c r="CS379" s="106"/>
      <c r="CT379" s="106"/>
      <c r="CU379" s="106"/>
      <c r="CV379" s="106"/>
      <c r="CW379" s="106"/>
      <c r="CX379" s="106"/>
      <c r="CY379" s="106"/>
      <c r="C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  <c r="CR380" s="106"/>
      <c r="CS380" s="106"/>
      <c r="CT380" s="106"/>
      <c r="CU380" s="106"/>
      <c r="CV380" s="106"/>
      <c r="CW380" s="106"/>
      <c r="CX380" s="106"/>
      <c r="CY380" s="106"/>
      <c r="C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  <c r="CR381" s="106"/>
      <c r="CS381" s="106"/>
      <c r="CT381" s="106"/>
      <c r="CU381" s="106"/>
      <c r="CV381" s="106"/>
      <c r="CW381" s="106"/>
      <c r="CX381" s="106"/>
      <c r="CY381" s="106"/>
      <c r="C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  <c r="CR382" s="106"/>
      <c r="CS382" s="106"/>
      <c r="CT382" s="106"/>
      <c r="CU382" s="106"/>
      <c r="CV382" s="106"/>
      <c r="CW382" s="106"/>
      <c r="CX382" s="106"/>
      <c r="CY382" s="106"/>
      <c r="C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  <c r="CR383" s="106"/>
      <c r="CS383" s="106"/>
      <c r="CT383" s="106"/>
      <c r="CU383" s="106"/>
      <c r="CV383" s="106"/>
      <c r="CW383" s="106"/>
      <c r="CX383" s="106"/>
      <c r="CY383" s="106"/>
      <c r="C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  <c r="CR384" s="106"/>
      <c r="CS384" s="106"/>
      <c r="CT384" s="106"/>
      <c r="CU384" s="106"/>
      <c r="CV384" s="106"/>
      <c r="CW384" s="106"/>
      <c r="CX384" s="106"/>
      <c r="CY384" s="106"/>
      <c r="C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  <c r="CR385" s="106"/>
      <c r="CS385" s="106"/>
      <c r="CT385" s="106"/>
      <c r="CU385" s="106"/>
      <c r="CV385" s="106"/>
      <c r="CW385" s="106"/>
      <c r="CX385" s="106"/>
      <c r="CY385" s="106"/>
      <c r="C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  <c r="C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  <c r="CR387" s="106"/>
      <c r="CS387" s="106"/>
      <c r="CT387" s="106"/>
      <c r="CU387" s="106"/>
      <c r="CV387" s="106"/>
      <c r="CW387" s="106"/>
      <c r="CX387" s="106"/>
      <c r="CY387" s="106"/>
      <c r="C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  <c r="CR388" s="106"/>
      <c r="CS388" s="106"/>
      <c r="CT388" s="106"/>
      <c r="CU388" s="106"/>
      <c r="CV388" s="106"/>
      <c r="CW388" s="106"/>
      <c r="CX388" s="106"/>
      <c r="CY388" s="106"/>
      <c r="C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  <c r="CR389" s="106"/>
      <c r="CS389" s="106"/>
      <c r="CT389" s="106"/>
      <c r="CU389" s="106"/>
      <c r="CV389" s="106"/>
      <c r="CW389" s="106"/>
      <c r="CX389" s="106"/>
      <c r="CY389" s="106"/>
      <c r="C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  <c r="CR390" s="106"/>
      <c r="CS390" s="106"/>
      <c r="CT390" s="106"/>
      <c r="CU390" s="106"/>
      <c r="CV390" s="106"/>
      <c r="CW390" s="106"/>
      <c r="CX390" s="106"/>
      <c r="CY390" s="106"/>
      <c r="C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  <c r="CR391" s="106"/>
      <c r="CS391" s="106"/>
      <c r="CT391" s="106"/>
      <c r="CU391" s="106"/>
      <c r="CV391" s="106"/>
      <c r="CW391" s="106"/>
      <c r="CX391" s="106"/>
      <c r="CY391" s="106"/>
      <c r="C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  <c r="CR392" s="106"/>
      <c r="CS392" s="106"/>
      <c r="CT392" s="106"/>
      <c r="CU392" s="106"/>
      <c r="CV392" s="106"/>
      <c r="CW392" s="106"/>
      <c r="CX392" s="106"/>
      <c r="CY392" s="106"/>
      <c r="C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  <c r="CR393" s="106"/>
      <c r="CS393" s="106"/>
      <c r="CT393" s="106"/>
      <c r="CU393" s="106"/>
      <c r="CV393" s="106"/>
      <c r="CW393" s="106"/>
      <c r="CX393" s="106"/>
      <c r="CY393" s="106"/>
      <c r="C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  <c r="CR394" s="106"/>
      <c r="CS394" s="106"/>
      <c r="CT394" s="106"/>
      <c r="CU394" s="106"/>
      <c r="CV394" s="106"/>
      <c r="CW394" s="106"/>
      <c r="CX394" s="106"/>
      <c r="CY394" s="106"/>
      <c r="C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  <c r="CR395" s="106"/>
      <c r="CS395" s="106"/>
      <c r="CT395" s="106"/>
      <c r="CU395" s="106"/>
      <c r="CV395" s="106"/>
      <c r="CW395" s="106"/>
      <c r="CX395" s="106"/>
      <c r="CY395" s="106"/>
      <c r="C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  <c r="CR396" s="106"/>
      <c r="CS396" s="106"/>
      <c r="CT396" s="106"/>
      <c r="CU396" s="106"/>
      <c r="CV396" s="106"/>
      <c r="CW396" s="106"/>
      <c r="CX396" s="106"/>
      <c r="CY396" s="106"/>
      <c r="C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  <c r="CR397" s="106"/>
      <c r="CS397" s="106"/>
      <c r="CT397" s="106"/>
      <c r="CU397" s="106"/>
      <c r="CV397" s="106"/>
      <c r="CW397" s="106"/>
      <c r="CX397" s="106"/>
      <c r="CY397" s="106"/>
      <c r="C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  <c r="CR398" s="106"/>
      <c r="CS398" s="106"/>
      <c r="CT398" s="106"/>
      <c r="CU398" s="106"/>
      <c r="CV398" s="106"/>
      <c r="CW398" s="106"/>
      <c r="CX398" s="106"/>
      <c r="CY398" s="106"/>
      <c r="C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  <c r="CR399" s="106"/>
      <c r="CS399" s="106"/>
      <c r="CT399" s="106"/>
      <c r="CU399" s="106"/>
      <c r="CV399" s="106"/>
      <c r="CW399" s="106"/>
      <c r="CX399" s="106"/>
      <c r="CY399" s="106"/>
      <c r="C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  <c r="CR400" s="106"/>
      <c r="CS400" s="106"/>
      <c r="CT400" s="106"/>
      <c r="CU400" s="106"/>
      <c r="CV400" s="106"/>
      <c r="CW400" s="106"/>
      <c r="CX400" s="106"/>
      <c r="CY400" s="106"/>
      <c r="C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  <c r="CR401" s="106"/>
      <c r="CS401" s="106"/>
      <c r="CT401" s="106"/>
      <c r="CU401" s="106"/>
      <c r="CV401" s="106"/>
      <c r="CW401" s="106"/>
      <c r="CX401" s="106"/>
      <c r="CY401" s="106"/>
      <c r="C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  <c r="CR402" s="106"/>
      <c r="CS402" s="106"/>
      <c r="CT402" s="106"/>
      <c r="CU402" s="106"/>
      <c r="CV402" s="106"/>
      <c r="CW402" s="106"/>
      <c r="CX402" s="106"/>
      <c r="CY402" s="106"/>
      <c r="C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  <c r="CR403" s="106"/>
      <c r="CS403" s="106"/>
      <c r="CT403" s="106"/>
      <c r="CU403" s="106"/>
      <c r="CV403" s="106"/>
      <c r="CW403" s="106"/>
      <c r="CX403" s="106"/>
      <c r="CY403" s="106"/>
      <c r="C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  <c r="CR404" s="106"/>
      <c r="CS404" s="106"/>
      <c r="CT404" s="106"/>
      <c r="CU404" s="106"/>
      <c r="CV404" s="106"/>
      <c r="CW404" s="106"/>
      <c r="CX404" s="106"/>
      <c r="CY404" s="106"/>
      <c r="C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  <c r="CR405" s="106"/>
      <c r="CS405" s="106"/>
      <c r="CT405" s="106"/>
      <c r="CU405" s="106"/>
      <c r="CV405" s="106"/>
      <c r="CW405" s="106"/>
      <c r="CX405" s="106"/>
      <c r="CY405" s="106"/>
      <c r="C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  <c r="CR406" s="106"/>
      <c r="CS406" s="106"/>
      <c r="CT406" s="106"/>
      <c r="CU406" s="106"/>
      <c r="CV406" s="106"/>
      <c r="CW406" s="106"/>
      <c r="CX406" s="106"/>
      <c r="CY406" s="106"/>
      <c r="C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  <c r="C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  <c r="C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  <c r="C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  <c r="C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  <c r="CR411" s="106"/>
      <c r="CS411" s="106"/>
      <c r="CT411" s="106"/>
      <c r="CU411" s="106"/>
      <c r="CV411" s="106"/>
      <c r="CW411" s="106"/>
      <c r="CX411" s="106"/>
      <c r="CY411" s="106"/>
      <c r="C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  <c r="CR412" s="106"/>
      <c r="CS412" s="106"/>
      <c r="CT412" s="106"/>
      <c r="CU412" s="106"/>
      <c r="CV412" s="106"/>
      <c r="CW412" s="106"/>
      <c r="CX412" s="106"/>
      <c r="CY412" s="106"/>
      <c r="C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  <c r="CR413" s="106"/>
      <c r="CS413" s="106"/>
      <c r="CT413" s="106"/>
      <c r="CU413" s="106"/>
      <c r="CV413" s="106"/>
      <c r="CW413" s="106"/>
      <c r="CX413" s="106"/>
      <c r="CY413" s="106"/>
      <c r="C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  <c r="CR414" s="106"/>
      <c r="CS414" s="106"/>
      <c r="CT414" s="106"/>
      <c r="CU414" s="106"/>
      <c r="CV414" s="106"/>
      <c r="CW414" s="106"/>
      <c r="CX414" s="106"/>
      <c r="CY414" s="106"/>
      <c r="C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  <c r="CR415" s="106"/>
      <c r="CS415" s="106"/>
      <c r="CT415" s="106"/>
      <c r="CU415" s="106"/>
      <c r="CV415" s="106"/>
      <c r="CW415" s="106"/>
      <c r="CX415" s="106"/>
      <c r="CY415" s="106"/>
      <c r="C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  <c r="CR416" s="106"/>
      <c r="CS416" s="106"/>
      <c r="CT416" s="106"/>
      <c r="CU416" s="106"/>
      <c r="CV416" s="106"/>
      <c r="CW416" s="106"/>
      <c r="CX416" s="106"/>
      <c r="CY416" s="106"/>
      <c r="C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  <c r="CR417" s="106"/>
      <c r="CS417" s="106"/>
      <c r="CT417" s="106"/>
      <c r="CU417" s="106"/>
      <c r="CV417" s="106"/>
      <c r="CW417" s="106"/>
      <c r="CX417" s="106"/>
      <c r="CY417" s="106"/>
      <c r="C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  <c r="CR418" s="106"/>
      <c r="CS418" s="106"/>
      <c r="CT418" s="106"/>
      <c r="CU418" s="106"/>
      <c r="CV418" s="106"/>
      <c r="CW418" s="106"/>
      <c r="CX418" s="106"/>
      <c r="CY418" s="106"/>
      <c r="C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  <c r="CR419" s="106"/>
      <c r="CS419" s="106"/>
      <c r="CT419" s="106"/>
      <c r="CU419" s="106"/>
      <c r="CV419" s="106"/>
      <c r="CW419" s="106"/>
      <c r="CX419" s="106"/>
      <c r="CY419" s="106"/>
      <c r="C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  <c r="CR420" s="106"/>
      <c r="CS420" s="106"/>
      <c r="CT420" s="106"/>
      <c r="CU420" s="106"/>
      <c r="CV420" s="106"/>
      <c r="CW420" s="106"/>
      <c r="CX420" s="106"/>
      <c r="CY420" s="106"/>
      <c r="C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  <c r="CR421" s="106"/>
      <c r="CS421" s="106"/>
      <c r="CT421" s="106"/>
      <c r="CU421" s="106"/>
      <c r="CV421" s="106"/>
      <c r="CW421" s="106"/>
      <c r="CX421" s="106"/>
      <c r="CY421" s="106"/>
      <c r="C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  <c r="CR422" s="106"/>
      <c r="CS422" s="106"/>
      <c r="CT422" s="106"/>
      <c r="CU422" s="106"/>
      <c r="CV422" s="106"/>
      <c r="CW422" s="106"/>
      <c r="CX422" s="106"/>
      <c r="CY422" s="106"/>
      <c r="C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  <c r="CR423" s="106"/>
      <c r="CS423" s="106"/>
      <c r="CT423" s="106"/>
      <c r="CU423" s="106"/>
      <c r="CV423" s="106"/>
      <c r="CW423" s="106"/>
      <c r="CX423" s="106"/>
      <c r="CY423" s="106"/>
      <c r="C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  <c r="CR424" s="106"/>
      <c r="CS424" s="106"/>
      <c r="CT424" s="106"/>
      <c r="CU424" s="106"/>
      <c r="CV424" s="106"/>
      <c r="CW424" s="106"/>
      <c r="CX424" s="106"/>
      <c r="CY424" s="106"/>
      <c r="C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  <c r="CR425" s="106"/>
      <c r="CS425" s="106"/>
      <c r="CT425" s="106"/>
      <c r="CU425" s="106"/>
      <c r="CV425" s="106"/>
      <c r="CW425" s="106"/>
      <c r="CX425" s="106"/>
      <c r="CY425" s="106"/>
      <c r="C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  <c r="CR426" s="106"/>
      <c r="CS426" s="106"/>
      <c r="CT426" s="106"/>
      <c r="CU426" s="106"/>
      <c r="CV426" s="106"/>
      <c r="CW426" s="106"/>
      <c r="CX426" s="106"/>
      <c r="CY426" s="106"/>
      <c r="C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  <c r="CR427" s="106"/>
      <c r="CS427" s="106"/>
      <c r="CT427" s="106"/>
      <c r="CU427" s="106"/>
      <c r="CV427" s="106"/>
      <c r="CW427" s="106"/>
      <c r="CX427" s="106"/>
      <c r="CY427" s="106"/>
      <c r="C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  <c r="CR428" s="106"/>
      <c r="CS428" s="106"/>
      <c r="CT428" s="106"/>
      <c r="CU428" s="106"/>
      <c r="CV428" s="106"/>
      <c r="CW428" s="106"/>
      <c r="CX428" s="106"/>
      <c r="CY428" s="106"/>
      <c r="C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  <c r="CR429" s="106"/>
      <c r="CS429" s="106"/>
      <c r="CT429" s="106"/>
      <c r="CU429" s="106"/>
      <c r="CV429" s="106"/>
      <c r="CW429" s="106"/>
      <c r="CX429" s="106"/>
      <c r="CY429" s="106"/>
      <c r="C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  <c r="CR430" s="106"/>
      <c r="CS430" s="106"/>
      <c r="CT430" s="106"/>
      <c r="CU430" s="106"/>
      <c r="CV430" s="106"/>
      <c r="CW430" s="106"/>
      <c r="CX430" s="106"/>
      <c r="CY430" s="106"/>
      <c r="C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  <c r="CR431" s="106"/>
      <c r="CS431" s="106"/>
      <c r="CT431" s="106"/>
      <c r="CU431" s="106"/>
      <c r="CV431" s="106"/>
      <c r="CW431" s="106"/>
      <c r="CX431" s="106"/>
      <c r="CY431" s="106"/>
      <c r="C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  <c r="CR432" s="106"/>
      <c r="CS432" s="106"/>
      <c r="CT432" s="106"/>
      <c r="CU432" s="106"/>
      <c r="CV432" s="106"/>
      <c r="CW432" s="106"/>
      <c r="CX432" s="106"/>
      <c r="CY432" s="106"/>
      <c r="C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  <c r="CR433" s="106"/>
      <c r="CS433" s="106"/>
      <c r="CT433" s="106"/>
      <c r="CU433" s="106"/>
      <c r="CV433" s="106"/>
      <c r="CW433" s="106"/>
      <c r="CX433" s="106"/>
      <c r="CY433" s="106"/>
      <c r="C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  <c r="CR434" s="106"/>
      <c r="CS434" s="106"/>
      <c r="CT434" s="106"/>
      <c r="CU434" s="106"/>
      <c r="CV434" s="106"/>
      <c r="CW434" s="106"/>
      <c r="CX434" s="106"/>
      <c r="CY434" s="106"/>
      <c r="C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  <c r="CR435" s="106"/>
      <c r="CS435" s="106"/>
      <c r="CT435" s="106"/>
      <c r="CU435" s="106"/>
      <c r="CV435" s="106"/>
      <c r="CW435" s="106"/>
      <c r="CX435" s="106"/>
      <c r="CY435" s="106"/>
      <c r="C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  <c r="C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  <c r="CR437" s="106"/>
      <c r="CS437" s="106"/>
      <c r="CT437" s="106"/>
      <c r="CU437" s="106"/>
      <c r="CV437" s="106"/>
      <c r="CW437" s="106"/>
      <c r="CX437" s="106"/>
      <c r="CY437" s="106"/>
      <c r="C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  <c r="C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  <c r="CR439" s="106"/>
      <c r="CS439" s="106"/>
      <c r="CT439" s="106"/>
      <c r="CU439" s="106"/>
      <c r="CV439" s="106"/>
      <c r="CW439" s="106"/>
      <c r="CX439" s="106"/>
      <c r="CY439" s="106"/>
      <c r="C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  <c r="CR440" s="106"/>
      <c r="CS440" s="106"/>
      <c r="CT440" s="106"/>
      <c r="CU440" s="106"/>
      <c r="CV440" s="106"/>
      <c r="CW440" s="106"/>
      <c r="CX440" s="106"/>
      <c r="CY440" s="106"/>
      <c r="C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  <c r="CR441" s="106"/>
      <c r="CS441" s="106"/>
      <c r="CT441" s="106"/>
      <c r="CU441" s="106"/>
      <c r="CV441" s="106"/>
      <c r="CW441" s="106"/>
      <c r="CX441" s="106"/>
      <c r="CY441" s="106"/>
      <c r="C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  <c r="CR442" s="106"/>
      <c r="CS442" s="106"/>
      <c r="CT442" s="106"/>
      <c r="CU442" s="106"/>
      <c r="CV442" s="106"/>
      <c r="CW442" s="106"/>
      <c r="CX442" s="106"/>
      <c r="CY442" s="106"/>
      <c r="C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  <c r="CR443" s="106"/>
      <c r="CS443" s="106"/>
      <c r="CT443" s="106"/>
      <c r="CU443" s="106"/>
      <c r="CV443" s="106"/>
      <c r="CW443" s="106"/>
      <c r="CX443" s="106"/>
      <c r="CY443" s="106"/>
      <c r="C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  <c r="C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  <c r="CR445" s="106"/>
      <c r="CS445" s="106"/>
      <c r="CT445" s="106"/>
      <c r="CU445" s="106"/>
      <c r="CV445" s="106"/>
      <c r="CW445" s="106"/>
      <c r="CX445" s="106"/>
      <c r="CY445" s="106"/>
      <c r="C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  <c r="CR446" s="106"/>
      <c r="CS446" s="106"/>
      <c r="CT446" s="106"/>
      <c r="CU446" s="106"/>
      <c r="CV446" s="106"/>
      <c r="CW446" s="106"/>
      <c r="CX446" s="106"/>
      <c r="CY446" s="106"/>
      <c r="C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  <c r="CR447" s="106"/>
      <c r="CS447" s="106"/>
      <c r="CT447" s="106"/>
      <c r="CU447" s="106"/>
      <c r="CV447" s="106"/>
      <c r="CW447" s="106"/>
      <c r="CX447" s="106"/>
      <c r="CY447" s="106"/>
      <c r="C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  <c r="CR448" s="106"/>
      <c r="CS448" s="106"/>
      <c r="CT448" s="106"/>
      <c r="CU448" s="106"/>
      <c r="CV448" s="106"/>
      <c r="CW448" s="106"/>
      <c r="CX448" s="106"/>
      <c r="CY448" s="106"/>
      <c r="C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  <c r="CR449" s="106"/>
      <c r="CS449" s="106"/>
      <c r="CT449" s="106"/>
      <c r="CU449" s="106"/>
      <c r="CV449" s="106"/>
      <c r="CW449" s="106"/>
      <c r="CX449" s="106"/>
      <c r="CY449" s="106"/>
      <c r="C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  <c r="CR450" s="106"/>
      <c r="CS450" s="106"/>
      <c r="CT450" s="106"/>
      <c r="CU450" s="106"/>
      <c r="CV450" s="106"/>
      <c r="CW450" s="106"/>
      <c r="CX450" s="106"/>
      <c r="CY450" s="106"/>
      <c r="C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  <c r="CR451" s="106"/>
      <c r="CS451" s="106"/>
      <c r="CT451" s="106"/>
      <c r="CU451" s="106"/>
      <c r="CV451" s="106"/>
      <c r="CW451" s="106"/>
      <c r="CX451" s="106"/>
      <c r="CY451" s="106"/>
      <c r="C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  <c r="CR452" s="106"/>
      <c r="CS452" s="106"/>
      <c r="CT452" s="106"/>
      <c r="CU452" s="106"/>
      <c r="CV452" s="106"/>
      <c r="CW452" s="106"/>
      <c r="CX452" s="106"/>
      <c r="CY452" s="106"/>
      <c r="C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  <c r="CR453" s="106"/>
      <c r="CS453" s="106"/>
      <c r="CT453" s="106"/>
      <c r="CU453" s="106"/>
      <c r="CV453" s="106"/>
      <c r="CW453" s="106"/>
      <c r="CX453" s="106"/>
      <c r="CY453" s="106"/>
      <c r="C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  <c r="CR454" s="106"/>
      <c r="CS454" s="106"/>
      <c r="CT454" s="106"/>
      <c r="CU454" s="106"/>
      <c r="CV454" s="106"/>
      <c r="CW454" s="106"/>
      <c r="CX454" s="106"/>
      <c r="CY454" s="106"/>
      <c r="C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  <c r="CR455" s="106"/>
      <c r="CS455" s="106"/>
      <c r="CT455" s="106"/>
      <c r="CU455" s="106"/>
      <c r="CV455" s="106"/>
      <c r="CW455" s="106"/>
      <c r="CX455" s="106"/>
      <c r="CY455" s="106"/>
      <c r="C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  <c r="CR456" s="106"/>
      <c r="CS456" s="106"/>
      <c r="CT456" s="106"/>
      <c r="CU456" s="106"/>
      <c r="CV456" s="106"/>
      <c r="CW456" s="106"/>
      <c r="CX456" s="106"/>
      <c r="CY456" s="106"/>
      <c r="C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  <c r="CR457" s="106"/>
      <c r="CS457" s="106"/>
      <c r="CT457" s="106"/>
      <c r="CU457" s="106"/>
      <c r="CV457" s="106"/>
      <c r="CW457" s="106"/>
      <c r="CX457" s="106"/>
      <c r="CY457" s="106"/>
      <c r="C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  <c r="CR458" s="106"/>
      <c r="CS458" s="106"/>
      <c r="CT458" s="106"/>
      <c r="CU458" s="106"/>
      <c r="CV458" s="106"/>
      <c r="CW458" s="106"/>
      <c r="CX458" s="106"/>
      <c r="CY458" s="106"/>
      <c r="C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  <c r="CR459" s="106"/>
      <c r="CS459" s="106"/>
      <c r="CT459" s="106"/>
      <c r="CU459" s="106"/>
      <c r="CV459" s="106"/>
      <c r="CW459" s="106"/>
      <c r="CX459" s="106"/>
      <c r="CY459" s="106"/>
      <c r="C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  <c r="CR460" s="106"/>
      <c r="CS460" s="106"/>
      <c r="CT460" s="106"/>
      <c r="CU460" s="106"/>
      <c r="CV460" s="106"/>
      <c r="CW460" s="106"/>
      <c r="CX460" s="106"/>
      <c r="CY460" s="106"/>
      <c r="C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  <c r="CR461" s="106"/>
      <c r="CS461" s="106"/>
      <c r="CT461" s="106"/>
      <c r="CU461" s="106"/>
      <c r="CV461" s="106"/>
      <c r="CW461" s="106"/>
      <c r="CX461" s="106"/>
      <c r="CY461" s="106"/>
      <c r="C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  <c r="C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  <c r="CR463" s="106"/>
      <c r="CS463" s="106"/>
      <c r="CT463" s="106"/>
      <c r="CU463" s="106"/>
      <c r="CV463" s="106"/>
      <c r="CW463" s="106"/>
      <c r="CX463" s="106"/>
      <c r="CY463" s="106"/>
      <c r="C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  <c r="CR464" s="106"/>
      <c r="CS464" s="106"/>
      <c r="CT464" s="106"/>
      <c r="CU464" s="106"/>
      <c r="CV464" s="106"/>
      <c r="CW464" s="106"/>
      <c r="CX464" s="106"/>
      <c r="CY464" s="106"/>
      <c r="C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  <c r="CR465" s="106"/>
      <c r="CS465" s="106"/>
      <c r="CT465" s="106"/>
      <c r="CU465" s="106"/>
      <c r="CV465" s="106"/>
      <c r="CW465" s="106"/>
      <c r="CX465" s="106"/>
      <c r="CY465" s="106"/>
      <c r="C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  <c r="CR466" s="106"/>
      <c r="CS466" s="106"/>
      <c r="CT466" s="106"/>
      <c r="CU466" s="106"/>
      <c r="CV466" s="106"/>
      <c r="CW466" s="106"/>
      <c r="CX466" s="106"/>
      <c r="CY466" s="106"/>
      <c r="C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  <c r="CR467" s="106"/>
      <c r="CS467" s="106"/>
      <c r="CT467" s="106"/>
      <c r="CU467" s="106"/>
      <c r="CV467" s="106"/>
      <c r="CW467" s="106"/>
      <c r="CX467" s="106"/>
      <c r="CY467" s="106"/>
      <c r="C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  <c r="CR468" s="106"/>
      <c r="CS468" s="106"/>
      <c r="CT468" s="106"/>
      <c r="CU468" s="106"/>
      <c r="CV468" s="106"/>
      <c r="CW468" s="106"/>
      <c r="CX468" s="106"/>
      <c r="CY468" s="106"/>
      <c r="C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  <c r="CR469" s="106"/>
      <c r="CS469" s="106"/>
      <c r="CT469" s="106"/>
      <c r="CU469" s="106"/>
      <c r="CV469" s="106"/>
      <c r="CW469" s="106"/>
      <c r="CX469" s="106"/>
      <c r="CY469" s="106"/>
      <c r="C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  <c r="CR470" s="106"/>
      <c r="CS470" s="106"/>
      <c r="CT470" s="106"/>
      <c r="CU470" s="106"/>
      <c r="CV470" s="106"/>
      <c r="CW470" s="106"/>
      <c r="CX470" s="106"/>
      <c r="CY470" s="106"/>
      <c r="C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  <c r="CR471" s="106"/>
      <c r="CS471" s="106"/>
      <c r="CT471" s="106"/>
      <c r="CU471" s="106"/>
      <c r="CV471" s="106"/>
      <c r="CW471" s="106"/>
      <c r="CX471" s="106"/>
      <c r="CY471" s="106"/>
      <c r="C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  <c r="CR472" s="106"/>
      <c r="CS472" s="106"/>
      <c r="CT472" s="106"/>
      <c r="CU472" s="106"/>
      <c r="CV472" s="106"/>
      <c r="CW472" s="106"/>
      <c r="CX472" s="106"/>
      <c r="CY472" s="106"/>
      <c r="C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  <c r="CR473" s="106"/>
      <c r="CS473" s="106"/>
      <c r="CT473" s="106"/>
      <c r="CU473" s="106"/>
      <c r="CV473" s="106"/>
      <c r="CW473" s="106"/>
      <c r="CX473" s="106"/>
      <c r="CY473" s="106"/>
      <c r="C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  <c r="CR474" s="106"/>
      <c r="CS474" s="106"/>
      <c r="CT474" s="106"/>
      <c r="CU474" s="106"/>
      <c r="CV474" s="106"/>
      <c r="CW474" s="106"/>
      <c r="CX474" s="106"/>
      <c r="CY474" s="106"/>
      <c r="C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  <c r="CR475" s="106"/>
      <c r="CS475" s="106"/>
      <c r="CT475" s="106"/>
      <c r="CU475" s="106"/>
      <c r="CV475" s="106"/>
      <c r="CW475" s="106"/>
      <c r="CX475" s="106"/>
      <c r="CY475" s="106"/>
      <c r="C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  <c r="CR476" s="106"/>
      <c r="CS476" s="106"/>
      <c r="CT476" s="106"/>
      <c r="CU476" s="106"/>
      <c r="CV476" s="106"/>
      <c r="CW476" s="106"/>
      <c r="CX476" s="106"/>
      <c r="CY476" s="106"/>
      <c r="C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  <c r="CR477" s="106"/>
      <c r="CS477" s="106"/>
      <c r="CT477" s="106"/>
      <c r="CU477" s="106"/>
      <c r="CV477" s="106"/>
      <c r="CW477" s="106"/>
      <c r="CX477" s="106"/>
      <c r="CY477" s="106"/>
      <c r="C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  <c r="CR478" s="106"/>
      <c r="CS478" s="106"/>
      <c r="CT478" s="106"/>
      <c r="CU478" s="106"/>
      <c r="CV478" s="106"/>
      <c r="CW478" s="106"/>
      <c r="CX478" s="106"/>
      <c r="CY478" s="106"/>
      <c r="C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  <c r="CR479" s="106"/>
      <c r="CS479" s="106"/>
      <c r="CT479" s="106"/>
      <c r="CU479" s="106"/>
      <c r="CV479" s="106"/>
      <c r="CW479" s="106"/>
      <c r="CX479" s="106"/>
      <c r="CY479" s="106"/>
      <c r="C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  <c r="CR480" s="106"/>
      <c r="CS480" s="106"/>
      <c r="CT480" s="106"/>
      <c r="CU480" s="106"/>
      <c r="CV480" s="106"/>
      <c r="CW480" s="106"/>
      <c r="CX480" s="106"/>
      <c r="CY480" s="106"/>
      <c r="C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  <c r="CR481" s="106"/>
      <c r="CS481" s="106"/>
      <c r="CT481" s="106"/>
      <c r="CU481" s="106"/>
      <c r="CV481" s="106"/>
      <c r="CW481" s="106"/>
      <c r="CX481" s="106"/>
      <c r="CY481" s="106"/>
      <c r="C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  <c r="CR482" s="106"/>
      <c r="CS482" s="106"/>
      <c r="CT482" s="106"/>
      <c r="CU482" s="106"/>
      <c r="CV482" s="106"/>
      <c r="CW482" s="106"/>
      <c r="CX482" s="106"/>
      <c r="CY482" s="106"/>
      <c r="C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  <c r="CR483" s="106"/>
      <c r="CS483" s="106"/>
      <c r="CT483" s="106"/>
      <c r="CU483" s="106"/>
      <c r="CV483" s="106"/>
      <c r="CW483" s="106"/>
      <c r="CX483" s="106"/>
      <c r="CY483" s="106"/>
      <c r="C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  <c r="CR484" s="106"/>
      <c r="CS484" s="106"/>
      <c r="CT484" s="106"/>
      <c r="CU484" s="106"/>
      <c r="CV484" s="106"/>
      <c r="CW484" s="106"/>
      <c r="CX484" s="106"/>
      <c r="CY484" s="106"/>
      <c r="C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  <c r="CR485" s="106"/>
      <c r="CS485" s="106"/>
      <c r="CT485" s="106"/>
      <c r="CU485" s="106"/>
      <c r="CV485" s="106"/>
      <c r="CW485" s="106"/>
      <c r="CX485" s="106"/>
      <c r="CY485" s="106"/>
      <c r="C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  <c r="CR486" s="106"/>
      <c r="CS486" s="106"/>
      <c r="CT486" s="106"/>
      <c r="CU486" s="106"/>
      <c r="CV486" s="106"/>
      <c r="CW486" s="106"/>
      <c r="CX486" s="106"/>
      <c r="CY486" s="106"/>
      <c r="C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  <c r="CR487" s="106"/>
      <c r="CS487" s="106"/>
      <c r="CT487" s="106"/>
      <c r="CU487" s="106"/>
      <c r="CV487" s="106"/>
      <c r="CW487" s="106"/>
      <c r="CX487" s="106"/>
      <c r="CY487" s="106"/>
      <c r="C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  <c r="CR488" s="106"/>
      <c r="CS488" s="106"/>
      <c r="CT488" s="106"/>
      <c r="CU488" s="106"/>
      <c r="CV488" s="106"/>
      <c r="CW488" s="106"/>
      <c r="CX488" s="106"/>
      <c r="CY488" s="106"/>
      <c r="C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  <c r="CR489" s="106"/>
      <c r="CS489" s="106"/>
      <c r="CT489" s="106"/>
      <c r="CU489" s="106"/>
      <c r="CV489" s="106"/>
      <c r="CW489" s="106"/>
      <c r="CX489" s="106"/>
      <c r="CY489" s="106"/>
      <c r="C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  <c r="CR490" s="106"/>
      <c r="CS490" s="106"/>
      <c r="CT490" s="106"/>
      <c r="CU490" s="106"/>
      <c r="CV490" s="106"/>
      <c r="CW490" s="106"/>
      <c r="CX490" s="106"/>
      <c r="CY490" s="106"/>
      <c r="C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  <c r="CR491" s="106"/>
      <c r="CS491" s="106"/>
      <c r="CT491" s="106"/>
      <c r="CU491" s="106"/>
      <c r="CV491" s="106"/>
      <c r="CW491" s="106"/>
      <c r="CX491" s="106"/>
      <c r="CY491" s="106"/>
      <c r="C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  <c r="CR492" s="106"/>
      <c r="CS492" s="106"/>
      <c r="CT492" s="106"/>
      <c r="CU492" s="106"/>
      <c r="CV492" s="106"/>
      <c r="CW492" s="106"/>
      <c r="CX492" s="106"/>
      <c r="CY492" s="106"/>
      <c r="C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  <c r="CR493" s="106"/>
      <c r="CS493" s="106"/>
      <c r="CT493" s="106"/>
      <c r="CU493" s="106"/>
      <c r="CV493" s="106"/>
      <c r="CW493" s="106"/>
      <c r="CX493" s="106"/>
      <c r="CY493" s="106"/>
      <c r="C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  <c r="CR494" s="106"/>
      <c r="CS494" s="106"/>
      <c r="CT494" s="106"/>
      <c r="CU494" s="106"/>
      <c r="CV494" s="106"/>
      <c r="CW494" s="106"/>
      <c r="CX494" s="106"/>
      <c r="CY494" s="106"/>
      <c r="C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  <c r="CR495" s="106"/>
      <c r="CS495" s="106"/>
      <c r="CT495" s="106"/>
      <c r="CU495" s="106"/>
      <c r="CV495" s="106"/>
      <c r="CW495" s="106"/>
      <c r="CX495" s="106"/>
      <c r="CY495" s="106"/>
      <c r="C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  <c r="CR496" s="106"/>
      <c r="CS496" s="106"/>
      <c r="CT496" s="106"/>
      <c r="CU496" s="106"/>
      <c r="CV496" s="106"/>
      <c r="CW496" s="106"/>
      <c r="CX496" s="106"/>
      <c r="CY496" s="106"/>
      <c r="C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  <c r="CR497" s="106"/>
      <c r="CS497" s="106"/>
      <c r="CT497" s="106"/>
      <c r="CU497" s="106"/>
      <c r="CV497" s="106"/>
      <c r="CW497" s="106"/>
      <c r="CX497" s="106"/>
      <c r="CY497" s="106"/>
      <c r="C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  <c r="CR498" s="106"/>
      <c r="CS498" s="106"/>
      <c r="CT498" s="106"/>
      <c r="CU498" s="106"/>
      <c r="CV498" s="106"/>
      <c r="CW498" s="106"/>
      <c r="CX498" s="106"/>
      <c r="CY498" s="106"/>
      <c r="C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  <c r="CR499" s="106"/>
      <c r="CS499" s="106"/>
      <c r="CT499" s="106"/>
      <c r="CU499" s="106"/>
      <c r="CV499" s="106"/>
      <c r="CW499" s="106"/>
      <c r="CX499" s="106"/>
      <c r="CY499" s="106"/>
      <c r="C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  <c r="C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  <c r="CR501" s="106"/>
      <c r="CS501" s="106"/>
      <c r="CT501" s="106"/>
      <c r="CU501" s="106"/>
      <c r="CV501" s="106"/>
      <c r="CW501" s="106"/>
      <c r="CX501" s="106"/>
      <c r="CY501" s="106"/>
      <c r="C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  <c r="CR502" s="106"/>
      <c r="CS502" s="106"/>
      <c r="CT502" s="106"/>
      <c r="CU502" s="106"/>
      <c r="CV502" s="106"/>
      <c r="CW502" s="106"/>
      <c r="CX502" s="106"/>
      <c r="CY502" s="106"/>
      <c r="C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  <c r="CR503" s="106"/>
      <c r="CS503" s="106"/>
      <c r="CT503" s="106"/>
      <c r="CU503" s="106"/>
      <c r="CV503" s="106"/>
      <c r="CW503" s="106"/>
      <c r="CX503" s="106"/>
      <c r="CY503" s="106"/>
      <c r="C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  <c r="CR504" s="106"/>
      <c r="CS504" s="106"/>
      <c r="CT504" s="106"/>
      <c r="CU504" s="106"/>
      <c r="CV504" s="106"/>
      <c r="CW504" s="106"/>
      <c r="CX504" s="106"/>
      <c r="CY504" s="106"/>
      <c r="C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  <c r="CR505" s="106"/>
      <c r="CS505" s="106"/>
      <c r="CT505" s="106"/>
      <c r="CU505" s="106"/>
      <c r="CV505" s="106"/>
      <c r="CW505" s="106"/>
      <c r="CX505" s="106"/>
      <c r="CY505" s="106"/>
      <c r="C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  <c r="CR506" s="106"/>
      <c r="CS506" s="106"/>
      <c r="CT506" s="106"/>
      <c r="CU506" s="106"/>
      <c r="CV506" s="106"/>
      <c r="CW506" s="106"/>
      <c r="CX506" s="106"/>
      <c r="CY506" s="106"/>
      <c r="C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  <c r="CR507" s="106"/>
      <c r="CS507" s="106"/>
      <c r="CT507" s="106"/>
      <c r="CU507" s="106"/>
      <c r="CV507" s="106"/>
      <c r="CW507" s="106"/>
      <c r="CX507" s="106"/>
      <c r="CY507" s="106"/>
      <c r="C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  <c r="CR508" s="106"/>
      <c r="CS508" s="106"/>
      <c r="CT508" s="106"/>
      <c r="CU508" s="106"/>
      <c r="CV508" s="106"/>
      <c r="CW508" s="106"/>
      <c r="CX508" s="106"/>
      <c r="CY508" s="106"/>
      <c r="C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  <c r="CR509" s="106"/>
      <c r="CS509" s="106"/>
      <c r="CT509" s="106"/>
      <c r="CU509" s="106"/>
      <c r="CV509" s="106"/>
      <c r="CW509" s="106"/>
      <c r="CX509" s="106"/>
      <c r="CY509" s="106"/>
      <c r="C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  <c r="CR510" s="106"/>
      <c r="CS510" s="106"/>
      <c r="CT510" s="106"/>
      <c r="CU510" s="106"/>
      <c r="CV510" s="106"/>
      <c r="CW510" s="106"/>
      <c r="CX510" s="106"/>
      <c r="CY510" s="106"/>
      <c r="C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  <c r="CR511" s="106"/>
      <c r="CS511" s="106"/>
      <c r="CT511" s="106"/>
      <c r="CU511" s="106"/>
      <c r="CV511" s="106"/>
      <c r="CW511" s="106"/>
      <c r="CX511" s="106"/>
      <c r="CY511" s="106"/>
      <c r="C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  <c r="CR512" s="106"/>
      <c r="CS512" s="106"/>
      <c r="CT512" s="106"/>
      <c r="CU512" s="106"/>
      <c r="CV512" s="106"/>
      <c r="CW512" s="106"/>
      <c r="CX512" s="106"/>
      <c r="CY512" s="106"/>
      <c r="C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  <c r="CR513" s="106"/>
      <c r="CS513" s="106"/>
      <c r="CT513" s="106"/>
      <c r="CU513" s="106"/>
      <c r="CV513" s="106"/>
      <c r="CW513" s="106"/>
      <c r="CX513" s="106"/>
      <c r="CY513" s="106"/>
      <c r="C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  <c r="CR514" s="106"/>
      <c r="CS514" s="106"/>
      <c r="CT514" s="106"/>
      <c r="CU514" s="106"/>
      <c r="CV514" s="106"/>
      <c r="CW514" s="106"/>
      <c r="CX514" s="106"/>
      <c r="CY514" s="106"/>
      <c r="C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  <c r="CR515" s="106"/>
      <c r="CS515" s="106"/>
      <c r="CT515" s="106"/>
      <c r="CU515" s="106"/>
      <c r="CV515" s="106"/>
      <c r="CW515" s="106"/>
      <c r="CX515" s="106"/>
      <c r="CY515" s="106"/>
      <c r="C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  <c r="CR516" s="106"/>
      <c r="CS516" s="106"/>
      <c r="CT516" s="106"/>
      <c r="CU516" s="106"/>
      <c r="CV516" s="106"/>
      <c r="CW516" s="106"/>
      <c r="CX516" s="106"/>
      <c r="CY516" s="106"/>
      <c r="C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  <c r="CR517" s="106"/>
      <c r="CS517" s="106"/>
      <c r="CT517" s="106"/>
      <c r="CU517" s="106"/>
      <c r="CV517" s="106"/>
      <c r="CW517" s="106"/>
      <c r="CX517" s="106"/>
      <c r="CY517" s="106"/>
      <c r="C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  <c r="CR518" s="106"/>
      <c r="CS518" s="106"/>
      <c r="CT518" s="106"/>
      <c r="CU518" s="106"/>
      <c r="CV518" s="106"/>
      <c r="CW518" s="106"/>
      <c r="CX518" s="106"/>
      <c r="CY518" s="106"/>
      <c r="C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  <c r="CR519" s="106"/>
      <c r="CS519" s="106"/>
      <c r="CT519" s="106"/>
      <c r="CU519" s="106"/>
      <c r="CV519" s="106"/>
      <c r="CW519" s="106"/>
      <c r="CX519" s="106"/>
      <c r="CY519" s="106"/>
      <c r="C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  <c r="CR520" s="106"/>
      <c r="CS520" s="106"/>
      <c r="CT520" s="106"/>
      <c r="CU520" s="106"/>
      <c r="CV520" s="106"/>
      <c r="CW520" s="106"/>
      <c r="CX520" s="106"/>
      <c r="CY520" s="106"/>
      <c r="C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  <c r="CR521" s="106"/>
      <c r="CS521" s="106"/>
      <c r="CT521" s="106"/>
      <c r="CU521" s="106"/>
      <c r="CV521" s="106"/>
      <c r="CW521" s="106"/>
      <c r="CX521" s="106"/>
      <c r="CY521" s="106"/>
      <c r="C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  <c r="CR522" s="106"/>
      <c r="CS522" s="106"/>
      <c r="CT522" s="106"/>
      <c r="CU522" s="106"/>
      <c r="CV522" s="106"/>
      <c r="CW522" s="106"/>
      <c r="CX522" s="106"/>
      <c r="CY522" s="106"/>
      <c r="C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  <c r="CR523" s="106"/>
      <c r="CS523" s="106"/>
      <c r="CT523" s="106"/>
      <c r="CU523" s="106"/>
      <c r="CV523" s="106"/>
      <c r="CW523" s="106"/>
      <c r="CX523" s="106"/>
      <c r="CY523" s="106"/>
      <c r="C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  <c r="CR524" s="106"/>
      <c r="CS524" s="106"/>
      <c r="CT524" s="106"/>
      <c r="CU524" s="106"/>
      <c r="CV524" s="106"/>
      <c r="CW524" s="106"/>
      <c r="CX524" s="106"/>
      <c r="CY524" s="106"/>
      <c r="C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  <c r="CR525" s="106"/>
      <c r="CS525" s="106"/>
      <c r="CT525" s="106"/>
      <c r="CU525" s="106"/>
      <c r="CV525" s="106"/>
      <c r="CW525" s="106"/>
      <c r="CX525" s="106"/>
      <c r="CY525" s="106"/>
      <c r="C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  <c r="CR526" s="106"/>
      <c r="CS526" s="106"/>
      <c r="CT526" s="106"/>
      <c r="CU526" s="106"/>
      <c r="CV526" s="106"/>
      <c r="CW526" s="106"/>
      <c r="CX526" s="106"/>
      <c r="CY526" s="106"/>
      <c r="C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  <c r="CR527" s="106"/>
      <c r="CS527" s="106"/>
      <c r="CT527" s="106"/>
      <c r="CU527" s="106"/>
      <c r="CV527" s="106"/>
      <c r="CW527" s="106"/>
      <c r="CX527" s="106"/>
      <c r="CY527" s="106"/>
      <c r="C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  <c r="CR528" s="106"/>
      <c r="CS528" s="106"/>
      <c r="CT528" s="106"/>
      <c r="CU528" s="106"/>
      <c r="CV528" s="106"/>
      <c r="CW528" s="106"/>
      <c r="CX528" s="106"/>
      <c r="CY528" s="106"/>
      <c r="C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  <c r="CR529" s="106"/>
      <c r="CS529" s="106"/>
      <c r="CT529" s="106"/>
      <c r="CU529" s="106"/>
      <c r="CV529" s="106"/>
      <c r="CW529" s="106"/>
      <c r="CX529" s="106"/>
      <c r="CY529" s="106"/>
      <c r="C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  <c r="CR530" s="106"/>
      <c r="CS530" s="106"/>
      <c r="CT530" s="106"/>
      <c r="CU530" s="106"/>
      <c r="CV530" s="106"/>
      <c r="CW530" s="106"/>
      <c r="CX530" s="106"/>
      <c r="CY530" s="106"/>
      <c r="C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  <c r="CR531" s="106"/>
      <c r="CS531" s="106"/>
      <c r="CT531" s="106"/>
      <c r="CU531" s="106"/>
      <c r="CV531" s="106"/>
      <c r="CW531" s="106"/>
      <c r="CX531" s="106"/>
      <c r="CY531" s="106"/>
      <c r="C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  <c r="CR532" s="106"/>
      <c r="CS532" s="106"/>
      <c r="CT532" s="106"/>
      <c r="CU532" s="106"/>
      <c r="CV532" s="106"/>
      <c r="CW532" s="106"/>
      <c r="CX532" s="106"/>
      <c r="CY532" s="106"/>
      <c r="C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  <c r="CR533" s="106"/>
      <c r="CS533" s="106"/>
      <c r="CT533" s="106"/>
      <c r="CU533" s="106"/>
      <c r="CV533" s="106"/>
      <c r="CW533" s="106"/>
      <c r="CX533" s="106"/>
      <c r="CY533" s="106"/>
      <c r="C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  <c r="CR534" s="106"/>
      <c r="CS534" s="106"/>
      <c r="CT534" s="106"/>
      <c r="CU534" s="106"/>
      <c r="CV534" s="106"/>
      <c r="CW534" s="106"/>
      <c r="CX534" s="106"/>
      <c r="CY534" s="106"/>
      <c r="C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  <c r="CR535" s="106"/>
      <c r="CS535" s="106"/>
      <c r="CT535" s="106"/>
      <c r="CU535" s="106"/>
      <c r="CV535" s="106"/>
      <c r="CW535" s="106"/>
      <c r="CX535" s="106"/>
      <c r="CY535" s="106"/>
      <c r="C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  <c r="CR536" s="106"/>
      <c r="CS536" s="106"/>
      <c r="CT536" s="106"/>
      <c r="CU536" s="106"/>
      <c r="CV536" s="106"/>
      <c r="CW536" s="106"/>
      <c r="CX536" s="106"/>
      <c r="CY536" s="106"/>
      <c r="C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  <c r="CR537" s="106"/>
      <c r="CS537" s="106"/>
      <c r="CT537" s="106"/>
      <c r="CU537" s="106"/>
      <c r="CV537" s="106"/>
      <c r="CW537" s="106"/>
      <c r="CX537" s="106"/>
      <c r="CY537" s="106"/>
      <c r="C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  <c r="CR538" s="106"/>
      <c r="CS538" s="106"/>
      <c r="CT538" s="106"/>
      <c r="CU538" s="106"/>
      <c r="CV538" s="106"/>
      <c r="CW538" s="106"/>
      <c r="CX538" s="106"/>
      <c r="CY538" s="106"/>
      <c r="C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  <c r="CR539" s="106"/>
      <c r="CS539" s="106"/>
      <c r="CT539" s="106"/>
      <c r="CU539" s="106"/>
      <c r="CV539" s="106"/>
      <c r="CW539" s="106"/>
      <c r="CX539" s="106"/>
      <c r="CY539" s="106"/>
      <c r="C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  <c r="CR540" s="106"/>
      <c r="CS540" s="106"/>
      <c r="CT540" s="106"/>
      <c r="CU540" s="106"/>
      <c r="CV540" s="106"/>
      <c r="CW540" s="106"/>
      <c r="CX540" s="106"/>
      <c r="CY540" s="106"/>
      <c r="C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  <c r="CR541" s="106"/>
      <c r="CS541" s="106"/>
      <c r="CT541" s="106"/>
      <c r="CU541" s="106"/>
      <c r="CV541" s="106"/>
      <c r="CW541" s="106"/>
      <c r="CX541" s="106"/>
      <c r="CY541" s="106"/>
      <c r="C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  <c r="CR542" s="106"/>
      <c r="CS542" s="106"/>
      <c r="CT542" s="106"/>
      <c r="CU542" s="106"/>
      <c r="CV542" s="106"/>
      <c r="CW542" s="106"/>
      <c r="CX542" s="106"/>
      <c r="CY542" s="106"/>
      <c r="C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  <c r="CR543" s="106"/>
      <c r="CS543" s="106"/>
      <c r="CT543" s="106"/>
      <c r="CU543" s="106"/>
      <c r="CV543" s="106"/>
      <c r="CW543" s="106"/>
      <c r="CX543" s="106"/>
      <c r="CY543" s="106"/>
      <c r="C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  <c r="CR544" s="106"/>
      <c r="CS544" s="106"/>
      <c r="CT544" s="106"/>
      <c r="CU544" s="106"/>
      <c r="CV544" s="106"/>
      <c r="CW544" s="106"/>
      <c r="CX544" s="106"/>
      <c r="CY544" s="106"/>
      <c r="C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  <c r="CR545" s="106"/>
      <c r="CS545" s="106"/>
      <c r="CT545" s="106"/>
      <c r="CU545" s="106"/>
      <c r="CV545" s="106"/>
      <c r="CW545" s="106"/>
      <c r="CX545" s="106"/>
      <c r="CY545" s="106"/>
      <c r="C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  <c r="CR546" s="106"/>
      <c r="CS546" s="106"/>
      <c r="CT546" s="106"/>
      <c r="CU546" s="106"/>
      <c r="CV546" s="106"/>
      <c r="CW546" s="106"/>
      <c r="CX546" s="106"/>
      <c r="CY546" s="106"/>
      <c r="C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  <c r="CR547" s="106"/>
      <c r="CS547" s="106"/>
      <c r="CT547" s="106"/>
      <c r="CU547" s="106"/>
      <c r="CV547" s="106"/>
      <c r="CW547" s="106"/>
      <c r="CX547" s="106"/>
      <c r="CY547" s="106"/>
      <c r="C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  <c r="CR548" s="106"/>
      <c r="CS548" s="106"/>
      <c r="CT548" s="106"/>
      <c r="CU548" s="106"/>
      <c r="CV548" s="106"/>
      <c r="CW548" s="106"/>
      <c r="CX548" s="106"/>
      <c r="CY548" s="106"/>
      <c r="C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  <c r="CR549" s="106"/>
      <c r="CS549" s="106"/>
      <c r="CT549" s="106"/>
      <c r="CU549" s="106"/>
      <c r="CV549" s="106"/>
      <c r="CW549" s="106"/>
      <c r="CX549" s="106"/>
      <c r="CY549" s="106"/>
      <c r="C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  <c r="CR550" s="106"/>
      <c r="CS550" s="106"/>
      <c r="CT550" s="106"/>
      <c r="CU550" s="106"/>
      <c r="CV550" s="106"/>
      <c r="CW550" s="106"/>
      <c r="CX550" s="106"/>
      <c r="CY550" s="106"/>
      <c r="C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  <c r="CR551" s="106"/>
      <c r="CS551" s="106"/>
      <c r="CT551" s="106"/>
      <c r="CU551" s="106"/>
      <c r="CV551" s="106"/>
      <c r="CW551" s="106"/>
      <c r="CX551" s="106"/>
      <c r="CY551" s="106"/>
      <c r="C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  <c r="CR552" s="106"/>
      <c r="CS552" s="106"/>
      <c r="CT552" s="106"/>
      <c r="CU552" s="106"/>
      <c r="CV552" s="106"/>
      <c r="CW552" s="106"/>
      <c r="CX552" s="106"/>
      <c r="CY552" s="106"/>
      <c r="C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  <c r="CR553" s="106"/>
      <c r="CS553" s="106"/>
      <c r="CT553" s="106"/>
      <c r="CU553" s="106"/>
      <c r="CV553" s="106"/>
      <c r="CW553" s="106"/>
      <c r="CX553" s="106"/>
      <c r="CY553" s="106"/>
      <c r="C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  <c r="CR554" s="106"/>
      <c r="CS554" s="106"/>
      <c r="CT554" s="106"/>
      <c r="CU554" s="106"/>
      <c r="CV554" s="106"/>
      <c r="CW554" s="106"/>
      <c r="CX554" s="106"/>
      <c r="CY554" s="106"/>
      <c r="C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  <c r="CR555" s="106"/>
      <c r="CS555" s="106"/>
      <c r="CT555" s="106"/>
      <c r="CU555" s="106"/>
      <c r="CV555" s="106"/>
      <c r="CW555" s="106"/>
      <c r="CX555" s="106"/>
      <c r="CY555" s="106"/>
      <c r="C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  <c r="CR556" s="106"/>
      <c r="CS556" s="106"/>
      <c r="CT556" s="106"/>
      <c r="CU556" s="106"/>
      <c r="CV556" s="106"/>
      <c r="CW556" s="106"/>
      <c r="CX556" s="106"/>
      <c r="CY556" s="106"/>
      <c r="C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  <c r="CR557" s="106"/>
      <c r="CS557" s="106"/>
      <c r="CT557" s="106"/>
      <c r="CU557" s="106"/>
      <c r="CV557" s="106"/>
      <c r="CW557" s="106"/>
      <c r="CX557" s="106"/>
      <c r="CY557" s="106"/>
      <c r="C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  <c r="CR558" s="106"/>
      <c r="CS558" s="106"/>
      <c r="CT558" s="106"/>
      <c r="CU558" s="106"/>
      <c r="CV558" s="106"/>
      <c r="CW558" s="106"/>
      <c r="CX558" s="106"/>
      <c r="CY558" s="106"/>
      <c r="C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  <c r="CR559" s="106"/>
      <c r="CS559" s="106"/>
      <c r="CT559" s="106"/>
      <c r="CU559" s="106"/>
      <c r="CV559" s="106"/>
      <c r="CW559" s="106"/>
      <c r="CX559" s="106"/>
      <c r="CY559" s="106"/>
      <c r="C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  <c r="CR560" s="106"/>
      <c r="CS560" s="106"/>
      <c r="CT560" s="106"/>
      <c r="CU560" s="106"/>
      <c r="CV560" s="106"/>
      <c r="CW560" s="106"/>
      <c r="CX560" s="106"/>
      <c r="CY560" s="106"/>
      <c r="C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  <c r="CR561" s="106"/>
      <c r="CS561" s="106"/>
      <c r="CT561" s="106"/>
      <c r="CU561" s="106"/>
      <c r="CV561" s="106"/>
      <c r="CW561" s="106"/>
      <c r="CX561" s="106"/>
      <c r="CY561" s="106"/>
      <c r="C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  <c r="CR562" s="106"/>
      <c r="CS562" s="106"/>
      <c r="CT562" s="106"/>
      <c r="CU562" s="106"/>
      <c r="CV562" s="106"/>
      <c r="CW562" s="106"/>
      <c r="CX562" s="106"/>
      <c r="CY562" s="106"/>
      <c r="C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  <c r="CR563" s="106"/>
      <c r="CS563" s="106"/>
      <c r="CT563" s="106"/>
      <c r="CU563" s="106"/>
      <c r="CV563" s="106"/>
      <c r="CW563" s="106"/>
      <c r="CX563" s="106"/>
      <c r="CY563" s="106"/>
      <c r="C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  <c r="CR564" s="106"/>
      <c r="CS564" s="106"/>
      <c r="CT564" s="106"/>
      <c r="CU564" s="106"/>
      <c r="CV564" s="106"/>
      <c r="CW564" s="106"/>
      <c r="CX564" s="106"/>
      <c r="CY564" s="106"/>
      <c r="C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  <c r="CR565" s="106"/>
      <c r="CS565" s="106"/>
      <c r="CT565" s="106"/>
      <c r="CU565" s="106"/>
      <c r="CV565" s="106"/>
      <c r="CW565" s="106"/>
      <c r="CX565" s="106"/>
      <c r="CY565" s="106"/>
      <c r="C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  <c r="CR566" s="106"/>
      <c r="CS566" s="106"/>
      <c r="CT566" s="106"/>
      <c r="CU566" s="106"/>
      <c r="CV566" s="106"/>
      <c r="CW566" s="106"/>
      <c r="CX566" s="106"/>
      <c r="CY566" s="106"/>
      <c r="C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  <c r="CR567" s="106"/>
      <c r="CS567" s="106"/>
      <c r="CT567" s="106"/>
      <c r="CU567" s="106"/>
      <c r="CV567" s="106"/>
      <c r="CW567" s="106"/>
      <c r="CX567" s="106"/>
      <c r="CY567" s="106"/>
      <c r="C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  <c r="CR568" s="106"/>
      <c r="CS568" s="106"/>
      <c r="CT568" s="106"/>
      <c r="CU568" s="106"/>
      <c r="CV568" s="106"/>
      <c r="CW568" s="106"/>
      <c r="CX568" s="106"/>
      <c r="CY568" s="106"/>
      <c r="C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  <c r="CR569" s="106"/>
      <c r="CS569" s="106"/>
      <c r="CT569" s="106"/>
      <c r="CU569" s="106"/>
      <c r="CV569" s="106"/>
      <c r="CW569" s="106"/>
      <c r="CX569" s="106"/>
      <c r="CY569" s="106"/>
      <c r="C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  <c r="CR570" s="106"/>
      <c r="CS570" s="106"/>
      <c r="CT570" s="106"/>
      <c r="CU570" s="106"/>
      <c r="CV570" s="106"/>
      <c r="CW570" s="106"/>
      <c r="CX570" s="106"/>
      <c r="CY570" s="106"/>
      <c r="C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  <c r="CR571" s="106"/>
      <c r="CS571" s="106"/>
      <c r="CT571" s="106"/>
      <c r="CU571" s="106"/>
      <c r="CV571" s="106"/>
      <c r="CW571" s="106"/>
      <c r="CX571" s="106"/>
      <c r="CY571" s="106"/>
      <c r="C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  <c r="CR572" s="106"/>
      <c r="CS572" s="106"/>
      <c r="CT572" s="106"/>
      <c r="CU572" s="106"/>
      <c r="CV572" s="106"/>
      <c r="CW572" s="106"/>
      <c r="CX572" s="106"/>
      <c r="CY572" s="106"/>
      <c r="C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  <c r="CR573" s="106"/>
      <c r="CS573" s="106"/>
      <c r="CT573" s="106"/>
      <c r="CU573" s="106"/>
      <c r="CV573" s="106"/>
      <c r="CW573" s="106"/>
      <c r="CX573" s="106"/>
      <c r="CY573" s="106"/>
      <c r="C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  <c r="CR574" s="106"/>
      <c r="CS574" s="106"/>
      <c r="CT574" s="106"/>
      <c r="CU574" s="106"/>
      <c r="CV574" s="106"/>
      <c r="CW574" s="106"/>
      <c r="CX574" s="106"/>
      <c r="CY574" s="106"/>
      <c r="C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  <c r="CR575" s="106"/>
      <c r="CS575" s="106"/>
      <c r="CT575" s="106"/>
      <c r="CU575" s="106"/>
      <c r="CV575" s="106"/>
      <c r="CW575" s="106"/>
      <c r="CX575" s="106"/>
      <c r="CY575" s="106"/>
      <c r="C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  <c r="CR576" s="106"/>
      <c r="CS576" s="106"/>
      <c r="CT576" s="106"/>
      <c r="CU576" s="106"/>
      <c r="CV576" s="106"/>
      <c r="CW576" s="106"/>
      <c r="CX576" s="106"/>
      <c r="CY576" s="106"/>
      <c r="C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  <c r="CR577" s="106"/>
      <c r="CS577" s="106"/>
      <c r="CT577" s="106"/>
      <c r="CU577" s="106"/>
      <c r="CV577" s="106"/>
      <c r="CW577" s="106"/>
      <c r="CX577" s="106"/>
      <c r="CY577" s="106"/>
      <c r="C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  <c r="CR578" s="106"/>
      <c r="CS578" s="106"/>
      <c r="CT578" s="106"/>
      <c r="CU578" s="106"/>
      <c r="CV578" s="106"/>
      <c r="CW578" s="106"/>
      <c r="CX578" s="106"/>
      <c r="CY578" s="106"/>
      <c r="C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  <c r="CR579" s="106"/>
      <c r="CS579" s="106"/>
      <c r="CT579" s="106"/>
      <c r="CU579" s="106"/>
      <c r="CV579" s="106"/>
      <c r="CW579" s="106"/>
      <c r="CX579" s="106"/>
      <c r="CY579" s="106"/>
      <c r="C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  <c r="CR580" s="106"/>
      <c r="CS580" s="106"/>
      <c r="CT580" s="106"/>
      <c r="CU580" s="106"/>
      <c r="CV580" s="106"/>
      <c r="CW580" s="106"/>
      <c r="CX580" s="106"/>
      <c r="CY580" s="106"/>
      <c r="C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  <c r="CR581" s="106"/>
      <c r="CS581" s="106"/>
      <c r="CT581" s="106"/>
      <c r="CU581" s="106"/>
      <c r="CV581" s="106"/>
      <c r="CW581" s="106"/>
      <c r="CX581" s="106"/>
      <c r="CY581" s="106"/>
      <c r="C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  <c r="CR582" s="106"/>
      <c r="CS582" s="106"/>
      <c r="CT582" s="106"/>
      <c r="CU582" s="106"/>
      <c r="CV582" s="106"/>
      <c r="CW582" s="106"/>
      <c r="CX582" s="106"/>
      <c r="CY582" s="106"/>
      <c r="C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  <c r="CR583" s="106"/>
      <c r="CS583" s="106"/>
      <c r="CT583" s="106"/>
      <c r="CU583" s="106"/>
      <c r="CV583" s="106"/>
      <c r="CW583" s="106"/>
      <c r="CX583" s="106"/>
      <c r="CY583" s="106"/>
      <c r="C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  <c r="CR584" s="106"/>
      <c r="CS584" s="106"/>
      <c r="CT584" s="106"/>
      <c r="CU584" s="106"/>
      <c r="CV584" s="106"/>
      <c r="CW584" s="106"/>
      <c r="CX584" s="106"/>
      <c r="CY584" s="106"/>
      <c r="C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  <c r="CR585" s="106"/>
      <c r="CS585" s="106"/>
      <c r="CT585" s="106"/>
      <c r="CU585" s="106"/>
      <c r="CV585" s="106"/>
      <c r="CW585" s="106"/>
      <c r="CX585" s="106"/>
      <c r="CY585" s="106"/>
      <c r="C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  <c r="CR586" s="106"/>
      <c r="CS586" s="106"/>
      <c r="CT586" s="106"/>
      <c r="CU586" s="106"/>
      <c r="CV586" s="106"/>
      <c r="CW586" s="106"/>
      <c r="CX586" s="106"/>
      <c r="CY586" s="106"/>
      <c r="C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  <c r="CR587" s="106"/>
      <c r="CS587" s="106"/>
      <c r="CT587" s="106"/>
      <c r="CU587" s="106"/>
      <c r="CV587" s="106"/>
      <c r="CW587" s="106"/>
      <c r="CX587" s="106"/>
      <c r="CY587" s="106"/>
      <c r="C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  <c r="CR588" s="106"/>
      <c r="CS588" s="106"/>
      <c r="CT588" s="106"/>
      <c r="CU588" s="106"/>
      <c r="CV588" s="106"/>
      <c r="CW588" s="106"/>
      <c r="CX588" s="106"/>
      <c r="CY588" s="106"/>
      <c r="C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  <c r="CR589" s="106"/>
      <c r="CS589" s="106"/>
      <c r="CT589" s="106"/>
      <c r="CU589" s="106"/>
      <c r="CV589" s="106"/>
      <c r="CW589" s="106"/>
      <c r="CX589" s="106"/>
      <c r="CY589" s="106"/>
      <c r="C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  <c r="CR590" s="106"/>
      <c r="CS590" s="106"/>
      <c r="CT590" s="106"/>
      <c r="CU590" s="106"/>
      <c r="CV590" s="106"/>
      <c r="CW590" s="106"/>
      <c r="CX590" s="106"/>
      <c r="CY590" s="106"/>
      <c r="C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  <c r="CR591" s="106"/>
      <c r="CS591" s="106"/>
      <c r="CT591" s="106"/>
      <c r="CU591" s="106"/>
      <c r="CV591" s="106"/>
      <c r="CW591" s="106"/>
      <c r="CX591" s="106"/>
      <c r="CY591" s="106"/>
      <c r="C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  <c r="CR592" s="106"/>
      <c r="CS592" s="106"/>
      <c r="CT592" s="106"/>
      <c r="CU592" s="106"/>
      <c r="CV592" s="106"/>
      <c r="CW592" s="106"/>
      <c r="CX592" s="106"/>
      <c r="CY592" s="106"/>
      <c r="C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  <c r="CR593" s="106"/>
      <c r="CS593" s="106"/>
      <c r="CT593" s="106"/>
      <c r="CU593" s="106"/>
      <c r="CV593" s="106"/>
      <c r="CW593" s="106"/>
      <c r="CX593" s="106"/>
      <c r="CY593" s="106"/>
      <c r="C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  <c r="CR594" s="106"/>
      <c r="CS594" s="106"/>
      <c r="CT594" s="106"/>
      <c r="CU594" s="106"/>
      <c r="CV594" s="106"/>
      <c r="CW594" s="106"/>
      <c r="CX594" s="106"/>
      <c r="CY594" s="106"/>
      <c r="C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  <c r="CR595" s="106"/>
      <c r="CS595" s="106"/>
      <c r="CT595" s="106"/>
      <c r="CU595" s="106"/>
      <c r="CV595" s="106"/>
      <c r="CW595" s="106"/>
      <c r="CX595" s="106"/>
      <c r="CY595" s="106"/>
      <c r="C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  <c r="CR596" s="106"/>
      <c r="CS596" s="106"/>
      <c r="CT596" s="106"/>
      <c r="CU596" s="106"/>
      <c r="CV596" s="106"/>
      <c r="CW596" s="106"/>
      <c r="CX596" s="106"/>
      <c r="CY596" s="106"/>
      <c r="C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  <c r="CR597" s="106"/>
      <c r="CS597" s="106"/>
      <c r="CT597" s="106"/>
      <c r="CU597" s="106"/>
      <c r="CV597" s="106"/>
      <c r="CW597" s="106"/>
      <c r="CX597" s="106"/>
      <c r="CY597" s="106"/>
      <c r="C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  <c r="CR598" s="106"/>
      <c r="CS598" s="106"/>
      <c r="CT598" s="106"/>
      <c r="CU598" s="106"/>
      <c r="CV598" s="106"/>
      <c r="CW598" s="106"/>
      <c r="CX598" s="106"/>
      <c r="CY598" s="106"/>
      <c r="C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  <c r="CR599" s="106"/>
      <c r="CS599" s="106"/>
      <c r="CT599" s="106"/>
      <c r="CU599" s="106"/>
      <c r="CV599" s="106"/>
      <c r="CW599" s="106"/>
      <c r="CX599" s="106"/>
      <c r="CY599" s="106"/>
      <c r="C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  <c r="CR600" s="106"/>
      <c r="CS600" s="106"/>
      <c r="CT600" s="106"/>
      <c r="CU600" s="106"/>
      <c r="CV600" s="106"/>
      <c r="CW600" s="106"/>
      <c r="CX600" s="106"/>
      <c r="CY600" s="106"/>
      <c r="C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  <c r="CR601" s="106"/>
      <c r="CS601" s="106"/>
      <c r="CT601" s="106"/>
      <c r="CU601" s="106"/>
      <c r="CV601" s="106"/>
      <c r="CW601" s="106"/>
      <c r="CX601" s="106"/>
      <c r="CY601" s="106"/>
      <c r="C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  <c r="CR602" s="106"/>
      <c r="CS602" s="106"/>
      <c r="CT602" s="106"/>
      <c r="CU602" s="106"/>
      <c r="CV602" s="106"/>
      <c r="CW602" s="106"/>
      <c r="CX602" s="106"/>
      <c r="CY602" s="106"/>
      <c r="C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  <c r="CR603" s="106"/>
      <c r="CS603" s="106"/>
      <c r="CT603" s="106"/>
      <c r="CU603" s="106"/>
      <c r="CV603" s="106"/>
      <c r="CW603" s="106"/>
      <c r="CX603" s="106"/>
      <c r="CY603" s="106"/>
      <c r="C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  <c r="CR604" s="106"/>
      <c r="CS604" s="106"/>
      <c r="CT604" s="106"/>
      <c r="CU604" s="106"/>
      <c r="CV604" s="106"/>
      <c r="CW604" s="106"/>
      <c r="CX604" s="106"/>
      <c r="CY604" s="106"/>
      <c r="C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  <c r="CR605" s="106"/>
      <c r="CS605" s="106"/>
      <c r="CT605" s="106"/>
      <c r="CU605" s="106"/>
      <c r="CV605" s="106"/>
      <c r="CW605" s="106"/>
      <c r="CX605" s="106"/>
      <c r="CY605" s="106"/>
      <c r="C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  <c r="CR606" s="106"/>
      <c r="CS606" s="106"/>
      <c r="CT606" s="106"/>
      <c r="CU606" s="106"/>
      <c r="CV606" s="106"/>
      <c r="CW606" s="106"/>
      <c r="CX606" s="106"/>
      <c r="CY606" s="106"/>
      <c r="C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  <c r="CR607" s="106"/>
      <c r="CS607" s="106"/>
      <c r="CT607" s="106"/>
      <c r="CU607" s="106"/>
      <c r="CV607" s="106"/>
      <c r="CW607" s="106"/>
      <c r="CX607" s="106"/>
      <c r="CY607" s="106"/>
      <c r="C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  <c r="CR608" s="106"/>
      <c r="CS608" s="106"/>
      <c r="CT608" s="106"/>
      <c r="CU608" s="106"/>
      <c r="CV608" s="106"/>
      <c r="CW608" s="106"/>
      <c r="CX608" s="106"/>
      <c r="CY608" s="106"/>
      <c r="C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  <c r="CR609" s="106"/>
      <c r="CS609" s="106"/>
      <c r="CT609" s="106"/>
      <c r="CU609" s="106"/>
      <c r="CV609" s="106"/>
      <c r="CW609" s="106"/>
      <c r="CX609" s="106"/>
      <c r="CY609" s="106"/>
      <c r="C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  <c r="CR610" s="106"/>
      <c r="CS610" s="106"/>
      <c r="CT610" s="106"/>
      <c r="CU610" s="106"/>
      <c r="CV610" s="106"/>
      <c r="CW610" s="106"/>
      <c r="CX610" s="106"/>
      <c r="CY610" s="106"/>
      <c r="C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  <c r="CR611" s="106"/>
      <c r="CS611" s="106"/>
      <c r="CT611" s="106"/>
      <c r="CU611" s="106"/>
      <c r="CV611" s="106"/>
      <c r="CW611" s="106"/>
      <c r="CX611" s="106"/>
      <c r="CY611" s="106"/>
      <c r="C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  <c r="CR612" s="106"/>
      <c r="CS612" s="106"/>
      <c r="CT612" s="106"/>
      <c r="CU612" s="106"/>
      <c r="CV612" s="106"/>
      <c r="CW612" s="106"/>
      <c r="CX612" s="106"/>
      <c r="CY612" s="106"/>
      <c r="C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  <c r="CR613" s="106"/>
      <c r="CS613" s="106"/>
      <c r="CT613" s="106"/>
      <c r="CU613" s="106"/>
      <c r="CV613" s="106"/>
      <c r="CW613" s="106"/>
      <c r="CX613" s="106"/>
      <c r="CY613" s="106"/>
      <c r="C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  <c r="CR614" s="106"/>
      <c r="CS614" s="106"/>
      <c r="CT614" s="106"/>
      <c r="CU614" s="106"/>
      <c r="CV614" s="106"/>
      <c r="CW614" s="106"/>
      <c r="CX614" s="106"/>
      <c r="CY614" s="106"/>
      <c r="C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  <c r="CR615" s="106"/>
      <c r="CS615" s="106"/>
      <c r="CT615" s="106"/>
      <c r="CU615" s="106"/>
      <c r="CV615" s="106"/>
      <c r="CW615" s="106"/>
      <c r="CX615" s="106"/>
      <c r="CY615" s="106"/>
      <c r="C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  <c r="CR616" s="106"/>
      <c r="CS616" s="106"/>
      <c r="CT616" s="106"/>
      <c r="CU616" s="106"/>
      <c r="CV616" s="106"/>
      <c r="CW616" s="106"/>
      <c r="CX616" s="106"/>
      <c r="CY616" s="106"/>
      <c r="C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  <c r="CR617" s="106"/>
      <c r="CS617" s="106"/>
      <c r="CT617" s="106"/>
      <c r="CU617" s="106"/>
      <c r="CV617" s="106"/>
      <c r="CW617" s="106"/>
      <c r="CX617" s="106"/>
      <c r="CY617" s="106"/>
      <c r="C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  <c r="CR618" s="106"/>
      <c r="CS618" s="106"/>
      <c r="CT618" s="106"/>
      <c r="CU618" s="106"/>
      <c r="CV618" s="106"/>
      <c r="CW618" s="106"/>
      <c r="CX618" s="106"/>
      <c r="CY618" s="106"/>
      <c r="C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  <c r="CR619" s="106"/>
      <c r="CS619" s="106"/>
      <c r="CT619" s="106"/>
      <c r="CU619" s="106"/>
      <c r="CV619" s="106"/>
      <c r="CW619" s="106"/>
      <c r="CX619" s="106"/>
      <c r="CY619" s="106"/>
      <c r="C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  <c r="CR620" s="106"/>
      <c r="CS620" s="106"/>
      <c r="CT620" s="106"/>
      <c r="CU620" s="106"/>
      <c r="CV620" s="106"/>
      <c r="CW620" s="106"/>
      <c r="CX620" s="106"/>
      <c r="CY620" s="106"/>
      <c r="C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  <c r="CR621" s="106"/>
      <c r="CS621" s="106"/>
      <c r="CT621" s="106"/>
      <c r="CU621" s="106"/>
      <c r="CV621" s="106"/>
      <c r="CW621" s="106"/>
      <c r="CX621" s="106"/>
      <c r="CY621" s="106"/>
      <c r="C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  <c r="CR622" s="106"/>
      <c r="CS622" s="106"/>
      <c r="CT622" s="106"/>
      <c r="CU622" s="106"/>
      <c r="CV622" s="106"/>
      <c r="CW622" s="106"/>
      <c r="CX622" s="106"/>
      <c r="CY622" s="106"/>
      <c r="C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  <c r="CR623" s="106"/>
      <c r="CS623" s="106"/>
      <c r="CT623" s="106"/>
      <c r="CU623" s="106"/>
      <c r="CV623" s="106"/>
      <c r="CW623" s="106"/>
      <c r="CX623" s="106"/>
      <c r="CY623" s="106"/>
      <c r="C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  <c r="CR624" s="106"/>
      <c r="CS624" s="106"/>
      <c r="CT624" s="106"/>
      <c r="CU624" s="106"/>
      <c r="CV624" s="106"/>
      <c r="CW624" s="106"/>
      <c r="CX624" s="106"/>
      <c r="CY624" s="106"/>
      <c r="C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  <c r="CR625" s="106"/>
      <c r="CS625" s="106"/>
      <c r="CT625" s="106"/>
      <c r="CU625" s="106"/>
      <c r="CV625" s="106"/>
      <c r="CW625" s="106"/>
      <c r="CX625" s="106"/>
      <c r="CY625" s="106"/>
      <c r="C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  <c r="CR626" s="106"/>
      <c r="CS626" s="106"/>
      <c r="CT626" s="106"/>
      <c r="CU626" s="106"/>
      <c r="CV626" s="106"/>
      <c r="CW626" s="106"/>
      <c r="CX626" s="106"/>
      <c r="CY626" s="106"/>
      <c r="C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  <c r="CR627" s="106"/>
      <c r="CS627" s="106"/>
      <c r="CT627" s="106"/>
      <c r="CU627" s="106"/>
      <c r="CV627" s="106"/>
      <c r="CW627" s="106"/>
      <c r="CX627" s="106"/>
      <c r="CY627" s="106"/>
      <c r="C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  <c r="CR628" s="106"/>
      <c r="CS628" s="106"/>
      <c r="CT628" s="106"/>
      <c r="CU628" s="106"/>
      <c r="CV628" s="106"/>
      <c r="CW628" s="106"/>
      <c r="CX628" s="106"/>
      <c r="CY628" s="106"/>
      <c r="C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  <c r="CR629" s="106"/>
      <c r="CS629" s="106"/>
      <c r="CT629" s="106"/>
      <c r="CU629" s="106"/>
      <c r="CV629" s="106"/>
      <c r="CW629" s="106"/>
      <c r="CX629" s="106"/>
      <c r="CY629" s="106"/>
      <c r="C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  <c r="CR630" s="106"/>
      <c r="CS630" s="106"/>
      <c r="CT630" s="106"/>
      <c r="CU630" s="106"/>
      <c r="CV630" s="106"/>
      <c r="CW630" s="106"/>
      <c r="CX630" s="106"/>
      <c r="CY630" s="106"/>
      <c r="C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  <c r="CR631" s="106"/>
      <c r="CS631" s="106"/>
      <c r="CT631" s="106"/>
      <c r="CU631" s="106"/>
      <c r="CV631" s="106"/>
      <c r="CW631" s="106"/>
      <c r="CX631" s="106"/>
      <c r="CY631" s="106"/>
      <c r="C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  <c r="CR632" s="106"/>
      <c r="CS632" s="106"/>
      <c r="CT632" s="106"/>
      <c r="CU632" s="106"/>
      <c r="CV632" s="106"/>
      <c r="CW632" s="106"/>
      <c r="CX632" s="106"/>
      <c r="CY632" s="106"/>
      <c r="C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  <c r="CR633" s="106"/>
      <c r="CS633" s="106"/>
      <c r="CT633" s="106"/>
      <c r="CU633" s="106"/>
      <c r="CV633" s="106"/>
      <c r="CW633" s="106"/>
      <c r="CX633" s="106"/>
      <c r="CY633" s="106"/>
      <c r="C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  <c r="CR634" s="106"/>
      <c r="CS634" s="106"/>
      <c r="CT634" s="106"/>
      <c r="CU634" s="106"/>
      <c r="CV634" s="106"/>
      <c r="CW634" s="106"/>
      <c r="CX634" s="106"/>
      <c r="CY634" s="106"/>
      <c r="C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  <c r="CR635" s="106"/>
      <c r="CS635" s="106"/>
      <c r="CT635" s="106"/>
      <c r="CU635" s="106"/>
      <c r="CV635" s="106"/>
      <c r="CW635" s="106"/>
      <c r="CX635" s="106"/>
      <c r="CY635" s="106"/>
      <c r="C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  <c r="CR636" s="106"/>
      <c r="CS636" s="106"/>
      <c r="CT636" s="106"/>
      <c r="CU636" s="106"/>
      <c r="CV636" s="106"/>
      <c r="CW636" s="106"/>
      <c r="CX636" s="106"/>
      <c r="CY636" s="106"/>
      <c r="C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  <c r="CR637" s="106"/>
      <c r="CS637" s="106"/>
      <c r="CT637" s="106"/>
      <c r="CU637" s="106"/>
      <c r="CV637" s="106"/>
      <c r="CW637" s="106"/>
      <c r="CX637" s="106"/>
      <c r="CY637" s="106"/>
      <c r="C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  <c r="CR638" s="106"/>
      <c r="CS638" s="106"/>
      <c r="CT638" s="106"/>
      <c r="CU638" s="106"/>
      <c r="CV638" s="106"/>
      <c r="CW638" s="106"/>
      <c r="CX638" s="106"/>
      <c r="CY638" s="106"/>
      <c r="C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  <c r="CR639" s="106"/>
      <c r="CS639" s="106"/>
      <c r="CT639" s="106"/>
      <c r="CU639" s="106"/>
      <c r="CV639" s="106"/>
      <c r="CW639" s="106"/>
      <c r="CX639" s="106"/>
      <c r="CY639" s="106"/>
      <c r="C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  <c r="CR640" s="106"/>
      <c r="CS640" s="106"/>
      <c r="CT640" s="106"/>
      <c r="CU640" s="106"/>
      <c r="CV640" s="106"/>
      <c r="CW640" s="106"/>
      <c r="CX640" s="106"/>
      <c r="CY640" s="106"/>
      <c r="C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  <c r="CR641" s="106"/>
      <c r="CS641" s="106"/>
      <c r="CT641" s="106"/>
      <c r="CU641" s="106"/>
      <c r="CV641" s="106"/>
      <c r="CW641" s="106"/>
      <c r="CX641" s="106"/>
      <c r="CY641" s="106"/>
      <c r="C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  <c r="CR642" s="106"/>
      <c r="CS642" s="106"/>
      <c r="CT642" s="106"/>
      <c r="CU642" s="106"/>
      <c r="CV642" s="106"/>
      <c r="CW642" s="106"/>
      <c r="CX642" s="106"/>
      <c r="CY642" s="106"/>
      <c r="C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  <c r="CR643" s="106"/>
      <c r="CS643" s="106"/>
      <c r="CT643" s="106"/>
      <c r="CU643" s="106"/>
      <c r="CV643" s="106"/>
      <c r="CW643" s="106"/>
      <c r="CX643" s="106"/>
      <c r="CY643" s="106"/>
      <c r="C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  <c r="CR644" s="106"/>
      <c r="CS644" s="106"/>
      <c r="CT644" s="106"/>
      <c r="CU644" s="106"/>
      <c r="CV644" s="106"/>
      <c r="CW644" s="106"/>
      <c r="CX644" s="106"/>
      <c r="CY644" s="106"/>
      <c r="C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  <c r="CR645" s="106"/>
      <c r="CS645" s="106"/>
      <c r="CT645" s="106"/>
      <c r="CU645" s="106"/>
      <c r="CV645" s="106"/>
      <c r="CW645" s="106"/>
      <c r="CX645" s="106"/>
      <c r="CY645" s="106"/>
      <c r="C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  <c r="CR646" s="106"/>
      <c r="CS646" s="106"/>
      <c r="CT646" s="106"/>
      <c r="CU646" s="106"/>
      <c r="CV646" s="106"/>
      <c r="CW646" s="106"/>
      <c r="CX646" s="106"/>
      <c r="CY646" s="106"/>
      <c r="C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  <c r="CR647" s="106"/>
      <c r="CS647" s="106"/>
      <c r="CT647" s="106"/>
      <c r="CU647" s="106"/>
      <c r="CV647" s="106"/>
      <c r="CW647" s="106"/>
      <c r="CX647" s="106"/>
      <c r="CY647" s="106"/>
      <c r="C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  <c r="CR648" s="106"/>
      <c r="CS648" s="106"/>
      <c r="CT648" s="106"/>
      <c r="CU648" s="106"/>
      <c r="CV648" s="106"/>
      <c r="CW648" s="106"/>
      <c r="CX648" s="106"/>
      <c r="CY648" s="106"/>
      <c r="C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  <c r="CR649" s="106"/>
      <c r="CS649" s="106"/>
      <c r="CT649" s="106"/>
      <c r="CU649" s="106"/>
      <c r="CV649" s="106"/>
      <c r="CW649" s="106"/>
      <c r="CX649" s="106"/>
      <c r="CY649" s="106"/>
      <c r="C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  <c r="CR650" s="106"/>
      <c r="CS650" s="106"/>
      <c r="CT650" s="106"/>
      <c r="CU650" s="106"/>
      <c r="CV650" s="106"/>
      <c r="CW650" s="106"/>
      <c r="CX650" s="106"/>
      <c r="CY650" s="106"/>
      <c r="C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  <c r="CR651" s="106"/>
      <c r="CS651" s="106"/>
      <c r="CT651" s="106"/>
      <c r="CU651" s="106"/>
      <c r="CV651" s="106"/>
      <c r="CW651" s="106"/>
      <c r="CX651" s="106"/>
      <c r="CY651" s="106"/>
      <c r="C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  <c r="CR652" s="106"/>
      <c r="CS652" s="106"/>
      <c r="CT652" s="106"/>
      <c r="CU652" s="106"/>
      <c r="CV652" s="106"/>
      <c r="CW652" s="106"/>
      <c r="CX652" s="106"/>
      <c r="CY652" s="106"/>
      <c r="C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  <c r="CR653" s="106"/>
      <c r="CS653" s="106"/>
      <c r="CT653" s="106"/>
      <c r="CU653" s="106"/>
      <c r="CV653" s="106"/>
      <c r="CW653" s="106"/>
      <c r="CX653" s="106"/>
      <c r="CY653" s="106"/>
      <c r="C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  <c r="CR654" s="106"/>
      <c r="CS654" s="106"/>
      <c r="CT654" s="106"/>
      <c r="CU654" s="106"/>
      <c r="CV654" s="106"/>
      <c r="CW654" s="106"/>
      <c r="CX654" s="106"/>
      <c r="CY654" s="106"/>
      <c r="C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  <c r="CR655" s="106"/>
      <c r="CS655" s="106"/>
      <c r="CT655" s="106"/>
      <c r="CU655" s="106"/>
      <c r="CV655" s="106"/>
      <c r="CW655" s="106"/>
      <c r="CX655" s="106"/>
      <c r="CY655" s="106"/>
      <c r="C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  <c r="CR656" s="106"/>
      <c r="CS656" s="106"/>
      <c r="CT656" s="106"/>
      <c r="CU656" s="106"/>
      <c r="CV656" s="106"/>
      <c r="CW656" s="106"/>
      <c r="CX656" s="106"/>
      <c r="CY656" s="106"/>
      <c r="C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  <c r="CR657" s="106"/>
      <c r="CS657" s="106"/>
      <c r="CT657" s="106"/>
      <c r="CU657" s="106"/>
      <c r="CV657" s="106"/>
      <c r="CW657" s="106"/>
      <c r="CX657" s="106"/>
      <c r="CY657" s="106"/>
      <c r="C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  <c r="CR658" s="106"/>
      <c r="CS658" s="106"/>
      <c r="CT658" s="106"/>
      <c r="CU658" s="106"/>
      <c r="CV658" s="106"/>
      <c r="CW658" s="106"/>
      <c r="CX658" s="106"/>
      <c r="CY658" s="106"/>
      <c r="C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  <c r="CR659" s="106"/>
      <c r="CS659" s="106"/>
      <c r="CT659" s="106"/>
      <c r="CU659" s="106"/>
      <c r="CV659" s="106"/>
      <c r="CW659" s="106"/>
      <c r="CX659" s="106"/>
      <c r="CY659" s="106"/>
      <c r="C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  <c r="CR660" s="106"/>
      <c r="CS660" s="106"/>
      <c r="CT660" s="106"/>
      <c r="CU660" s="106"/>
      <c r="CV660" s="106"/>
      <c r="CW660" s="106"/>
      <c r="CX660" s="106"/>
      <c r="CY660" s="106"/>
      <c r="C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  <c r="CR661" s="106"/>
      <c r="CS661" s="106"/>
      <c r="CT661" s="106"/>
      <c r="CU661" s="106"/>
      <c r="CV661" s="106"/>
      <c r="CW661" s="106"/>
      <c r="CX661" s="106"/>
      <c r="CY661" s="106"/>
      <c r="C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  <c r="CR662" s="106"/>
      <c r="CS662" s="106"/>
      <c r="CT662" s="106"/>
      <c r="CU662" s="106"/>
      <c r="CV662" s="106"/>
      <c r="CW662" s="106"/>
      <c r="CX662" s="106"/>
      <c r="CY662" s="106"/>
      <c r="C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  <c r="CR663" s="106"/>
      <c r="CS663" s="106"/>
      <c r="CT663" s="106"/>
      <c r="CU663" s="106"/>
      <c r="CV663" s="106"/>
      <c r="CW663" s="106"/>
      <c r="CX663" s="106"/>
      <c r="CY663" s="106"/>
      <c r="C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  <c r="CR664" s="106"/>
      <c r="CS664" s="106"/>
      <c r="CT664" s="106"/>
      <c r="CU664" s="106"/>
      <c r="CV664" s="106"/>
      <c r="CW664" s="106"/>
      <c r="CX664" s="106"/>
      <c r="CY664" s="106"/>
      <c r="C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  <c r="CR665" s="106"/>
      <c r="CS665" s="106"/>
      <c r="CT665" s="106"/>
      <c r="CU665" s="106"/>
      <c r="CV665" s="106"/>
      <c r="CW665" s="106"/>
      <c r="CX665" s="106"/>
      <c r="CY665" s="106"/>
      <c r="C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  <c r="CR666" s="106"/>
      <c r="CS666" s="106"/>
      <c r="CT666" s="106"/>
      <c r="CU666" s="106"/>
      <c r="CV666" s="106"/>
      <c r="CW666" s="106"/>
      <c r="CX666" s="106"/>
      <c r="CY666" s="106"/>
      <c r="C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  <c r="CR667" s="106"/>
      <c r="CS667" s="106"/>
      <c r="CT667" s="106"/>
      <c r="CU667" s="106"/>
      <c r="CV667" s="106"/>
      <c r="CW667" s="106"/>
      <c r="CX667" s="106"/>
      <c r="CY667" s="106"/>
      <c r="C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  <c r="CR668" s="106"/>
      <c r="CS668" s="106"/>
      <c r="CT668" s="106"/>
      <c r="CU668" s="106"/>
      <c r="CV668" s="106"/>
      <c r="CW668" s="106"/>
      <c r="CX668" s="106"/>
      <c r="CY668" s="106"/>
      <c r="C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  <c r="CR669" s="106"/>
      <c r="CS669" s="106"/>
      <c r="CT669" s="106"/>
      <c r="CU669" s="106"/>
      <c r="CV669" s="106"/>
      <c r="CW669" s="106"/>
      <c r="CX669" s="106"/>
      <c r="CY669" s="106"/>
      <c r="C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  <c r="CR670" s="106"/>
      <c r="CS670" s="106"/>
      <c r="CT670" s="106"/>
      <c r="CU670" s="106"/>
      <c r="CV670" s="106"/>
      <c r="CW670" s="106"/>
      <c r="CX670" s="106"/>
      <c r="CY670" s="106"/>
      <c r="C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  <c r="CR671" s="106"/>
      <c r="CS671" s="106"/>
      <c r="CT671" s="106"/>
      <c r="CU671" s="106"/>
      <c r="CV671" s="106"/>
      <c r="CW671" s="106"/>
      <c r="CX671" s="106"/>
      <c r="CY671" s="106"/>
      <c r="C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  <c r="CR672" s="106"/>
      <c r="CS672" s="106"/>
      <c r="CT672" s="106"/>
      <c r="CU672" s="106"/>
      <c r="CV672" s="106"/>
      <c r="CW672" s="106"/>
      <c r="CX672" s="106"/>
      <c r="CY672" s="106"/>
      <c r="C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  <c r="CR673" s="106"/>
      <c r="CS673" s="106"/>
      <c r="CT673" s="106"/>
      <c r="CU673" s="106"/>
      <c r="CV673" s="106"/>
      <c r="CW673" s="106"/>
      <c r="CX673" s="106"/>
      <c r="CY673" s="106"/>
      <c r="C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  <c r="CR674" s="106"/>
      <c r="CS674" s="106"/>
      <c r="CT674" s="106"/>
      <c r="CU674" s="106"/>
      <c r="CV674" s="106"/>
      <c r="CW674" s="106"/>
      <c r="CX674" s="106"/>
      <c r="CY674" s="106"/>
      <c r="C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  <c r="CR675" s="106"/>
      <c r="CS675" s="106"/>
      <c r="CT675" s="106"/>
      <c r="CU675" s="106"/>
      <c r="CV675" s="106"/>
      <c r="CW675" s="106"/>
      <c r="CX675" s="106"/>
      <c r="CY675" s="106"/>
      <c r="C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  <c r="CR676" s="106"/>
      <c r="CS676" s="106"/>
      <c r="CT676" s="106"/>
      <c r="CU676" s="106"/>
      <c r="CV676" s="106"/>
      <c r="CW676" s="106"/>
      <c r="CX676" s="106"/>
      <c r="CY676" s="106"/>
      <c r="C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  <c r="C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  <c r="C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  <c r="CR679" s="106"/>
      <c r="CS679" s="106"/>
      <c r="CT679" s="106"/>
      <c r="CU679" s="106"/>
      <c r="CV679" s="106"/>
      <c r="CW679" s="106"/>
      <c r="CX679" s="106"/>
      <c r="CY679" s="106"/>
      <c r="C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  <c r="CR680" s="106"/>
      <c r="CS680" s="106"/>
      <c r="CT680" s="106"/>
      <c r="CU680" s="106"/>
      <c r="CV680" s="106"/>
      <c r="CW680" s="106"/>
      <c r="CX680" s="106"/>
      <c r="CY680" s="106"/>
      <c r="C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  <c r="CR681" s="106"/>
      <c r="CS681" s="106"/>
      <c r="CT681" s="106"/>
      <c r="CU681" s="106"/>
      <c r="CV681" s="106"/>
      <c r="CW681" s="106"/>
      <c r="CX681" s="106"/>
      <c r="CY681" s="106"/>
      <c r="C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  <c r="CR682" s="106"/>
      <c r="CS682" s="106"/>
      <c r="CT682" s="106"/>
      <c r="CU682" s="106"/>
      <c r="CV682" s="106"/>
      <c r="CW682" s="106"/>
      <c r="CX682" s="106"/>
      <c r="CY682" s="106"/>
      <c r="C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  <c r="CR683" s="106"/>
      <c r="CS683" s="106"/>
      <c r="CT683" s="106"/>
      <c r="CU683" s="106"/>
      <c r="CV683" s="106"/>
      <c r="CW683" s="106"/>
      <c r="CX683" s="106"/>
      <c r="CY683" s="106"/>
      <c r="C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  <c r="CR684" s="106"/>
      <c r="CS684" s="106"/>
      <c r="CT684" s="106"/>
      <c r="CU684" s="106"/>
      <c r="CV684" s="106"/>
      <c r="CW684" s="106"/>
      <c r="CX684" s="106"/>
      <c r="CY684" s="106"/>
      <c r="C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  <c r="CR685" s="106"/>
      <c r="CS685" s="106"/>
      <c r="CT685" s="106"/>
      <c r="CU685" s="106"/>
      <c r="CV685" s="106"/>
      <c r="CW685" s="106"/>
      <c r="CX685" s="106"/>
      <c r="CY685" s="106"/>
      <c r="C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  <c r="CR686" s="106"/>
      <c r="CS686" s="106"/>
      <c r="CT686" s="106"/>
      <c r="CU686" s="106"/>
      <c r="CV686" s="106"/>
      <c r="CW686" s="106"/>
      <c r="CX686" s="106"/>
      <c r="CY686" s="106"/>
      <c r="C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  <c r="CR687" s="106"/>
      <c r="CS687" s="106"/>
      <c r="CT687" s="106"/>
      <c r="CU687" s="106"/>
      <c r="CV687" s="106"/>
      <c r="CW687" s="106"/>
      <c r="CX687" s="106"/>
      <c r="CY687" s="106"/>
      <c r="C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  <c r="CR688" s="106"/>
      <c r="CS688" s="106"/>
      <c r="CT688" s="106"/>
      <c r="CU688" s="106"/>
      <c r="CV688" s="106"/>
      <c r="CW688" s="106"/>
      <c r="CX688" s="106"/>
      <c r="CY688" s="106"/>
      <c r="C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  <c r="CR689" s="106"/>
      <c r="CS689" s="106"/>
      <c r="CT689" s="106"/>
      <c r="CU689" s="106"/>
      <c r="CV689" s="106"/>
      <c r="CW689" s="106"/>
      <c r="CX689" s="106"/>
      <c r="CY689" s="106"/>
      <c r="C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  <c r="CR690" s="106"/>
      <c r="CS690" s="106"/>
      <c r="CT690" s="106"/>
      <c r="CU690" s="106"/>
      <c r="CV690" s="106"/>
      <c r="CW690" s="106"/>
      <c r="CX690" s="106"/>
      <c r="CY690" s="106"/>
      <c r="C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  <c r="CR691" s="106"/>
      <c r="CS691" s="106"/>
      <c r="CT691" s="106"/>
      <c r="CU691" s="106"/>
      <c r="CV691" s="106"/>
      <c r="CW691" s="106"/>
      <c r="CX691" s="106"/>
      <c r="CY691" s="106"/>
      <c r="C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  <c r="CR692" s="106"/>
      <c r="CS692" s="106"/>
      <c r="CT692" s="106"/>
      <c r="CU692" s="106"/>
      <c r="CV692" s="106"/>
      <c r="CW692" s="106"/>
      <c r="CX692" s="106"/>
      <c r="CY692" s="106"/>
      <c r="C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  <c r="CR693" s="106"/>
      <c r="CS693" s="106"/>
      <c r="CT693" s="106"/>
      <c r="CU693" s="106"/>
      <c r="CV693" s="106"/>
      <c r="CW693" s="106"/>
      <c r="CX693" s="106"/>
      <c r="CY693" s="106"/>
      <c r="C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  <c r="CR694" s="106"/>
      <c r="CS694" s="106"/>
      <c r="CT694" s="106"/>
      <c r="CU694" s="106"/>
      <c r="CV694" s="106"/>
      <c r="CW694" s="106"/>
      <c r="CX694" s="106"/>
      <c r="CY694" s="106"/>
      <c r="C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  <c r="CR695" s="106"/>
      <c r="CS695" s="106"/>
      <c r="CT695" s="106"/>
      <c r="CU695" s="106"/>
      <c r="CV695" s="106"/>
      <c r="CW695" s="106"/>
      <c r="CX695" s="106"/>
      <c r="CY695" s="106"/>
      <c r="C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  <c r="CR696" s="106"/>
      <c r="CS696" s="106"/>
      <c r="CT696" s="106"/>
      <c r="CU696" s="106"/>
      <c r="CV696" s="106"/>
      <c r="CW696" s="106"/>
      <c r="CX696" s="106"/>
      <c r="CY696" s="106"/>
      <c r="C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  <c r="CR697" s="106"/>
      <c r="CS697" s="106"/>
      <c r="CT697" s="106"/>
      <c r="CU697" s="106"/>
      <c r="CV697" s="106"/>
      <c r="CW697" s="106"/>
      <c r="CX697" s="106"/>
      <c r="CY697" s="106"/>
      <c r="C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  <c r="CR698" s="106"/>
      <c r="CS698" s="106"/>
      <c r="CT698" s="106"/>
      <c r="CU698" s="106"/>
      <c r="CV698" s="106"/>
      <c r="CW698" s="106"/>
      <c r="CX698" s="106"/>
      <c r="CY698" s="106"/>
      <c r="C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  <c r="CR699" s="106"/>
      <c r="CS699" s="106"/>
      <c r="CT699" s="106"/>
      <c r="CU699" s="106"/>
      <c r="CV699" s="106"/>
      <c r="CW699" s="106"/>
      <c r="CX699" s="106"/>
      <c r="CY699" s="106"/>
      <c r="C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  <c r="CR700" s="106"/>
      <c r="CS700" s="106"/>
      <c r="CT700" s="106"/>
      <c r="CU700" s="106"/>
      <c r="CV700" s="106"/>
      <c r="CW700" s="106"/>
      <c r="CX700" s="106"/>
      <c r="CY700" s="106"/>
      <c r="C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  <c r="CR701" s="106"/>
      <c r="CS701" s="106"/>
      <c r="CT701" s="106"/>
      <c r="CU701" s="106"/>
      <c r="CV701" s="106"/>
      <c r="CW701" s="106"/>
      <c r="CX701" s="106"/>
      <c r="CY701" s="106"/>
      <c r="C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  <c r="CR702" s="106"/>
      <c r="CS702" s="106"/>
      <c r="CT702" s="106"/>
      <c r="CU702" s="106"/>
      <c r="CV702" s="106"/>
      <c r="CW702" s="106"/>
      <c r="CX702" s="106"/>
      <c r="CY702" s="106"/>
      <c r="C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  <c r="CR703" s="106"/>
      <c r="CS703" s="106"/>
      <c r="CT703" s="106"/>
      <c r="CU703" s="106"/>
      <c r="CV703" s="106"/>
      <c r="CW703" s="106"/>
      <c r="CX703" s="106"/>
      <c r="CY703" s="106"/>
      <c r="C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  <c r="CR704" s="106"/>
      <c r="CS704" s="106"/>
      <c r="CT704" s="106"/>
      <c r="CU704" s="106"/>
      <c r="CV704" s="106"/>
      <c r="CW704" s="106"/>
      <c r="CX704" s="106"/>
      <c r="CY704" s="106"/>
      <c r="C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  <c r="CR705" s="106"/>
      <c r="CS705" s="106"/>
      <c r="CT705" s="106"/>
      <c r="CU705" s="106"/>
      <c r="CV705" s="106"/>
      <c r="CW705" s="106"/>
      <c r="CX705" s="106"/>
      <c r="CY705" s="106"/>
      <c r="C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  <c r="CR706" s="106"/>
      <c r="CS706" s="106"/>
      <c r="CT706" s="106"/>
      <c r="CU706" s="106"/>
      <c r="CV706" s="106"/>
      <c r="CW706" s="106"/>
      <c r="CX706" s="106"/>
      <c r="CY706" s="106"/>
      <c r="C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  <c r="CR707" s="106"/>
      <c r="CS707" s="106"/>
      <c r="CT707" s="106"/>
      <c r="CU707" s="106"/>
      <c r="CV707" s="106"/>
      <c r="CW707" s="106"/>
      <c r="CX707" s="106"/>
      <c r="CY707" s="106"/>
      <c r="C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  <c r="CR708" s="106"/>
      <c r="CS708" s="106"/>
      <c r="CT708" s="106"/>
      <c r="CU708" s="106"/>
      <c r="CV708" s="106"/>
      <c r="CW708" s="106"/>
      <c r="CX708" s="106"/>
      <c r="CY708" s="106"/>
      <c r="C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  <c r="CR709" s="106"/>
      <c r="CS709" s="106"/>
      <c r="CT709" s="106"/>
      <c r="CU709" s="106"/>
      <c r="CV709" s="106"/>
      <c r="CW709" s="106"/>
      <c r="CX709" s="106"/>
      <c r="CY709" s="106"/>
      <c r="C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  <c r="CR710" s="106"/>
      <c r="CS710" s="106"/>
      <c r="CT710" s="106"/>
      <c r="CU710" s="106"/>
      <c r="CV710" s="106"/>
      <c r="CW710" s="106"/>
      <c r="CX710" s="106"/>
      <c r="CY710" s="106"/>
      <c r="C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  <c r="CR711" s="106"/>
      <c r="CS711" s="106"/>
      <c r="CT711" s="106"/>
      <c r="CU711" s="106"/>
      <c r="CV711" s="106"/>
      <c r="CW711" s="106"/>
      <c r="CX711" s="106"/>
      <c r="CY711" s="106"/>
      <c r="C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  <c r="CR712" s="106"/>
      <c r="CS712" s="106"/>
      <c r="CT712" s="106"/>
      <c r="CU712" s="106"/>
      <c r="CV712" s="106"/>
      <c r="CW712" s="106"/>
      <c r="CX712" s="106"/>
      <c r="CY712" s="106"/>
      <c r="C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  <c r="CR713" s="106"/>
      <c r="CS713" s="106"/>
      <c r="CT713" s="106"/>
      <c r="CU713" s="106"/>
      <c r="CV713" s="106"/>
      <c r="CW713" s="106"/>
      <c r="CX713" s="106"/>
      <c r="CY713" s="106"/>
      <c r="C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  <c r="CR714" s="106"/>
      <c r="CS714" s="106"/>
      <c r="CT714" s="106"/>
      <c r="CU714" s="106"/>
      <c r="CV714" s="106"/>
      <c r="CW714" s="106"/>
      <c r="CX714" s="106"/>
      <c r="CY714" s="106"/>
      <c r="C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  <c r="CR715" s="106"/>
      <c r="CS715" s="106"/>
      <c r="CT715" s="106"/>
      <c r="CU715" s="106"/>
      <c r="CV715" s="106"/>
      <c r="CW715" s="106"/>
      <c r="CX715" s="106"/>
      <c r="CY715" s="106"/>
      <c r="C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  <c r="CR716" s="106"/>
      <c r="CS716" s="106"/>
      <c r="CT716" s="106"/>
      <c r="CU716" s="106"/>
      <c r="CV716" s="106"/>
      <c r="CW716" s="106"/>
      <c r="CX716" s="106"/>
      <c r="CY716" s="106"/>
      <c r="C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  <c r="CR717" s="106"/>
      <c r="CS717" s="106"/>
      <c r="CT717" s="106"/>
      <c r="CU717" s="106"/>
      <c r="CV717" s="106"/>
      <c r="CW717" s="106"/>
      <c r="CX717" s="106"/>
      <c r="CY717" s="106"/>
      <c r="C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  <c r="CR718" s="106"/>
      <c r="CS718" s="106"/>
      <c r="CT718" s="106"/>
      <c r="CU718" s="106"/>
      <c r="CV718" s="106"/>
      <c r="CW718" s="106"/>
      <c r="CX718" s="106"/>
      <c r="CY718" s="106"/>
      <c r="C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  <c r="CR719" s="106"/>
      <c r="CS719" s="106"/>
      <c r="CT719" s="106"/>
      <c r="CU719" s="106"/>
      <c r="CV719" s="106"/>
      <c r="CW719" s="106"/>
      <c r="CX719" s="106"/>
      <c r="CY719" s="106"/>
      <c r="C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  <c r="CR720" s="106"/>
      <c r="CS720" s="106"/>
      <c r="CT720" s="106"/>
      <c r="CU720" s="106"/>
      <c r="CV720" s="106"/>
      <c r="CW720" s="106"/>
      <c r="CX720" s="106"/>
      <c r="CY720" s="106"/>
      <c r="C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  <c r="CR721" s="106"/>
      <c r="CS721" s="106"/>
      <c r="CT721" s="106"/>
      <c r="CU721" s="106"/>
      <c r="CV721" s="106"/>
      <c r="CW721" s="106"/>
      <c r="CX721" s="106"/>
      <c r="CY721" s="106"/>
      <c r="C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  <c r="CR722" s="106"/>
      <c r="CS722" s="106"/>
      <c r="CT722" s="106"/>
      <c r="CU722" s="106"/>
      <c r="CV722" s="106"/>
      <c r="CW722" s="106"/>
      <c r="CX722" s="106"/>
      <c r="CY722" s="106"/>
      <c r="C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  <c r="CR723" s="106"/>
      <c r="CS723" s="106"/>
      <c r="CT723" s="106"/>
      <c r="CU723" s="106"/>
      <c r="CV723" s="106"/>
      <c r="CW723" s="106"/>
      <c r="CX723" s="106"/>
      <c r="CY723" s="106"/>
      <c r="C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  <c r="CR724" s="106"/>
      <c r="CS724" s="106"/>
      <c r="CT724" s="106"/>
      <c r="CU724" s="106"/>
      <c r="CV724" s="106"/>
      <c r="CW724" s="106"/>
      <c r="CX724" s="106"/>
      <c r="CY724" s="106"/>
      <c r="C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  <c r="CR725" s="106"/>
      <c r="CS725" s="106"/>
      <c r="CT725" s="106"/>
      <c r="CU725" s="106"/>
      <c r="CV725" s="106"/>
      <c r="CW725" s="106"/>
      <c r="CX725" s="106"/>
      <c r="CY725" s="106"/>
      <c r="C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  <c r="CR726" s="106"/>
      <c r="CS726" s="106"/>
      <c r="CT726" s="106"/>
      <c r="CU726" s="106"/>
      <c r="CV726" s="106"/>
      <c r="CW726" s="106"/>
      <c r="CX726" s="106"/>
      <c r="CY726" s="106"/>
      <c r="C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  <c r="CR727" s="106"/>
      <c r="CS727" s="106"/>
      <c r="CT727" s="106"/>
      <c r="CU727" s="106"/>
      <c r="CV727" s="106"/>
      <c r="CW727" s="106"/>
      <c r="CX727" s="106"/>
      <c r="CY727" s="106"/>
      <c r="C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  <c r="CR728" s="106"/>
      <c r="CS728" s="106"/>
      <c r="CT728" s="106"/>
      <c r="CU728" s="106"/>
      <c r="CV728" s="106"/>
      <c r="CW728" s="106"/>
      <c r="CX728" s="106"/>
      <c r="CY728" s="106"/>
      <c r="C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  <c r="CR729" s="106"/>
      <c r="CS729" s="106"/>
      <c r="CT729" s="106"/>
      <c r="CU729" s="106"/>
      <c r="CV729" s="106"/>
      <c r="CW729" s="106"/>
      <c r="CX729" s="106"/>
      <c r="CY729" s="106"/>
      <c r="C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  <c r="CR730" s="106"/>
      <c r="CS730" s="106"/>
      <c r="CT730" s="106"/>
      <c r="CU730" s="106"/>
      <c r="CV730" s="106"/>
      <c r="CW730" s="106"/>
      <c r="CX730" s="106"/>
      <c r="CY730" s="106"/>
      <c r="C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  <c r="CR731" s="106"/>
      <c r="CS731" s="106"/>
      <c r="CT731" s="106"/>
      <c r="CU731" s="106"/>
      <c r="CV731" s="106"/>
      <c r="CW731" s="106"/>
      <c r="CX731" s="106"/>
      <c r="CY731" s="106"/>
      <c r="C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  <c r="CR732" s="106"/>
      <c r="CS732" s="106"/>
      <c r="CT732" s="106"/>
      <c r="CU732" s="106"/>
      <c r="CV732" s="106"/>
      <c r="CW732" s="106"/>
      <c r="CX732" s="106"/>
      <c r="CY732" s="106"/>
      <c r="C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  <c r="CR733" s="106"/>
      <c r="CS733" s="106"/>
      <c r="CT733" s="106"/>
      <c r="CU733" s="106"/>
      <c r="CV733" s="106"/>
      <c r="CW733" s="106"/>
      <c r="CX733" s="106"/>
      <c r="CY733" s="106"/>
      <c r="C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  <c r="CR734" s="106"/>
      <c r="CS734" s="106"/>
      <c r="CT734" s="106"/>
      <c r="CU734" s="106"/>
      <c r="CV734" s="106"/>
      <c r="CW734" s="106"/>
      <c r="CX734" s="106"/>
      <c r="CY734" s="106"/>
      <c r="C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  <c r="CR735" s="106"/>
      <c r="CS735" s="106"/>
      <c r="CT735" s="106"/>
      <c r="CU735" s="106"/>
      <c r="CV735" s="106"/>
      <c r="CW735" s="106"/>
      <c r="CX735" s="106"/>
      <c r="CY735" s="106"/>
      <c r="C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  <c r="CR736" s="106"/>
      <c r="CS736" s="106"/>
      <c r="CT736" s="106"/>
      <c r="CU736" s="106"/>
      <c r="CV736" s="106"/>
      <c r="CW736" s="106"/>
      <c r="CX736" s="106"/>
      <c r="CY736" s="106"/>
      <c r="C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  <c r="CR737" s="106"/>
      <c r="CS737" s="106"/>
      <c r="CT737" s="106"/>
      <c r="CU737" s="106"/>
      <c r="CV737" s="106"/>
      <c r="CW737" s="106"/>
      <c r="CX737" s="106"/>
      <c r="CY737" s="106"/>
      <c r="C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  <c r="CR738" s="106"/>
      <c r="CS738" s="106"/>
      <c r="CT738" s="106"/>
      <c r="CU738" s="106"/>
      <c r="CV738" s="106"/>
      <c r="CW738" s="106"/>
      <c r="CX738" s="106"/>
      <c r="CY738" s="106"/>
      <c r="C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  <c r="CR739" s="106"/>
      <c r="CS739" s="106"/>
      <c r="CT739" s="106"/>
      <c r="CU739" s="106"/>
      <c r="CV739" s="106"/>
      <c r="CW739" s="106"/>
      <c r="CX739" s="106"/>
      <c r="CY739" s="106"/>
      <c r="C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  <c r="CR740" s="106"/>
      <c r="CS740" s="106"/>
      <c r="CT740" s="106"/>
      <c r="CU740" s="106"/>
      <c r="CV740" s="106"/>
      <c r="CW740" s="106"/>
      <c r="CX740" s="106"/>
      <c r="CY740" s="106"/>
      <c r="C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  <c r="CR741" s="106"/>
      <c r="CS741" s="106"/>
      <c r="CT741" s="106"/>
      <c r="CU741" s="106"/>
      <c r="CV741" s="106"/>
      <c r="CW741" s="106"/>
      <c r="CX741" s="106"/>
      <c r="CY741" s="106"/>
      <c r="C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  <c r="CR742" s="106"/>
      <c r="CS742" s="106"/>
      <c r="CT742" s="106"/>
      <c r="CU742" s="106"/>
      <c r="CV742" s="106"/>
      <c r="CW742" s="106"/>
      <c r="CX742" s="106"/>
      <c r="CY742" s="106"/>
      <c r="C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  <c r="CR743" s="106"/>
      <c r="CS743" s="106"/>
      <c r="CT743" s="106"/>
      <c r="CU743" s="106"/>
      <c r="CV743" s="106"/>
      <c r="CW743" s="106"/>
      <c r="CX743" s="106"/>
      <c r="CY743" s="106"/>
      <c r="C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  <c r="CR744" s="106"/>
      <c r="CS744" s="106"/>
      <c r="CT744" s="106"/>
      <c r="CU744" s="106"/>
      <c r="CV744" s="106"/>
      <c r="CW744" s="106"/>
      <c r="CX744" s="106"/>
      <c r="CY744" s="106"/>
      <c r="C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  <c r="CR745" s="106"/>
      <c r="CS745" s="106"/>
      <c r="CT745" s="106"/>
      <c r="CU745" s="106"/>
      <c r="CV745" s="106"/>
      <c r="CW745" s="106"/>
      <c r="CX745" s="106"/>
      <c r="CY745" s="106"/>
      <c r="C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  <c r="CR746" s="106"/>
      <c r="CS746" s="106"/>
      <c r="CT746" s="106"/>
      <c r="CU746" s="106"/>
      <c r="CV746" s="106"/>
      <c r="CW746" s="106"/>
      <c r="CX746" s="106"/>
      <c r="CY746" s="106"/>
      <c r="C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  <c r="CR747" s="106"/>
      <c r="CS747" s="106"/>
      <c r="CT747" s="106"/>
      <c r="CU747" s="106"/>
      <c r="CV747" s="106"/>
      <c r="CW747" s="106"/>
      <c r="CX747" s="106"/>
      <c r="CY747" s="106"/>
      <c r="C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  <c r="CR748" s="106"/>
      <c r="CS748" s="106"/>
      <c r="CT748" s="106"/>
      <c r="CU748" s="106"/>
      <c r="CV748" s="106"/>
      <c r="CW748" s="106"/>
      <c r="CX748" s="106"/>
      <c r="CY748" s="106"/>
      <c r="C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  <c r="CR749" s="106"/>
      <c r="CS749" s="106"/>
      <c r="CT749" s="106"/>
      <c r="CU749" s="106"/>
      <c r="CV749" s="106"/>
      <c r="CW749" s="106"/>
      <c r="CX749" s="106"/>
      <c r="CY749" s="106"/>
      <c r="C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  <c r="CR750" s="106"/>
      <c r="CS750" s="106"/>
      <c r="CT750" s="106"/>
      <c r="CU750" s="106"/>
      <c r="CV750" s="106"/>
      <c r="CW750" s="106"/>
      <c r="CX750" s="106"/>
      <c r="CY750" s="106"/>
      <c r="C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  <c r="CR751" s="106"/>
      <c r="CS751" s="106"/>
      <c r="CT751" s="106"/>
      <c r="CU751" s="106"/>
      <c r="CV751" s="106"/>
      <c r="CW751" s="106"/>
      <c r="CX751" s="106"/>
      <c r="CY751" s="106"/>
      <c r="C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  <c r="CR752" s="106"/>
      <c r="CS752" s="106"/>
      <c r="CT752" s="106"/>
      <c r="CU752" s="106"/>
      <c r="CV752" s="106"/>
      <c r="CW752" s="106"/>
      <c r="CX752" s="106"/>
      <c r="CY752" s="106"/>
      <c r="C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  <c r="CR753" s="106"/>
      <c r="CS753" s="106"/>
      <c r="CT753" s="106"/>
      <c r="CU753" s="106"/>
      <c r="CV753" s="106"/>
      <c r="CW753" s="106"/>
      <c r="CX753" s="106"/>
      <c r="CY753" s="106"/>
      <c r="C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  <c r="CR754" s="106"/>
      <c r="CS754" s="106"/>
      <c r="CT754" s="106"/>
      <c r="CU754" s="106"/>
      <c r="CV754" s="106"/>
      <c r="CW754" s="106"/>
      <c r="CX754" s="106"/>
      <c r="CY754" s="106"/>
      <c r="C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  <c r="CR755" s="106"/>
      <c r="CS755" s="106"/>
      <c r="CT755" s="106"/>
      <c r="CU755" s="106"/>
      <c r="CV755" s="106"/>
      <c r="CW755" s="106"/>
      <c r="CX755" s="106"/>
      <c r="CY755" s="106"/>
      <c r="C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  <c r="CR756" s="106"/>
      <c r="CS756" s="106"/>
      <c r="CT756" s="106"/>
      <c r="CU756" s="106"/>
      <c r="CV756" s="106"/>
      <c r="CW756" s="106"/>
      <c r="CX756" s="106"/>
      <c r="CY756" s="106"/>
      <c r="C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  <c r="CR757" s="106"/>
      <c r="CS757" s="106"/>
      <c r="CT757" s="106"/>
      <c r="CU757" s="106"/>
      <c r="CV757" s="106"/>
      <c r="CW757" s="106"/>
      <c r="CX757" s="106"/>
      <c r="CY757" s="106"/>
      <c r="C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  <c r="CR758" s="106"/>
      <c r="CS758" s="106"/>
      <c r="CT758" s="106"/>
      <c r="CU758" s="106"/>
      <c r="CV758" s="106"/>
      <c r="CW758" s="106"/>
      <c r="CX758" s="106"/>
      <c r="CY758" s="106"/>
      <c r="C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  <c r="CR759" s="106"/>
      <c r="CS759" s="106"/>
      <c r="CT759" s="106"/>
      <c r="CU759" s="106"/>
      <c r="CV759" s="106"/>
      <c r="CW759" s="106"/>
      <c r="CX759" s="106"/>
      <c r="CY759" s="106"/>
      <c r="C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  <c r="CR760" s="106"/>
      <c r="CS760" s="106"/>
      <c r="CT760" s="106"/>
      <c r="CU760" s="106"/>
      <c r="CV760" s="106"/>
      <c r="CW760" s="106"/>
      <c r="CX760" s="106"/>
      <c r="CY760" s="106"/>
      <c r="C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  <c r="CR761" s="106"/>
      <c r="CS761" s="106"/>
      <c r="CT761" s="106"/>
      <c r="CU761" s="106"/>
      <c r="CV761" s="106"/>
      <c r="CW761" s="106"/>
      <c r="CX761" s="106"/>
      <c r="CY761" s="106"/>
      <c r="C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  <c r="CR762" s="106"/>
      <c r="CS762" s="106"/>
      <c r="CT762" s="106"/>
      <c r="CU762" s="106"/>
      <c r="CV762" s="106"/>
      <c r="CW762" s="106"/>
      <c r="CX762" s="106"/>
      <c r="CY762" s="106"/>
      <c r="C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  <c r="CR763" s="106"/>
      <c r="CS763" s="106"/>
      <c r="CT763" s="106"/>
      <c r="CU763" s="106"/>
      <c r="CV763" s="106"/>
      <c r="CW763" s="106"/>
      <c r="CX763" s="106"/>
      <c r="CY763" s="106"/>
      <c r="C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  <c r="CR764" s="106"/>
      <c r="CS764" s="106"/>
      <c r="CT764" s="106"/>
      <c r="CU764" s="106"/>
      <c r="CV764" s="106"/>
      <c r="CW764" s="106"/>
      <c r="CX764" s="106"/>
      <c r="CY764" s="106"/>
      <c r="C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  <c r="CR765" s="106"/>
      <c r="CS765" s="106"/>
      <c r="CT765" s="106"/>
      <c r="CU765" s="106"/>
      <c r="CV765" s="106"/>
      <c r="CW765" s="106"/>
      <c r="CX765" s="106"/>
      <c r="CY765" s="106"/>
      <c r="C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  <c r="CR766" s="106"/>
      <c r="CS766" s="106"/>
      <c r="CT766" s="106"/>
      <c r="CU766" s="106"/>
      <c r="CV766" s="106"/>
      <c r="CW766" s="106"/>
      <c r="CX766" s="106"/>
      <c r="CY766" s="106"/>
      <c r="C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  <c r="CR767" s="106"/>
      <c r="CS767" s="106"/>
      <c r="CT767" s="106"/>
      <c r="CU767" s="106"/>
      <c r="CV767" s="106"/>
      <c r="CW767" s="106"/>
      <c r="CX767" s="106"/>
      <c r="CY767" s="106"/>
      <c r="C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  <c r="CR768" s="106"/>
      <c r="CS768" s="106"/>
      <c r="CT768" s="106"/>
      <c r="CU768" s="106"/>
      <c r="CV768" s="106"/>
      <c r="CW768" s="106"/>
      <c r="CX768" s="106"/>
      <c r="CY768" s="106"/>
      <c r="C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  <c r="CR769" s="106"/>
      <c r="CS769" s="106"/>
      <c r="CT769" s="106"/>
      <c r="CU769" s="106"/>
      <c r="CV769" s="106"/>
      <c r="CW769" s="106"/>
      <c r="CX769" s="106"/>
      <c r="CY769" s="106"/>
      <c r="C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  <c r="CR770" s="106"/>
      <c r="CS770" s="106"/>
      <c r="CT770" s="106"/>
      <c r="CU770" s="106"/>
      <c r="CV770" s="106"/>
      <c r="CW770" s="106"/>
      <c r="CX770" s="106"/>
      <c r="CY770" s="106"/>
      <c r="C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  <c r="CR771" s="106"/>
      <c r="CS771" s="106"/>
      <c r="CT771" s="106"/>
      <c r="CU771" s="106"/>
      <c r="CV771" s="106"/>
      <c r="CW771" s="106"/>
      <c r="CX771" s="106"/>
      <c r="CY771" s="106"/>
      <c r="C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  <c r="CR772" s="106"/>
      <c r="CS772" s="106"/>
      <c r="CT772" s="106"/>
      <c r="CU772" s="106"/>
      <c r="CV772" s="106"/>
      <c r="CW772" s="106"/>
      <c r="CX772" s="106"/>
      <c r="CY772" s="106"/>
      <c r="C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  <c r="CR773" s="106"/>
      <c r="CS773" s="106"/>
      <c r="CT773" s="106"/>
      <c r="CU773" s="106"/>
      <c r="CV773" s="106"/>
      <c r="CW773" s="106"/>
      <c r="CX773" s="106"/>
      <c r="CY773" s="106"/>
      <c r="C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  <c r="CR774" s="106"/>
      <c r="CS774" s="106"/>
      <c r="CT774" s="106"/>
      <c r="CU774" s="106"/>
      <c r="CV774" s="106"/>
      <c r="CW774" s="106"/>
      <c r="CX774" s="106"/>
      <c r="CY774" s="106"/>
      <c r="C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  <c r="CR775" s="106"/>
      <c r="CS775" s="106"/>
      <c r="CT775" s="106"/>
      <c r="CU775" s="106"/>
      <c r="CV775" s="106"/>
      <c r="CW775" s="106"/>
      <c r="CX775" s="106"/>
      <c r="CY775" s="106"/>
      <c r="C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  <c r="CR776" s="106"/>
      <c r="CS776" s="106"/>
      <c r="CT776" s="106"/>
      <c r="CU776" s="106"/>
      <c r="CV776" s="106"/>
      <c r="CW776" s="106"/>
      <c r="CX776" s="106"/>
      <c r="CY776" s="106"/>
      <c r="C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  <c r="CR777" s="106"/>
      <c r="CS777" s="106"/>
      <c r="CT777" s="106"/>
      <c r="CU777" s="106"/>
      <c r="CV777" s="106"/>
      <c r="CW777" s="106"/>
      <c r="CX777" s="106"/>
      <c r="CY777" s="106"/>
      <c r="C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  <c r="CR778" s="106"/>
      <c r="CS778" s="106"/>
      <c r="CT778" s="106"/>
      <c r="CU778" s="106"/>
      <c r="CV778" s="106"/>
      <c r="CW778" s="106"/>
      <c r="CX778" s="106"/>
      <c r="CY778" s="106"/>
      <c r="C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  <c r="CR779" s="106"/>
      <c r="CS779" s="106"/>
      <c r="CT779" s="106"/>
      <c r="CU779" s="106"/>
      <c r="CV779" s="106"/>
      <c r="CW779" s="106"/>
      <c r="CX779" s="106"/>
      <c r="CY779" s="106"/>
      <c r="C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  <c r="CR780" s="106"/>
      <c r="CS780" s="106"/>
      <c r="CT780" s="106"/>
      <c r="CU780" s="106"/>
      <c r="CV780" s="106"/>
      <c r="CW780" s="106"/>
      <c r="CX780" s="106"/>
      <c r="CY780" s="106"/>
      <c r="C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  <c r="CR781" s="106"/>
      <c r="CS781" s="106"/>
      <c r="CT781" s="106"/>
      <c r="CU781" s="106"/>
      <c r="CV781" s="106"/>
      <c r="CW781" s="106"/>
      <c r="CX781" s="106"/>
      <c r="CY781" s="106"/>
      <c r="C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  <c r="CR782" s="106"/>
      <c r="CS782" s="106"/>
      <c r="CT782" s="106"/>
      <c r="CU782" s="106"/>
      <c r="CV782" s="106"/>
      <c r="CW782" s="106"/>
      <c r="CX782" s="106"/>
      <c r="CY782" s="106"/>
      <c r="C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  <c r="CR783" s="106"/>
      <c r="CS783" s="106"/>
      <c r="CT783" s="106"/>
      <c r="CU783" s="106"/>
      <c r="CV783" s="106"/>
      <c r="CW783" s="106"/>
      <c r="CX783" s="106"/>
      <c r="CY783" s="106"/>
      <c r="C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  <c r="CR784" s="106"/>
      <c r="CS784" s="106"/>
      <c r="CT784" s="106"/>
      <c r="CU784" s="106"/>
      <c r="CV784" s="106"/>
      <c r="CW784" s="106"/>
      <c r="CX784" s="106"/>
      <c r="CY784" s="106"/>
      <c r="C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  <c r="CR785" s="106"/>
      <c r="CS785" s="106"/>
      <c r="CT785" s="106"/>
      <c r="CU785" s="106"/>
      <c r="CV785" s="106"/>
      <c r="CW785" s="106"/>
      <c r="CX785" s="106"/>
      <c r="CY785" s="106"/>
      <c r="C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  <c r="CR786" s="106"/>
      <c r="CS786" s="106"/>
      <c r="CT786" s="106"/>
      <c r="CU786" s="106"/>
      <c r="CV786" s="106"/>
      <c r="CW786" s="106"/>
      <c r="CX786" s="106"/>
      <c r="CY786" s="106"/>
      <c r="C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  <c r="CR787" s="106"/>
      <c r="CS787" s="106"/>
      <c r="CT787" s="106"/>
      <c r="CU787" s="106"/>
      <c r="CV787" s="106"/>
      <c r="CW787" s="106"/>
      <c r="CX787" s="106"/>
      <c r="CY787" s="106"/>
      <c r="C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  <c r="CR788" s="106"/>
      <c r="CS788" s="106"/>
      <c r="CT788" s="106"/>
      <c r="CU788" s="106"/>
      <c r="CV788" s="106"/>
      <c r="CW788" s="106"/>
      <c r="CX788" s="106"/>
      <c r="CY788" s="106"/>
      <c r="C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  <c r="CR789" s="106"/>
      <c r="CS789" s="106"/>
      <c r="CT789" s="106"/>
      <c r="CU789" s="106"/>
      <c r="CV789" s="106"/>
      <c r="CW789" s="106"/>
      <c r="CX789" s="106"/>
      <c r="CY789" s="106"/>
      <c r="C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  <c r="CR790" s="106"/>
      <c r="CS790" s="106"/>
      <c r="CT790" s="106"/>
      <c r="CU790" s="106"/>
      <c r="CV790" s="106"/>
      <c r="CW790" s="106"/>
      <c r="CX790" s="106"/>
      <c r="CY790" s="106"/>
      <c r="C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  <c r="CR791" s="106"/>
      <c r="CS791" s="106"/>
      <c r="CT791" s="106"/>
      <c r="CU791" s="106"/>
      <c r="CV791" s="106"/>
      <c r="CW791" s="106"/>
      <c r="CX791" s="106"/>
      <c r="CY791" s="106"/>
      <c r="C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  <c r="CR792" s="106"/>
      <c r="CS792" s="106"/>
      <c r="CT792" s="106"/>
      <c r="CU792" s="106"/>
      <c r="CV792" s="106"/>
      <c r="CW792" s="106"/>
      <c r="CX792" s="106"/>
      <c r="CY792" s="106"/>
      <c r="C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  <c r="CR793" s="106"/>
      <c r="CS793" s="106"/>
      <c r="CT793" s="106"/>
      <c r="CU793" s="106"/>
      <c r="CV793" s="106"/>
      <c r="CW793" s="106"/>
      <c r="CX793" s="106"/>
      <c r="CY793" s="106"/>
      <c r="C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  <c r="CR794" s="106"/>
      <c r="CS794" s="106"/>
      <c r="CT794" s="106"/>
      <c r="CU794" s="106"/>
      <c r="CV794" s="106"/>
      <c r="CW794" s="106"/>
      <c r="CX794" s="106"/>
      <c r="CY794" s="106"/>
      <c r="C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  <c r="CR795" s="106"/>
      <c r="CS795" s="106"/>
      <c r="CT795" s="106"/>
      <c r="CU795" s="106"/>
      <c r="CV795" s="106"/>
      <c r="CW795" s="106"/>
      <c r="CX795" s="106"/>
      <c r="CY795" s="106"/>
      <c r="C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  <c r="CR796" s="106"/>
      <c r="CS796" s="106"/>
      <c r="CT796" s="106"/>
      <c r="CU796" s="106"/>
      <c r="CV796" s="106"/>
      <c r="CW796" s="106"/>
      <c r="CX796" s="106"/>
      <c r="CY796" s="106"/>
      <c r="C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  <c r="CR797" s="106"/>
      <c r="CS797" s="106"/>
      <c r="CT797" s="106"/>
      <c r="CU797" s="106"/>
      <c r="CV797" s="106"/>
      <c r="CW797" s="106"/>
      <c r="CX797" s="106"/>
      <c r="CY797" s="106"/>
      <c r="C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  <c r="CR798" s="106"/>
      <c r="CS798" s="106"/>
      <c r="CT798" s="106"/>
      <c r="CU798" s="106"/>
      <c r="CV798" s="106"/>
      <c r="CW798" s="106"/>
      <c r="CX798" s="106"/>
      <c r="CY798" s="106"/>
      <c r="C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  <c r="CR799" s="106"/>
      <c r="CS799" s="106"/>
      <c r="CT799" s="106"/>
      <c r="CU799" s="106"/>
      <c r="CV799" s="106"/>
      <c r="CW799" s="106"/>
      <c r="CX799" s="106"/>
      <c r="CY799" s="106"/>
      <c r="C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  <c r="CR800" s="106"/>
      <c r="CS800" s="106"/>
      <c r="CT800" s="106"/>
      <c r="CU800" s="106"/>
      <c r="CV800" s="106"/>
      <c r="CW800" s="106"/>
      <c r="CX800" s="106"/>
      <c r="CY800" s="106"/>
      <c r="C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  <c r="CR801" s="106"/>
      <c r="CS801" s="106"/>
      <c r="CT801" s="106"/>
      <c r="CU801" s="106"/>
      <c r="CV801" s="106"/>
      <c r="CW801" s="106"/>
      <c r="CX801" s="106"/>
      <c r="CY801" s="106"/>
      <c r="C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  <c r="CR802" s="106"/>
      <c r="CS802" s="106"/>
      <c r="CT802" s="106"/>
      <c r="CU802" s="106"/>
      <c r="CV802" s="106"/>
      <c r="CW802" s="106"/>
      <c r="CX802" s="106"/>
      <c r="CY802" s="106"/>
      <c r="C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  <c r="CR803" s="106"/>
      <c r="CS803" s="106"/>
      <c r="CT803" s="106"/>
      <c r="CU803" s="106"/>
      <c r="CV803" s="106"/>
      <c r="CW803" s="106"/>
      <c r="CX803" s="106"/>
      <c r="CY803" s="106"/>
      <c r="C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  <c r="CR804" s="106"/>
      <c r="CS804" s="106"/>
      <c r="CT804" s="106"/>
      <c r="CU804" s="106"/>
      <c r="CV804" s="106"/>
      <c r="CW804" s="106"/>
      <c r="CX804" s="106"/>
      <c r="CY804" s="106"/>
      <c r="C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  <c r="CR805" s="106"/>
      <c r="CS805" s="106"/>
      <c r="CT805" s="106"/>
      <c r="CU805" s="106"/>
      <c r="CV805" s="106"/>
      <c r="CW805" s="106"/>
      <c r="CX805" s="106"/>
      <c r="CY805" s="106"/>
      <c r="C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  <c r="CR806" s="106"/>
      <c r="CS806" s="106"/>
      <c r="CT806" s="106"/>
      <c r="CU806" s="106"/>
      <c r="CV806" s="106"/>
      <c r="CW806" s="106"/>
      <c r="CX806" s="106"/>
      <c r="CY806" s="106"/>
      <c r="C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  <c r="CR807" s="106"/>
      <c r="CS807" s="106"/>
      <c r="CT807" s="106"/>
      <c r="CU807" s="106"/>
      <c r="CV807" s="106"/>
      <c r="CW807" s="106"/>
      <c r="CX807" s="106"/>
      <c r="CY807" s="106"/>
      <c r="C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  <c r="CR808" s="106"/>
      <c r="CS808" s="106"/>
      <c r="CT808" s="106"/>
      <c r="CU808" s="106"/>
      <c r="CV808" s="106"/>
      <c r="CW808" s="106"/>
      <c r="CX808" s="106"/>
      <c r="CY808" s="106"/>
      <c r="C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  <c r="CR809" s="106"/>
      <c r="CS809" s="106"/>
      <c r="CT809" s="106"/>
      <c r="CU809" s="106"/>
      <c r="CV809" s="106"/>
      <c r="CW809" s="106"/>
      <c r="CX809" s="106"/>
      <c r="CY809" s="106"/>
      <c r="C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  <c r="CR810" s="106"/>
      <c r="CS810" s="106"/>
      <c r="CT810" s="106"/>
      <c r="CU810" s="106"/>
      <c r="CV810" s="106"/>
      <c r="CW810" s="106"/>
      <c r="CX810" s="106"/>
      <c r="CY810" s="106"/>
      <c r="C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  <c r="CR811" s="106"/>
      <c r="CS811" s="106"/>
      <c r="CT811" s="106"/>
      <c r="CU811" s="106"/>
      <c r="CV811" s="106"/>
      <c r="CW811" s="106"/>
      <c r="CX811" s="106"/>
      <c r="CY811" s="106"/>
      <c r="C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  <c r="CR812" s="106"/>
      <c r="CS812" s="106"/>
      <c r="CT812" s="106"/>
      <c r="CU812" s="106"/>
      <c r="CV812" s="106"/>
      <c r="CW812" s="106"/>
      <c r="CX812" s="106"/>
      <c r="CY812" s="106"/>
      <c r="C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  <c r="CR813" s="106"/>
      <c r="CS813" s="106"/>
      <c r="CT813" s="106"/>
      <c r="CU813" s="106"/>
      <c r="CV813" s="106"/>
      <c r="CW813" s="106"/>
      <c r="CX813" s="106"/>
      <c r="CY813" s="106"/>
      <c r="C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  <c r="CR814" s="106"/>
      <c r="CS814" s="106"/>
      <c r="CT814" s="106"/>
      <c r="CU814" s="106"/>
      <c r="CV814" s="106"/>
      <c r="CW814" s="106"/>
      <c r="CX814" s="106"/>
      <c r="CY814" s="106"/>
      <c r="C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  <c r="CR815" s="106"/>
      <c r="CS815" s="106"/>
      <c r="CT815" s="106"/>
      <c r="CU815" s="106"/>
      <c r="CV815" s="106"/>
      <c r="CW815" s="106"/>
      <c r="CX815" s="106"/>
      <c r="CY815" s="106"/>
      <c r="C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  <c r="CR816" s="106"/>
      <c r="CS816" s="106"/>
      <c r="CT816" s="106"/>
      <c r="CU816" s="106"/>
      <c r="CV816" s="106"/>
      <c r="CW816" s="106"/>
      <c r="CX816" s="106"/>
      <c r="CY816" s="106"/>
      <c r="C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  <c r="CR817" s="106"/>
      <c r="CS817" s="106"/>
      <c r="CT817" s="106"/>
      <c r="CU817" s="106"/>
      <c r="CV817" s="106"/>
      <c r="CW817" s="106"/>
      <c r="CX817" s="106"/>
      <c r="CY817" s="106"/>
      <c r="C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  <c r="CR818" s="106"/>
      <c r="CS818" s="106"/>
      <c r="CT818" s="106"/>
      <c r="CU818" s="106"/>
      <c r="CV818" s="106"/>
      <c r="CW818" s="106"/>
      <c r="CX818" s="106"/>
      <c r="CY818" s="106"/>
      <c r="C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  <c r="CR819" s="106"/>
      <c r="CS819" s="106"/>
      <c r="CT819" s="106"/>
      <c r="CU819" s="106"/>
      <c r="CV819" s="106"/>
      <c r="CW819" s="106"/>
      <c r="CX819" s="106"/>
      <c r="CY819" s="106"/>
      <c r="C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  <c r="CR820" s="106"/>
      <c r="CS820" s="106"/>
      <c r="CT820" s="106"/>
      <c r="CU820" s="106"/>
      <c r="CV820" s="106"/>
      <c r="CW820" s="106"/>
      <c r="CX820" s="106"/>
      <c r="CY820" s="106"/>
      <c r="C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  <c r="CR821" s="106"/>
      <c r="CS821" s="106"/>
      <c r="CT821" s="106"/>
      <c r="CU821" s="106"/>
      <c r="CV821" s="106"/>
      <c r="CW821" s="106"/>
      <c r="CX821" s="106"/>
      <c r="CY821" s="106"/>
      <c r="C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  <c r="CR822" s="106"/>
      <c r="CS822" s="106"/>
      <c r="CT822" s="106"/>
      <c r="CU822" s="106"/>
      <c r="CV822" s="106"/>
      <c r="CW822" s="106"/>
      <c r="CX822" s="106"/>
      <c r="CY822" s="106"/>
      <c r="C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  <c r="CR823" s="106"/>
      <c r="CS823" s="106"/>
      <c r="CT823" s="106"/>
      <c r="CU823" s="106"/>
      <c r="CV823" s="106"/>
      <c r="CW823" s="106"/>
      <c r="CX823" s="106"/>
      <c r="CY823" s="106"/>
      <c r="C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  <c r="CR824" s="106"/>
      <c r="CS824" s="106"/>
      <c r="CT824" s="106"/>
      <c r="CU824" s="106"/>
      <c r="CV824" s="106"/>
      <c r="CW824" s="106"/>
      <c r="CX824" s="106"/>
      <c r="CY824" s="106"/>
      <c r="C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  <c r="CR825" s="106"/>
      <c r="CS825" s="106"/>
      <c r="CT825" s="106"/>
      <c r="CU825" s="106"/>
      <c r="CV825" s="106"/>
      <c r="CW825" s="106"/>
      <c r="CX825" s="106"/>
      <c r="CY825" s="106"/>
      <c r="C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  <c r="CR826" s="106"/>
      <c r="CS826" s="106"/>
      <c r="CT826" s="106"/>
      <c r="CU826" s="106"/>
      <c r="CV826" s="106"/>
      <c r="CW826" s="106"/>
      <c r="CX826" s="106"/>
      <c r="CY826" s="106"/>
      <c r="C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  <c r="CR827" s="106"/>
      <c r="CS827" s="106"/>
      <c r="CT827" s="106"/>
      <c r="CU827" s="106"/>
      <c r="CV827" s="106"/>
      <c r="CW827" s="106"/>
      <c r="CX827" s="106"/>
      <c r="CY827" s="106"/>
      <c r="C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  <c r="CR828" s="106"/>
      <c r="CS828" s="106"/>
      <c r="CT828" s="106"/>
      <c r="CU828" s="106"/>
      <c r="CV828" s="106"/>
      <c r="CW828" s="106"/>
      <c r="CX828" s="106"/>
      <c r="CY828" s="106"/>
      <c r="C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  <c r="CR829" s="106"/>
      <c r="CS829" s="106"/>
      <c r="CT829" s="106"/>
      <c r="CU829" s="106"/>
      <c r="CV829" s="106"/>
      <c r="CW829" s="106"/>
      <c r="CX829" s="106"/>
      <c r="CY829" s="106"/>
      <c r="C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  <c r="CR830" s="106"/>
      <c r="CS830" s="106"/>
      <c r="CT830" s="106"/>
      <c r="CU830" s="106"/>
      <c r="CV830" s="106"/>
      <c r="CW830" s="106"/>
      <c r="CX830" s="106"/>
      <c r="CY830" s="106"/>
      <c r="C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  <c r="CR831" s="106"/>
      <c r="CS831" s="106"/>
      <c r="CT831" s="106"/>
      <c r="CU831" s="106"/>
      <c r="CV831" s="106"/>
      <c r="CW831" s="106"/>
      <c r="CX831" s="106"/>
      <c r="CY831" s="106"/>
      <c r="C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  <c r="CR832" s="106"/>
      <c r="CS832" s="106"/>
      <c r="CT832" s="106"/>
      <c r="CU832" s="106"/>
      <c r="CV832" s="106"/>
      <c r="CW832" s="106"/>
      <c r="CX832" s="106"/>
      <c r="CY832" s="106"/>
      <c r="C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  <c r="CR833" s="106"/>
      <c r="CS833" s="106"/>
      <c r="CT833" s="106"/>
      <c r="CU833" s="106"/>
      <c r="CV833" s="106"/>
      <c r="CW833" s="106"/>
      <c r="CX833" s="106"/>
      <c r="CY833" s="106"/>
      <c r="C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  <c r="CR834" s="106"/>
      <c r="CS834" s="106"/>
      <c r="CT834" s="106"/>
      <c r="CU834" s="106"/>
      <c r="CV834" s="106"/>
      <c r="CW834" s="106"/>
      <c r="CX834" s="106"/>
      <c r="CY834" s="106"/>
      <c r="C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  <c r="CR835" s="106"/>
      <c r="CS835" s="106"/>
      <c r="CT835" s="106"/>
      <c r="CU835" s="106"/>
      <c r="CV835" s="106"/>
      <c r="CW835" s="106"/>
      <c r="CX835" s="106"/>
      <c r="CY835" s="106"/>
      <c r="C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  <c r="CR836" s="106"/>
      <c r="CS836" s="106"/>
      <c r="CT836" s="106"/>
      <c r="CU836" s="106"/>
      <c r="CV836" s="106"/>
      <c r="CW836" s="106"/>
      <c r="CX836" s="106"/>
      <c r="CY836" s="106"/>
      <c r="C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  <c r="CR837" s="106"/>
      <c r="CS837" s="106"/>
      <c r="CT837" s="106"/>
      <c r="CU837" s="106"/>
      <c r="CV837" s="106"/>
      <c r="CW837" s="106"/>
      <c r="CX837" s="106"/>
      <c r="CY837" s="106"/>
      <c r="C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  <c r="CR838" s="106"/>
      <c r="CS838" s="106"/>
      <c r="CT838" s="106"/>
      <c r="CU838" s="106"/>
      <c r="CV838" s="106"/>
      <c r="CW838" s="106"/>
      <c r="CX838" s="106"/>
      <c r="CY838" s="106"/>
      <c r="C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  <c r="CR839" s="106"/>
      <c r="CS839" s="106"/>
      <c r="CT839" s="106"/>
      <c r="CU839" s="106"/>
      <c r="CV839" s="106"/>
      <c r="CW839" s="106"/>
      <c r="CX839" s="106"/>
      <c r="CY839" s="106"/>
      <c r="C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  <c r="CR840" s="106"/>
      <c r="CS840" s="106"/>
      <c r="CT840" s="106"/>
      <c r="CU840" s="106"/>
      <c r="CV840" s="106"/>
      <c r="CW840" s="106"/>
      <c r="CX840" s="106"/>
      <c r="CY840" s="106"/>
      <c r="C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  <c r="CR841" s="106"/>
      <c r="CS841" s="106"/>
      <c r="CT841" s="106"/>
      <c r="CU841" s="106"/>
      <c r="CV841" s="106"/>
      <c r="CW841" s="106"/>
      <c r="CX841" s="106"/>
      <c r="CY841" s="106"/>
      <c r="C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  <c r="CR842" s="106"/>
      <c r="CS842" s="106"/>
      <c r="CT842" s="106"/>
      <c r="CU842" s="106"/>
      <c r="CV842" s="106"/>
      <c r="CW842" s="106"/>
      <c r="CX842" s="106"/>
      <c r="CY842" s="106"/>
      <c r="C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  <c r="CR843" s="106"/>
      <c r="CS843" s="106"/>
      <c r="CT843" s="106"/>
      <c r="CU843" s="106"/>
      <c r="CV843" s="106"/>
      <c r="CW843" s="106"/>
      <c r="CX843" s="106"/>
      <c r="CY843" s="106"/>
      <c r="C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  <c r="CR844" s="106"/>
      <c r="CS844" s="106"/>
      <c r="CT844" s="106"/>
      <c r="CU844" s="106"/>
      <c r="CV844" s="106"/>
      <c r="CW844" s="106"/>
      <c r="CX844" s="106"/>
      <c r="CY844" s="106"/>
      <c r="C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  <c r="CR845" s="106"/>
      <c r="CS845" s="106"/>
      <c r="CT845" s="106"/>
      <c r="CU845" s="106"/>
      <c r="CV845" s="106"/>
      <c r="CW845" s="106"/>
      <c r="CX845" s="106"/>
      <c r="CY845" s="106"/>
      <c r="C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  <c r="CR846" s="106"/>
      <c r="CS846" s="106"/>
      <c r="CT846" s="106"/>
      <c r="CU846" s="106"/>
      <c r="CV846" s="106"/>
      <c r="CW846" s="106"/>
      <c r="CX846" s="106"/>
      <c r="CY846" s="106"/>
      <c r="C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  <c r="CR847" s="106"/>
      <c r="CS847" s="106"/>
      <c r="CT847" s="106"/>
      <c r="CU847" s="106"/>
      <c r="CV847" s="106"/>
      <c r="CW847" s="106"/>
      <c r="CX847" s="106"/>
      <c r="CY847" s="106"/>
      <c r="C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  <c r="CR848" s="106"/>
      <c r="CS848" s="106"/>
      <c r="CT848" s="106"/>
      <c r="CU848" s="106"/>
      <c r="CV848" s="106"/>
      <c r="CW848" s="106"/>
      <c r="CX848" s="106"/>
      <c r="CY848" s="106"/>
      <c r="C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  <c r="CR849" s="106"/>
      <c r="CS849" s="106"/>
      <c r="CT849" s="106"/>
      <c r="CU849" s="106"/>
      <c r="CV849" s="106"/>
      <c r="CW849" s="106"/>
      <c r="CX849" s="106"/>
      <c r="CY849" s="106"/>
      <c r="C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  <c r="CR850" s="106"/>
      <c r="CS850" s="106"/>
      <c r="CT850" s="106"/>
      <c r="CU850" s="106"/>
      <c r="CV850" s="106"/>
      <c r="CW850" s="106"/>
      <c r="CX850" s="106"/>
      <c r="CY850" s="106"/>
      <c r="C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  <c r="CR851" s="106"/>
      <c r="CS851" s="106"/>
      <c r="CT851" s="106"/>
      <c r="CU851" s="106"/>
      <c r="CV851" s="106"/>
      <c r="CW851" s="106"/>
      <c r="CX851" s="106"/>
      <c r="CY851" s="106"/>
      <c r="C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  <c r="CR852" s="106"/>
      <c r="CS852" s="106"/>
      <c r="CT852" s="106"/>
      <c r="CU852" s="106"/>
      <c r="CV852" s="106"/>
      <c r="CW852" s="106"/>
      <c r="CX852" s="106"/>
      <c r="CY852" s="106"/>
      <c r="C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  <c r="CR853" s="106"/>
      <c r="CS853" s="106"/>
      <c r="CT853" s="106"/>
      <c r="CU853" s="106"/>
      <c r="CV853" s="106"/>
      <c r="CW853" s="106"/>
      <c r="CX853" s="106"/>
      <c r="CY853" s="106"/>
      <c r="C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  <c r="CR854" s="106"/>
      <c r="CS854" s="106"/>
      <c r="CT854" s="106"/>
      <c r="CU854" s="106"/>
      <c r="CV854" s="106"/>
      <c r="CW854" s="106"/>
      <c r="CX854" s="106"/>
      <c r="CY854" s="106"/>
      <c r="C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  <c r="CR855" s="106"/>
      <c r="CS855" s="106"/>
      <c r="CT855" s="106"/>
      <c r="CU855" s="106"/>
      <c r="CV855" s="106"/>
      <c r="CW855" s="106"/>
      <c r="CX855" s="106"/>
      <c r="CY855" s="106"/>
      <c r="C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  <c r="CR856" s="106"/>
      <c r="CS856" s="106"/>
      <c r="CT856" s="106"/>
      <c r="CU856" s="106"/>
      <c r="CV856" s="106"/>
      <c r="CW856" s="106"/>
      <c r="CX856" s="106"/>
      <c r="CY856" s="106"/>
      <c r="C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  <c r="CR857" s="106"/>
      <c r="CS857" s="106"/>
      <c r="CT857" s="106"/>
      <c r="CU857" s="106"/>
      <c r="CV857" s="106"/>
      <c r="CW857" s="106"/>
      <c r="CX857" s="106"/>
      <c r="CY857" s="106"/>
      <c r="C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  <c r="CR858" s="106"/>
      <c r="CS858" s="106"/>
      <c r="CT858" s="106"/>
      <c r="CU858" s="106"/>
      <c r="CV858" s="106"/>
      <c r="CW858" s="106"/>
      <c r="CX858" s="106"/>
      <c r="CY858" s="106"/>
      <c r="C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  <c r="CR859" s="106"/>
      <c r="CS859" s="106"/>
      <c r="CT859" s="106"/>
      <c r="CU859" s="106"/>
      <c r="CV859" s="106"/>
      <c r="CW859" s="106"/>
      <c r="CX859" s="106"/>
      <c r="CY859" s="106"/>
      <c r="C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  <c r="CR860" s="106"/>
      <c r="CS860" s="106"/>
      <c r="CT860" s="106"/>
      <c r="CU860" s="106"/>
      <c r="CV860" s="106"/>
      <c r="CW860" s="106"/>
      <c r="CX860" s="106"/>
      <c r="CY860" s="106"/>
      <c r="C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  <c r="CR861" s="106"/>
      <c r="CS861" s="106"/>
      <c r="CT861" s="106"/>
      <c r="CU861" s="106"/>
      <c r="CV861" s="106"/>
      <c r="CW861" s="106"/>
      <c r="CX861" s="106"/>
      <c r="CY861" s="106"/>
      <c r="C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  <c r="CR862" s="106"/>
      <c r="CS862" s="106"/>
      <c r="CT862" s="106"/>
      <c r="CU862" s="106"/>
      <c r="CV862" s="106"/>
      <c r="CW862" s="106"/>
      <c r="CX862" s="106"/>
      <c r="CY862" s="106"/>
      <c r="C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  <c r="CR863" s="106"/>
      <c r="CS863" s="106"/>
      <c r="CT863" s="106"/>
      <c r="CU863" s="106"/>
      <c r="CV863" s="106"/>
      <c r="CW863" s="106"/>
      <c r="CX863" s="106"/>
      <c r="CY863" s="106"/>
      <c r="C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  <c r="CR864" s="106"/>
      <c r="CS864" s="106"/>
      <c r="CT864" s="106"/>
      <c r="CU864" s="106"/>
      <c r="CV864" s="106"/>
      <c r="CW864" s="106"/>
      <c r="CX864" s="106"/>
      <c r="CY864" s="106"/>
      <c r="C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  <c r="CR865" s="106"/>
      <c r="CS865" s="106"/>
      <c r="CT865" s="106"/>
      <c r="CU865" s="106"/>
      <c r="CV865" s="106"/>
      <c r="CW865" s="106"/>
      <c r="CX865" s="106"/>
      <c r="CY865" s="106"/>
      <c r="C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  <c r="CR866" s="106"/>
      <c r="CS866" s="106"/>
      <c r="CT866" s="106"/>
      <c r="CU866" s="106"/>
      <c r="CV866" s="106"/>
      <c r="CW866" s="106"/>
      <c r="CX866" s="106"/>
      <c r="CY866" s="106"/>
      <c r="C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  <c r="CR867" s="106"/>
      <c r="CS867" s="106"/>
      <c r="CT867" s="106"/>
      <c r="CU867" s="106"/>
      <c r="CV867" s="106"/>
      <c r="CW867" s="106"/>
      <c r="CX867" s="106"/>
      <c r="CY867" s="106"/>
      <c r="C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  <c r="CR868" s="106"/>
      <c r="CS868" s="106"/>
      <c r="CT868" s="106"/>
      <c r="CU868" s="106"/>
      <c r="CV868" s="106"/>
      <c r="CW868" s="106"/>
      <c r="CX868" s="106"/>
      <c r="CY868" s="106"/>
      <c r="C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  <c r="CR869" s="106"/>
      <c r="CS869" s="106"/>
      <c r="CT869" s="106"/>
      <c r="CU869" s="106"/>
      <c r="CV869" s="106"/>
      <c r="CW869" s="106"/>
      <c r="CX869" s="106"/>
      <c r="CY869" s="106"/>
      <c r="C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  <c r="CR870" s="106"/>
      <c r="CS870" s="106"/>
      <c r="CT870" s="106"/>
      <c r="CU870" s="106"/>
      <c r="CV870" s="106"/>
      <c r="CW870" s="106"/>
      <c r="CX870" s="106"/>
      <c r="CY870" s="106"/>
      <c r="C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  <c r="CR871" s="106"/>
      <c r="CS871" s="106"/>
      <c r="CT871" s="106"/>
      <c r="CU871" s="106"/>
      <c r="CV871" s="106"/>
      <c r="CW871" s="106"/>
      <c r="CX871" s="106"/>
      <c r="CY871" s="106"/>
      <c r="C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  <c r="CR872" s="106"/>
      <c r="CS872" s="106"/>
      <c r="CT872" s="106"/>
      <c r="CU872" s="106"/>
      <c r="CV872" s="106"/>
      <c r="CW872" s="106"/>
      <c r="CX872" s="106"/>
      <c r="CY872" s="106"/>
      <c r="C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  <c r="CR873" s="106"/>
      <c r="CS873" s="106"/>
      <c r="CT873" s="106"/>
      <c r="CU873" s="106"/>
      <c r="CV873" s="106"/>
      <c r="CW873" s="106"/>
      <c r="CX873" s="106"/>
      <c r="CY873" s="106"/>
      <c r="C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  <c r="CR874" s="106"/>
      <c r="CS874" s="106"/>
      <c r="CT874" s="106"/>
      <c r="CU874" s="106"/>
      <c r="CV874" s="106"/>
      <c r="CW874" s="106"/>
      <c r="CX874" s="106"/>
      <c r="CY874" s="106"/>
      <c r="C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  <c r="CR875" s="106"/>
      <c r="CS875" s="106"/>
      <c r="CT875" s="106"/>
      <c r="CU875" s="106"/>
      <c r="CV875" s="106"/>
      <c r="CW875" s="106"/>
      <c r="CX875" s="106"/>
      <c r="CY875" s="106"/>
      <c r="C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  <c r="CR876" s="106"/>
      <c r="CS876" s="106"/>
      <c r="CT876" s="106"/>
      <c r="CU876" s="106"/>
      <c r="CV876" s="106"/>
      <c r="CW876" s="106"/>
      <c r="CX876" s="106"/>
      <c r="CY876" s="106"/>
      <c r="C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  <c r="CR877" s="106"/>
      <c r="CS877" s="106"/>
      <c r="CT877" s="106"/>
      <c r="CU877" s="106"/>
      <c r="CV877" s="106"/>
      <c r="CW877" s="106"/>
      <c r="CX877" s="106"/>
      <c r="CY877" s="106"/>
      <c r="C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  <c r="CR878" s="106"/>
      <c r="CS878" s="106"/>
      <c r="CT878" s="106"/>
      <c r="CU878" s="106"/>
      <c r="CV878" s="106"/>
      <c r="CW878" s="106"/>
      <c r="CX878" s="106"/>
      <c r="CY878" s="106"/>
      <c r="C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  <c r="CR879" s="106"/>
      <c r="CS879" s="106"/>
      <c r="CT879" s="106"/>
      <c r="CU879" s="106"/>
      <c r="CV879" s="106"/>
      <c r="CW879" s="106"/>
      <c r="CX879" s="106"/>
      <c r="CY879" s="106"/>
      <c r="C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  <c r="CR880" s="106"/>
      <c r="CS880" s="106"/>
      <c r="CT880" s="106"/>
      <c r="CU880" s="106"/>
      <c r="CV880" s="106"/>
      <c r="CW880" s="106"/>
      <c r="CX880" s="106"/>
      <c r="CY880" s="106"/>
      <c r="C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  <c r="CR881" s="106"/>
      <c r="CS881" s="106"/>
      <c r="CT881" s="106"/>
      <c r="CU881" s="106"/>
      <c r="CV881" s="106"/>
      <c r="CW881" s="106"/>
      <c r="CX881" s="106"/>
      <c r="CY881" s="106"/>
      <c r="C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  <c r="CR882" s="106"/>
      <c r="CS882" s="106"/>
      <c r="CT882" s="106"/>
      <c r="CU882" s="106"/>
      <c r="CV882" s="106"/>
      <c r="CW882" s="106"/>
      <c r="CX882" s="106"/>
      <c r="CY882" s="106"/>
      <c r="C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  <c r="CR883" s="106"/>
      <c r="CS883" s="106"/>
      <c r="CT883" s="106"/>
      <c r="CU883" s="106"/>
      <c r="CV883" s="106"/>
      <c r="CW883" s="106"/>
      <c r="CX883" s="106"/>
      <c r="CY883" s="106"/>
      <c r="C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  <c r="CR884" s="106"/>
      <c r="CS884" s="106"/>
      <c r="CT884" s="106"/>
      <c r="CU884" s="106"/>
      <c r="CV884" s="106"/>
      <c r="CW884" s="106"/>
      <c r="CX884" s="106"/>
      <c r="CY884" s="106"/>
      <c r="C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  <c r="CR885" s="106"/>
      <c r="CS885" s="106"/>
      <c r="CT885" s="106"/>
      <c r="CU885" s="106"/>
      <c r="CV885" s="106"/>
      <c r="CW885" s="106"/>
      <c r="CX885" s="106"/>
      <c r="CY885" s="106"/>
      <c r="C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  <c r="CR886" s="106"/>
      <c r="CS886" s="106"/>
      <c r="CT886" s="106"/>
      <c r="CU886" s="106"/>
      <c r="CV886" s="106"/>
      <c r="CW886" s="106"/>
      <c r="CX886" s="106"/>
      <c r="CY886" s="106"/>
      <c r="C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  <c r="CR887" s="106"/>
      <c r="CS887" s="106"/>
      <c r="CT887" s="106"/>
      <c r="CU887" s="106"/>
      <c r="CV887" s="106"/>
      <c r="CW887" s="106"/>
      <c r="CX887" s="106"/>
      <c r="CY887" s="106"/>
      <c r="C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  <c r="CR888" s="106"/>
      <c r="CS888" s="106"/>
      <c r="CT888" s="106"/>
      <c r="CU888" s="106"/>
      <c r="CV888" s="106"/>
      <c r="CW888" s="106"/>
      <c r="CX888" s="106"/>
      <c r="CY888" s="106"/>
      <c r="C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  <c r="CR889" s="106"/>
      <c r="CS889" s="106"/>
      <c r="CT889" s="106"/>
      <c r="CU889" s="106"/>
      <c r="CV889" s="106"/>
      <c r="CW889" s="106"/>
      <c r="CX889" s="106"/>
      <c r="CY889" s="106"/>
      <c r="C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  <c r="CR890" s="106"/>
      <c r="CS890" s="106"/>
      <c r="CT890" s="106"/>
      <c r="CU890" s="106"/>
      <c r="CV890" s="106"/>
      <c r="CW890" s="106"/>
      <c r="CX890" s="106"/>
      <c r="CY890" s="106"/>
      <c r="C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  <c r="CR891" s="106"/>
      <c r="CS891" s="106"/>
      <c r="CT891" s="106"/>
      <c r="CU891" s="106"/>
      <c r="CV891" s="106"/>
      <c r="CW891" s="106"/>
      <c r="CX891" s="106"/>
      <c r="CY891" s="106"/>
      <c r="C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  <c r="CR892" s="106"/>
      <c r="CS892" s="106"/>
      <c r="CT892" s="106"/>
      <c r="CU892" s="106"/>
      <c r="CV892" s="106"/>
      <c r="CW892" s="106"/>
      <c r="CX892" s="106"/>
      <c r="CY892" s="106"/>
      <c r="C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  <c r="CR893" s="106"/>
      <c r="CS893" s="106"/>
      <c r="CT893" s="106"/>
      <c r="CU893" s="106"/>
      <c r="CV893" s="106"/>
      <c r="CW893" s="106"/>
      <c r="CX893" s="106"/>
      <c r="CY893" s="106"/>
      <c r="C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  <c r="CR894" s="106"/>
      <c r="CS894" s="106"/>
      <c r="CT894" s="106"/>
      <c r="CU894" s="106"/>
      <c r="CV894" s="106"/>
      <c r="CW894" s="106"/>
      <c r="CX894" s="106"/>
      <c r="CY894" s="106"/>
      <c r="C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  <c r="CR895" s="106"/>
      <c r="CS895" s="106"/>
      <c r="CT895" s="106"/>
      <c r="CU895" s="106"/>
      <c r="CV895" s="106"/>
      <c r="CW895" s="106"/>
      <c r="CX895" s="106"/>
      <c r="CY895" s="106"/>
      <c r="C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  <c r="C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  <c r="CR897" s="106"/>
      <c r="CS897" s="106"/>
      <c r="CT897" s="106"/>
      <c r="CU897" s="106"/>
      <c r="CV897" s="106"/>
      <c r="CW897" s="106"/>
      <c r="CX897" s="106"/>
      <c r="CY897" s="106"/>
      <c r="C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  <c r="CR898" s="106"/>
      <c r="CS898" s="106"/>
      <c r="CT898" s="106"/>
      <c r="CU898" s="106"/>
      <c r="CV898" s="106"/>
      <c r="CW898" s="106"/>
      <c r="CX898" s="106"/>
      <c r="CY898" s="106"/>
      <c r="C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  <c r="CR899" s="106"/>
      <c r="CS899" s="106"/>
      <c r="CT899" s="106"/>
      <c r="CU899" s="106"/>
      <c r="CV899" s="106"/>
      <c r="CW899" s="106"/>
      <c r="CX899" s="106"/>
      <c r="CY899" s="106"/>
      <c r="C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  <c r="CR900" s="106"/>
      <c r="CS900" s="106"/>
      <c r="CT900" s="106"/>
      <c r="CU900" s="106"/>
      <c r="CV900" s="106"/>
      <c r="CW900" s="106"/>
      <c r="CX900" s="106"/>
      <c r="CY900" s="106"/>
      <c r="C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  <c r="CR901" s="106"/>
      <c r="CS901" s="106"/>
      <c r="CT901" s="106"/>
      <c r="CU901" s="106"/>
      <c r="CV901" s="106"/>
      <c r="CW901" s="106"/>
      <c r="CX901" s="106"/>
      <c r="CY901" s="106"/>
      <c r="C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  <c r="CR902" s="106"/>
      <c r="CS902" s="106"/>
      <c r="CT902" s="106"/>
      <c r="CU902" s="106"/>
      <c r="CV902" s="106"/>
      <c r="CW902" s="106"/>
      <c r="CX902" s="106"/>
      <c r="CY902" s="106"/>
      <c r="C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  <c r="CR903" s="106"/>
      <c r="CS903" s="106"/>
      <c r="CT903" s="106"/>
      <c r="CU903" s="106"/>
      <c r="CV903" s="106"/>
      <c r="CW903" s="106"/>
      <c r="CX903" s="106"/>
      <c r="CY903" s="106"/>
      <c r="C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  <c r="CR904" s="106"/>
      <c r="CS904" s="106"/>
      <c r="CT904" s="106"/>
      <c r="CU904" s="106"/>
      <c r="CV904" s="106"/>
      <c r="CW904" s="106"/>
      <c r="CX904" s="106"/>
      <c r="CY904" s="106"/>
      <c r="C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  <c r="CR905" s="106"/>
      <c r="CS905" s="106"/>
      <c r="CT905" s="106"/>
      <c r="CU905" s="106"/>
      <c r="CV905" s="106"/>
      <c r="CW905" s="106"/>
      <c r="CX905" s="106"/>
      <c r="CY905" s="106"/>
      <c r="C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  <c r="CR906" s="106"/>
      <c r="CS906" s="106"/>
      <c r="CT906" s="106"/>
      <c r="CU906" s="106"/>
      <c r="CV906" s="106"/>
      <c r="CW906" s="106"/>
      <c r="CX906" s="106"/>
      <c r="CY906" s="106"/>
      <c r="C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  <c r="CR907" s="106"/>
      <c r="CS907" s="106"/>
      <c r="CT907" s="106"/>
      <c r="CU907" s="106"/>
      <c r="CV907" s="106"/>
      <c r="CW907" s="106"/>
      <c r="CX907" s="106"/>
      <c r="CY907" s="106"/>
      <c r="C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  <c r="CR908" s="106"/>
      <c r="CS908" s="106"/>
      <c r="CT908" s="106"/>
      <c r="CU908" s="106"/>
      <c r="CV908" s="106"/>
      <c r="CW908" s="106"/>
      <c r="CX908" s="106"/>
      <c r="CY908" s="106"/>
      <c r="C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  <c r="CR909" s="106"/>
      <c r="CS909" s="106"/>
      <c r="CT909" s="106"/>
      <c r="CU909" s="106"/>
      <c r="CV909" s="106"/>
      <c r="CW909" s="106"/>
      <c r="CX909" s="106"/>
      <c r="CY909" s="106"/>
      <c r="C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  <c r="CR910" s="106"/>
      <c r="CS910" s="106"/>
      <c r="CT910" s="106"/>
      <c r="CU910" s="106"/>
      <c r="CV910" s="106"/>
      <c r="CW910" s="106"/>
      <c r="CX910" s="106"/>
      <c r="CY910" s="106"/>
      <c r="C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  <c r="CR911" s="106"/>
      <c r="CS911" s="106"/>
      <c r="CT911" s="106"/>
      <c r="CU911" s="106"/>
      <c r="CV911" s="106"/>
      <c r="CW911" s="106"/>
      <c r="CX911" s="106"/>
      <c r="CY911" s="106"/>
      <c r="C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  <c r="CR912" s="106"/>
      <c r="CS912" s="106"/>
      <c r="CT912" s="106"/>
      <c r="CU912" s="106"/>
      <c r="CV912" s="106"/>
      <c r="CW912" s="106"/>
      <c r="CX912" s="106"/>
      <c r="CY912" s="106"/>
      <c r="C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  <c r="CR913" s="106"/>
      <c r="CS913" s="106"/>
      <c r="CT913" s="106"/>
      <c r="CU913" s="106"/>
      <c r="CV913" s="106"/>
      <c r="CW913" s="106"/>
      <c r="CX913" s="106"/>
      <c r="CY913" s="106"/>
      <c r="C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  <c r="C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  <c r="CR915" s="106"/>
      <c r="CS915" s="106"/>
      <c r="CT915" s="106"/>
      <c r="CU915" s="106"/>
      <c r="CV915" s="106"/>
      <c r="CW915" s="106"/>
      <c r="CX915" s="106"/>
      <c r="CY915" s="106"/>
      <c r="C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  <c r="CR916" s="106"/>
      <c r="CS916" s="106"/>
      <c r="CT916" s="106"/>
      <c r="CU916" s="106"/>
      <c r="CV916" s="106"/>
      <c r="CW916" s="106"/>
      <c r="CX916" s="106"/>
      <c r="CY916" s="106"/>
      <c r="C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  <c r="CR917" s="106"/>
      <c r="CS917" s="106"/>
      <c r="CT917" s="106"/>
      <c r="CU917" s="106"/>
      <c r="CV917" s="106"/>
      <c r="CW917" s="106"/>
      <c r="CX917" s="106"/>
      <c r="CY917" s="106"/>
      <c r="C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  <c r="CR918" s="106"/>
      <c r="CS918" s="106"/>
      <c r="CT918" s="106"/>
      <c r="CU918" s="106"/>
      <c r="CV918" s="106"/>
      <c r="CW918" s="106"/>
      <c r="CX918" s="106"/>
      <c r="CY918" s="106"/>
      <c r="C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  <c r="CR919" s="106"/>
      <c r="CS919" s="106"/>
      <c r="CT919" s="106"/>
      <c r="CU919" s="106"/>
      <c r="CV919" s="106"/>
      <c r="CW919" s="106"/>
      <c r="CX919" s="106"/>
      <c r="CY919" s="106"/>
      <c r="C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  <c r="CR920" s="106"/>
      <c r="CS920" s="106"/>
      <c r="CT920" s="106"/>
      <c r="CU920" s="106"/>
      <c r="CV920" s="106"/>
      <c r="CW920" s="106"/>
      <c r="CX920" s="106"/>
      <c r="CY920" s="106"/>
      <c r="C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  <c r="CR921" s="106"/>
      <c r="CS921" s="106"/>
      <c r="CT921" s="106"/>
      <c r="CU921" s="106"/>
      <c r="CV921" s="106"/>
      <c r="CW921" s="106"/>
      <c r="CX921" s="106"/>
      <c r="CY921" s="106"/>
      <c r="C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  <c r="CR922" s="106"/>
      <c r="CS922" s="106"/>
      <c r="CT922" s="106"/>
      <c r="CU922" s="106"/>
      <c r="CV922" s="106"/>
      <c r="CW922" s="106"/>
      <c r="CX922" s="106"/>
      <c r="CY922" s="106"/>
      <c r="C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  <c r="CR923" s="106"/>
      <c r="CS923" s="106"/>
      <c r="CT923" s="106"/>
      <c r="CU923" s="106"/>
      <c r="CV923" s="106"/>
      <c r="CW923" s="106"/>
      <c r="CX923" s="106"/>
      <c r="CY923" s="106"/>
      <c r="C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  <c r="CR924" s="106"/>
      <c r="CS924" s="106"/>
      <c r="CT924" s="106"/>
      <c r="CU924" s="106"/>
      <c r="CV924" s="106"/>
      <c r="CW924" s="106"/>
      <c r="CX924" s="106"/>
      <c r="CY924" s="106"/>
      <c r="C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  <c r="CR925" s="106"/>
      <c r="CS925" s="106"/>
      <c r="CT925" s="106"/>
      <c r="CU925" s="106"/>
      <c r="CV925" s="106"/>
      <c r="CW925" s="106"/>
      <c r="CX925" s="106"/>
      <c r="CY925" s="106"/>
      <c r="C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  <c r="CR926" s="106"/>
      <c r="CS926" s="106"/>
      <c r="CT926" s="106"/>
      <c r="CU926" s="106"/>
      <c r="CV926" s="106"/>
      <c r="CW926" s="106"/>
      <c r="CX926" s="106"/>
      <c r="CY926" s="106"/>
      <c r="C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  <c r="CR927" s="106"/>
      <c r="CS927" s="106"/>
      <c r="CT927" s="106"/>
      <c r="CU927" s="106"/>
      <c r="CV927" s="106"/>
      <c r="CW927" s="106"/>
      <c r="CX927" s="106"/>
      <c r="CY927" s="106"/>
      <c r="C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  <c r="CR928" s="106"/>
      <c r="CS928" s="106"/>
      <c r="CT928" s="106"/>
      <c r="CU928" s="106"/>
      <c r="CV928" s="106"/>
      <c r="CW928" s="106"/>
      <c r="CX928" s="106"/>
      <c r="CY928" s="106"/>
      <c r="C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  <c r="CR929" s="106"/>
      <c r="CS929" s="106"/>
      <c r="CT929" s="106"/>
      <c r="CU929" s="106"/>
      <c r="CV929" s="106"/>
      <c r="CW929" s="106"/>
      <c r="CX929" s="106"/>
      <c r="CY929" s="106"/>
      <c r="C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  <c r="CR930" s="106"/>
      <c r="CS930" s="106"/>
      <c r="CT930" s="106"/>
      <c r="CU930" s="106"/>
      <c r="CV930" s="106"/>
      <c r="CW930" s="106"/>
      <c r="CX930" s="106"/>
      <c r="CY930" s="106"/>
      <c r="C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  <c r="CR931" s="106"/>
      <c r="CS931" s="106"/>
      <c r="CT931" s="106"/>
      <c r="CU931" s="106"/>
      <c r="CV931" s="106"/>
      <c r="CW931" s="106"/>
      <c r="CX931" s="106"/>
      <c r="CY931" s="106"/>
      <c r="C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  <c r="CR932" s="106"/>
      <c r="CS932" s="106"/>
      <c r="CT932" s="106"/>
      <c r="CU932" s="106"/>
      <c r="CV932" s="106"/>
      <c r="CW932" s="106"/>
      <c r="CX932" s="106"/>
      <c r="CY932" s="106"/>
      <c r="C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  <c r="CR933" s="106"/>
      <c r="CS933" s="106"/>
      <c r="CT933" s="106"/>
      <c r="CU933" s="106"/>
      <c r="CV933" s="106"/>
      <c r="CW933" s="106"/>
      <c r="CX933" s="106"/>
      <c r="CY933" s="106"/>
      <c r="C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  <c r="CR934" s="106"/>
      <c r="CS934" s="106"/>
      <c r="CT934" s="106"/>
      <c r="CU934" s="106"/>
      <c r="CV934" s="106"/>
      <c r="CW934" s="106"/>
      <c r="CX934" s="106"/>
      <c r="CY934" s="106"/>
      <c r="C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  <c r="CR935" s="106"/>
      <c r="CS935" s="106"/>
      <c r="CT935" s="106"/>
      <c r="CU935" s="106"/>
      <c r="CV935" s="106"/>
      <c r="CW935" s="106"/>
      <c r="CX935" s="106"/>
      <c r="CY935" s="106"/>
      <c r="C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  <c r="CR936" s="106"/>
      <c r="CS936" s="106"/>
      <c r="CT936" s="106"/>
      <c r="CU936" s="106"/>
      <c r="CV936" s="106"/>
      <c r="CW936" s="106"/>
      <c r="CX936" s="106"/>
      <c r="CY936" s="106"/>
      <c r="C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  <c r="CR937" s="106"/>
      <c r="CS937" s="106"/>
      <c r="CT937" s="106"/>
      <c r="CU937" s="106"/>
      <c r="CV937" s="106"/>
      <c r="CW937" s="106"/>
      <c r="CX937" s="106"/>
      <c r="CY937" s="106"/>
      <c r="C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  <c r="CR938" s="106"/>
      <c r="CS938" s="106"/>
      <c r="CT938" s="106"/>
      <c r="CU938" s="106"/>
      <c r="CV938" s="106"/>
      <c r="CW938" s="106"/>
      <c r="CX938" s="106"/>
      <c r="CY938" s="106"/>
      <c r="C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  <c r="CR939" s="106"/>
      <c r="CS939" s="106"/>
      <c r="CT939" s="106"/>
      <c r="CU939" s="106"/>
      <c r="CV939" s="106"/>
      <c r="CW939" s="106"/>
      <c r="CX939" s="106"/>
      <c r="CY939" s="106"/>
      <c r="C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  <c r="CR940" s="106"/>
      <c r="CS940" s="106"/>
      <c r="CT940" s="106"/>
      <c r="CU940" s="106"/>
      <c r="CV940" s="106"/>
      <c r="CW940" s="106"/>
      <c r="CX940" s="106"/>
      <c r="CY940" s="106"/>
      <c r="C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  <c r="CR941" s="106"/>
      <c r="CS941" s="106"/>
      <c r="CT941" s="106"/>
      <c r="CU941" s="106"/>
      <c r="CV941" s="106"/>
      <c r="CW941" s="106"/>
      <c r="CX941" s="106"/>
      <c r="CY941" s="106"/>
      <c r="C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  <c r="CR942" s="106"/>
      <c r="CS942" s="106"/>
      <c r="CT942" s="106"/>
      <c r="CU942" s="106"/>
      <c r="CV942" s="106"/>
      <c r="CW942" s="106"/>
      <c r="CX942" s="106"/>
      <c r="CY942" s="106"/>
      <c r="C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  <c r="CR943" s="106"/>
      <c r="CS943" s="106"/>
      <c r="CT943" s="106"/>
      <c r="CU943" s="106"/>
      <c r="CV943" s="106"/>
      <c r="CW943" s="106"/>
      <c r="CX943" s="106"/>
      <c r="CY943" s="106"/>
      <c r="C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  <c r="CR944" s="106"/>
      <c r="CS944" s="106"/>
      <c r="CT944" s="106"/>
      <c r="CU944" s="106"/>
      <c r="CV944" s="106"/>
      <c r="CW944" s="106"/>
      <c r="CX944" s="106"/>
      <c r="CY944" s="106"/>
      <c r="C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  <c r="CR945" s="106"/>
      <c r="CS945" s="106"/>
      <c r="CT945" s="106"/>
      <c r="CU945" s="106"/>
      <c r="CV945" s="106"/>
      <c r="CW945" s="106"/>
      <c r="CX945" s="106"/>
      <c r="CY945" s="106"/>
      <c r="C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  <c r="CR946" s="106"/>
      <c r="CS946" s="106"/>
      <c r="CT946" s="106"/>
      <c r="CU946" s="106"/>
      <c r="CV946" s="106"/>
      <c r="CW946" s="106"/>
      <c r="CX946" s="106"/>
      <c r="CY946" s="106"/>
      <c r="C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  <c r="CR947" s="106"/>
      <c r="CS947" s="106"/>
      <c r="CT947" s="106"/>
      <c r="CU947" s="106"/>
      <c r="CV947" s="106"/>
      <c r="CW947" s="106"/>
      <c r="CX947" s="106"/>
      <c r="CY947" s="106"/>
      <c r="C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  <c r="CR948" s="106"/>
      <c r="CS948" s="106"/>
      <c r="CT948" s="106"/>
      <c r="CU948" s="106"/>
      <c r="CV948" s="106"/>
      <c r="CW948" s="106"/>
      <c r="CX948" s="106"/>
      <c r="CY948" s="106"/>
      <c r="C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  <c r="CR949" s="106"/>
      <c r="CS949" s="106"/>
      <c r="CT949" s="106"/>
      <c r="CU949" s="106"/>
      <c r="CV949" s="106"/>
      <c r="CW949" s="106"/>
      <c r="CX949" s="106"/>
      <c r="CY949" s="106"/>
      <c r="C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  <c r="CR950" s="106"/>
      <c r="CS950" s="106"/>
      <c r="CT950" s="106"/>
      <c r="CU950" s="106"/>
      <c r="CV950" s="106"/>
      <c r="CW950" s="106"/>
      <c r="CX950" s="106"/>
      <c r="CY950" s="106"/>
      <c r="C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  <c r="CR951" s="106"/>
      <c r="CS951" s="106"/>
      <c r="CT951" s="106"/>
      <c r="CU951" s="106"/>
      <c r="CV951" s="106"/>
      <c r="CW951" s="106"/>
      <c r="CX951" s="106"/>
      <c r="CY951" s="106"/>
      <c r="C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  <c r="CR952" s="106"/>
      <c r="CS952" s="106"/>
      <c r="CT952" s="106"/>
      <c r="CU952" s="106"/>
      <c r="CV952" s="106"/>
      <c r="CW952" s="106"/>
      <c r="CX952" s="106"/>
      <c r="CY952" s="106"/>
      <c r="C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  <c r="CR953" s="106"/>
      <c r="CS953" s="106"/>
      <c r="CT953" s="106"/>
      <c r="CU953" s="106"/>
      <c r="CV953" s="106"/>
      <c r="CW953" s="106"/>
      <c r="CX953" s="106"/>
      <c r="CY953" s="106"/>
      <c r="C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  <c r="CR954" s="106"/>
      <c r="CS954" s="106"/>
      <c r="CT954" s="106"/>
      <c r="CU954" s="106"/>
      <c r="CV954" s="106"/>
      <c r="CW954" s="106"/>
      <c r="CX954" s="106"/>
      <c r="CY954" s="106"/>
      <c r="C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  <c r="CR955" s="106"/>
      <c r="CS955" s="106"/>
      <c r="CT955" s="106"/>
      <c r="CU955" s="106"/>
      <c r="CV955" s="106"/>
      <c r="CW955" s="106"/>
      <c r="CX955" s="106"/>
      <c r="CY955" s="106"/>
      <c r="C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  <c r="CR956" s="106"/>
      <c r="CS956" s="106"/>
      <c r="CT956" s="106"/>
      <c r="CU956" s="106"/>
      <c r="CV956" s="106"/>
      <c r="CW956" s="106"/>
      <c r="CX956" s="106"/>
      <c r="CY956" s="106"/>
      <c r="C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  <c r="CR957" s="106"/>
      <c r="CS957" s="106"/>
      <c r="CT957" s="106"/>
      <c r="CU957" s="106"/>
      <c r="CV957" s="106"/>
      <c r="CW957" s="106"/>
      <c r="CX957" s="106"/>
      <c r="CY957" s="106"/>
      <c r="C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  <c r="CR958" s="106"/>
      <c r="CS958" s="106"/>
      <c r="CT958" s="106"/>
      <c r="CU958" s="106"/>
      <c r="CV958" s="106"/>
      <c r="CW958" s="106"/>
      <c r="CX958" s="106"/>
      <c r="CY958" s="106"/>
      <c r="C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  <c r="C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  <c r="CR960" s="106"/>
      <c r="CS960" s="106"/>
      <c r="CT960" s="106"/>
      <c r="CU960" s="106"/>
      <c r="CV960" s="106"/>
      <c r="CW960" s="106"/>
      <c r="CX960" s="106"/>
      <c r="CY960" s="106"/>
      <c r="C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  <c r="CR961" s="106"/>
      <c r="CS961" s="106"/>
      <c r="CT961" s="106"/>
      <c r="CU961" s="106"/>
      <c r="CV961" s="106"/>
      <c r="CW961" s="106"/>
      <c r="CX961" s="106"/>
      <c r="CY961" s="106"/>
      <c r="C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  <c r="CR962" s="106"/>
      <c r="CS962" s="106"/>
      <c r="CT962" s="106"/>
      <c r="CU962" s="106"/>
      <c r="CV962" s="106"/>
      <c r="CW962" s="106"/>
      <c r="CX962" s="106"/>
      <c r="CY962" s="106"/>
      <c r="C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  <c r="CR963" s="106"/>
      <c r="CS963" s="106"/>
      <c r="CT963" s="106"/>
      <c r="CU963" s="106"/>
      <c r="CV963" s="106"/>
      <c r="CW963" s="106"/>
      <c r="CX963" s="106"/>
      <c r="CY963" s="106"/>
      <c r="C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  <c r="CR964" s="106"/>
      <c r="CS964" s="106"/>
      <c r="CT964" s="106"/>
      <c r="CU964" s="106"/>
      <c r="CV964" s="106"/>
      <c r="CW964" s="106"/>
      <c r="CX964" s="106"/>
      <c r="CY964" s="106"/>
      <c r="C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  <c r="CR965" s="106"/>
      <c r="CS965" s="106"/>
      <c r="CT965" s="106"/>
      <c r="CU965" s="106"/>
      <c r="CV965" s="106"/>
      <c r="CW965" s="106"/>
      <c r="CX965" s="106"/>
      <c r="CY965" s="106"/>
      <c r="C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  <c r="CR966" s="106"/>
      <c r="CS966" s="106"/>
      <c r="CT966" s="106"/>
      <c r="CU966" s="106"/>
      <c r="CV966" s="106"/>
      <c r="CW966" s="106"/>
      <c r="CX966" s="106"/>
      <c r="CY966" s="106"/>
      <c r="C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  <c r="CR967" s="106"/>
      <c r="CS967" s="106"/>
      <c r="CT967" s="106"/>
      <c r="CU967" s="106"/>
      <c r="CV967" s="106"/>
      <c r="CW967" s="106"/>
      <c r="CX967" s="106"/>
      <c r="CY967" s="106"/>
      <c r="C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  <c r="C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  <c r="CR969" s="106"/>
      <c r="CS969" s="106"/>
      <c r="CT969" s="106"/>
      <c r="CU969" s="106"/>
      <c r="CV969" s="106"/>
      <c r="CW969" s="106"/>
      <c r="CX969" s="106"/>
      <c r="CY969" s="106"/>
      <c r="C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  <c r="CR970" s="106"/>
      <c r="CS970" s="106"/>
      <c r="CT970" s="106"/>
      <c r="CU970" s="106"/>
      <c r="CV970" s="106"/>
      <c r="CW970" s="106"/>
      <c r="CX970" s="106"/>
      <c r="CY970" s="106"/>
      <c r="C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  <c r="CR971" s="106"/>
      <c r="CS971" s="106"/>
      <c r="CT971" s="106"/>
      <c r="CU971" s="106"/>
      <c r="CV971" s="106"/>
      <c r="CW971" s="106"/>
      <c r="CX971" s="106"/>
      <c r="CY971" s="106"/>
      <c r="C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  <c r="CR972" s="106"/>
      <c r="CS972" s="106"/>
      <c r="CT972" s="106"/>
      <c r="CU972" s="106"/>
      <c r="CV972" s="106"/>
      <c r="CW972" s="106"/>
      <c r="CX972" s="106"/>
      <c r="CY972" s="106"/>
      <c r="C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  <c r="CR973" s="106"/>
      <c r="CS973" s="106"/>
      <c r="CT973" s="106"/>
      <c r="CU973" s="106"/>
      <c r="CV973" s="106"/>
      <c r="CW973" s="106"/>
      <c r="CX973" s="106"/>
      <c r="CY973" s="106"/>
      <c r="C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  <c r="CR974" s="106"/>
      <c r="CS974" s="106"/>
      <c r="CT974" s="106"/>
      <c r="CU974" s="106"/>
      <c r="CV974" s="106"/>
      <c r="CW974" s="106"/>
      <c r="CX974" s="106"/>
      <c r="CY974" s="106"/>
      <c r="C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  <c r="CR975" s="106"/>
      <c r="CS975" s="106"/>
      <c r="CT975" s="106"/>
      <c r="CU975" s="106"/>
      <c r="CV975" s="106"/>
      <c r="CW975" s="106"/>
      <c r="CX975" s="106"/>
      <c r="CY975" s="106"/>
      <c r="C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  <c r="CR976" s="106"/>
      <c r="CS976" s="106"/>
      <c r="CT976" s="106"/>
      <c r="CU976" s="106"/>
      <c r="CV976" s="106"/>
      <c r="CW976" s="106"/>
      <c r="CX976" s="106"/>
      <c r="CY976" s="106"/>
      <c r="C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  <c r="CR977" s="106"/>
      <c r="CS977" s="106"/>
      <c r="CT977" s="106"/>
      <c r="CU977" s="106"/>
      <c r="CV977" s="106"/>
      <c r="CW977" s="106"/>
      <c r="CX977" s="106"/>
      <c r="CY977" s="106"/>
      <c r="C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  <c r="CR978" s="106"/>
      <c r="CS978" s="106"/>
      <c r="CT978" s="106"/>
      <c r="CU978" s="106"/>
      <c r="CV978" s="106"/>
      <c r="CW978" s="106"/>
      <c r="CX978" s="106"/>
      <c r="CY978" s="106"/>
      <c r="C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  <c r="CR979" s="106"/>
      <c r="CS979" s="106"/>
      <c r="CT979" s="106"/>
      <c r="CU979" s="106"/>
      <c r="CV979" s="106"/>
      <c r="CW979" s="106"/>
      <c r="CX979" s="106"/>
      <c r="CY979" s="106"/>
      <c r="C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  <c r="CR980" s="106"/>
      <c r="CS980" s="106"/>
      <c r="CT980" s="106"/>
      <c r="CU980" s="106"/>
      <c r="CV980" s="106"/>
      <c r="CW980" s="106"/>
      <c r="CX980" s="106"/>
      <c r="CY980" s="106"/>
      <c r="C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  <c r="CR981" s="106"/>
      <c r="CS981" s="106"/>
      <c r="CT981" s="106"/>
      <c r="CU981" s="106"/>
      <c r="CV981" s="106"/>
      <c r="CW981" s="106"/>
      <c r="CX981" s="106"/>
      <c r="CY981" s="106"/>
      <c r="C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  <c r="CR982" s="106"/>
      <c r="CS982" s="106"/>
      <c r="CT982" s="106"/>
      <c r="CU982" s="106"/>
      <c r="CV982" s="106"/>
      <c r="CW982" s="106"/>
      <c r="CX982" s="106"/>
      <c r="CY982" s="106"/>
      <c r="C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  <c r="CR983" s="106"/>
      <c r="CS983" s="106"/>
      <c r="CT983" s="106"/>
      <c r="CU983" s="106"/>
      <c r="CV983" s="106"/>
      <c r="CW983" s="106"/>
      <c r="CX983" s="106"/>
      <c r="CY983" s="106"/>
      <c r="C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  <c r="CR984" s="106"/>
      <c r="CS984" s="106"/>
      <c r="CT984" s="106"/>
      <c r="CU984" s="106"/>
      <c r="CV984" s="106"/>
      <c r="CW984" s="106"/>
      <c r="CX984" s="106"/>
      <c r="CY984" s="106"/>
      <c r="C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  <c r="CR985" s="106"/>
      <c r="CS985" s="106"/>
      <c r="CT985" s="106"/>
      <c r="CU985" s="106"/>
      <c r="CV985" s="106"/>
      <c r="CW985" s="106"/>
      <c r="CX985" s="106"/>
      <c r="CY985" s="106"/>
      <c r="C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  <c r="CR986" s="106"/>
      <c r="CS986" s="106"/>
      <c r="CT986" s="106"/>
      <c r="CU986" s="106"/>
      <c r="CV986" s="106"/>
      <c r="CW986" s="106"/>
      <c r="CX986" s="106"/>
      <c r="CY986" s="106"/>
      <c r="C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  <c r="CR987" s="106"/>
      <c r="CS987" s="106"/>
      <c r="CT987" s="106"/>
      <c r="CU987" s="106"/>
      <c r="CV987" s="106"/>
      <c r="CW987" s="106"/>
      <c r="CX987" s="106"/>
      <c r="CY987" s="106"/>
      <c r="C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  <c r="CR988" s="106"/>
      <c r="CS988" s="106"/>
      <c r="CT988" s="106"/>
      <c r="CU988" s="106"/>
      <c r="CV988" s="106"/>
      <c r="CW988" s="106"/>
      <c r="CX988" s="106"/>
      <c r="CY988" s="106"/>
      <c r="C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  <c r="CR989" s="106"/>
      <c r="CS989" s="106"/>
      <c r="CT989" s="106"/>
      <c r="CU989" s="106"/>
      <c r="CV989" s="106"/>
      <c r="CW989" s="106"/>
      <c r="CX989" s="106"/>
      <c r="CY989" s="106"/>
      <c r="C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  <c r="CR990" s="106"/>
      <c r="CS990" s="106"/>
      <c r="CT990" s="106"/>
      <c r="CU990" s="106"/>
      <c r="CV990" s="106"/>
      <c r="CW990" s="106"/>
      <c r="CX990" s="106"/>
      <c r="CY990" s="106"/>
      <c r="C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  <c r="CR991" s="106"/>
      <c r="CS991" s="106"/>
      <c r="CT991" s="106"/>
      <c r="CU991" s="106"/>
      <c r="CV991" s="106"/>
      <c r="CW991" s="106"/>
      <c r="CX991" s="106"/>
      <c r="CY991" s="106"/>
      <c r="C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  <c r="CR992" s="106"/>
      <c r="CS992" s="106"/>
      <c r="CT992" s="106"/>
      <c r="CU992" s="106"/>
      <c r="CV992" s="106"/>
      <c r="CW992" s="106"/>
      <c r="CX992" s="106"/>
      <c r="CY992" s="106"/>
      <c r="C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  <c r="CR993" s="106"/>
      <c r="CS993" s="106"/>
      <c r="CT993" s="106"/>
      <c r="CU993" s="106"/>
      <c r="CV993" s="106"/>
      <c r="CW993" s="106"/>
      <c r="CX993" s="106"/>
      <c r="CY993" s="106"/>
      <c r="C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106"/>
      <c r="CW994" s="106"/>
      <c r="CX994" s="106"/>
      <c r="CY994" s="106"/>
      <c r="C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  <c r="CR995" s="106"/>
      <c r="CS995" s="106"/>
      <c r="CT995" s="106"/>
      <c r="CU995" s="106"/>
      <c r="CV995" s="106"/>
      <c r="CW995" s="106"/>
      <c r="CX995" s="106"/>
      <c r="CY995" s="106"/>
      <c r="C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  <c r="CR996" s="106"/>
      <c r="CS996" s="106"/>
      <c r="CT996" s="106"/>
      <c r="CU996" s="106"/>
      <c r="CV996" s="106"/>
      <c r="CW996" s="106"/>
      <c r="CX996" s="106"/>
      <c r="CY996" s="106"/>
      <c r="C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  <c r="CR997" s="106"/>
      <c r="CS997" s="106"/>
      <c r="CT997" s="106"/>
      <c r="CU997" s="106"/>
      <c r="CV997" s="106"/>
      <c r="CW997" s="106"/>
      <c r="CX997" s="106"/>
      <c r="CY997" s="106"/>
      <c r="C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  <c r="CR998" s="106"/>
      <c r="CS998" s="106"/>
      <c r="CT998" s="106"/>
      <c r="CU998" s="106"/>
      <c r="CV998" s="106"/>
      <c r="CW998" s="106"/>
      <c r="CX998" s="106"/>
      <c r="CY998" s="106"/>
      <c r="C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  <c r="CR999" s="106"/>
      <c r="CS999" s="106"/>
      <c r="CT999" s="106"/>
      <c r="CU999" s="106"/>
      <c r="CV999" s="106"/>
      <c r="CW999" s="106"/>
      <c r="CX999" s="106"/>
      <c r="CY999" s="106"/>
      <c r="C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  <c r="CR1000" s="106"/>
      <c r="CS1000" s="106"/>
      <c r="CT1000" s="106"/>
      <c r="CU1000" s="106"/>
      <c r="CV1000" s="106"/>
      <c r="CW1000" s="106"/>
      <c r="CX1000" s="106"/>
      <c r="CY1000" s="106"/>
      <c r="C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  <c r="BA1001" s="106"/>
      <c r="BB1001" s="106"/>
      <c r="BC1001" s="106"/>
      <c r="BD1001" s="106"/>
      <c r="BE1001" s="106"/>
      <c r="BF1001" s="106"/>
      <c r="BG1001" s="106"/>
      <c r="BH1001" s="106"/>
      <c r="BI1001" s="106"/>
      <c r="BJ1001" s="106"/>
      <c r="BK1001" s="106"/>
      <c r="BL1001" s="106"/>
      <c r="BM1001" s="106"/>
      <c r="BN1001" s="106"/>
      <c r="BO1001" s="106"/>
      <c r="BP1001" s="106"/>
      <c r="BQ1001" s="106"/>
      <c r="BR1001" s="106"/>
      <c r="BS1001" s="106"/>
      <c r="BT1001" s="106"/>
      <c r="BU1001" s="106"/>
      <c r="BV1001" s="106"/>
      <c r="BW1001" s="106"/>
      <c r="BX1001" s="106"/>
      <c r="BY1001" s="106"/>
      <c r="BZ1001" s="106"/>
      <c r="CA1001" s="106"/>
      <c r="CB1001" s="106"/>
      <c r="CC1001" s="106"/>
      <c r="CD1001" s="106"/>
      <c r="CE1001" s="106"/>
      <c r="CF1001" s="106"/>
      <c r="CG1001" s="106"/>
      <c r="CH1001" s="106"/>
      <c r="CI1001" s="106"/>
      <c r="CJ1001" s="106"/>
      <c r="CK1001" s="106"/>
      <c r="CL1001" s="106"/>
      <c r="CM1001" s="106"/>
      <c r="CN1001" s="106"/>
      <c r="CO1001" s="106"/>
      <c r="CP1001" s="106"/>
      <c r="CQ1001" s="106"/>
      <c r="CR1001" s="106"/>
      <c r="CS1001" s="106"/>
      <c r="CT1001" s="106"/>
      <c r="CU1001" s="106"/>
      <c r="CV1001" s="106"/>
      <c r="CW1001" s="106"/>
      <c r="CX1001" s="106"/>
      <c r="CY1001" s="106"/>
      <c r="C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  <c r="BA1002" s="106"/>
      <c r="BB1002" s="106"/>
      <c r="BC1002" s="106"/>
      <c r="BD1002" s="106"/>
      <c r="BE1002" s="106"/>
      <c r="BF1002" s="106"/>
      <c r="BG1002" s="106"/>
      <c r="BH1002" s="106"/>
      <c r="BI1002" s="106"/>
      <c r="BJ1002" s="106"/>
      <c r="BK1002" s="106"/>
      <c r="BL1002" s="106"/>
      <c r="BM1002" s="106"/>
      <c r="BN1002" s="106"/>
      <c r="BO1002" s="106"/>
      <c r="BP1002" s="106"/>
      <c r="BQ1002" s="106"/>
      <c r="BR1002" s="106"/>
      <c r="BS1002" s="106"/>
      <c r="BT1002" s="106"/>
      <c r="BU1002" s="106"/>
      <c r="BV1002" s="106"/>
      <c r="BW1002" s="106"/>
      <c r="BX1002" s="106"/>
      <c r="BY1002" s="106"/>
      <c r="BZ1002" s="106"/>
      <c r="CA1002" s="106"/>
      <c r="CB1002" s="106"/>
      <c r="CC1002" s="106"/>
      <c r="CD1002" s="106"/>
      <c r="CE1002" s="106"/>
      <c r="CF1002" s="106"/>
      <c r="CG1002" s="106"/>
      <c r="CH1002" s="106"/>
      <c r="CI1002" s="106"/>
      <c r="CJ1002" s="106"/>
      <c r="CK1002" s="106"/>
      <c r="CL1002" s="106"/>
      <c r="CM1002" s="106"/>
      <c r="CN1002" s="106"/>
      <c r="CO1002" s="106"/>
      <c r="CP1002" s="106"/>
      <c r="CQ1002" s="106"/>
      <c r="CR1002" s="106"/>
      <c r="CS1002" s="106"/>
      <c r="CT1002" s="106"/>
      <c r="CU1002" s="106"/>
      <c r="CV1002" s="106"/>
      <c r="CW1002" s="106"/>
      <c r="CX1002" s="106"/>
      <c r="CY1002" s="106"/>
      <c r="C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  <c r="BA1003" s="106"/>
      <c r="BB1003" s="106"/>
      <c r="BC1003" s="106"/>
      <c r="BD1003" s="106"/>
      <c r="BE1003" s="106"/>
      <c r="BF1003" s="106"/>
      <c r="BG1003" s="106"/>
      <c r="BH1003" s="106"/>
      <c r="BI1003" s="106"/>
      <c r="BJ1003" s="106"/>
      <c r="BK1003" s="106"/>
      <c r="BL1003" s="106"/>
      <c r="BM1003" s="106"/>
      <c r="BN1003" s="106"/>
      <c r="BO1003" s="106"/>
      <c r="BP1003" s="106"/>
      <c r="BQ1003" s="106"/>
      <c r="BR1003" s="106"/>
      <c r="BS1003" s="106"/>
      <c r="BT1003" s="106"/>
      <c r="BU1003" s="106"/>
      <c r="BV1003" s="106"/>
      <c r="BW1003" s="106"/>
      <c r="BX1003" s="106"/>
      <c r="BY1003" s="106"/>
      <c r="BZ1003" s="106"/>
      <c r="CA1003" s="106"/>
      <c r="CB1003" s="106"/>
      <c r="CC1003" s="106"/>
      <c r="CD1003" s="106"/>
      <c r="CE1003" s="106"/>
      <c r="CF1003" s="106"/>
      <c r="CG1003" s="106"/>
      <c r="CH1003" s="106"/>
      <c r="CI1003" s="106"/>
      <c r="CJ1003" s="106"/>
      <c r="CK1003" s="106"/>
      <c r="CL1003" s="106"/>
      <c r="CM1003" s="106"/>
      <c r="CN1003" s="106"/>
      <c r="CO1003" s="106"/>
      <c r="CP1003" s="106"/>
      <c r="CQ1003" s="106"/>
      <c r="CR1003" s="106"/>
      <c r="CS1003" s="106"/>
      <c r="CT1003" s="106"/>
      <c r="CU1003" s="106"/>
      <c r="CV1003" s="106"/>
      <c r="CW1003" s="106"/>
      <c r="CX1003" s="106"/>
      <c r="CY1003" s="106"/>
      <c r="C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  <c r="BA1004" s="106"/>
      <c r="BB1004" s="106"/>
      <c r="BC1004" s="106"/>
      <c r="BD1004" s="106"/>
      <c r="BE1004" s="106"/>
      <c r="BF1004" s="106"/>
      <c r="BG1004" s="106"/>
      <c r="BH1004" s="106"/>
      <c r="BI1004" s="106"/>
      <c r="BJ1004" s="106"/>
      <c r="BK1004" s="106"/>
      <c r="BL1004" s="106"/>
      <c r="BM1004" s="106"/>
      <c r="BN1004" s="106"/>
      <c r="BO1004" s="106"/>
      <c r="BP1004" s="106"/>
      <c r="BQ1004" s="106"/>
      <c r="BR1004" s="106"/>
      <c r="BS1004" s="106"/>
      <c r="BT1004" s="106"/>
      <c r="BU1004" s="106"/>
      <c r="BV1004" s="106"/>
      <c r="BW1004" s="106"/>
      <c r="BX1004" s="106"/>
      <c r="BY1004" s="106"/>
      <c r="BZ1004" s="106"/>
      <c r="CA1004" s="106"/>
      <c r="CB1004" s="106"/>
      <c r="CC1004" s="106"/>
      <c r="CD1004" s="106"/>
      <c r="CE1004" s="106"/>
      <c r="CF1004" s="106"/>
      <c r="CG1004" s="106"/>
      <c r="CH1004" s="106"/>
      <c r="CI1004" s="106"/>
      <c r="CJ1004" s="106"/>
      <c r="CK1004" s="106"/>
      <c r="CL1004" s="106"/>
      <c r="CM1004" s="106"/>
      <c r="CN1004" s="106"/>
      <c r="CO1004" s="106"/>
      <c r="CP1004" s="106"/>
      <c r="CQ1004" s="106"/>
      <c r="CR1004" s="106"/>
      <c r="CS1004" s="106"/>
      <c r="CT1004" s="106"/>
      <c r="CU1004" s="106"/>
      <c r="CV1004" s="106"/>
      <c r="CW1004" s="106"/>
      <c r="CX1004" s="106"/>
      <c r="CY1004" s="106"/>
      <c r="C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  <c r="BA1005" s="106"/>
      <c r="BB1005" s="106"/>
      <c r="BC1005" s="106"/>
      <c r="BD1005" s="106"/>
      <c r="BE1005" s="106"/>
      <c r="BF1005" s="106"/>
      <c r="BG1005" s="106"/>
      <c r="BH1005" s="106"/>
      <c r="BI1005" s="106"/>
      <c r="BJ1005" s="106"/>
      <c r="BK1005" s="106"/>
      <c r="BL1005" s="106"/>
      <c r="BM1005" s="106"/>
      <c r="BN1005" s="106"/>
      <c r="BO1005" s="106"/>
      <c r="BP1005" s="106"/>
      <c r="BQ1005" s="106"/>
      <c r="BR1005" s="106"/>
      <c r="BS1005" s="106"/>
      <c r="BT1005" s="106"/>
      <c r="BU1005" s="106"/>
      <c r="BV1005" s="106"/>
      <c r="BW1005" s="106"/>
      <c r="BX1005" s="106"/>
      <c r="BY1005" s="106"/>
      <c r="BZ1005" s="106"/>
      <c r="CA1005" s="106"/>
      <c r="CB1005" s="106"/>
      <c r="CC1005" s="106"/>
      <c r="CD1005" s="106"/>
      <c r="CE1005" s="106"/>
      <c r="CF1005" s="106"/>
      <c r="CG1005" s="106"/>
      <c r="CH1005" s="106"/>
      <c r="CI1005" s="106"/>
      <c r="CJ1005" s="106"/>
      <c r="CK1005" s="106"/>
      <c r="CL1005" s="106"/>
      <c r="CM1005" s="106"/>
      <c r="CN1005" s="106"/>
      <c r="CO1005" s="106"/>
      <c r="CP1005" s="106"/>
      <c r="CQ1005" s="106"/>
      <c r="CR1005" s="106"/>
      <c r="CS1005" s="106"/>
      <c r="CT1005" s="106"/>
      <c r="CU1005" s="106"/>
      <c r="CV1005" s="106"/>
      <c r="CW1005" s="106"/>
      <c r="CX1005" s="106"/>
      <c r="CY1005" s="106"/>
      <c r="C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  <c r="BA1006" s="106"/>
      <c r="BB1006" s="106"/>
      <c r="BC1006" s="106"/>
      <c r="BD1006" s="106"/>
      <c r="BE1006" s="106"/>
      <c r="BF1006" s="106"/>
      <c r="BG1006" s="106"/>
      <c r="BH1006" s="106"/>
      <c r="BI1006" s="106"/>
      <c r="BJ1006" s="106"/>
      <c r="BK1006" s="106"/>
      <c r="BL1006" s="106"/>
      <c r="BM1006" s="106"/>
      <c r="BN1006" s="106"/>
      <c r="BO1006" s="106"/>
      <c r="BP1006" s="106"/>
      <c r="BQ1006" s="106"/>
      <c r="BR1006" s="106"/>
      <c r="BS1006" s="106"/>
      <c r="BT1006" s="106"/>
      <c r="BU1006" s="106"/>
      <c r="BV1006" s="106"/>
      <c r="BW1006" s="106"/>
      <c r="BX1006" s="106"/>
      <c r="BY1006" s="106"/>
      <c r="BZ1006" s="106"/>
      <c r="CA1006" s="106"/>
      <c r="CB1006" s="106"/>
      <c r="CC1006" s="106"/>
      <c r="CD1006" s="106"/>
      <c r="CE1006" s="106"/>
      <c r="CF1006" s="106"/>
      <c r="CG1006" s="106"/>
      <c r="CH1006" s="106"/>
      <c r="CI1006" s="106"/>
      <c r="CJ1006" s="106"/>
      <c r="CK1006" s="106"/>
      <c r="CL1006" s="106"/>
      <c r="CM1006" s="106"/>
      <c r="CN1006" s="106"/>
      <c r="CO1006" s="106"/>
      <c r="CP1006" s="106"/>
      <c r="CQ1006" s="106"/>
      <c r="CR1006" s="106"/>
      <c r="CS1006" s="106"/>
      <c r="CT1006" s="106"/>
      <c r="CU1006" s="106"/>
      <c r="CV1006" s="106"/>
      <c r="CW1006" s="106"/>
      <c r="CX1006" s="106"/>
      <c r="CY1006" s="106"/>
      <c r="C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  <c r="BA1007" s="106"/>
      <c r="BB1007" s="106"/>
      <c r="BC1007" s="106"/>
      <c r="BD1007" s="106"/>
      <c r="BE1007" s="106"/>
      <c r="BF1007" s="106"/>
      <c r="BG1007" s="106"/>
      <c r="BH1007" s="106"/>
      <c r="BI1007" s="106"/>
      <c r="BJ1007" s="106"/>
      <c r="BK1007" s="106"/>
      <c r="BL1007" s="106"/>
      <c r="BM1007" s="106"/>
      <c r="BN1007" s="106"/>
      <c r="BO1007" s="106"/>
      <c r="BP1007" s="106"/>
      <c r="BQ1007" s="106"/>
      <c r="BR1007" s="106"/>
      <c r="BS1007" s="106"/>
      <c r="BT1007" s="106"/>
      <c r="BU1007" s="106"/>
      <c r="BV1007" s="106"/>
      <c r="BW1007" s="106"/>
      <c r="BX1007" s="106"/>
      <c r="BY1007" s="106"/>
      <c r="BZ1007" s="106"/>
      <c r="CA1007" s="106"/>
      <c r="CB1007" s="106"/>
      <c r="CC1007" s="106"/>
      <c r="CD1007" s="106"/>
      <c r="CE1007" s="106"/>
      <c r="CF1007" s="106"/>
      <c r="CG1007" s="106"/>
      <c r="CH1007" s="106"/>
      <c r="CI1007" s="106"/>
      <c r="CJ1007" s="106"/>
      <c r="CK1007" s="106"/>
      <c r="CL1007" s="106"/>
      <c r="CM1007" s="106"/>
      <c r="CN1007" s="106"/>
      <c r="CO1007" s="106"/>
      <c r="CP1007" s="106"/>
      <c r="CQ1007" s="106"/>
      <c r="CR1007" s="106"/>
      <c r="CS1007" s="106"/>
      <c r="CT1007" s="106"/>
      <c r="CU1007" s="106"/>
      <c r="CV1007" s="106"/>
      <c r="CW1007" s="106"/>
      <c r="CX1007" s="106"/>
      <c r="CY1007" s="106"/>
      <c r="C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  <c r="BA1008" s="106"/>
      <c r="BB1008" s="106"/>
      <c r="BC1008" s="106"/>
      <c r="BD1008" s="106"/>
      <c r="BE1008" s="106"/>
      <c r="BF1008" s="106"/>
      <c r="BG1008" s="106"/>
      <c r="BH1008" s="106"/>
      <c r="BI1008" s="106"/>
      <c r="BJ1008" s="106"/>
      <c r="BK1008" s="106"/>
      <c r="BL1008" s="106"/>
      <c r="BM1008" s="106"/>
      <c r="BN1008" s="106"/>
      <c r="BO1008" s="106"/>
      <c r="BP1008" s="106"/>
      <c r="BQ1008" s="106"/>
      <c r="BR1008" s="106"/>
      <c r="BS1008" s="106"/>
      <c r="BT1008" s="106"/>
      <c r="BU1008" s="106"/>
      <c r="BV1008" s="106"/>
      <c r="BW1008" s="106"/>
      <c r="BX1008" s="106"/>
      <c r="BY1008" s="106"/>
      <c r="BZ1008" s="106"/>
      <c r="CA1008" s="106"/>
      <c r="CB1008" s="106"/>
      <c r="CC1008" s="106"/>
      <c r="CD1008" s="106"/>
      <c r="CE1008" s="106"/>
      <c r="CF1008" s="106"/>
      <c r="CG1008" s="106"/>
      <c r="CH1008" s="106"/>
      <c r="CI1008" s="106"/>
      <c r="CJ1008" s="106"/>
      <c r="CK1008" s="106"/>
      <c r="CL1008" s="106"/>
      <c r="CM1008" s="106"/>
      <c r="CN1008" s="106"/>
      <c r="CO1008" s="106"/>
      <c r="CP1008" s="106"/>
      <c r="CQ1008" s="106"/>
      <c r="CR1008" s="106"/>
      <c r="CS1008" s="106"/>
      <c r="CT1008" s="106"/>
      <c r="CU1008" s="106"/>
      <c r="CV1008" s="106"/>
      <c r="CW1008" s="106"/>
      <c r="CX1008" s="106"/>
      <c r="CY1008" s="106"/>
      <c r="C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  <c r="BA1009" s="106"/>
      <c r="BB1009" s="106"/>
      <c r="BC1009" s="106"/>
      <c r="BD1009" s="106"/>
      <c r="BE1009" s="106"/>
      <c r="BF1009" s="106"/>
      <c r="BG1009" s="106"/>
      <c r="BH1009" s="106"/>
      <c r="BI1009" s="106"/>
      <c r="BJ1009" s="106"/>
      <c r="BK1009" s="106"/>
      <c r="BL1009" s="106"/>
      <c r="BM1009" s="106"/>
      <c r="BN1009" s="106"/>
      <c r="BO1009" s="106"/>
      <c r="BP1009" s="106"/>
      <c r="BQ1009" s="106"/>
      <c r="BR1009" s="106"/>
      <c r="BS1009" s="106"/>
      <c r="BT1009" s="106"/>
      <c r="BU1009" s="106"/>
      <c r="BV1009" s="106"/>
      <c r="BW1009" s="106"/>
      <c r="BX1009" s="106"/>
      <c r="BY1009" s="106"/>
      <c r="BZ1009" s="106"/>
      <c r="CA1009" s="106"/>
      <c r="CB1009" s="106"/>
      <c r="CC1009" s="106"/>
      <c r="CD1009" s="106"/>
      <c r="CE1009" s="106"/>
      <c r="CF1009" s="106"/>
      <c r="CG1009" s="106"/>
      <c r="CH1009" s="106"/>
      <c r="CI1009" s="106"/>
      <c r="CJ1009" s="106"/>
      <c r="CK1009" s="106"/>
      <c r="CL1009" s="106"/>
      <c r="CM1009" s="106"/>
      <c r="CN1009" s="106"/>
      <c r="CO1009" s="106"/>
      <c r="CP1009" s="106"/>
      <c r="CQ1009" s="106"/>
      <c r="CR1009" s="106"/>
      <c r="CS1009" s="106"/>
      <c r="CT1009" s="106"/>
      <c r="CU1009" s="106"/>
      <c r="CV1009" s="106"/>
      <c r="CW1009" s="106"/>
      <c r="CX1009" s="106"/>
      <c r="CY1009" s="106"/>
      <c r="C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  <c r="BA1010" s="106"/>
      <c r="BB1010" s="106"/>
      <c r="BC1010" s="106"/>
      <c r="BD1010" s="106"/>
      <c r="BE1010" s="106"/>
      <c r="BF1010" s="106"/>
      <c r="BG1010" s="106"/>
      <c r="BH1010" s="106"/>
      <c r="BI1010" s="106"/>
      <c r="BJ1010" s="106"/>
      <c r="BK1010" s="106"/>
      <c r="BL1010" s="106"/>
      <c r="BM1010" s="106"/>
      <c r="BN1010" s="106"/>
      <c r="BO1010" s="106"/>
      <c r="BP1010" s="106"/>
      <c r="BQ1010" s="106"/>
      <c r="BR1010" s="106"/>
      <c r="BS1010" s="106"/>
      <c r="BT1010" s="106"/>
      <c r="BU1010" s="106"/>
      <c r="BV1010" s="106"/>
      <c r="BW1010" s="106"/>
      <c r="BX1010" s="106"/>
      <c r="BY1010" s="106"/>
      <c r="BZ1010" s="106"/>
      <c r="CA1010" s="106"/>
      <c r="CB1010" s="106"/>
      <c r="CC1010" s="106"/>
      <c r="CD1010" s="106"/>
      <c r="CE1010" s="106"/>
      <c r="CF1010" s="106"/>
      <c r="CG1010" s="106"/>
      <c r="CH1010" s="106"/>
      <c r="CI1010" s="106"/>
      <c r="CJ1010" s="106"/>
      <c r="CK1010" s="106"/>
      <c r="CL1010" s="106"/>
      <c r="CM1010" s="106"/>
      <c r="CN1010" s="106"/>
      <c r="CO1010" s="106"/>
      <c r="CP1010" s="106"/>
      <c r="CQ1010" s="106"/>
      <c r="CR1010" s="106"/>
      <c r="CS1010" s="106"/>
      <c r="CT1010" s="106"/>
      <c r="CU1010" s="106"/>
      <c r="CV1010" s="106"/>
      <c r="CW1010" s="106"/>
      <c r="CX1010" s="106"/>
      <c r="CY1010" s="106"/>
      <c r="C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  <c r="BA1011" s="106"/>
      <c r="BB1011" s="106"/>
      <c r="BC1011" s="106"/>
      <c r="BD1011" s="106"/>
      <c r="BE1011" s="106"/>
      <c r="BF1011" s="106"/>
      <c r="BG1011" s="106"/>
      <c r="BH1011" s="106"/>
      <c r="BI1011" s="106"/>
      <c r="BJ1011" s="106"/>
      <c r="BK1011" s="106"/>
      <c r="BL1011" s="106"/>
      <c r="BM1011" s="106"/>
      <c r="BN1011" s="106"/>
      <c r="BO1011" s="106"/>
      <c r="BP1011" s="106"/>
      <c r="BQ1011" s="106"/>
      <c r="BR1011" s="106"/>
      <c r="BS1011" s="106"/>
      <c r="BT1011" s="106"/>
      <c r="BU1011" s="106"/>
      <c r="BV1011" s="106"/>
      <c r="BW1011" s="106"/>
      <c r="BX1011" s="106"/>
      <c r="BY1011" s="106"/>
      <c r="BZ1011" s="106"/>
      <c r="CA1011" s="106"/>
      <c r="CB1011" s="106"/>
      <c r="CC1011" s="106"/>
      <c r="CD1011" s="106"/>
      <c r="CE1011" s="106"/>
      <c r="CF1011" s="106"/>
      <c r="CG1011" s="106"/>
      <c r="CH1011" s="106"/>
      <c r="CI1011" s="106"/>
      <c r="CJ1011" s="106"/>
      <c r="CK1011" s="106"/>
      <c r="CL1011" s="106"/>
      <c r="CM1011" s="106"/>
      <c r="CN1011" s="106"/>
      <c r="CO1011" s="106"/>
      <c r="CP1011" s="106"/>
      <c r="CQ1011" s="106"/>
      <c r="CR1011" s="106"/>
      <c r="CS1011" s="106"/>
      <c r="CT1011" s="106"/>
      <c r="CU1011" s="106"/>
      <c r="CV1011" s="106"/>
      <c r="CW1011" s="106"/>
      <c r="CX1011" s="106"/>
      <c r="CY1011" s="106"/>
      <c r="C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  <c r="BA1012" s="106"/>
      <c r="BB1012" s="106"/>
      <c r="BC1012" s="106"/>
      <c r="BD1012" s="106"/>
      <c r="BE1012" s="106"/>
      <c r="BF1012" s="106"/>
      <c r="BG1012" s="106"/>
      <c r="BH1012" s="106"/>
      <c r="BI1012" s="106"/>
      <c r="BJ1012" s="106"/>
      <c r="BK1012" s="106"/>
      <c r="BL1012" s="106"/>
      <c r="BM1012" s="106"/>
      <c r="BN1012" s="106"/>
      <c r="BO1012" s="106"/>
      <c r="BP1012" s="106"/>
      <c r="BQ1012" s="106"/>
      <c r="BR1012" s="106"/>
      <c r="BS1012" s="106"/>
      <c r="BT1012" s="106"/>
      <c r="BU1012" s="106"/>
      <c r="BV1012" s="106"/>
      <c r="BW1012" s="106"/>
      <c r="BX1012" s="106"/>
      <c r="BY1012" s="106"/>
      <c r="BZ1012" s="106"/>
      <c r="CA1012" s="106"/>
      <c r="CB1012" s="106"/>
      <c r="CC1012" s="106"/>
      <c r="CD1012" s="106"/>
      <c r="CE1012" s="106"/>
      <c r="CF1012" s="106"/>
      <c r="CG1012" s="106"/>
      <c r="CH1012" s="106"/>
      <c r="CI1012" s="106"/>
      <c r="CJ1012" s="106"/>
      <c r="CK1012" s="106"/>
      <c r="CL1012" s="106"/>
      <c r="CM1012" s="106"/>
      <c r="CN1012" s="106"/>
      <c r="CO1012" s="106"/>
      <c r="CP1012" s="106"/>
      <c r="CQ1012" s="106"/>
      <c r="CR1012" s="106"/>
      <c r="CS1012" s="106"/>
      <c r="CT1012" s="106"/>
      <c r="CU1012" s="106"/>
      <c r="CV1012" s="106"/>
      <c r="CW1012" s="106"/>
      <c r="CX1012" s="106"/>
      <c r="CY1012" s="106"/>
      <c r="C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  <c r="BA1013" s="106"/>
      <c r="BB1013" s="106"/>
      <c r="BC1013" s="106"/>
      <c r="BD1013" s="106"/>
      <c r="BE1013" s="106"/>
      <c r="BF1013" s="106"/>
      <c r="BG1013" s="106"/>
      <c r="BH1013" s="106"/>
      <c r="BI1013" s="106"/>
      <c r="BJ1013" s="106"/>
      <c r="BK1013" s="106"/>
      <c r="BL1013" s="106"/>
      <c r="BM1013" s="106"/>
      <c r="BN1013" s="106"/>
      <c r="BO1013" s="106"/>
      <c r="BP1013" s="106"/>
      <c r="BQ1013" s="106"/>
      <c r="BR1013" s="106"/>
      <c r="BS1013" s="106"/>
      <c r="BT1013" s="106"/>
      <c r="BU1013" s="106"/>
      <c r="BV1013" s="106"/>
      <c r="BW1013" s="106"/>
      <c r="BX1013" s="106"/>
      <c r="BY1013" s="106"/>
      <c r="BZ1013" s="106"/>
      <c r="CA1013" s="106"/>
      <c r="CB1013" s="106"/>
      <c r="CC1013" s="106"/>
      <c r="CD1013" s="106"/>
      <c r="CE1013" s="106"/>
      <c r="CF1013" s="106"/>
      <c r="CG1013" s="106"/>
      <c r="CH1013" s="106"/>
      <c r="CI1013" s="106"/>
      <c r="CJ1013" s="106"/>
      <c r="CK1013" s="106"/>
      <c r="CL1013" s="106"/>
      <c r="CM1013" s="106"/>
      <c r="CN1013" s="106"/>
      <c r="CO1013" s="106"/>
      <c r="CP1013" s="106"/>
      <c r="CQ1013" s="106"/>
      <c r="CR1013" s="106"/>
      <c r="CS1013" s="106"/>
      <c r="CT1013" s="106"/>
      <c r="CU1013" s="106"/>
      <c r="CV1013" s="106"/>
      <c r="CW1013" s="106"/>
      <c r="CX1013" s="106"/>
      <c r="CY1013" s="106"/>
      <c r="C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  <c r="BA1014" s="106"/>
      <c r="BB1014" s="106"/>
      <c r="BC1014" s="106"/>
      <c r="BD1014" s="106"/>
      <c r="BE1014" s="106"/>
      <c r="BF1014" s="106"/>
      <c r="BG1014" s="106"/>
      <c r="BH1014" s="106"/>
      <c r="BI1014" s="106"/>
      <c r="BJ1014" s="106"/>
      <c r="BK1014" s="106"/>
      <c r="BL1014" s="106"/>
      <c r="BM1014" s="106"/>
      <c r="BN1014" s="106"/>
      <c r="BO1014" s="106"/>
      <c r="BP1014" s="106"/>
      <c r="BQ1014" s="106"/>
      <c r="BR1014" s="106"/>
      <c r="BS1014" s="106"/>
      <c r="BT1014" s="106"/>
      <c r="BU1014" s="106"/>
      <c r="BV1014" s="106"/>
      <c r="BW1014" s="106"/>
      <c r="BX1014" s="106"/>
      <c r="BY1014" s="106"/>
      <c r="BZ1014" s="106"/>
      <c r="CA1014" s="106"/>
      <c r="CB1014" s="106"/>
      <c r="CC1014" s="106"/>
      <c r="CD1014" s="106"/>
      <c r="CE1014" s="106"/>
      <c r="CF1014" s="106"/>
      <c r="CG1014" s="106"/>
      <c r="CH1014" s="106"/>
      <c r="CI1014" s="106"/>
      <c r="CJ1014" s="106"/>
      <c r="CK1014" s="106"/>
      <c r="CL1014" s="106"/>
      <c r="CM1014" s="106"/>
      <c r="CN1014" s="106"/>
      <c r="CO1014" s="106"/>
      <c r="CP1014" s="106"/>
      <c r="CQ1014" s="106"/>
      <c r="CR1014" s="106"/>
      <c r="CS1014" s="106"/>
      <c r="CT1014" s="106"/>
      <c r="CU1014" s="106"/>
      <c r="CV1014" s="106"/>
      <c r="CW1014" s="106"/>
      <c r="CX1014" s="106"/>
      <c r="CY1014" s="106"/>
      <c r="C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  <c r="BA1015" s="106"/>
      <c r="BB1015" s="106"/>
      <c r="BC1015" s="106"/>
      <c r="BD1015" s="106"/>
      <c r="BE1015" s="106"/>
      <c r="BF1015" s="106"/>
      <c r="BG1015" s="106"/>
      <c r="BH1015" s="106"/>
      <c r="BI1015" s="106"/>
      <c r="BJ1015" s="106"/>
      <c r="BK1015" s="106"/>
      <c r="BL1015" s="106"/>
      <c r="BM1015" s="106"/>
      <c r="BN1015" s="106"/>
      <c r="BO1015" s="106"/>
      <c r="BP1015" s="106"/>
      <c r="BQ1015" s="106"/>
      <c r="BR1015" s="106"/>
      <c r="BS1015" s="106"/>
      <c r="BT1015" s="106"/>
      <c r="BU1015" s="106"/>
      <c r="BV1015" s="106"/>
      <c r="BW1015" s="106"/>
      <c r="BX1015" s="106"/>
      <c r="BY1015" s="106"/>
      <c r="BZ1015" s="106"/>
      <c r="CA1015" s="106"/>
      <c r="CB1015" s="106"/>
      <c r="CC1015" s="106"/>
      <c r="CD1015" s="106"/>
      <c r="CE1015" s="106"/>
      <c r="CF1015" s="106"/>
      <c r="CG1015" s="106"/>
      <c r="CH1015" s="106"/>
      <c r="CI1015" s="106"/>
      <c r="CJ1015" s="106"/>
      <c r="CK1015" s="106"/>
      <c r="CL1015" s="106"/>
      <c r="CM1015" s="106"/>
      <c r="CN1015" s="106"/>
      <c r="CO1015" s="106"/>
      <c r="CP1015" s="106"/>
      <c r="CQ1015" s="106"/>
      <c r="CR1015" s="106"/>
      <c r="CS1015" s="106"/>
      <c r="CT1015" s="106"/>
      <c r="CU1015" s="106"/>
      <c r="CV1015" s="106"/>
      <c r="CW1015" s="106"/>
      <c r="CX1015" s="106"/>
      <c r="CY1015" s="106"/>
      <c r="C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  <c r="BA1016" s="106"/>
      <c r="BB1016" s="106"/>
      <c r="BC1016" s="106"/>
      <c r="BD1016" s="106"/>
      <c r="BE1016" s="106"/>
      <c r="BF1016" s="106"/>
      <c r="BG1016" s="106"/>
      <c r="BH1016" s="106"/>
      <c r="BI1016" s="106"/>
      <c r="BJ1016" s="106"/>
      <c r="BK1016" s="106"/>
      <c r="BL1016" s="106"/>
      <c r="BM1016" s="106"/>
      <c r="BN1016" s="106"/>
      <c r="BO1016" s="106"/>
      <c r="BP1016" s="106"/>
      <c r="BQ1016" s="106"/>
      <c r="BR1016" s="106"/>
      <c r="BS1016" s="106"/>
      <c r="BT1016" s="106"/>
      <c r="BU1016" s="106"/>
      <c r="BV1016" s="106"/>
      <c r="BW1016" s="106"/>
      <c r="BX1016" s="106"/>
      <c r="BY1016" s="106"/>
      <c r="BZ1016" s="106"/>
      <c r="CA1016" s="106"/>
      <c r="CB1016" s="106"/>
      <c r="CC1016" s="106"/>
      <c r="CD1016" s="106"/>
      <c r="CE1016" s="106"/>
      <c r="CF1016" s="106"/>
      <c r="CG1016" s="106"/>
      <c r="CH1016" s="106"/>
      <c r="CI1016" s="106"/>
      <c r="CJ1016" s="106"/>
      <c r="CK1016" s="106"/>
      <c r="CL1016" s="106"/>
      <c r="CM1016" s="106"/>
      <c r="CN1016" s="106"/>
      <c r="CO1016" s="106"/>
      <c r="CP1016" s="106"/>
      <c r="CQ1016" s="106"/>
      <c r="CR1016" s="106"/>
      <c r="CS1016" s="106"/>
      <c r="CT1016" s="106"/>
      <c r="CU1016" s="106"/>
      <c r="CV1016" s="106"/>
      <c r="CW1016" s="106"/>
      <c r="CX1016" s="106"/>
      <c r="CY1016" s="106"/>
      <c r="C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  <c r="BA1017" s="106"/>
      <c r="BB1017" s="106"/>
      <c r="BC1017" s="106"/>
      <c r="BD1017" s="106"/>
      <c r="BE1017" s="106"/>
      <c r="BF1017" s="106"/>
      <c r="BG1017" s="106"/>
      <c r="BH1017" s="106"/>
      <c r="BI1017" s="106"/>
      <c r="BJ1017" s="106"/>
      <c r="BK1017" s="106"/>
      <c r="BL1017" s="106"/>
      <c r="BM1017" s="106"/>
      <c r="BN1017" s="106"/>
      <c r="BO1017" s="106"/>
      <c r="BP1017" s="106"/>
      <c r="BQ1017" s="106"/>
      <c r="BR1017" s="106"/>
      <c r="BS1017" s="106"/>
      <c r="BT1017" s="106"/>
      <c r="BU1017" s="106"/>
      <c r="BV1017" s="106"/>
      <c r="BW1017" s="106"/>
      <c r="BX1017" s="106"/>
      <c r="BY1017" s="106"/>
      <c r="BZ1017" s="106"/>
      <c r="CA1017" s="106"/>
      <c r="CB1017" s="106"/>
      <c r="CC1017" s="106"/>
      <c r="CD1017" s="106"/>
      <c r="CE1017" s="106"/>
      <c r="CF1017" s="106"/>
      <c r="CG1017" s="106"/>
      <c r="CH1017" s="106"/>
      <c r="CI1017" s="106"/>
      <c r="CJ1017" s="106"/>
      <c r="CK1017" s="106"/>
      <c r="CL1017" s="106"/>
      <c r="CM1017" s="106"/>
      <c r="CN1017" s="106"/>
      <c r="CO1017" s="106"/>
      <c r="CP1017" s="106"/>
      <c r="CQ1017" s="106"/>
      <c r="CR1017" s="106"/>
      <c r="CS1017" s="106"/>
      <c r="CT1017" s="106"/>
      <c r="CU1017" s="106"/>
      <c r="CV1017" s="106"/>
      <c r="CW1017" s="106"/>
      <c r="CX1017" s="106"/>
      <c r="CY1017" s="106"/>
      <c r="C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  <c r="BA1018" s="106"/>
      <c r="BB1018" s="106"/>
      <c r="BC1018" s="106"/>
      <c r="BD1018" s="106"/>
      <c r="BE1018" s="106"/>
      <c r="BF1018" s="106"/>
      <c r="BG1018" s="106"/>
      <c r="BH1018" s="106"/>
      <c r="BI1018" s="106"/>
      <c r="BJ1018" s="106"/>
      <c r="BK1018" s="106"/>
      <c r="BL1018" s="106"/>
      <c r="BM1018" s="106"/>
      <c r="BN1018" s="106"/>
      <c r="BO1018" s="106"/>
      <c r="BP1018" s="106"/>
      <c r="BQ1018" s="106"/>
      <c r="BR1018" s="106"/>
      <c r="BS1018" s="106"/>
      <c r="BT1018" s="106"/>
      <c r="BU1018" s="106"/>
      <c r="BV1018" s="106"/>
      <c r="BW1018" s="106"/>
      <c r="BX1018" s="106"/>
      <c r="BY1018" s="106"/>
      <c r="BZ1018" s="106"/>
      <c r="CA1018" s="106"/>
      <c r="CB1018" s="106"/>
      <c r="CC1018" s="106"/>
      <c r="CD1018" s="106"/>
      <c r="CE1018" s="106"/>
      <c r="CF1018" s="106"/>
      <c r="CG1018" s="106"/>
      <c r="CH1018" s="106"/>
      <c r="CI1018" s="106"/>
      <c r="CJ1018" s="106"/>
      <c r="CK1018" s="106"/>
      <c r="CL1018" s="106"/>
      <c r="CM1018" s="106"/>
      <c r="CN1018" s="106"/>
      <c r="CO1018" s="106"/>
      <c r="CP1018" s="106"/>
      <c r="CQ1018" s="106"/>
      <c r="CR1018" s="106"/>
      <c r="CS1018" s="106"/>
      <c r="CT1018" s="106"/>
      <c r="CU1018" s="106"/>
      <c r="CV1018" s="106"/>
      <c r="CW1018" s="106"/>
      <c r="CX1018" s="106"/>
      <c r="CY1018" s="106"/>
      <c r="C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  <c r="BA1019" s="106"/>
      <c r="BB1019" s="106"/>
      <c r="BC1019" s="106"/>
      <c r="BD1019" s="106"/>
      <c r="BE1019" s="106"/>
      <c r="BF1019" s="106"/>
      <c r="BG1019" s="106"/>
      <c r="BH1019" s="106"/>
      <c r="BI1019" s="106"/>
      <c r="BJ1019" s="106"/>
      <c r="BK1019" s="106"/>
      <c r="BL1019" s="106"/>
      <c r="BM1019" s="106"/>
      <c r="BN1019" s="106"/>
      <c r="BO1019" s="106"/>
      <c r="BP1019" s="106"/>
      <c r="BQ1019" s="106"/>
      <c r="BR1019" s="106"/>
      <c r="BS1019" s="106"/>
      <c r="BT1019" s="106"/>
      <c r="BU1019" s="106"/>
      <c r="BV1019" s="106"/>
      <c r="BW1019" s="106"/>
      <c r="BX1019" s="106"/>
      <c r="BY1019" s="106"/>
      <c r="BZ1019" s="106"/>
      <c r="CA1019" s="106"/>
      <c r="CB1019" s="106"/>
      <c r="CC1019" s="106"/>
      <c r="CD1019" s="106"/>
      <c r="CE1019" s="106"/>
      <c r="CF1019" s="106"/>
      <c r="CG1019" s="106"/>
      <c r="CH1019" s="106"/>
      <c r="CI1019" s="106"/>
      <c r="CJ1019" s="106"/>
      <c r="CK1019" s="106"/>
      <c r="CL1019" s="106"/>
      <c r="CM1019" s="106"/>
      <c r="CN1019" s="106"/>
      <c r="CO1019" s="106"/>
      <c r="CP1019" s="106"/>
      <c r="CQ1019" s="106"/>
      <c r="CR1019" s="106"/>
      <c r="CS1019" s="106"/>
      <c r="CT1019" s="106"/>
      <c r="CU1019" s="106"/>
      <c r="CV1019" s="106"/>
      <c r="CW1019" s="106"/>
      <c r="CX1019" s="106"/>
      <c r="CY1019" s="106"/>
      <c r="C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  <c r="BA1020" s="106"/>
      <c r="BB1020" s="106"/>
      <c r="BC1020" s="106"/>
      <c r="BD1020" s="106"/>
      <c r="BE1020" s="106"/>
      <c r="BF1020" s="106"/>
      <c r="BG1020" s="106"/>
      <c r="BH1020" s="106"/>
      <c r="BI1020" s="106"/>
      <c r="BJ1020" s="106"/>
      <c r="BK1020" s="106"/>
      <c r="BL1020" s="106"/>
      <c r="BM1020" s="106"/>
      <c r="BN1020" s="106"/>
      <c r="BO1020" s="106"/>
      <c r="BP1020" s="106"/>
      <c r="BQ1020" s="106"/>
      <c r="BR1020" s="106"/>
      <c r="BS1020" s="106"/>
      <c r="BT1020" s="106"/>
      <c r="BU1020" s="106"/>
      <c r="BV1020" s="106"/>
      <c r="BW1020" s="106"/>
      <c r="BX1020" s="106"/>
      <c r="BY1020" s="106"/>
      <c r="BZ1020" s="106"/>
      <c r="CA1020" s="106"/>
      <c r="CB1020" s="106"/>
      <c r="CC1020" s="106"/>
      <c r="CD1020" s="106"/>
      <c r="CE1020" s="106"/>
      <c r="CF1020" s="106"/>
      <c r="CG1020" s="106"/>
      <c r="CH1020" s="106"/>
      <c r="CI1020" s="106"/>
      <c r="CJ1020" s="106"/>
      <c r="CK1020" s="106"/>
      <c r="CL1020" s="106"/>
      <c r="CM1020" s="106"/>
      <c r="CN1020" s="106"/>
      <c r="CO1020" s="106"/>
      <c r="CP1020" s="106"/>
      <c r="CQ1020" s="106"/>
      <c r="CR1020" s="106"/>
      <c r="CS1020" s="106"/>
      <c r="CT1020" s="106"/>
      <c r="CU1020" s="106"/>
      <c r="CV1020" s="106"/>
      <c r="CW1020" s="106"/>
      <c r="CX1020" s="106"/>
      <c r="CY1020" s="106"/>
      <c r="C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  <c r="BA1021" s="106"/>
      <c r="BB1021" s="106"/>
      <c r="BC1021" s="106"/>
      <c r="BD1021" s="106"/>
      <c r="BE1021" s="106"/>
      <c r="BF1021" s="106"/>
      <c r="BG1021" s="106"/>
      <c r="BH1021" s="106"/>
      <c r="BI1021" s="106"/>
      <c r="BJ1021" s="106"/>
      <c r="BK1021" s="106"/>
      <c r="BL1021" s="106"/>
      <c r="BM1021" s="106"/>
      <c r="BN1021" s="106"/>
      <c r="BO1021" s="106"/>
      <c r="BP1021" s="106"/>
      <c r="BQ1021" s="106"/>
      <c r="BR1021" s="106"/>
      <c r="BS1021" s="106"/>
      <c r="BT1021" s="106"/>
      <c r="BU1021" s="106"/>
      <c r="BV1021" s="106"/>
      <c r="BW1021" s="106"/>
      <c r="BX1021" s="106"/>
      <c r="BY1021" s="106"/>
      <c r="BZ1021" s="106"/>
      <c r="CA1021" s="106"/>
      <c r="CB1021" s="106"/>
      <c r="CC1021" s="106"/>
      <c r="CD1021" s="106"/>
      <c r="CE1021" s="106"/>
      <c r="CF1021" s="106"/>
      <c r="CG1021" s="106"/>
      <c r="CH1021" s="106"/>
      <c r="CI1021" s="106"/>
      <c r="CJ1021" s="106"/>
      <c r="CK1021" s="106"/>
      <c r="CL1021" s="106"/>
      <c r="CM1021" s="106"/>
      <c r="CN1021" s="106"/>
      <c r="CO1021" s="106"/>
      <c r="CP1021" s="106"/>
      <c r="CQ1021" s="106"/>
      <c r="CR1021" s="106"/>
      <c r="CS1021" s="106"/>
      <c r="CT1021" s="106"/>
      <c r="CU1021" s="106"/>
      <c r="CV1021" s="106"/>
      <c r="CW1021" s="106"/>
      <c r="CX1021" s="106"/>
      <c r="CY1021" s="106"/>
      <c r="C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  <c r="AA1022" s="106"/>
      <c r="AB1022" s="106"/>
      <c r="AC1022" s="106"/>
      <c r="AD1022" s="106"/>
      <c r="AE1022" s="106"/>
      <c r="AF1022" s="106"/>
      <c r="AG1022" s="106"/>
      <c r="AH1022" s="106"/>
      <c r="AI1022" s="106"/>
      <c r="AJ1022" s="106"/>
      <c r="AK1022" s="106"/>
      <c r="AL1022" s="106"/>
      <c r="AM1022" s="106"/>
      <c r="AN1022" s="106"/>
      <c r="AO1022" s="106"/>
      <c r="AP1022" s="106"/>
      <c r="AQ1022" s="106"/>
      <c r="AR1022" s="106"/>
      <c r="AS1022" s="106"/>
      <c r="AT1022" s="106"/>
      <c r="AU1022" s="106"/>
      <c r="AV1022" s="106"/>
      <c r="AW1022" s="106"/>
      <c r="AX1022" s="106"/>
      <c r="AY1022" s="106"/>
      <c r="AZ1022" s="106"/>
      <c r="BA1022" s="106"/>
      <c r="BB1022" s="106"/>
      <c r="BC1022" s="106"/>
      <c r="BD1022" s="106"/>
      <c r="BE1022" s="106"/>
      <c r="BF1022" s="106"/>
      <c r="BG1022" s="106"/>
      <c r="BH1022" s="106"/>
      <c r="BI1022" s="106"/>
      <c r="BJ1022" s="106"/>
      <c r="BK1022" s="106"/>
      <c r="BL1022" s="106"/>
      <c r="BM1022" s="106"/>
      <c r="BN1022" s="106"/>
      <c r="BO1022" s="106"/>
      <c r="BP1022" s="106"/>
      <c r="BQ1022" s="106"/>
      <c r="BR1022" s="106"/>
      <c r="BS1022" s="106"/>
      <c r="BT1022" s="106"/>
      <c r="BU1022" s="106"/>
      <c r="BV1022" s="106"/>
      <c r="BW1022" s="106"/>
      <c r="BX1022" s="106"/>
      <c r="BY1022" s="106"/>
      <c r="BZ1022" s="106"/>
      <c r="CA1022" s="106"/>
      <c r="CB1022" s="106"/>
      <c r="CC1022" s="106"/>
      <c r="CD1022" s="106"/>
      <c r="CE1022" s="106"/>
      <c r="CF1022" s="106"/>
      <c r="CG1022" s="106"/>
      <c r="CH1022" s="106"/>
      <c r="CI1022" s="106"/>
      <c r="CJ1022" s="106"/>
      <c r="CK1022" s="106"/>
      <c r="CL1022" s="106"/>
      <c r="CM1022" s="106"/>
      <c r="CN1022" s="106"/>
      <c r="CO1022" s="106"/>
      <c r="CP1022" s="106"/>
      <c r="CQ1022" s="106"/>
      <c r="CR1022" s="106"/>
      <c r="CS1022" s="106"/>
      <c r="CT1022" s="106"/>
      <c r="CU1022" s="106"/>
      <c r="CV1022" s="106"/>
      <c r="CW1022" s="106"/>
      <c r="CX1022" s="106"/>
      <c r="CY1022" s="106"/>
      <c r="C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  <c r="AA1023" s="106"/>
      <c r="AB1023" s="106"/>
      <c r="AC1023" s="106"/>
      <c r="AD1023" s="106"/>
      <c r="AE1023" s="106"/>
      <c r="AF1023" s="106"/>
      <c r="AG1023" s="106"/>
      <c r="AH1023" s="106"/>
      <c r="AI1023" s="106"/>
      <c r="AJ1023" s="106"/>
      <c r="AK1023" s="106"/>
      <c r="AL1023" s="106"/>
      <c r="AM1023" s="106"/>
      <c r="AN1023" s="106"/>
      <c r="AO1023" s="106"/>
      <c r="AP1023" s="106"/>
      <c r="AQ1023" s="106"/>
      <c r="AR1023" s="106"/>
      <c r="AS1023" s="106"/>
      <c r="AT1023" s="106"/>
      <c r="AU1023" s="106"/>
      <c r="AV1023" s="106"/>
      <c r="AW1023" s="106"/>
      <c r="AX1023" s="106"/>
      <c r="AY1023" s="106"/>
      <c r="AZ1023" s="106"/>
      <c r="BA1023" s="106"/>
      <c r="BB1023" s="106"/>
      <c r="BC1023" s="106"/>
      <c r="BD1023" s="106"/>
      <c r="BE1023" s="106"/>
      <c r="BF1023" s="106"/>
      <c r="BG1023" s="106"/>
      <c r="BH1023" s="106"/>
      <c r="BI1023" s="106"/>
      <c r="BJ1023" s="106"/>
      <c r="BK1023" s="106"/>
      <c r="BL1023" s="106"/>
      <c r="BM1023" s="106"/>
      <c r="BN1023" s="106"/>
      <c r="BO1023" s="106"/>
      <c r="BP1023" s="106"/>
      <c r="BQ1023" s="106"/>
      <c r="BR1023" s="106"/>
      <c r="BS1023" s="106"/>
      <c r="BT1023" s="106"/>
      <c r="BU1023" s="106"/>
      <c r="BV1023" s="106"/>
      <c r="BW1023" s="106"/>
      <c r="BX1023" s="106"/>
      <c r="BY1023" s="106"/>
      <c r="BZ1023" s="106"/>
      <c r="CA1023" s="106"/>
      <c r="CB1023" s="106"/>
      <c r="CC1023" s="106"/>
      <c r="CD1023" s="106"/>
      <c r="CE1023" s="106"/>
      <c r="CF1023" s="106"/>
      <c r="CG1023" s="106"/>
      <c r="CH1023" s="106"/>
      <c r="CI1023" s="106"/>
      <c r="CJ1023" s="106"/>
      <c r="CK1023" s="106"/>
      <c r="CL1023" s="106"/>
      <c r="CM1023" s="106"/>
      <c r="CN1023" s="106"/>
      <c r="CO1023" s="106"/>
      <c r="CP1023" s="106"/>
      <c r="CQ1023" s="106"/>
      <c r="CR1023" s="106"/>
      <c r="CS1023" s="106"/>
      <c r="CT1023" s="106"/>
      <c r="CU1023" s="106"/>
      <c r="CV1023" s="106"/>
      <c r="CW1023" s="106"/>
      <c r="CX1023" s="106"/>
      <c r="CY1023" s="106"/>
      <c r="C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  <c r="AA1024" s="106"/>
      <c r="AB1024" s="106"/>
      <c r="AC1024" s="106"/>
      <c r="AD1024" s="106"/>
      <c r="AE1024" s="106"/>
      <c r="AF1024" s="106"/>
      <c r="AG1024" s="106"/>
      <c r="AH1024" s="106"/>
      <c r="AI1024" s="106"/>
      <c r="AJ1024" s="106"/>
      <c r="AK1024" s="106"/>
      <c r="AL1024" s="106"/>
      <c r="AM1024" s="106"/>
      <c r="AN1024" s="106"/>
      <c r="AO1024" s="106"/>
      <c r="AP1024" s="106"/>
      <c r="AQ1024" s="106"/>
      <c r="AR1024" s="106"/>
      <c r="AS1024" s="106"/>
      <c r="AT1024" s="106"/>
      <c r="AU1024" s="106"/>
      <c r="AV1024" s="106"/>
      <c r="AW1024" s="106"/>
      <c r="AX1024" s="106"/>
      <c r="AY1024" s="106"/>
      <c r="AZ1024" s="106"/>
      <c r="BA1024" s="106"/>
      <c r="BB1024" s="106"/>
      <c r="BC1024" s="106"/>
      <c r="BD1024" s="106"/>
      <c r="BE1024" s="106"/>
      <c r="BF1024" s="106"/>
      <c r="BG1024" s="106"/>
      <c r="BH1024" s="106"/>
      <c r="BI1024" s="106"/>
      <c r="BJ1024" s="106"/>
      <c r="BK1024" s="106"/>
      <c r="BL1024" s="106"/>
      <c r="BM1024" s="106"/>
      <c r="BN1024" s="106"/>
      <c r="BO1024" s="106"/>
      <c r="BP1024" s="106"/>
      <c r="BQ1024" s="106"/>
      <c r="BR1024" s="106"/>
      <c r="BS1024" s="106"/>
      <c r="BT1024" s="106"/>
      <c r="BU1024" s="106"/>
      <c r="BV1024" s="106"/>
      <c r="BW1024" s="106"/>
      <c r="BX1024" s="106"/>
      <c r="BY1024" s="106"/>
      <c r="BZ1024" s="106"/>
      <c r="CA1024" s="106"/>
      <c r="CB1024" s="106"/>
      <c r="CC1024" s="106"/>
      <c r="CD1024" s="106"/>
      <c r="CE1024" s="106"/>
      <c r="CF1024" s="106"/>
      <c r="CG1024" s="106"/>
      <c r="CH1024" s="106"/>
      <c r="CI1024" s="106"/>
      <c r="CJ1024" s="106"/>
      <c r="CK1024" s="106"/>
      <c r="CL1024" s="106"/>
      <c r="CM1024" s="106"/>
      <c r="CN1024" s="106"/>
      <c r="CO1024" s="106"/>
      <c r="CP1024" s="106"/>
      <c r="CQ1024" s="106"/>
      <c r="CR1024" s="106"/>
      <c r="CS1024" s="106"/>
      <c r="CT1024" s="106"/>
      <c r="CU1024" s="106"/>
      <c r="CV1024" s="106"/>
      <c r="CW1024" s="106"/>
      <c r="CX1024" s="106"/>
      <c r="CY1024" s="106"/>
      <c r="C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  <c r="AA1025" s="106"/>
      <c r="AB1025" s="106"/>
      <c r="AC1025" s="106"/>
      <c r="AD1025" s="106"/>
      <c r="AE1025" s="106"/>
      <c r="AF1025" s="106"/>
      <c r="AG1025" s="106"/>
      <c r="AH1025" s="106"/>
      <c r="AI1025" s="106"/>
      <c r="AJ1025" s="106"/>
      <c r="AK1025" s="106"/>
      <c r="AL1025" s="106"/>
      <c r="AM1025" s="106"/>
      <c r="AN1025" s="106"/>
      <c r="AO1025" s="106"/>
      <c r="AP1025" s="106"/>
      <c r="AQ1025" s="106"/>
      <c r="AR1025" s="106"/>
      <c r="AS1025" s="106"/>
      <c r="AT1025" s="106"/>
      <c r="AU1025" s="106"/>
      <c r="AV1025" s="106"/>
      <c r="AW1025" s="106"/>
      <c r="AX1025" s="106"/>
      <c r="AY1025" s="106"/>
      <c r="AZ1025" s="106"/>
      <c r="BA1025" s="106"/>
      <c r="BB1025" s="106"/>
      <c r="BC1025" s="106"/>
      <c r="BD1025" s="106"/>
      <c r="BE1025" s="106"/>
      <c r="BF1025" s="106"/>
      <c r="BG1025" s="106"/>
      <c r="BH1025" s="106"/>
      <c r="BI1025" s="106"/>
      <c r="BJ1025" s="106"/>
      <c r="BK1025" s="106"/>
      <c r="BL1025" s="106"/>
      <c r="BM1025" s="106"/>
      <c r="BN1025" s="106"/>
      <c r="BO1025" s="106"/>
      <c r="BP1025" s="106"/>
      <c r="BQ1025" s="106"/>
      <c r="BR1025" s="106"/>
      <c r="BS1025" s="106"/>
      <c r="BT1025" s="106"/>
      <c r="BU1025" s="106"/>
      <c r="BV1025" s="106"/>
      <c r="BW1025" s="106"/>
      <c r="BX1025" s="106"/>
      <c r="BY1025" s="106"/>
      <c r="BZ1025" s="106"/>
      <c r="CA1025" s="106"/>
      <c r="CB1025" s="106"/>
      <c r="CC1025" s="106"/>
      <c r="CD1025" s="106"/>
      <c r="CE1025" s="106"/>
      <c r="CF1025" s="106"/>
      <c r="CG1025" s="106"/>
      <c r="CH1025" s="106"/>
      <c r="CI1025" s="106"/>
      <c r="CJ1025" s="106"/>
      <c r="CK1025" s="106"/>
      <c r="CL1025" s="106"/>
      <c r="CM1025" s="106"/>
      <c r="CN1025" s="106"/>
      <c r="CO1025" s="106"/>
      <c r="CP1025" s="106"/>
      <c r="CQ1025" s="106"/>
      <c r="CR1025" s="106"/>
      <c r="CS1025" s="106"/>
      <c r="CT1025" s="106"/>
      <c r="CU1025" s="106"/>
      <c r="CV1025" s="106"/>
      <c r="CW1025" s="106"/>
      <c r="CX1025" s="106"/>
      <c r="CY1025" s="106"/>
      <c r="C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  <c r="AA1026" s="106"/>
      <c r="AB1026" s="106"/>
      <c r="AC1026" s="106"/>
      <c r="AD1026" s="106"/>
      <c r="AE1026" s="106"/>
      <c r="AF1026" s="106"/>
      <c r="AG1026" s="106"/>
      <c r="AH1026" s="106"/>
      <c r="AI1026" s="106"/>
      <c r="AJ1026" s="106"/>
      <c r="AK1026" s="106"/>
      <c r="AL1026" s="106"/>
      <c r="AM1026" s="106"/>
      <c r="AN1026" s="106"/>
      <c r="AO1026" s="106"/>
      <c r="AP1026" s="106"/>
      <c r="AQ1026" s="106"/>
      <c r="AR1026" s="106"/>
      <c r="AS1026" s="106"/>
      <c r="AT1026" s="106"/>
      <c r="AU1026" s="106"/>
      <c r="AV1026" s="106"/>
      <c r="AW1026" s="106"/>
      <c r="AX1026" s="106"/>
      <c r="AY1026" s="106"/>
      <c r="AZ1026" s="106"/>
      <c r="BA1026" s="106"/>
      <c r="BB1026" s="106"/>
      <c r="BC1026" s="106"/>
      <c r="BD1026" s="106"/>
      <c r="BE1026" s="106"/>
      <c r="BF1026" s="106"/>
      <c r="BG1026" s="106"/>
      <c r="BH1026" s="106"/>
      <c r="BI1026" s="106"/>
      <c r="BJ1026" s="106"/>
      <c r="BK1026" s="106"/>
      <c r="BL1026" s="106"/>
      <c r="BM1026" s="106"/>
      <c r="BN1026" s="106"/>
      <c r="BO1026" s="106"/>
      <c r="BP1026" s="106"/>
      <c r="BQ1026" s="106"/>
      <c r="BR1026" s="106"/>
      <c r="BS1026" s="106"/>
      <c r="BT1026" s="106"/>
      <c r="BU1026" s="106"/>
      <c r="BV1026" s="106"/>
      <c r="BW1026" s="106"/>
      <c r="BX1026" s="106"/>
      <c r="BY1026" s="106"/>
      <c r="BZ1026" s="106"/>
      <c r="CA1026" s="106"/>
      <c r="CB1026" s="106"/>
      <c r="CC1026" s="106"/>
      <c r="CD1026" s="106"/>
      <c r="CE1026" s="106"/>
      <c r="CF1026" s="106"/>
      <c r="CG1026" s="106"/>
      <c r="CH1026" s="106"/>
      <c r="CI1026" s="106"/>
      <c r="CJ1026" s="106"/>
      <c r="CK1026" s="106"/>
      <c r="CL1026" s="106"/>
      <c r="CM1026" s="106"/>
      <c r="CN1026" s="106"/>
      <c r="CO1026" s="106"/>
      <c r="CP1026" s="106"/>
      <c r="CQ1026" s="106"/>
      <c r="CR1026" s="106"/>
      <c r="CS1026" s="106"/>
      <c r="CT1026" s="106"/>
      <c r="CU1026" s="106"/>
      <c r="CV1026" s="106"/>
      <c r="CW1026" s="106"/>
      <c r="CX1026" s="106"/>
      <c r="CY1026" s="106"/>
      <c r="C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  <c r="AA1027" s="106"/>
      <c r="AB1027" s="106"/>
      <c r="AC1027" s="106"/>
      <c r="AD1027" s="106"/>
      <c r="AE1027" s="106"/>
      <c r="AF1027" s="106"/>
      <c r="AG1027" s="106"/>
      <c r="AH1027" s="106"/>
      <c r="AI1027" s="106"/>
      <c r="AJ1027" s="106"/>
      <c r="AK1027" s="106"/>
      <c r="AL1027" s="106"/>
      <c r="AM1027" s="106"/>
      <c r="AN1027" s="106"/>
      <c r="AO1027" s="106"/>
      <c r="AP1027" s="106"/>
      <c r="AQ1027" s="106"/>
      <c r="AR1027" s="106"/>
      <c r="AS1027" s="106"/>
      <c r="AT1027" s="106"/>
      <c r="AU1027" s="106"/>
      <c r="AV1027" s="106"/>
      <c r="AW1027" s="106"/>
      <c r="AX1027" s="106"/>
      <c r="AY1027" s="106"/>
      <c r="AZ1027" s="106"/>
      <c r="BA1027" s="106"/>
      <c r="BB1027" s="106"/>
      <c r="BC1027" s="106"/>
      <c r="BD1027" s="106"/>
      <c r="BE1027" s="106"/>
      <c r="BF1027" s="106"/>
      <c r="BG1027" s="106"/>
      <c r="BH1027" s="106"/>
      <c r="BI1027" s="106"/>
      <c r="BJ1027" s="106"/>
      <c r="BK1027" s="106"/>
      <c r="BL1027" s="106"/>
      <c r="BM1027" s="106"/>
      <c r="BN1027" s="106"/>
      <c r="BO1027" s="106"/>
      <c r="BP1027" s="106"/>
      <c r="BQ1027" s="106"/>
      <c r="BR1027" s="106"/>
      <c r="BS1027" s="106"/>
      <c r="BT1027" s="106"/>
      <c r="BU1027" s="106"/>
      <c r="BV1027" s="106"/>
      <c r="BW1027" s="106"/>
      <c r="BX1027" s="106"/>
      <c r="BY1027" s="106"/>
      <c r="BZ1027" s="106"/>
      <c r="CA1027" s="106"/>
      <c r="CB1027" s="106"/>
      <c r="CC1027" s="106"/>
      <c r="CD1027" s="106"/>
      <c r="CE1027" s="106"/>
      <c r="CF1027" s="106"/>
      <c r="CG1027" s="106"/>
      <c r="CH1027" s="106"/>
      <c r="CI1027" s="106"/>
      <c r="CJ1027" s="106"/>
      <c r="CK1027" s="106"/>
      <c r="CL1027" s="106"/>
      <c r="CM1027" s="106"/>
      <c r="CN1027" s="106"/>
      <c r="CO1027" s="106"/>
      <c r="CP1027" s="106"/>
      <c r="CQ1027" s="106"/>
      <c r="CR1027" s="106"/>
      <c r="CS1027" s="106"/>
      <c r="CT1027" s="106"/>
      <c r="CU1027" s="106"/>
      <c r="CV1027" s="106"/>
      <c r="CW1027" s="106"/>
      <c r="CX1027" s="106"/>
      <c r="CY1027" s="106"/>
      <c r="C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  <c r="AA1028" s="106"/>
      <c r="AB1028" s="106"/>
      <c r="AC1028" s="106"/>
      <c r="AD1028" s="106"/>
      <c r="AE1028" s="106"/>
      <c r="AF1028" s="106"/>
      <c r="AG1028" s="106"/>
      <c r="AH1028" s="106"/>
      <c r="AI1028" s="106"/>
      <c r="AJ1028" s="106"/>
      <c r="AK1028" s="106"/>
      <c r="AL1028" s="106"/>
      <c r="AM1028" s="106"/>
      <c r="AN1028" s="106"/>
      <c r="AO1028" s="106"/>
      <c r="AP1028" s="106"/>
      <c r="AQ1028" s="106"/>
      <c r="AR1028" s="106"/>
      <c r="AS1028" s="106"/>
      <c r="AT1028" s="106"/>
      <c r="AU1028" s="106"/>
      <c r="AV1028" s="106"/>
      <c r="AW1028" s="106"/>
      <c r="AX1028" s="106"/>
      <c r="AY1028" s="106"/>
      <c r="AZ1028" s="106"/>
      <c r="BA1028" s="106"/>
      <c r="BB1028" s="106"/>
      <c r="BC1028" s="106"/>
      <c r="BD1028" s="106"/>
      <c r="BE1028" s="106"/>
      <c r="BF1028" s="106"/>
      <c r="BG1028" s="106"/>
      <c r="BH1028" s="106"/>
      <c r="BI1028" s="106"/>
      <c r="BJ1028" s="106"/>
      <c r="BK1028" s="106"/>
      <c r="BL1028" s="106"/>
      <c r="BM1028" s="106"/>
      <c r="BN1028" s="106"/>
      <c r="BO1028" s="106"/>
      <c r="BP1028" s="106"/>
      <c r="BQ1028" s="106"/>
      <c r="BR1028" s="106"/>
      <c r="BS1028" s="106"/>
      <c r="BT1028" s="106"/>
      <c r="BU1028" s="106"/>
      <c r="BV1028" s="106"/>
      <c r="BW1028" s="106"/>
      <c r="BX1028" s="106"/>
      <c r="BY1028" s="106"/>
      <c r="BZ1028" s="106"/>
      <c r="CA1028" s="106"/>
      <c r="CB1028" s="106"/>
      <c r="CC1028" s="106"/>
      <c r="CD1028" s="106"/>
      <c r="CE1028" s="106"/>
      <c r="CF1028" s="106"/>
      <c r="CG1028" s="106"/>
      <c r="CH1028" s="106"/>
      <c r="CI1028" s="106"/>
      <c r="CJ1028" s="106"/>
      <c r="CK1028" s="106"/>
      <c r="CL1028" s="106"/>
      <c r="CM1028" s="106"/>
      <c r="CN1028" s="106"/>
      <c r="CO1028" s="106"/>
      <c r="CP1028" s="106"/>
      <c r="CQ1028" s="106"/>
      <c r="CR1028" s="106"/>
      <c r="CS1028" s="106"/>
      <c r="CT1028" s="106"/>
      <c r="CU1028" s="106"/>
      <c r="CV1028" s="106"/>
      <c r="CW1028" s="106"/>
      <c r="CX1028" s="106"/>
      <c r="CY1028" s="106"/>
      <c r="CZ1028" s="106"/>
    </row>
  </sheetData>
  <mergeCells count="9">
    <mergeCell ref="A55:A59"/>
    <mergeCell ref="A60:B60"/>
    <mergeCell ref="A5:B5"/>
    <mergeCell ref="A7:A9"/>
    <mergeCell ref="A10:A16"/>
    <mergeCell ref="A17:A20"/>
    <mergeCell ref="A21:A32"/>
    <mergeCell ref="A33:A43"/>
    <mergeCell ref="A44:A54"/>
  </mergeCells>
  <dataValidations>
    <dataValidation type="list" allowBlank="1" showErrorMessage="1" sqref="O33:CZ33 C34:CZ34">
      <formula1>"수리필요,수리필요X,해당없음"</formula1>
    </dataValidation>
    <dataValidation type="list" allowBlank="1" showErrorMessage="1" sqref="C14:AF14 AO14:CZ14">
      <formula1>"계단식,복도식"</formula1>
    </dataValidation>
    <dataValidation type="list" allowBlank="1" showErrorMessage="1" sqref="C15:AF15 AO15:CZ15">
      <formula1>"방1화1,방2화1,방3화1,방3화2,방4화1,방4화2"</formula1>
    </dataValidation>
    <dataValidation type="list" allowBlank="1" showErrorMessage="1" sqref="C33:N33 C35:CZ41">
      <formula1>"수리필요,수리필요X"</formula1>
    </dataValidation>
    <dataValidation type="list" allowBlank="1" showErrorMessage="1" sqref="C16:AF16 AO16:CZ16">
      <formula1>"남향,동향,북향,서향,남동향,남서향,북동향,북서향"</formula1>
    </dataValidation>
    <dataValidation type="list" allowBlank="1" showErrorMessage="1" sqref="C17:AF17 AO17:CZ17">
      <formula1>"공실,집주인,세입자"</formula1>
    </dataValidation>
    <dataValidation type="list" allowBlank="1" showErrorMessage="1" sqref="C42:CZ42">
      <formula1>"O,X"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6"/>
      <c r="B1" s="117"/>
      <c r="C1" s="117"/>
      <c r="D1" s="117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18"/>
      <c r="B2" s="119" t="s">
        <v>284</v>
      </c>
      <c r="C2" s="120" t="s">
        <v>285</v>
      </c>
      <c r="D2" s="9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18"/>
      <c r="B3" s="9"/>
      <c r="C3" s="121" t="s">
        <v>286</v>
      </c>
      <c r="D3" s="121" t="s">
        <v>287</v>
      </c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18"/>
      <c r="B4" s="122" t="s">
        <v>135</v>
      </c>
      <c r="C4" s="123">
        <v>300.0</v>
      </c>
      <c r="D4" s="123">
        <v>450.0</v>
      </c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18"/>
      <c r="B5" s="122" t="s">
        <v>288</v>
      </c>
      <c r="C5" s="123">
        <v>450.0</v>
      </c>
      <c r="D5" s="123">
        <v>500.0</v>
      </c>
      <c r="E5" s="124" t="s">
        <v>289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18"/>
      <c r="B6" s="122" t="s">
        <v>137</v>
      </c>
      <c r="C6" s="123">
        <v>200.0</v>
      </c>
      <c r="D6" s="123">
        <v>250.0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>
      <c r="A7" s="118"/>
      <c r="B7" s="122" t="s">
        <v>138</v>
      </c>
      <c r="C7" s="123">
        <v>50.0</v>
      </c>
      <c r="D7" s="123">
        <v>50.0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18"/>
      <c r="B8" s="122" t="s">
        <v>290</v>
      </c>
      <c r="C8" s="123">
        <v>150.0</v>
      </c>
      <c r="D8" s="123">
        <v>200.0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18"/>
      <c r="B9" s="122" t="s">
        <v>140</v>
      </c>
      <c r="C9" s="123">
        <v>650.0</v>
      </c>
      <c r="D9" s="123">
        <v>750.0</v>
      </c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>
      <c r="A10" s="118"/>
      <c r="B10" s="122" t="s">
        <v>141</v>
      </c>
      <c r="C10" s="123">
        <v>30.0</v>
      </c>
      <c r="D10" s="123">
        <v>30.0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18"/>
      <c r="B11" s="122" t="s">
        <v>142</v>
      </c>
      <c r="C11" s="123">
        <v>100.0</v>
      </c>
      <c r="D11" s="123">
        <v>120.0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18"/>
      <c r="B12" s="122" t="s">
        <v>143</v>
      </c>
      <c r="C12" s="123">
        <v>100.0</v>
      </c>
      <c r="D12" s="123">
        <v>120.0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2">
    <mergeCell ref="B2:B3"/>
    <mergeCell ref="C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5.88"/>
    <col customWidth="1" min="3" max="3" width="13.25"/>
    <col customWidth="1" min="4" max="4" width="20.38"/>
    <col customWidth="1" min="5" max="5" width="22.63"/>
    <col customWidth="1" min="6" max="6" width="17.0"/>
    <col customWidth="1" min="7" max="7" width="40.0"/>
    <col customWidth="1" hidden="1" min="8" max="8" width="9.88"/>
    <col customWidth="1" min="9" max="9" width="71.75"/>
    <col customWidth="1" min="13" max="13" width="5.75"/>
  </cols>
  <sheetData>
    <row r="1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</row>
    <row r="3" ht="29.25" customHeight="1">
      <c r="A3" s="127"/>
      <c r="B3" s="128" t="s">
        <v>291</v>
      </c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</row>
    <row r="4">
      <c r="A4" s="131"/>
      <c r="B4" s="132" t="s">
        <v>292</v>
      </c>
      <c r="C4" s="132" t="s">
        <v>4</v>
      </c>
      <c r="D4" s="132" t="s">
        <v>293</v>
      </c>
      <c r="E4" s="132" t="s">
        <v>19</v>
      </c>
      <c r="F4" s="132" t="s">
        <v>294</v>
      </c>
      <c r="G4" s="132" t="s">
        <v>295</v>
      </c>
      <c r="H4" s="132" t="s">
        <v>296</v>
      </c>
      <c r="I4" s="132" t="s">
        <v>297</v>
      </c>
      <c r="J4" s="132" t="s">
        <v>123</v>
      </c>
      <c r="K4" s="132" t="s">
        <v>125</v>
      </c>
      <c r="L4" s="132" t="s">
        <v>298</v>
      </c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</row>
    <row r="5">
      <c r="A5" s="131"/>
      <c r="B5" s="133">
        <v>1.0</v>
      </c>
      <c r="C5" s="133" t="s">
        <v>299</v>
      </c>
      <c r="D5" s="133" t="s">
        <v>172</v>
      </c>
      <c r="E5" s="133" t="s">
        <v>300</v>
      </c>
      <c r="F5" s="133"/>
      <c r="G5" s="134"/>
      <c r="H5" s="135"/>
      <c r="I5" s="136" t="s">
        <v>301</v>
      </c>
      <c r="J5" s="132"/>
      <c r="K5" s="132"/>
      <c r="L5" s="135">
        <f t="shared" ref="L5:L10" si="1">sum(J5-K5)</f>
        <v>0</v>
      </c>
      <c r="M5" s="126"/>
      <c r="N5" s="137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</row>
    <row r="6">
      <c r="A6" s="131"/>
      <c r="B6" s="138"/>
      <c r="C6" s="138"/>
      <c r="D6" s="138"/>
      <c r="E6" s="138"/>
      <c r="F6" s="138"/>
      <c r="G6" s="138"/>
      <c r="H6" s="135"/>
      <c r="I6" s="139" t="s">
        <v>302</v>
      </c>
      <c r="J6" s="132"/>
      <c r="K6" s="132"/>
      <c r="L6" s="135">
        <f t="shared" si="1"/>
        <v>0</v>
      </c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</row>
    <row r="7">
      <c r="A7" s="131"/>
      <c r="B7" s="140"/>
      <c r="C7" s="140"/>
      <c r="D7" s="140"/>
      <c r="E7" s="140"/>
      <c r="F7" s="140"/>
      <c r="G7" s="140"/>
      <c r="H7" s="135"/>
      <c r="I7" s="139" t="s">
        <v>303</v>
      </c>
      <c r="J7" s="132"/>
      <c r="K7" s="132"/>
      <c r="L7" s="135">
        <f t="shared" si="1"/>
        <v>0</v>
      </c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</row>
    <row r="8">
      <c r="A8" s="131"/>
      <c r="B8" s="133">
        <v>2.0</v>
      </c>
      <c r="C8" s="133" t="s">
        <v>304</v>
      </c>
      <c r="D8" s="133" t="s">
        <v>173</v>
      </c>
      <c r="E8" s="133" t="s">
        <v>305</v>
      </c>
      <c r="F8" s="133" t="s">
        <v>188</v>
      </c>
      <c r="G8" s="134"/>
      <c r="H8" s="135"/>
      <c r="I8" s="136"/>
      <c r="J8" s="132"/>
      <c r="K8" s="132"/>
      <c r="L8" s="135">
        <f t="shared" si="1"/>
        <v>0</v>
      </c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</row>
    <row r="9">
      <c r="A9" s="131"/>
      <c r="B9" s="138"/>
      <c r="C9" s="138"/>
      <c r="D9" s="138"/>
      <c r="E9" s="138"/>
      <c r="F9" s="138"/>
      <c r="G9" s="138"/>
      <c r="H9" s="135"/>
      <c r="I9" s="136"/>
      <c r="J9" s="135"/>
      <c r="K9" s="135"/>
      <c r="L9" s="135">
        <f t="shared" si="1"/>
        <v>0</v>
      </c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</row>
    <row r="10">
      <c r="A10" s="131"/>
      <c r="B10" s="140"/>
      <c r="C10" s="140"/>
      <c r="D10" s="140"/>
      <c r="E10" s="140"/>
      <c r="F10" s="140"/>
      <c r="G10" s="140"/>
      <c r="H10" s="135"/>
      <c r="I10" s="136"/>
      <c r="J10" s="132"/>
      <c r="K10" s="132"/>
      <c r="L10" s="135">
        <f t="shared" si="1"/>
        <v>0</v>
      </c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</row>
    <row r="11" ht="25.5" customHeight="1">
      <c r="A11" s="131"/>
      <c r="B11" s="132"/>
      <c r="C11" s="132" t="s">
        <v>306</v>
      </c>
      <c r="D11" s="141" t="s">
        <v>307</v>
      </c>
      <c r="E11" s="130"/>
      <c r="F11" s="132"/>
      <c r="G11" s="142"/>
      <c r="H11" s="135"/>
      <c r="I11" s="136"/>
      <c r="J11" s="132"/>
      <c r="K11" s="132"/>
      <c r="L11" s="135"/>
      <c r="M11" s="126"/>
      <c r="N11" s="137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</row>
    <row r="12">
      <c r="A12" s="131"/>
      <c r="B12" s="133">
        <v>3.0</v>
      </c>
      <c r="C12" s="143">
        <v>0.5416666666666666</v>
      </c>
      <c r="D12" s="133" t="s">
        <v>173</v>
      </c>
      <c r="E12" s="133" t="s">
        <v>305</v>
      </c>
      <c r="F12" s="133" t="s">
        <v>188</v>
      </c>
      <c r="G12" s="142"/>
      <c r="H12" s="135"/>
      <c r="I12" s="136"/>
      <c r="J12" s="132"/>
      <c r="K12" s="132"/>
      <c r="L12" s="135">
        <f>sum(J12-K12)</f>
        <v>0</v>
      </c>
      <c r="M12" s="126"/>
      <c r="N12" s="137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</row>
    <row r="13" ht="23.25" customHeight="1">
      <c r="A13" s="131"/>
      <c r="B13" s="140"/>
      <c r="C13" s="143">
        <v>0.5520833333333334</v>
      </c>
      <c r="D13" s="140"/>
      <c r="E13" s="140"/>
      <c r="F13" s="140"/>
      <c r="G13" s="142"/>
      <c r="H13" s="135"/>
      <c r="I13" s="136"/>
      <c r="J13" s="132"/>
      <c r="K13" s="132"/>
      <c r="L13" s="135"/>
      <c r="M13" s="126"/>
      <c r="N13" s="137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</row>
    <row r="14">
      <c r="A14" s="131"/>
      <c r="B14" s="133">
        <v>4.0</v>
      </c>
      <c r="C14" s="133" t="s">
        <v>308</v>
      </c>
      <c r="D14" s="144" t="s">
        <v>174</v>
      </c>
      <c r="E14" s="144"/>
      <c r="F14" s="132"/>
      <c r="G14" s="142"/>
      <c r="H14" s="135"/>
      <c r="I14" s="136"/>
      <c r="J14" s="132"/>
      <c r="K14" s="132"/>
      <c r="L14" s="135"/>
      <c r="M14" s="126"/>
      <c r="N14" s="137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</row>
    <row r="15">
      <c r="A15" s="131"/>
      <c r="B15" s="140"/>
      <c r="C15" s="140"/>
      <c r="D15" s="144" t="s">
        <v>175</v>
      </c>
      <c r="E15" s="144"/>
      <c r="F15" s="132"/>
      <c r="G15" s="142"/>
      <c r="H15" s="135"/>
      <c r="I15" s="136"/>
      <c r="J15" s="132"/>
      <c r="K15" s="132"/>
      <c r="L15" s="135"/>
      <c r="M15" s="126"/>
      <c r="N15" s="137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</row>
    <row r="16">
      <c r="A16" s="131"/>
      <c r="B16" s="132">
        <v>5.0</v>
      </c>
      <c r="C16" s="132" t="s">
        <v>309</v>
      </c>
      <c r="D16" s="144" t="s">
        <v>172</v>
      </c>
      <c r="E16" s="144" t="s">
        <v>300</v>
      </c>
      <c r="F16" s="132"/>
      <c r="G16" s="142"/>
      <c r="H16" s="135"/>
      <c r="I16" s="136"/>
      <c r="J16" s="132"/>
      <c r="K16" s="132"/>
      <c r="L16" s="135"/>
      <c r="M16" s="126"/>
      <c r="N16" s="137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</row>
    <row r="17">
      <c r="A17" s="131"/>
      <c r="B17" s="133">
        <v>6.0</v>
      </c>
      <c r="C17" s="133" t="s">
        <v>310</v>
      </c>
      <c r="D17" s="133" t="s">
        <v>176</v>
      </c>
      <c r="E17" s="133"/>
      <c r="F17" s="133"/>
      <c r="G17" s="134"/>
      <c r="H17" s="135"/>
      <c r="I17" s="136"/>
      <c r="J17" s="132"/>
      <c r="K17" s="132"/>
      <c r="L17" s="135">
        <f t="shared" ref="L17:L33" si="2">sum(J17-K17)</f>
        <v>0</v>
      </c>
      <c r="M17" s="126"/>
      <c r="N17" s="137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</row>
    <row r="18">
      <c r="A18" s="131"/>
      <c r="B18" s="138"/>
      <c r="C18" s="138"/>
      <c r="D18" s="138"/>
      <c r="E18" s="138"/>
      <c r="F18" s="138"/>
      <c r="G18" s="140"/>
      <c r="H18" s="135"/>
      <c r="I18" s="136"/>
      <c r="J18" s="132"/>
      <c r="K18" s="132"/>
      <c r="L18" s="135">
        <f t="shared" si="2"/>
        <v>0</v>
      </c>
      <c r="M18" s="126"/>
      <c r="N18" s="137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</row>
    <row r="19">
      <c r="A19" s="131"/>
      <c r="B19" s="138"/>
      <c r="C19" s="138"/>
      <c r="D19" s="140"/>
      <c r="E19" s="138"/>
      <c r="F19" s="138"/>
      <c r="G19" s="142"/>
      <c r="H19" s="135"/>
      <c r="I19" s="136"/>
      <c r="J19" s="132"/>
      <c r="K19" s="132"/>
      <c r="L19" s="135">
        <f t="shared" si="2"/>
        <v>0</v>
      </c>
      <c r="M19" s="126"/>
      <c r="N19" s="137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</row>
    <row r="20">
      <c r="A20" s="131"/>
      <c r="B20" s="138"/>
      <c r="C20" s="138"/>
      <c r="D20" s="133" t="s">
        <v>177</v>
      </c>
      <c r="E20" s="138"/>
      <c r="F20" s="138"/>
      <c r="G20" s="142"/>
      <c r="H20" s="135"/>
      <c r="I20" s="136"/>
      <c r="J20" s="132"/>
      <c r="K20" s="132"/>
      <c r="L20" s="135">
        <f t="shared" si="2"/>
        <v>0</v>
      </c>
      <c r="M20" s="126"/>
      <c r="N20" s="137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</row>
    <row r="21">
      <c r="A21" s="131"/>
      <c r="B21" s="140"/>
      <c r="C21" s="140"/>
      <c r="D21" s="140"/>
      <c r="E21" s="140"/>
      <c r="F21" s="140"/>
      <c r="G21" s="142"/>
      <c r="H21" s="135"/>
      <c r="I21" s="136"/>
      <c r="J21" s="132"/>
      <c r="K21" s="132"/>
      <c r="L21" s="135">
        <f t="shared" si="2"/>
        <v>0</v>
      </c>
      <c r="M21" s="126"/>
      <c r="N21" s="137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</row>
    <row r="22">
      <c r="A22" s="131"/>
      <c r="B22" s="133">
        <v>7.0</v>
      </c>
      <c r="C22" s="133" t="s">
        <v>311</v>
      </c>
      <c r="D22" s="133" t="s">
        <v>312</v>
      </c>
      <c r="E22" s="133"/>
      <c r="F22" s="133"/>
      <c r="G22" s="134"/>
      <c r="H22" s="135"/>
      <c r="I22" s="132"/>
      <c r="J22" s="132"/>
      <c r="K22" s="132"/>
      <c r="L22" s="135">
        <f t="shared" si="2"/>
        <v>0</v>
      </c>
      <c r="M22" s="126"/>
      <c r="N22" s="137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</row>
    <row r="23">
      <c r="A23" s="131"/>
      <c r="B23" s="138"/>
      <c r="C23" s="138"/>
      <c r="D23" s="138"/>
      <c r="E23" s="138"/>
      <c r="F23" s="138"/>
      <c r="G23" s="138"/>
      <c r="H23" s="135"/>
      <c r="I23" s="132"/>
      <c r="J23" s="132"/>
      <c r="K23" s="132"/>
      <c r="L23" s="135">
        <f t="shared" si="2"/>
        <v>0</v>
      </c>
      <c r="M23" s="126"/>
      <c r="N23" s="145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</row>
    <row r="24">
      <c r="A24" s="131"/>
      <c r="B24" s="138"/>
      <c r="C24" s="138"/>
      <c r="D24" s="138"/>
      <c r="E24" s="138"/>
      <c r="F24" s="138"/>
      <c r="G24" s="138"/>
      <c r="H24" s="135"/>
      <c r="I24" s="132"/>
      <c r="J24" s="132"/>
      <c r="K24" s="132"/>
      <c r="L24" s="135">
        <f t="shared" si="2"/>
        <v>0</v>
      </c>
      <c r="M24" s="126"/>
      <c r="N24" s="145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</row>
    <row r="25">
      <c r="A25" s="131"/>
      <c r="B25" s="138"/>
      <c r="C25" s="138"/>
      <c r="D25" s="138"/>
      <c r="E25" s="138"/>
      <c r="F25" s="138"/>
      <c r="G25" s="138"/>
      <c r="H25" s="135"/>
      <c r="I25" s="132"/>
      <c r="J25" s="132"/>
      <c r="K25" s="132"/>
      <c r="L25" s="135">
        <f t="shared" si="2"/>
        <v>0</v>
      </c>
      <c r="M25" s="126"/>
      <c r="N25" s="145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</row>
    <row r="26">
      <c r="A26" s="131"/>
      <c r="B26" s="140"/>
      <c r="C26" s="140"/>
      <c r="D26" s="140"/>
      <c r="E26" s="140"/>
      <c r="F26" s="140"/>
      <c r="G26" s="140"/>
      <c r="H26" s="135"/>
      <c r="I26" s="132"/>
      <c r="J26" s="132"/>
      <c r="K26" s="132"/>
      <c r="L26" s="135">
        <f t="shared" si="2"/>
        <v>0</v>
      </c>
      <c r="M26" s="126"/>
      <c r="N26" s="145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</row>
    <row r="27">
      <c r="A27" s="131"/>
      <c r="B27" s="133">
        <v>8.0</v>
      </c>
      <c r="C27" s="133" t="s">
        <v>313</v>
      </c>
      <c r="D27" s="133" t="s">
        <v>179</v>
      </c>
      <c r="E27" s="133"/>
      <c r="F27" s="133"/>
      <c r="G27" s="134"/>
      <c r="H27" s="135"/>
      <c r="I27" s="132"/>
      <c r="J27" s="132"/>
      <c r="K27" s="132"/>
      <c r="L27" s="135">
        <f t="shared" si="2"/>
        <v>0</v>
      </c>
      <c r="M27" s="126"/>
      <c r="N27" s="137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</row>
    <row r="28">
      <c r="A28" s="131"/>
      <c r="B28" s="138"/>
      <c r="C28" s="138"/>
      <c r="D28" s="138"/>
      <c r="E28" s="138"/>
      <c r="F28" s="138"/>
      <c r="G28" s="138"/>
      <c r="H28" s="135"/>
      <c r="I28" s="132"/>
      <c r="J28" s="132"/>
      <c r="K28" s="132"/>
      <c r="L28" s="135">
        <f t="shared" si="2"/>
        <v>0</v>
      </c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</row>
    <row r="29">
      <c r="A29" s="131"/>
      <c r="B29" s="138"/>
      <c r="C29" s="138"/>
      <c r="D29" s="138"/>
      <c r="E29" s="138"/>
      <c r="F29" s="138"/>
      <c r="G29" s="138"/>
      <c r="H29" s="135"/>
      <c r="I29" s="132"/>
      <c r="J29" s="132"/>
      <c r="K29" s="132"/>
      <c r="L29" s="135">
        <f t="shared" si="2"/>
        <v>0</v>
      </c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</row>
    <row r="30">
      <c r="A30" s="131"/>
      <c r="B30" s="138"/>
      <c r="C30" s="138"/>
      <c r="D30" s="138"/>
      <c r="E30" s="138"/>
      <c r="F30" s="138"/>
      <c r="G30" s="138"/>
      <c r="H30" s="135"/>
      <c r="I30" s="132"/>
      <c r="J30" s="132"/>
      <c r="K30" s="132"/>
      <c r="L30" s="135">
        <f t="shared" si="2"/>
        <v>0</v>
      </c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</row>
    <row r="31">
      <c r="A31" s="131"/>
      <c r="B31" s="138"/>
      <c r="C31" s="138"/>
      <c r="D31" s="140"/>
      <c r="E31" s="138"/>
      <c r="F31" s="138"/>
      <c r="G31" s="140"/>
      <c r="H31" s="135"/>
      <c r="I31" s="132"/>
      <c r="J31" s="132"/>
      <c r="K31" s="132"/>
      <c r="L31" s="135">
        <f t="shared" si="2"/>
        <v>0</v>
      </c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</row>
    <row r="32">
      <c r="A32" s="131"/>
      <c r="B32" s="138"/>
      <c r="C32" s="138"/>
      <c r="D32" s="133" t="s">
        <v>180</v>
      </c>
      <c r="E32" s="138"/>
      <c r="F32" s="138"/>
      <c r="G32" s="135"/>
      <c r="H32" s="135"/>
      <c r="I32" s="135"/>
      <c r="J32" s="135"/>
      <c r="K32" s="135"/>
      <c r="L32" s="135">
        <f t="shared" si="2"/>
        <v>0</v>
      </c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</row>
    <row r="33">
      <c r="A33" s="131"/>
      <c r="B33" s="140"/>
      <c r="C33" s="140"/>
      <c r="D33" s="140"/>
      <c r="E33" s="140"/>
      <c r="F33" s="140"/>
      <c r="G33" s="135"/>
      <c r="H33" s="135"/>
      <c r="I33" s="135"/>
      <c r="J33" s="135"/>
      <c r="K33" s="135"/>
      <c r="L33" s="135">
        <f t="shared" si="2"/>
        <v>0</v>
      </c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</row>
    <row r="34">
      <c r="A34" s="125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35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</row>
    <row r="35">
      <c r="A35" s="125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</row>
    <row r="36">
      <c r="A36" s="125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</row>
    <row r="37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</row>
    <row r="38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</row>
    <row r="39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</row>
    <row r="40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</row>
    <row r="41">
      <c r="A41" s="125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</row>
    <row r="42">
      <c r="A42" s="125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</row>
    <row r="43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</row>
    <row r="44">
      <c r="A44" s="125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</row>
    <row r="45">
      <c r="A45" s="125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</row>
    <row r="46">
      <c r="A46" s="125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</row>
    <row r="47">
      <c r="A47" s="125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</row>
    <row r="48">
      <c r="A48" s="125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</row>
    <row r="49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</row>
    <row r="50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</row>
    <row r="51">
      <c r="A51" s="125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</row>
    <row r="52">
      <c r="A52" s="125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</row>
    <row r="53">
      <c r="A53" s="125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</row>
    <row r="54">
      <c r="A54" s="125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</row>
    <row r="55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</row>
    <row r="56">
      <c r="A56" s="125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</row>
    <row r="57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</row>
    <row r="58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</row>
    <row r="59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</row>
    <row r="60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</row>
    <row r="61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</row>
    <row r="62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</row>
    <row r="63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</row>
    <row r="64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</row>
    <row r="65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</row>
    <row r="66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</row>
    <row r="72">
      <c r="A72" s="125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</row>
    <row r="73">
      <c r="A73" s="125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</row>
    <row r="74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</row>
    <row r="75">
      <c r="A75" s="125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</row>
    <row r="76">
      <c r="A76" s="125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</row>
    <row r="77">
      <c r="A77" s="125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</row>
    <row r="78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</row>
    <row r="79">
      <c r="A79" s="125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</row>
    <row r="80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</row>
    <row r="81">
      <c r="A81" s="125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</row>
    <row r="82">
      <c r="A82" s="125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</row>
    <row r="83">
      <c r="A83" s="125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</row>
    <row r="84">
      <c r="A84" s="125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</row>
    <row r="85">
      <c r="A85" s="125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</row>
    <row r="86">
      <c r="A86" s="125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>
      <c r="A87" s="125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</row>
    <row r="88">
      <c r="A88" s="125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</row>
    <row r="89">
      <c r="A89" s="125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</row>
    <row r="90">
      <c r="A90" s="125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</row>
    <row r="91">
      <c r="A91" s="125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</row>
    <row r="92">
      <c r="A92" s="125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</row>
    <row r="93">
      <c r="A93" s="125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</row>
    <row r="94">
      <c r="A94" s="125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</row>
    <row r="95">
      <c r="A95" s="125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</row>
    <row r="96">
      <c r="A96" s="125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</row>
    <row r="97">
      <c r="A97" s="125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</row>
    <row r="98">
      <c r="A98" s="125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</row>
    <row r="99">
      <c r="A99" s="125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</row>
    <row r="100">
      <c r="A100" s="125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</row>
    <row r="101">
      <c r="A101" s="125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</row>
    <row r="102">
      <c r="A102" s="125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</row>
    <row r="103">
      <c r="A103" s="125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</row>
    <row r="104">
      <c r="A104" s="125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</row>
    <row r="105">
      <c r="A105" s="125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</row>
    <row r="106">
      <c r="A106" s="125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</row>
    <row r="107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</row>
    <row r="108">
      <c r="A108" s="125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</row>
    <row r="109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</row>
    <row r="110">
      <c r="A110" s="125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</row>
    <row r="111">
      <c r="A111" s="125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</row>
    <row r="112">
      <c r="A112" s="125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</row>
    <row r="113">
      <c r="A113" s="125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</row>
    <row r="114">
      <c r="A114" s="125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</row>
    <row r="115">
      <c r="A115" s="125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</row>
    <row r="116">
      <c r="A116" s="125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</row>
    <row r="117">
      <c r="A117" s="125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</row>
    <row r="118">
      <c r="A118" s="125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</row>
    <row r="119">
      <c r="A119" s="125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</row>
    <row r="120">
      <c r="A120" s="125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</row>
    <row r="121">
      <c r="A121" s="125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</row>
    <row r="122">
      <c r="A122" s="125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</row>
    <row r="123">
      <c r="A123" s="125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</row>
    <row r="124">
      <c r="A124" s="125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</row>
    <row r="125">
      <c r="A125" s="125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</row>
    <row r="126">
      <c r="A126" s="125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</row>
    <row r="127">
      <c r="A127" s="125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</row>
    <row r="128">
      <c r="A128" s="125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</row>
    <row r="129">
      <c r="A129" s="125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</row>
    <row r="130">
      <c r="A130" s="125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</row>
    <row r="131">
      <c r="A131" s="125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</row>
    <row r="132">
      <c r="A132" s="125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</row>
    <row r="133">
      <c r="A133" s="125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</row>
    <row r="134">
      <c r="A134" s="125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</row>
    <row r="135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</row>
    <row r="136">
      <c r="A136" s="125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</row>
    <row r="137">
      <c r="A137" s="125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</row>
    <row r="138">
      <c r="A138" s="125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</row>
    <row r="139">
      <c r="A139" s="125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</row>
    <row r="140">
      <c r="A140" s="125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</row>
    <row r="141">
      <c r="A141" s="125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</row>
    <row r="142">
      <c r="A142" s="125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</row>
    <row r="143">
      <c r="A143" s="125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</row>
    <row r="144">
      <c r="A144" s="125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</row>
    <row r="145">
      <c r="A145" s="125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</row>
    <row r="146">
      <c r="A146" s="125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</row>
    <row r="147">
      <c r="A147" s="125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</row>
    <row r="148">
      <c r="A148" s="125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</row>
    <row r="149">
      <c r="A149" s="125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</row>
    <row r="150">
      <c r="A150" s="125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</row>
    <row r="151">
      <c r="A151" s="125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</row>
    <row r="152">
      <c r="A152" s="125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</row>
    <row r="153">
      <c r="A153" s="125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</row>
    <row r="154">
      <c r="A154" s="125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</row>
    <row r="155">
      <c r="A155" s="125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</row>
    <row r="156">
      <c r="A156" s="125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</row>
    <row r="157">
      <c r="A157" s="125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</row>
    <row r="158">
      <c r="A158" s="125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</row>
    <row r="159">
      <c r="A159" s="125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</row>
    <row r="160">
      <c r="A160" s="125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</row>
    <row r="161">
      <c r="A161" s="125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</row>
    <row r="162">
      <c r="A162" s="125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</row>
    <row r="163">
      <c r="A163" s="125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</row>
    <row r="164">
      <c r="A164" s="125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</row>
    <row r="165">
      <c r="A165" s="125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</row>
    <row r="166">
      <c r="A166" s="125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</row>
    <row r="167">
      <c r="A167" s="125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</row>
    <row r="168">
      <c r="A168" s="125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</row>
    <row r="169">
      <c r="A169" s="125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</row>
    <row r="170">
      <c r="A170" s="125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</row>
    <row r="171">
      <c r="A171" s="125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</row>
    <row r="172">
      <c r="A172" s="125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</row>
    <row r="173">
      <c r="A173" s="125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</row>
    <row r="174">
      <c r="A174" s="125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</row>
    <row r="175">
      <c r="A175" s="125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</row>
    <row r="176">
      <c r="A176" s="125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</row>
    <row r="177">
      <c r="A177" s="125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</row>
    <row r="178">
      <c r="A178" s="125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</row>
    <row r="179">
      <c r="A179" s="125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</row>
    <row r="180">
      <c r="A180" s="125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</row>
    <row r="181">
      <c r="A181" s="125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</row>
    <row r="182">
      <c r="A182" s="125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</row>
    <row r="183">
      <c r="A183" s="125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</row>
    <row r="184">
      <c r="A184" s="125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</row>
    <row r="185">
      <c r="A185" s="125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</row>
    <row r="186">
      <c r="A186" s="125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</row>
    <row r="187">
      <c r="A187" s="125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</row>
    <row r="188">
      <c r="A188" s="125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</row>
    <row r="189">
      <c r="A189" s="125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</row>
    <row r="190">
      <c r="A190" s="125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</row>
    <row r="191">
      <c r="A191" s="125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</row>
    <row r="192">
      <c r="A192" s="125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</row>
    <row r="193">
      <c r="A193" s="125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</row>
    <row r="194">
      <c r="A194" s="125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</row>
    <row r="195">
      <c r="A195" s="125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</row>
    <row r="196">
      <c r="A196" s="125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</row>
    <row r="197">
      <c r="A197" s="125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</row>
    <row r="198">
      <c r="A198" s="125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</row>
    <row r="199">
      <c r="A199" s="125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</row>
    <row r="200">
      <c r="A200" s="125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</row>
    <row r="201">
      <c r="A201" s="125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</row>
    <row r="202">
      <c r="A202" s="125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</row>
    <row r="203">
      <c r="A203" s="125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</row>
    <row r="204">
      <c r="A204" s="125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</row>
    <row r="205">
      <c r="A205" s="125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</row>
    <row r="206">
      <c r="A206" s="125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</row>
    <row r="207">
      <c r="A207" s="125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</row>
    <row r="208">
      <c r="A208" s="125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</row>
    <row r="209">
      <c r="A209" s="125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</row>
    <row r="210">
      <c r="A210" s="125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</row>
    <row r="211">
      <c r="A211" s="125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</row>
    <row r="212">
      <c r="A212" s="125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</row>
    <row r="213">
      <c r="A213" s="125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</row>
    <row r="214">
      <c r="A214" s="125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</row>
    <row r="215">
      <c r="A215" s="125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</row>
    <row r="216">
      <c r="A216" s="125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</row>
    <row r="217">
      <c r="A217" s="125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</row>
    <row r="218">
      <c r="A218" s="125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</row>
    <row r="219">
      <c r="A219" s="125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</row>
    <row r="220">
      <c r="A220" s="125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</row>
    <row r="221">
      <c r="A221" s="125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</row>
    <row r="222">
      <c r="A222" s="125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</row>
    <row r="223">
      <c r="A223" s="125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</row>
    <row r="224">
      <c r="A224" s="125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</row>
    <row r="225">
      <c r="A225" s="125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</row>
    <row r="226">
      <c r="A226" s="125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</row>
    <row r="227">
      <c r="A227" s="125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</row>
    <row r="228">
      <c r="A228" s="125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</row>
    <row r="229">
      <c r="A229" s="125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</row>
    <row r="230">
      <c r="A230" s="125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</row>
    <row r="231">
      <c r="A231" s="125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</row>
    <row r="232">
      <c r="A232" s="125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</row>
    <row r="233">
      <c r="A233" s="125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</row>
    <row r="234">
      <c r="A234" s="125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</row>
    <row r="235">
      <c r="A235" s="125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</row>
    <row r="236">
      <c r="A236" s="125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</row>
    <row r="237">
      <c r="A237" s="125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</row>
    <row r="238">
      <c r="A238" s="125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</row>
    <row r="239">
      <c r="A239" s="125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</row>
    <row r="240">
      <c r="A240" s="125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</row>
    <row r="241">
      <c r="A241" s="125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</row>
    <row r="242">
      <c r="A242" s="125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</row>
    <row r="243">
      <c r="A243" s="125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</row>
    <row r="244">
      <c r="A244" s="125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</row>
    <row r="245">
      <c r="A245" s="125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</row>
    <row r="246">
      <c r="A246" s="125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</row>
    <row r="247">
      <c r="A247" s="125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</row>
    <row r="248">
      <c r="A248" s="125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</row>
    <row r="249">
      <c r="A249" s="125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</row>
    <row r="250">
      <c r="A250" s="125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</row>
    <row r="251">
      <c r="A251" s="125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</row>
    <row r="252">
      <c r="A252" s="125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</row>
    <row r="253">
      <c r="A253" s="125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</row>
    <row r="254">
      <c r="A254" s="125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</row>
    <row r="255">
      <c r="A255" s="125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</row>
    <row r="256">
      <c r="A256" s="125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</row>
    <row r="257">
      <c r="A257" s="125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</row>
    <row r="258">
      <c r="A258" s="125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</row>
    <row r="259">
      <c r="A259" s="125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</row>
    <row r="260">
      <c r="A260" s="125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</row>
    <row r="261">
      <c r="A261" s="125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</row>
    <row r="262">
      <c r="A262" s="125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</row>
    <row r="263">
      <c r="A263" s="125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</row>
    <row r="264">
      <c r="A264" s="125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</row>
    <row r="265">
      <c r="A265" s="125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</row>
    <row r="266">
      <c r="A266" s="125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</row>
    <row r="267">
      <c r="A267" s="125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</row>
    <row r="268">
      <c r="A268" s="125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</row>
    <row r="269">
      <c r="A269" s="125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</row>
    <row r="270">
      <c r="A270" s="125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</row>
    <row r="271">
      <c r="A271" s="125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</row>
    <row r="272">
      <c r="A272" s="125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</row>
    <row r="273">
      <c r="A273" s="125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</row>
    <row r="274">
      <c r="A274" s="125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</row>
    <row r="275">
      <c r="A275" s="125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</row>
    <row r="276">
      <c r="A276" s="125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</row>
    <row r="277">
      <c r="A277" s="125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</row>
    <row r="278">
      <c r="A278" s="125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</row>
    <row r="279">
      <c r="A279" s="125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</row>
    <row r="280">
      <c r="A280" s="125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</row>
    <row r="281">
      <c r="A281" s="125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</row>
    <row r="282">
      <c r="A282" s="125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</row>
    <row r="283">
      <c r="A283" s="125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</row>
    <row r="284">
      <c r="A284" s="125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</row>
    <row r="285">
      <c r="A285" s="125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</row>
    <row r="286">
      <c r="A286" s="125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</row>
    <row r="287">
      <c r="A287" s="125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</row>
    <row r="288">
      <c r="A288" s="125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</row>
    <row r="289">
      <c r="A289" s="125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</row>
    <row r="290">
      <c r="A290" s="125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</row>
    <row r="291">
      <c r="A291" s="125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</row>
    <row r="292">
      <c r="A292" s="125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</row>
    <row r="293">
      <c r="A293" s="125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</row>
    <row r="294">
      <c r="A294" s="125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</row>
    <row r="295">
      <c r="A295" s="125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</row>
    <row r="296">
      <c r="A296" s="125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</row>
    <row r="297">
      <c r="A297" s="125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</row>
    <row r="298">
      <c r="A298" s="125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</row>
    <row r="299">
      <c r="A299" s="125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</row>
    <row r="300">
      <c r="A300" s="125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</row>
    <row r="301">
      <c r="A301" s="125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</row>
    <row r="302">
      <c r="A302" s="125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</row>
    <row r="303">
      <c r="A303" s="125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</row>
    <row r="304">
      <c r="A304" s="125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</row>
    <row r="305">
      <c r="A305" s="125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</row>
    <row r="306">
      <c r="A306" s="125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</row>
    <row r="307">
      <c r="A307" s="125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</row>
    <row r="308">
      <c r="A308" s="125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</row>
    <row r="309">
      <c r="A309" s="125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</row>
    <row r="310">
      <c r="A310" s="125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</row>
    <row r="311">
      <c r="A311" s="125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</row>
    <row r="312">
      <c r="A312" s="125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</row>
    <row r="313">
      <c r="A313" s="125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</row>
    <row r="314">
      <c r="A314" s="125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</row>
    <row r="315">
      <c r="A315" s="125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</row>
    <row r="316">
      <c r="A316" s="125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</row>
    <row r="317">
      <c r="A317" s="125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</row>
    <row r="318">
      <c r="A318" s="125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</row>
    <row r="319">
      <c r="A319" s="125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</row>
    <row r="320">
      <c r="A320" s="125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</row>
    <row r="321">
      <c r="A321" s="125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</row>
    <row r="322">
      <c r="A322" s="125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</row>
    <row r="323">
      <c r="A323" s="125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</row>
    <row r="324">
      <c r="A324" s="125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</row>
    <row r="325">
      <c r="A325" s="125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</row>
    <row r="326">
      <c r="A326" s="125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</row>
    <row r="327">
      <c r="A327" s="125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</row>
    <row r="328">
      <c r="A328" s="125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</row>
    <row r="329">
      <c r="A329" s="125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</row>
    <row r="330">
      <c r="A330" s="125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</row>
    <row r="331">
      <c r="A331" s="125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</row>
    <row r="332">
      <c r="A332" s="125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</row>
    <row r="333">
      <c r="A333" s="125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</row>
    <row r="334">
      <c r="A334" s="125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</row>
    <row r="335">
      <c r="A335" s="125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</row>
    <row r="336">
      <c r="A336" s="125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</row>
    <row r="337">
      <c r="A337" s="125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</row>
    <row r="338">
      <c r="A338" s="125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</row>
    <row r="339">
      <c r="A339" s="125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</row>
    <row r="340">
      <c r="A340" s="125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</row>
    <row r="341">
      <c r="A341" s="125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</row>
    <row r="342">
      <c r="A342" s="125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</row>
    <row r="343">
      <c r="A343" s="125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</row>
    <row r="344">
      <c r="A344" s="125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</row>
    <row r="345">
      <c r="A345" s="125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</row>
    <row r="346">
      <c r="A346" s="125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</row>
    <row r="347">
      <c r="A347" s="125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</row>
    <row r="348">
      <c r="A348" s="125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</row>
    <row r="349">
      <c r="A349" s="125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</row>
    <row r="350">
      <c r="A350" s="125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</row>
    <row r="351">
      <c r="A351" s="125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</row>
    <row r="352">
      <c r="A352" s="125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</row>
    <row r="353">
      <c r="A353" s="125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</row>
    <row r="354">
      <c r="A354" s="125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</row>
    <row r="355">
      <c r="A355" s="125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</row>
    <row r="356">
      <c r="A356" s="125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</row>
    <row r="357">
      <c r="A357" s="125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</row>
    <row r="358">
      <c r="A358" s="125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</row>
    <row r="359">
      <c r="A359" s="125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</row>
    <row r="360">
      <c r="A360" s="125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</row>
    <row r="361">
      <c r="A361" s="125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</row>
    <row r="362">
      <c r="A362" s="125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</row>
    <row r="363">
      <c r="A363" s="125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</row>
    <row r="364">
      <c r="A364" s="125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</row>
    <row r="365">
      <c r="A365" s="125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</row>
    <row r="366">
      <c r="A366" s="125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</row>
    <row r="367">
      <c r="A367" s="125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</row>
    <row r="368">
      <c r="A368" s="125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</row>
    <row r="369">
      <c r="A369" s="125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</row>
    <row r="370">
      <c r="A370" s="125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</row>
    <row r="371">
      <c r="A371" s="125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</row>
    <row r="372">
      <c r="A372" s="125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</row>
    <row r="373">
      <c r="A373" s="125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</row>
    <row r="374">
      <c r="A374" s="125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</row>
    <row r="375">
      <c r="A375" s="125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</row>
    <row r="376">
      <c r="A376" s="125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</row>
    <row r="377">
      <c r="A377" s="125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</row>
    <row r="378">
      <c r="A378" s="125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</row>
    <row r="379">
      <c r="A379" s="125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</row>
    <row r="380">
      <c r="A380" s="125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</row>
    <row r="381">
      <c r="A381" s="125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</row>
    <row r="382">
      <c r="A382" s="125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</row>
    <row r="383">
      <c r="A383" s="125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</row>
    <row r="384">
      <c r="A384" s="125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</row>
    <row r="385">
      <c r="A385" s="125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</row>
    <row r="386">
      <c r="A386" s="125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</row>
    <row r="387">
      <c r="A387" s="125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</row>
    <row r="388">
      <c r="A388" s="125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</row>
    <row r="389">
      <c r="A389" s="125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</row>
    <row r="390">
      <c r="A390" s="125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</row>
    <row r="391">
      <c r="A391" s="125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</row>
    <row r="392">
      <c r="A392" s="125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</row>
    <row r="393">
      <c r="A393" s="125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</row>
    <row r="394">
      <c r="A394" s="125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</row>
    <row r="395">
      <c r="A395" s="125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</row>
    <row r="396">
      <c r="A396" s="125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</row>
    <row r="397">
      <c r="A397" s="125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</row>
    <row r="398">
      <c r="A398" s="125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</row>
    <row r="399">
      <c r="A399" s="125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</row>
    <row r="400">
      <c r="A400" s="125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</row>
    <row r="401">
      <c r="A401" s="125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</row>
    <row r="402">
      <c r="A402" s="125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</row>
    <row r="403">
      <c r="A403" s="125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</row>
    <row r="404">
      <c r="A404" s="125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</row>
    <row r="405">
      <c r="A405" s="125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</row>
    <row r="406">
      <c r="A406" s="125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</row>
    <row r="407">
      <c r="A407" s="125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</row>
    <row r="408">
      <c r="A408" s="125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</row>
    <row r="409">
      <c r="A409" s="125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</row>
    <row r="410">
      <c r="A410" s="125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</row>
    <row r="411">
      <c r="A411" s="125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</row>
    <row r="412">
      <c r="A412" s="125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</row>
    <row r="413">
      <c r="A413" s="125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</row>
    <row r="414">
      <c r="A414" s="125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</row>
    <row r="415">
      <c r="A415" s="125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</row>
    <row r="416">
      <c r="A416" s="125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</row>
    <row r="417">
      <c r="A417" s="125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</row>
    <row r="418">
      <c r="A418" s="125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</row>
    <row r="419">
      <c r="A419" s="125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</row>
    <row r="420">
      <c r="A420" s="125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</row>
    <row r="421">
      <c r="A421" s="125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</row>
    <row r="422">
      <c r="A422" s="125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</row>
    <row r="423">
      <c r="A423" s="125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</row>
    <row r="424">
      <c r="A424" s="125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</row>
    <row r="425">
      <c r="A425" s="125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</row>
    <row r="426">
      <c r="A426" s="125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</row>
    <row r="427">
      <c r="A427" s="125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</row>
    <row r="428">
      <c r="A428" s="125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</row>
    <row r="429">
      <c r="A429" s="125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</row>
    <row r="430">
      <c r="A430" s="125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</row>
    <row r="431">
      <c r="A431" s="125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</row>
    <row r="432">
      <c r="A432" s="125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</row>
    <row r="433">
      <c r="A433" s="125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</row>
    <row r="434">
      <c r="A434" s="125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</row>
    <row r="435">
      <c r="A435" s="125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</row>
    <row r="436">
      <c r="A436" s="125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</row>
    <row r="437">
      <c r="A437" s="125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</row>
    <row r="438">
      <c r="A438" s="125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</row>
    <row r="439">
      <c r="A439" s="125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</row>
    <row r="440">
      <c r="A440" s="125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</row>
    <row r="441">
      <c r="A441" s="125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</row>
    <row r="442">
      <c r="A442" s="125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</row>
    <row r="443">
      <c r="A443" s="125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</row>
    <row r="444">
      <c r="A444" s="125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</row>
    <row r="445">
      <c r="A445" s="125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</row>
    <row r="446">
      <c r="A446" s="125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</row>
    <row r="447">
      <c r="A447" s="125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</row>
    <row r="448">
      <c r="A448" s="125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</row>
    <row r="449">
      <c r="A449" s="125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</row>
    <row r="450">
      <c r="A450" s="125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</row>
    <row r="451">
      <c r="A451" s="125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</row>
    <row r="452">
      <c r="A452" s="125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</row>
    <row r="453">
      <c r="A453" s="125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</row>
    <row r="454">
      <c r="A454" s="125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</row>
    <row r="455">
      <c r="A455" s="125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</row>
    <row r="456">
      <c r="A456" s="125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</row>
    <row r="457">
      <c r="A457" s="125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</row>
    <row r="458">
      <c r="A458" s="125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</row>
    <row r="459">
      <c r="A459" s="125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</row>
    <row r="460">
      <c r="A460" s="125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</row>
    <row r="461">
      <c r="A461" s="125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</row>
    <row r="462">
      <c r="A462" s="125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</row>
    <row r="463">
      <c r="A463" s="125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</row>
    <row r="464">
      <c r="A464" s="125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</row>
    <row r="465">
      <c r="A465" s="125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</row>
    <row r="466">
      <c r="A466" s="125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</row>
    <row r="467">
      <c r="A467" s="125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</row>
    <row r="468">
      <c r="A468" s="125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</row>
    <row r="469">
      <c r="A469" s="125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</row>
    <row r="470">
      <c r="A470" s="125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</row>
    <row r="471">
      <c r="A471" s="125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</row>
    <row r="472">
      <c r="A472" s="125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</row>
    <row r="473">
      <c r="A473" s="125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</row>
    <row r="474">
      <c r="A474" s="125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</row>
    <row r="475">
      <c r="A475" s="125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</row>
    <row r="476">
      <c r="A476" s="125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</row>
    <row r="477">
      <c r="A477" s="125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</row>
    <row r="478">
      <c r="A478" s="125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</row>
    <row r="479">
      <c r="A479" s="125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</row>
    <row r="480">
      <c r="A480" s="125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</row>
    <row r="481">
      <c r="A481" s="125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</row>
    <row r="482">
      <c r="A482" s="125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</row>
    <row r="483">
      <c r="A483" s="125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</row>
    <row r="484">
      <c r="A484" s="125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</row>
    <row r="485">
      <c r="A485" s="125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</row>
    <row r="486">
      <c r="A486" s="125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</row>
    <row r="487">
      <c r="A487" s="125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</row>
    <row r="488">
      <c r="A488" s="125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</row>
    <row r="489">
      <c r="A489" s="125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</row>
    <row r="490">
      <c r="A490" s="125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</row>
    <row r="491">
      <c r="A491" s="125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</row>
    <row r="492">
      <c r="A492" s="125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</row>
    <row r="493">
      <c r="A493" s="125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</row>
    <row r="494">
      <c r="A494" s="125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</row>
    <row r="495">
      <c r="A495" s="125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</row>
    <row r="496">
      <c r="A496" s="125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</row>
    <row r="497">
      <c r="A497" s="125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</row>
    <row r="498">
      <c r="A498" s="125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</row>
    <row r="499">
      <c r="A499" s="125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</row>
    <row r="500">
      <c r="A500" s="125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</row>
    <row r="501">
      <c r="A501" s="125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</row>
    <row r="502">
      <c r="A502" s="125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</row>
    <row r="503">
      <c r="A503" s="125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</row>
    <row r="504">
      <c r="A504" s="125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</row>
    <row r="505">
      <c r="A505" s="125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</row>
    <row r="506">
      <c r="A506" s="125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</row>
    <row r="507">
      <c r="A507" s="125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</row>
    <row r="508">
      <c r="A508" s="125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</row>
    <row r="509">
      <c r="A509" s="125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</row>
    <row r="510">
      <c r="A510" s="125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</row>
    <row r="511">
      <c r="A511" s="125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</row>
    <row r="512">
      <c r="A512" s="125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</row>
    <row r="513">
      <c r="A513" s="125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</row>
    <row r="514">
      <c r="A514" s="125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</row>
    <row r="515">
      <c r="A515" s="125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</row>
    <row r="516">
      <c r="A516" s="125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</row>
    <row r="517">
      <c r="A517" s="125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</row>
    <row r="518">
      <c r="A518" s="125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</row>
    <row r="519">
      <c r="A519" s="125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</row>
    <row r="520">
      <c r="A520" s="125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</row>
    <row r="521">
      <c r="A521" s="125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</row>
    <row r="522">
      <c r="A522" s="125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</row>
    <row r="523">
      <c r="A523" s="125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</row>
    <row r="524">
      <c r="A524" s="125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</row>
    <row r="525">
      <c r="A525" s="125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</row>
    <row r="526">
      <c r="A526" s="125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</row>
    <row r="527">
      <c r="A527" s="125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</row>
    <row r="528">
      <c r="A528" s="125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</row>
    <row r="529">
      <c r="A529" s="125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</row>
    <row r="530">
      <c r="A530" s="125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</row>
    <row r="531">
      <c r="A531" s="125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</row>
    <row r="532">
      <c r="A532" s="125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</row>
    <row r="533">
      <c r="A533" s="125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</row>
    <row r="534">
      <c r="A534" s="125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</row>
    <row r="535">
      <c r="A535" s="125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</row>
    <row r="536">
      <c r="A536" s="125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</row>
    <row r="537">
      <c r="A537" s="125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</row>
    <row r="538">
      <c r="A538" s="125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</row>
    <row r="539">
      <c r="A539" s="125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</row>
    <row r="540">
      <c r="A540" s="125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</row>
    <row r="541">
      <c r="A541" s="125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</row>
    <row r="542">
      <c r="A542" s="125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</row>
    <row r="543">
      <c r="A543" s="125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</row>
    <row r="544">
      <c r="A544" s="125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</row>
    <row r="545">
      <c r="A545" s="125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</row>
    <row r="546">
      <c r="A546" s="125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</row>
    <row r="547">
      <c r="A547" s="125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</row>
    <row r="548">
      <c r="A548" s="125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</row>
    <row r="549">
      <c r="A549" s="125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</row>
    <row r="550">
      <c r="A550" s="125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</row>
    <row r="551">
      <c r="A551" s="125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</row>
    <row r="552">
      <c r="A552" s="125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</row>
    <row r="553">
      <c r="A553" s="125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</row>
    <row r="554">
      <c r="A554" s="125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</row>
    <row r="555">
      <c r="A555" s="125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</row>
    <row r="556">
      <c r="A556" s="125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</row>
    <row r="557">
      <c r="A557" s="125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</row>
    <row r="558">
      <c r="A558" s="125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</row>
    <row r="559">
      <c r="A559" s="125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</row>
    <row r="560">
      <c r="A560" s="125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</row>
    <row r="561">
      <c r="A561" s="125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</row>
    <row r="562">
      <c r="A562" s="125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</row>
    <row r="563">
      <c r="A563" s="125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</row>
    <row r="564">
      <c r="A564" s="125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</row>
    <row r="565">
      <c r="A565" s="125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</row>
    <row r="566">
      <c r="A566" s="125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</row>
    <row r="567">
      <c r="A567" s="125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</row>
    <row r="568">
      <c r="A568" s="125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</row>
    <row r="569">
      <c r="A569" s="125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</row>
    <row r="570">
      <c r="A570" s="125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</row>
    <row r="571">
      <c r="A571" s="125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</row>
    <row r="572">
      <c r="A572" s="125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</row>
    <row r="573">
      <c r="A573" s="125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</row>
    <row r="574">
      <c r="A574" s="125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</row>
    <row r="575">
      <c r="A575" s="125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</row>
    <row r="576">
      <c r="A576" s="125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</row>
    <row r="577">
      <c r="A577" s="125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</row>
    <row r="578">
      <c r="A578" s="125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</row>
    <row r="579">
      <c r="A579" s="125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</row>
    <row r="580">
      <c r="A580" s="125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</row>
    <row r="581">
      <c r="A581" s="125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</row>
    <row r="582">
      <c r="A582" s="125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</row>
    <row r="583">
      <c r="A583" s="125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</row>
    <row r="584">
      <c r="A584" s="125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</row>
    <row r="585">
      <c r="A585" s="125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</row>
    <row r="586">
      <c r="A586" s="125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</row>
    <row r="587">
      <c r="A587" s="125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</row>
    <row r="588">
      <c r="A588" s="125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</row>
    <row r="589">
      <c r="A589" s="125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</row>
    <row r="590">
      <c r="A590" s="125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</row>
    <row r="591">
      <c r="A591" s="125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</row>
    <row r="592">
      <c r="A592" s="125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</row>
    <row r="593">
      <c r="A593" s="125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</row>
    <row r="594">
      <c r="A594" s="125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</row>
    <row r="595">
      <c r="A595" s="125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</row>
    <row r="596">
      <c r="A596" s="125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</row>
    <row r="597">
      <c r="A597" s="125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</row>
    <row r="598">
      <c r="A598" s="125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</row>
    <row r="599">
      <c r="A599" s="125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</row>
    <row r="600">
      <c r="A600" s="125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</row>
    <row r="601">
      <c r="A601" s="125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</row>
    <row r="602">
      <c r="A602" s="125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</row>
    <row r="603">
      <c r="A603" s="125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</row>
    <row r="604">
      <c r="A604" s="125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</row>
    <row r="605">
      <c r="A605" s="125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</row>
    <row r="606">
      <c r="A606" s="125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</row>
    <row r="607">
      <c r="A607" s="125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</row>
    <row r="608">
      <c r="A608" s="125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</row>
    <row r="609">
      <c r="A609" s="125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</row>
    <row r="610">
      <c r="A610" s="125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</row>
    <row r="611">
      <c r="A611" s="125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</row>
    <row r="612">
      <c r="A612" s="125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</row>
    <row r="613">
      <c r="A613" s="125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</row>
    <row r="614">
      <c r="A614" s="125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</row>
    <row r="615">
      <c r="A615" s="125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</row>
    <row r="616">
      <c r="A616" s="125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</row>
    <row r="617">
      <c r="A617" s="125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</row>
    <row r="618">
      <c r="A618" s="125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</row>
    <row r="619">
      <c r="A619" s="125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</row>
    <row r="620">
      <c r="A620" s="125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</row>
    <row r="621">
      <c r="A621" s="125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</row>
    <row r="622">
      <c r="A622" s="125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</row>
    <row r="623">
      <c r="A623" s="125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</row>
    <row r="624">
      <c r="A624" s="125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</row>
    <row r="625">
      <c r="A625" s="125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</row>
    <row r="626">
      <c r="A626" s="125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</row>
    <row r="627">
      <c r="A627" s="125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</row>
    <row r="628">
      <c r="A628" s="125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</row>
    <row r="629">
      <c r="A629" s="125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</row>
    <row r="630">
      <c r="A630" s="125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</row>
    <row r="631">
      <c r="A631" s="125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</row>
    <row r="632">
      <c r="A632" s="125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</row>
    <row r="633">
      <c r="A633" s="125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</row>
    <row r="634">
      <c r="A634" s="125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</row>
    <row r="635">
      <c r="A635" s="125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</row>
    <row r="636">
      <c r="A636" s="125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</row>
    <row r="637">
      <c r="A637" s="125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</row>
    <row r="638">
      <c r="A638" s="125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</row>
    <row r="639">
      <c r="A639" s="125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</row>
    <row r="640">
      <c r="A640" s="125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</row>
    <row r="641">
      <c r="A641" s="125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</row>
    <row r="642">
      <c r="A642" s="125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</row>
    <row r="643">
      <c r="A643" s="125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</row>
    <row r="644">
      <c r="A644" s="125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</row>
    <row r="645">
      <c r="A645" s="125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</row>
    <row r="646">
      <c r="A646" s="125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</row>
    <row r="647">
      <c r="A647" s="125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</row>
    <row r="648">
      <c r="A648" s="125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</row>
    <row r="649">
      <c r="A649" s="125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</row>
    <row r="650">
      <c r="A650" s="125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</row>
    <row r="651">
      <c r="A651" s="125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</row>
    <row r="652">
      <c r="A652" s="125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</row>
    <row r="653">
      <c r="A653" s="125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</row>
    <row r="654">
      <c r="A654" s="125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</row>
    <row r="655">
      <c r="A655" s="125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</row>
    <row r="656">
      <c r="A656" s="125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</row>
    <row r="657">
      <c r="A657" s="125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</row>
    <row r="658">
      <c r="A658" s="125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</row>
    <row r="659">
      <c r="A659" s="125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</row>
    <row r="660">
      <c r="A660" s="125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</row>
    <row r="661">
      <c r="A661" s="125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</row>
    <row r="662">
      <c r="A662" s="125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</row>
    <row r="663">
      <c r="A663" s="125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</row>
    <row r="664">
      <c r="A664" s="125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</row>
    <row r="665">
      <c r="A665" s="125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</row>
    <row r="666">
      <c r="A666" s="125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</row>
    <row r="667">
      <c r="A667" s="125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</row>
    <row r="668">
      <c r="A668" s="125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</row>
    <row r="669">
      <c r="A669" s="125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</row>
    <row r="670">
      <c r="A670" s="125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</row>
    <row r="671">
      <c r="A671" s="125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</row>
    <row r="672">
      <c r="A672" s="125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</row>
    <row r="673">
      <c r="A673" s="125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</row>
    <row r="674">
      <c r="A674" s="125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</row>
    <row r="675">
      <c r="A675" s="125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</row>
    <row r="676">
      <c r="A676" s="125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</row>
    <row r="677">
      <c r="A677" s="125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</row>
    <row r="678">
      <c r="A678" s="125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</row>
    <row r="679">
      <c r="A679" s="125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</row>
    <row r="680">
      <c r="A680" s="125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</row>
    <row r="681">
      <c r="A681" s="125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</row>
    <row r="682">
      <c r="A682" s="125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</row>
    <row r="683">
      <c r="A683" s="125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</row>
    <row r="684">
      <c r="A684" s="125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</row>
    <row r="685">
      <c r="A685" s="125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</row>
    <row r="686">
      <c r="A686" s="125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</row>
    <row r="687">
      <c r="A687" s="125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</row>
    <row r="688">
      <c r="A688" s="125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</row>
    <row r="689">
      <c r="A689" s="125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</row>
    <row r="690">
      <c r="A690" s="125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</row>
    <row r="691">
      <c r="A691" s="125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</row>
    <row r="692">
      <c r="A692" s="125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</row>
    <row r="693">
      <c r="A693" s="125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</row>
    <row r="694">
      <c r="A694" s="125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</row>
    <row r="695">
      <c r="A695" s="125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</row>
    <row r="696">
      <c r="A696" s="125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</row>
    <row r="697">
      <c r="A697" s="125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</row>
    <row r="698">
      <c r="A698" s="125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</row>
    <row r="699">
      <c r="A699" s="125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</row>
    <row r="700">
      <c r="A700" s="125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</row>
    <row r="701">
      <c r="A701" s="125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</row>
    <row r="702">
      <c r="A702" s="125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</row>
    <row r="703">
      <c r="A703" s="125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</row>
    <row r="704">
      <c r="A704" s="125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</row>
    <row r="705">
      <c r="A705" s="125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</row>
    <row r="706">
      <c r="A706" s="125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</row>
    <row r="707">
      <c r="A707" s="125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</row>
    <row r="708">
      <c r="A708" s="125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</row>
    <row r="709">
      <c r="A709" s="125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</row>
    <row r="710">
      <c r="A710" s="125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</row>
    <row r="711">
      <c r="A711" s="125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</row>
    <row r="712">
      <c r="A712" s="125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</row>
    <row r="713">
      <c r="A713" s="125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</row>
    <row r="714">
      <c r="A714" s="125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</row>
    <row r="715">
      <c r="A715" s="125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</row>
    <row r="716">
      <c r="A716" s="125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</row>
    <row r="717">
      <c r="A717" s="125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</row>
    <row r="718">
      <c r="A718" s="125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</row>
    <row r="719">
      <c r="A719" s="125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</row>
    <row r="720">
      <c r="A720" s="125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</row>
    <row r="721">
      <c r="A721" s="125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</row>
    <row r="722">
      <c r="A722" s="125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</row>
    <row r="723">
      <c r="A723" s="125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</row>
    <row r="724">
      <c r="A724" s="125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</row>
    <row r="725">
      <c r="A725" s="125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</row>
    <row r="726">
      <c r="A726" s="125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</row>
    <row r="727">
      <c r="A727" s="125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</row>
    <row r="728">
      <c r="A728" s="125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</row>
    <row r="729">
      <c r="A729" s="125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</row>
    <row r="730">
      <c r="A730" s="125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</row>
    <row r="731">
      <c r="A731" s="125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</row>
    <row r="732">
      <c r="A732" s="125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</row>
    <row r="733">
      <c r="A733" s="125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</row>
    <row r="734">
      <c r="A734" s="125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</row>
    <row r="735">
      <c r="A735" s="125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</row>
    <row r="736">
      <c r="A736" s="125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</row>
    <row r="737">
      <c r="A737" s="125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</row>
    <row r="738">
      <c r="A738" s="125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</row>
    <row r="739">
      <c r="A739" s="125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</row>
    <row r="740">
      <c r="A740" s="125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</row>
    <row r="741">
      <c r="A741" s="125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</row>
    <row r="742">
      <c r="A742" s="125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</row>
    <row r="743">
      <c r="A743" s="125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</row>
    <row r="744">
      <c r="A744" s="125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</row>
    <row r="745">
      <c r="A745" s="125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</row>
    <row r="746">
      <c r="A746" s="125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</row>
    <row r="747">
      <c r="A747" s="125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</row>
    <row r="748">
      <c r="A748" s="125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</row>
    <row r="749">
      <c r="A749" s="125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</row>
    <row r="750">
      <c r="A750" s="125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</row>
    <row r="751">
      <c r="A751" s="125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</row>
    <row r="752">
      <c r="A752" s="125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</row>
    <row r="753">
      <c r="A753" s="125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</row>
    <row r="754">
      <c r="A754" s="125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</row>
    <row r="755">
      <c r="A755" s="125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</row>
    <row r="756">
      <c r="A756" s="125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</row>
    <row r="757">
      <c r="A757" s="125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</row>
    <row r="758">
      <c r="A758" s="125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</row>
    <row r="759">
      <c r="A759" s="125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</row>
    <row r="760">
      <c r="A760" s="125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</row>
    <row r="761">
      <c r="A761" s="125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</row>
    <row r="762">
      <c r="A762" s="125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</row>
    <row r="763">
      <c r="A763" s="125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</row>
    <row r="764">
      <c r="A764" s="125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</row>
    <row r="765">
      <c r="A765" s="125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</row>
    <row r="766">
      <c r="A766" s="125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</row>
    <row r="767">
      <c r="A767" s="125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</row>
    <row r="768">
      <c r="A768" s="125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</row>
    <row r="769">
      <c r="A769" s="125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</row>
    <row r="770">
      <c r="A770" s="125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</row>
    <row r="771">
      <c r="A771" s="125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</row>
    <row r="772">
      <c r="A772" s="125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</row>
    <row r="773">
      <c r="A773" s="125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</row>
    <row r="774">
      <c r="A774" s="125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</row>
    <row r="775">
      <c r="A775" s="125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</row>
    <row r="776">
      <c r="A776" s="125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</row>
    <row r="777">
      <c r="A777" s="125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</row>
    <row r="778">
      <c r="A778" s="125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</row>
    <row r="779">
      <c r="A779" s="125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</row>
    <row r="780">
      <c r="A780" s="125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</row>
    <row r="781">
      <c r="A781" s="125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</row>
    <row r="782">
      <c r="A782" s="125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</row>
    <row r="783">
      <c r="A783" s="125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</row>
    <row r="784">
      <c r="A784" s="125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</row>
    <row r="785">
      <c r="A785" s="125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</row>
    <row r="786">
      <c r="A786" s="125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</row>
    <row r="787">
      <c r="A787" s="125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</row>
    <row r="788">
      <c r="A788" s="125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</row>
    <row r="789">
      <c r="A789" s="125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</row>
    <row r="790">
      <c r="A790" s="125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</row>
    <row r="791">
      <c r="A791" s="125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</row>
    <row r="792">
      <c r="A792" s="125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</row>
    <row r="793">
      <c r="A793" s="125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</row>
    <row r="794">
      <c r="A794" s="125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</row>
    <row r="795">
      <c r="A795" s="125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</row>
    <row r="796">
      <c r="A796" s="125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</row>
    <row r="797">
      <c r="A797" s="125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</row>
    <row r="798">
      <c r="A798" s="125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</row>
    <row r="799">
      <c r="A799" s="125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</row>
    <row r="800">
      <c r="A800" s="125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</row>
    <row r="801">
      <c r="A801" s="125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</row>
    <row r="802">
      <c r="A802" s="125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</row>
    <row r="803">
      <c r="A803" s="125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</row>
    <row r="804">
      <c r="A804" s="125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</row>
    <row r="805">
      <c r="A805" s="125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</row>
    <row r="806">
      <c r="A806" s="125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</row>
    <row r="807">
      <c r="A807" s="125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</row>
    <row r="808">
      <c r="A808" s="125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</row>
    <row r="809">
      <c r="A809" s="125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</row>
    <row r="810">
      <c r="A810" s="125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</row>
    <row r="811">
      <c r="A811" s="125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</row>
    <row r="812">
      <c r="A812" s="125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</row>
    <row r="813">
      <c r="A813" s="125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</row>
    <row r="814">
      <c r="A814" s="125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</row>
    <row r="815">
      <c r="A815" s="125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</row>
    <row r="816">
      <c r="A816" s="125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</row>
    <row r="817">
      <c r="A817" s="125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</row>
    <row r="818">
      <c r="A818" s="125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</row>
    <row r="819">
      <c r="A819" s="125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</row>
    <row r="820">
      <c r="A820" s="125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</row>
    <row r="821">
      <c r="A821" s="125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</row>
    <row r="822">
      <c r="A822" s="125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</row>
    <row r="823">
      <c r="A823" s="125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</row>
    <row r="824">
      <c r="A824" s="125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</row>
    <row r="825">
      <c r="A825" s="125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</row>
    <row r="826">
      <c r="A826" s="125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</row>
    <row r="827">
      <c r="A827" s="125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</row>
    <row r="828">
      <c r="A828" s="125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</row>
    <row r="829">
      <c r="A829" s="125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</row>
    <row r="830">
      <c r="A830" s="125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</row>
    <row r="831">
      <c r="A831" s="125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</row>
    <row r="832">
      <c r="A832" s="125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</row>
    <row r="833">
      <c r="A833" s="125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</row>
    <row r="834">
      <c r="A834" s="125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</row>
    <row r="835">
      <c r="A835" s="125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</row>
    <row r="836">
      <c r="A836" s="125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</row>
    <row r="837">
      <c r="A837" s="125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</row>
    <row r="838">
      <c r="A838" s="125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</row>
    <row r="839">
      <c r="A839" s="125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</row>
    <row r="840">
      <c r="A840" s="125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</row>
    <row r="841">
      <c r="A841" s="125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</row>
    <row r="842">
      <c r="A842" s="125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</row>
    <row r="843">
      <c r="A843" s="125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</row>
    <row r="844">
      <c r="A844" s="125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</row>
    <row r="845">
      <c r="A845" s="125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</row>
    <row r="846">
      <c r="A846" s="125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</row>
    <row r="847">
      <c r="A847" s="125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</row>
    <row r="848">
      <c r="A848" s="125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</row>
    <row r="849">
      <c r="A849" s="125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</row>
    <row r="850">
      <c r="A850" s="125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</row>
    <row r="851">
      <c r="A851" s="125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</row>
    <row r="852">
      <c r="A852" s="125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</row>
    <row r="853">
      <c r="A853" s="125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</row>
    <row r="854">
      <c r="A854" s="125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</row>
    <row r="855">
      <c r="A855" s="125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</row>
    <row r="856">
      <c r="A856" s="125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</row>
    <row r="857">
      <c r="A857" s="125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</row>
    <row r="858">
      <c r="A858" s="125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</row>
    <row r="859">
      <c r="A859" s="125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</row>
    <row r="860">
      <c r="A860" s="125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</row>
    <row r="861">
      <c r="A861" s="125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</row>
    <row r="862">
      <c r="A862" s="125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</row>
    <row r="863">
      <c r="A863" s="125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</row>
    <row r="864">
      <c r="A864" s="125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</row>
    <row r="865">
      <c r="A865" s="125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</row>
    <row r="866">
      <c r="A866" s="125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</row>
    <row r="867">
      <c r="A867" s="125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</row>
    <row r="868">
      <c r="A868" s="125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</row>
    <row r="869">
      <c r="A869" s="125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</row>
    <row r="870">
      <c r="A870" s="125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</row>
    <row r="871">
      <c r="A871" s="125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</row>
    <row r="872">
      <c r="A872" s="125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</row>
    <row r="873">
      <c r="A873" s="125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</row>
    <row r="874">
      <c r="A874" s="125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</row>
    <row r="875">
      <c r="A875" s="125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</row>
    <row r="876">
      <c r="A876" s="125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</row>
    <row r="877">
      <c r="A877" s="125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</row>
    <row r="878">
      <c r="A878" s="125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</row>
    <row r="879">
      <c r="A879" s="125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</row>
    <row r="880">
      <c r="A880" s="125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</row>
    <row r="881">
      <c r="A881" s="125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</row>
    <row r="882">
      <c r="A882" s="125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</row>
    <row r="883">
      <c r="A883" s="125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</row>
    <row r="884">
      <c r="A884" s="125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</row>
    <row r="885">
      <c r="A885" s="125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</row>
    <row r="886">
      <c r="A886" s="125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</row>
    <row r="887">
      <c r="A887" s="125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</row>
    <row r="888">
      <c r="A888" s="125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</row>
    <row r="889">
      <c r="A889" s="125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</row>
    <row r="890">
      <c r="A890" s="125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</row>
    <row r="891">
      <c r="A891" s="125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</row>
    <row r="892">
      <c r="A892" s="125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</row>
    <row r="893">
      <c r="A893" s="125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</row>
    <row r="894">
      <c r="A894" s="125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</row>
    <row r="895">
      <c r="A895" s="125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</row>
    <row r="896">
      <c r="A896" s="125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</row>
    <row r="897">
      <c r="A897" s="125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</row>
    <row r="898">
      <c r="A898" s="125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</row>
    <row r="899">
      <c r="A899" s="125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</row>
    <row r="900">
      <c r="A900" s="125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</row>
    <row r="901">
      <c r="A901" s="125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</row>
    <row r="902">
      <c r="A902" s="125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</row>
    <row r="903">
      <c r="A903" s="125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</row>
    <row r="904">
      <c r="A904" s="125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</row>
    <row r="905">
      <c r="A905" s="125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</row>
    <row r="906">
      <c r="A906" s="125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</row>
    <row r="907">
      <c r="A907" s="125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</row>
    <row r="908">
      <c r="A908" s="125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</row>
    <row r="909">
      <c r="A909" s="125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</row>
    <row r="910">
      <c r="A910" s="125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</row>
    <row r="911">
      <c r="A911" s="125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</row>
    <row r="912">
      <c r="A912" s="125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</row>
    <row r="913">
      <c r="A913" s="125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</row>
    <row r="914">
      <c r="A914" s="125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</row>
    <row r="915">
      <c r="A915" s="125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</row>
    <row r="916">
      <c r="A916" s="125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</row>
    <row r="917">
      <c r="A917" s="125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</row>
    <row r="918">
      <c r="A918" s="125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</row>
    <row r="919">
      <c r="A919" s="125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</row>
    <row r="920">
      <c r="A920" s="125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</row>
    <row r="921">
      <c r="A921" s="125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</row>
    <row r="922">
      <c r="A922" s="125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</row>
    <row r="923">
      <c r="A923" s="125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</row>
    <row r="924">
      <c r="A924" s="125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</row>
    <row r="925">
      <c r="A925" s="125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</row>
    <row r="926">
      <c r="A926" s="125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</row>
    <row r="927">
      <c r="A927" s="125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</row>
    <row r="928">
      <c r="A928" s="125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</row>
    <row r="929">
      <c r="A929" s="125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</row>
    <row r="930">
      <c r="A930" s="125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</row>
    <row r="931">
      <c r="A931" s="125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</row>
    <row r="932">
      <c r="A932" s="125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</row>
    <row r="933">
      <c r="A933" s="125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</row>
    <row r="934">
      <c r="A934" s="125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</row>
    <row r="935">
      <c r="A935" s="125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</row>
    <row r="936">
      <c r="A936" s="125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</row>
    <row r="937">
      <c r="A937" s="125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</row>
    <row r="938">
      <c r="A938" s="125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</row>
    <row r="939">
      <c r="A939" s="125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</row>
    <row r="940">
      <c r="A940" s="125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</row>
    <row r="941">
      <c r="A941" s="125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</row>
    <row r="942">
      <c r="A942" s="125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</row>
    <row r="943">
      <c r="A943" s="125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</row>
    <row r="944">
      <c r="A944" s="125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</row>
    <row r="945">
      <c r="A945" s="125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</row>
    <row r="946">
      <c r="A946" s="125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</row>
    <row r="947">
      <c r="A947" s="125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</row>
    <row r="948">
      <c r="A948" s="125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</row>
    <row r="949">
      <c r="A949" s="125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</row>
    <row r="950">
      <c r="A950" s="125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</row>
    <row r="951">
      <c r="A951" s="125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</row>
    <row r="952">
      <c r="A952" s="125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</row>
    <row r="953">
      <c r="A953" s="125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</row>
    <row r="954">
      <c r="A954" s="125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</row>
    <row r="955">
      <c r="A955" s="125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</row>
    <row r="956">
      <c r="A956" s="125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</row>
    <row r="957">
      <c r="A957" s="125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</row>
    <row r="958">
      <c r="A958" s="125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</row>
    <row r="959">
      <c r="A959" s="125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</row>
    <row r="960">
      <c r="A960" s="125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</row>
    <row r="961">
      <c r="A961" s="125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</row>
    <row r="962">
      <c r="A962" s="125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</row>
    <row r="963">
      <c r="A963" s="125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</row>
    <row r="964">
      <c r="A964" s="125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</row>
    <row r="965">
      <c r="A965" s="125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</row>
    <row r="966">
      <c r="A966" s="125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</row>
    <row r="967">
      <c r="A967" s="125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</row>
    <row r="968">
      <c r="A968" s="125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</row>
    <row r="969">
      <c r="A969" s="125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</row>
    <row r="970">
      <c r="A970" s="125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</row>
    <row r="971">
      <c r="A971" s="125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</row>
    <row r="972">
      <c r="A972" s="125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</row>
    <row r="973">
      <c r="A973" s="125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</row>
    <row r="974">
      <c r="A974" s="125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</row>
    <row r="975">
      <c r="A975" s="125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</row>
    <row r="976">
      <c r="A976" s="125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</row>
    <row r="977">
      <c r="A977" s="125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</row>
    <row r="978">
      <c r="A978" s="125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</row>
    <row r="979">
      <c r="A979" s="125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</row>
    <row r="980">
      <c r="A980" s="125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</row>
    <row r="981">
      <c r="A981" s="125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</row>
    <row r="982">
      <c r="A982" s="125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</row>
    <row r="983">
      <c r="A983" s="125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</row>
    <row r="984">
      <c r="A984" s="125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</row>
    <row r="985">
      <c r="A985" s="125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</row>
    <row r="986">
      <c r="A986" s="125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</row>
    <row r="987">
      <c r="A987" s="125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</row>
    <row r="988">
      <c r="A988" s="125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</row>
    <row r="989">
      <c r="A989" s="125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</row>
    <row r="990">
      <c r="A990" s="125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</row>
    <row r="991">
      <c r="A991" s="125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</row>
    <row r="992">
      <c r="A992" s="125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</row>
    <row r="993">
      <c r="A993" s="125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</row>
    <row r="994">
      <c r="A994" s="125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</row>
    <row r="995">
      <c r="A995" s="125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</row>
    <row r="996">
      <c r="A996" s="125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</row>
    <row r="997">
      <c r="A997" s="125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</row>
    <row r="998">
      <c r="A998" s="125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</row>
    <row r="999">
      <c r="A999" s="125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</row>
    <row r="1000">
      <c r="A1000" s="125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</row>
    <row r="1001">
      <c r="A1001" s="125"/>
      <c r="B1001" s="126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</row>
    <row r="1002">
      <c r="A1002" s="125"/>
      <c r="B1002" s="126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</row>
    <row r="1003">
      <c r="A1003" s="125"/>
      <c r="B1003" s="126"/>
      <c r="C1003" s="126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  <c r="AA1003" s="126"/>
    </row>
  </sheetData>
  <mergeCells count="40">
    <mergeCell ref="B3:L3"/>
    <mergeCell ref="B5:B7"/>
    <mergeCell ref="C5:C7"/>
    <mergeCell ref="D5:D7"/>
    <mergeCell ref="E5:E7"/>
    <mergeCell ref="F5:F7"/>
    <mergeCell ref="G5:G7"/>
    <mergeCell ref="D8:D10"/>
    <mergeCell ref="D12:D13"/>
    <mergeCell ref="D17:D19"/>
    <mergeCell ref="D22:D26"/>
    <mergeCell ref="E22:E26"/>
    <mergeCell ref="F22:F26"/>
    <mergeCell ref="G22:G26"/>
    <mergeCell ref="E12:E13"/>
    <mergeCell ref="F12:F13"/>
    <mergeCell ref="B8:B10"/>
    <mergeCell ref="C8:C10"/>
    <mergeCell ref="E8:E10"/>
    <mergeCell ref="F8:F10"/>
    <mergeCell ref="G8:G10"/>
    <mergeCell ref="D11:E11"/>
    <mergeCell ref="B12:B13"/>
    <mergeCell ref="B14:B15"/>
    <mergeCell ref="C14:C15"/>
    <mergeCell ref="C17:C21"/>
    <mergeCell ref="E17:E21"/>
    <mergeCell ref="F17:F21"/>
    <mergeCell ref="G17:G18"/>
    <mergeCell ref="D20:D21"/>
    <mergeCell ref="F27:F33"/>
    <mergeCell ref="G27:G31"/>
    <mergeCell ref="B17:B21"/>
    <mergeCell ref="B22:B26"/>
    <mergeCell ref="C22:C26"/>
    <mergeCell ref="B27:B33"/>
    <mergeCell ref="C27:C33"/>
    <mergeCell ref="D27:D31"/>
    <mergeCell ref="E27:E33"/>
    <mergeCell ref="D32:D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75"/>
    <col customWidth="1" min="3" max="3" width="29.0"/>
    <col customWidth="1" min="4" max="4" width="23.0"/>
    <col customWidth="1" min="5" max="5" width="18.63"/>
    <col customWidth="1" min="6" max="6" width="18.5"/>
    <col customWidth="1" min="7" max="7" width="21.63"/>
    <col customWidth="1" min="8" max="8" width="20.88"/>
    <col customWidth="1" min="9" max="9" width="21.0"/>
    <col customWidth="1" min="10" max="11" width="20.63"/>
    <col customWidth="1" min="12" max="12" width="18.63"/>
    <col customWidth="1" min="13" max="13" width="27.0"/>
    <col customWidth="1" min="14" max="14" width="27.25"/>
    <col customWidth="1" min="15" max="15" width="20.0"/>
  </cols>
  <sheetData>
    <row r="1">
      <c r="A1" s="1" t="s">
        <v>0</v>
      </c>
      <c r="B1" s="7"/>
      <c r="C1" s="4"/>
      <c r="D1" s="4"/>
      <c r="E1" s="4"/>
      <c r="F1" s="4"/>
      <c r="G1" s="4"/>
      <c r="H1" s="3" t="s">
        <v>314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>
      <c r="A2" s="5"/>
      <c r="B2" s="7"/>
      <c r="C2" s="6"/>
      <c r="D2" s="6"/>
      <c r="E2" s="4"/>
      <c r="F2" s="3"/>
      <c r="G2" s="6"/>
      <c r="H2" s="6"/>
      <c r="I2" s="4"/>
      <c r="J2" s="6"/>
      <c r="K2" s="6"/>
      <c r="L2" s="4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 ht="25.5" customHeight="1">
      <c r="A3" s="8" t="s">
        <v>8</v>
      </c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</row>
    <row r="4">
      <c r="A4" s="12" t="s">
        <v>17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>
        <f t="shared" ref="N4:CY4" si="1">COLUMN()-2</f>
        <v>12</v>
      </c>
      <c r="O4" s="14">
        <f t="shared" si="1"/>
        <v>13</v>
      </c>
      <c r="P4" s="14">
        <f t="shared" si="1"/>
        <v>14</v>
      </c>
      <c r="Q4" s="14">
        <f t="shared" si="1"/>
        <v>15</v>
      </c>
      <c r="R4" s="14">
        <f t="shared" si="1"/>
        <v>16</v>
      </c>
      <c r="S4" s="14">
        <f t="shared" si="1"/>
        <v>17</v>
      </c>
      <c r="T4" s="14">
        <f t="shared" si="1"/>
        <v>18</v>
      </c>
      <c r="U4" s="14">
        <f t="shared" si="1"/>
        <v>19</v>
      </c>
      <c r="V4" s="14">
        <f t="shared" si="1"/>
        <v>20</v>
      </c>
      <c r="W4" s="14">
        <f t="shared" si="1"/>
        <v>21</v>
      </c>
      <c r="X4" s="14">
        <f t="shared" si="1"/>
        <v>22</v>
      </c>
      <c r="Y4" s="14">
        <f t="shared" si="1"/>
        <v>23</v>
      </c>
      <c r="Z4" s="14">
        <f t="shared" si="1"/>
        <v>24</v>
      </c>
      <c r="AA4" s="14">
        <f t="shared" si="1"/>
        <v>25</v>
      </c>
      <c r="AB4" s="14">
        <f t="shared" si="1"/>
        <v>26</v>
      </c>
      <c r="AC4" s="14">
        <f t="shared" si="1"/>
        <v>27</v>
      </c>
      <c r="AD4" s="14">
        <f t="shared" si="1"/>
        <v>28</v>
      </c>
      <c r="AE4" s="14">
        <f t="shared" si="1"/>
        <v>29</v>
      </c>
      <c r="AF4" s="14">
        <f t="shared" si="1"/>
        <v>30</v>
      </c>
      <c r="AG4" s="14">
        <f t="shared" si="1"/>
        <v>31</v>
      </c>
      <c r="AH4" s="14">
        <f t="shared" si="1"/>
        <v>32</v>
      </c>
      <c r="AI4" s="14">
        <f t="shared" si="1"/>
        <v>33</v>
      </c>
      <c r="AJ4" s="14">
        <f t="shared" si="1"/>
        <v>34</v>
      </c>
      <c r="AK4" s="14">
        <f t="shared" si="1"/>
        <v>35</v>
      </c>
      <c r="AL4" s="14">
        <f t="shared" si="1"/>
        <v>36</v>
      </c>
      <c r="AM4" s="14">
        <f t="shared" si="1"/>
        <v>37</v>
      </c>
      <c r="AN4" s="14">
        <f t="shared" si="1"/>
        <v>38</v>
      </c>
      <c r="AO4" s="14">
        <f t="shared" si="1"/>
        <v>39</v>
      </c>
      <c r="AP4" s="14">
        <f t="shared" si="1"/>
        <v>40</v>
      </c>
      <c r="AQ4" s="14">
        <f t="shared" si="1"/>
        <v>41</v>
      </c>
      <c r="AR4" s="14">
        <f t="shared" si="1"/>
        <v>42</v>
      </c>
      <c r="AS4" s="14">
        <f t="shared" si="1"/>
        <v>43</v>
      </c>
      <c r="AT4" s="14">
        <f t="shared" si="1"/>
        <v>44</v>
      </c>
      <c r="AU4" s="14">
        <f t="shared" si="1"/>
        <v>45</v>
      </c>
      <c r="AV4" s="14">
        <f t="shared" si="1"/>
        <v>46</v>
      </c>
      <c r="AW4" s="14">
        <f t="shared" si="1"/>
        <v>47</v>
      </c>
      <c r="AX4" s="14">
        <f t="shared" si="1"/>
        <v>48</v>
      </c>
      <c r="AY4" s="14">
        <f t="shared" si="1"/>
        <v>49</v>
      </c>
      <c r="AZ4" s="14">
        <f t="shared" si="1"/>
        <v>50</v>
      </c>
      <c r="BA4" s="14">
        <f t="shared" si="1"/>
        <v>51</v>
      </c>
      <c r="BB4" s="14">
        <f t="shared" si="1"/>
        <v>52</v>
      </c>
      <c r="BC4" s="14">
        <f t="shared" si="1"/>
        <v>53</v>
      </c>
      <c r="BD4" s="14">
        <f t="shared" si="1"/>
        <v>54</v>
      </c>
      <c r="BE4" s="14">
        <f t="shared" si="1"/>
        <v>55</v>
      </c>
      <c r="BF4" s="14">
        <f t="shared" si="1"/>
        <v>56</v>
      </c>
      <c r="BG4" s="14">
        <f t="shared" si="1"/>
        <v>57</v>
      </c>
      <c r="BH4" s="14">
        <f t="shared" si="1"/>
        <v>58</v>
      </c>
      <c r="BI4" s="14">
        <f t="shared" si="1"/>
        <v>59</v>
      </c>
      <c r="BJ4" s="14">
        <f t="shared" si="1"/>
        <v>60</v>
      </c>
      <c r="BK4" s="14">
        <f t="shared" si="1"/>
        <v>61</v>
      </c>
      <c r="BL4" s="14">
        <f t="shared" si="1"/>
        <v>62</v>
      </c>
      <c r="BM4" s="14">
        <f t="shared" si="1"/>
        <v>63</v>
      </c>
      <c r="BN4" s="14">
        <f t="shared" si="1"/>
        <v>64</v>
      </c>
      <c r="BO4" s="14">
        <f t="shared" si="1"/>
        <v>65</v>
      </c>
      <c r="BP4" s="14">
        <f t="shared" si="1"/>
        <v>66</v>
      </c>
      <c r="BQ4" s="14">
        <f t="shared" si="1"/>
        <v>67</v>
      </c>
      <c r="BR4" s="14">
        <f t="shared" si="1"/>
        <v>68</v>
      </c>
      <c r="BS4" s="14">
        <f t="shared" si="1"/>
        <v>69</v>
      </c>
      <c r="BT4" s="14">
        <f t="shared" si="1"/>
        <v>70</v>
      </c>
      <c r="BU4" s="14">
        <f t="shared" si="1"/>
        <v>71</v>
      </c>
      <c r="BV4" s="14">
        <f t="shared" si="1"/>
        <v>72</v>
      </c>
      <c r="BW4" s="14">
        <f t="shared" si="1"/>
        <v>73</v>
      </c>
      <c r="BX4" s="14">
        <f t="shared" si="1"/>
        <v>74</v>
      </c>
      <c r="BY4" s="14">
        <f t="shared" si="1"/>
        <v>75</v>
      </c>
      <c r="BZ4" s="14">
        <f t="shared" si="1"/>
        <v>76</v>
      </c>
      <c r="CA4" s="14">
        <f t="shared" si="1"/>
        <v>77</v>
      </c>
      <c r="CB4" s="14">
        <f t="shared" si="1"/>
        <v>78</v>
      </c>
      <c r="CC4" s="14">
        <f t="shared" si="1"/>
        <v>79</v>
      </c>
      <c r="CD4" s="14">
        <f t="shared" si="1"/>
        <v>80</v>
      </c>
      <c r="CE4" s="14">
        <f t="shared" si="1"/>
        <v>81</v>
      </c>
      <c r="CF4" s="14">
        <f t="shared" si="1"/>
        <v>82</v>
      </c>
      <c r="CG4" s="14">
        <f t="shared" si="1"/>
        <v>83</v>
      </c>
      <c r="CH4" s="14">
        <f t="shared" si="1"/>
        <v>84</v>
      </c>
      <c r="CI4" s="14">
        <f t="shared" si="1"/>
        <v>85</v>
      </c>
      <c r="CJ4" s="14">
        <f t="shared" si="1"/>
        <v>86</v>
      </c>
      <c r="CK4" s="14">
        <f t="shared" si="1"/>
        <v>87</v>
      </c>
      <c r="CL4" s="14">
        <f t="shared" si="1"/>
        <v>88</v>
      </c>
      <c r="CM4" s="14">
        <f t="shared" si="1"/>
        <v>89</v>
      </c>
      <c r="CN4" s="14">
        <f t="shared" si="1"/>
        <v>90</v>
      </c>
      <c r="CO4" s="14">
        <f t="shared" si="1"/>
        <v>91</v>
      </c>
      <c r="CP4" s="14">
        <f t="shared" si="1"/>
        <v>92</v>
      </c>
      <c r="CQ4" s="14">
        <f t="shared" si="1"/>
        <v>93</v>
      </c>
      <c r="CR4" s="14">
        <f t="shared" si="1"/>
        <v>94</v>
      </c>
      <c r="CS4" s="14">
        <f t="shared" si="1"/>
        <v>95</v>
      </c>
      <c r="CT4" s="14">
        <f t="shared" si="1"/>
        <v>96</v>
      </c>
      <c r="CU4" s="14">
        <f t="shared" si="1"/>
        <v>97</v>
      </c>
      <c r="CV4" s="14">
        <f t="shared" si="1"/>
        <v>98</v>
      </c>
      <c r="CW4" s="14">
        <f t="shared" si="1"/>
        <v>99</v>
      </c>
      <c r="CX4" s="14">
        <f t="shared" si="1"/>
        <v>100</v>
      </c>
      <c r="CY4" s="14">
        <f t="shared" si="1"/>
        <v>101</v>
      </c>
    </row>
    <row r="5">
      <c r="A5" s="15" t="s">
        <v>18</v>
      </c>
      <c r="B5" s="16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9"/>
    </row>
    <row r="6">
      <c r="B6" s="16" t="s">
        <v>27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1"/>
    </row>
    <row r="7">
      <c r="A7" s="22"/>
      <c r="B7" s="23" t="s">
        <v>37</v>
      </c>
      <c r="C7" s="24"/>
      <c r="D7" s="25"/>
      <c r="E7" s="25"/>
      <c r="F7" s="25"/>
      <c r="G7" s="24"/>
      <c r="H7" s="25"/>
      <c r="I7" s="25"/>
      <c r="J7" s="25"/>
      <c r="K7" s="24"/>
      <c r="L7" s="25"/>
      <c r="M7" s="25"/>
      <c r="N7" s="25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8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30"/>
    </row>
    <row r="8">
      <c r="A8" s="14" t="s">
        <v>43</v>
      </c>
      <c r="B8" s="16" t="s">
        <v>44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9"/>
    </row>
    <row r="9">
      <c r="B9" s="16" t="s">
        <v>45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9"/>
    </row>
    <row r="10">
      <c r="B10" s="16" t="s">
        <v>46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9"/>
    </row>
    <row r="11">
      <c r="B11" s="16" t="s">
        <v>59</v>
      </c>
      <c r="C11" s="17"/>
      <c r="D11" s="17"/>
      <c r="E11" s="17"/>
      <c r="F11" s="17"/>
      <c r="G11" s="17"/>
      <c r="H11" s="109"/>
      <c r="I11" s="17"/>
      <c r="J11" s="17"/>
      <c r="K11" s="17"/>
      <c r="L11" s="17"/>
      <c r="M11" s="17"/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9"/>
    </row>
    <row r="12">
      <c r="B12" s="44" t="s">
        <v>80</v>
      </c>
      <c r="C12" s="16"/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9"/>
    </row>
    <row r="13">
      <c r="B13" s="44" t="s">
        <v>82</v>
      </c>
      <c r="C13" s="45"/>
      <c r="D13" s="46"/>
      <c r="E13" s="46"/>
      <c r="F13" s="46"/>
      <c r="G13" s="46"/>
      <c r="H13" s="46"/>
      <c r="I13" s="46"/>
      <c r="J13" s="45"/>
      <c r="K13" s="45"/>
      <c r="L13" s="45"/>
      <c r="M13" s="45"/>
      <c r="N13" s="45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7"/>
    </row>
    <row r="14">
      <c r="A14" s="22"/>
      <c r="B14" s="48" t="s">
        <v>84</v>
      </c>
      <c r="C14" s="20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1"/>
    </row>
    <row r="15">
      <c r="A15" s="14" t="s">
        <v>88</v>
      </c>
      <c r="B15" s="16" t="s">
        <v>89</v>
      </c>
      <c r="C15" s="17"/>
      <c r="D15" s="17"/>
      <c r="E15" s="17"/>
      <c r="F15" s="17"/>
      <c r="G15" s="17"/>
      <c r="H15" s="17"/>
      <c r="I15" s="17"/>
      <c r="J15" s="17"/>
      <c r="K15" s="16"/>
      <c r="L15" s="17"/>
      <c r="M15" s="17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9"/>
    </row>
    <row r="16">
      <c r="B16" s="16" t="s">
        <v>93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9"/>
    </row>
    <row r="17">
      <c r="B17" s="16" t="s">
        <v>97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9"/>
    </row>
    <row r="18">
      <c r="A18" s="22"/>
      <c r="B18" s="20" t="s">
        <v>101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1"/>
    </row>
    <row r="19">
      <c r="A19" s="59" t="s">
        <v>122</v>
      </c>
      <c r="B19" s="16" t="s">
        <v>123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9"/>
    </row>
    <row r="20">
      <c r="A20" s="60"/>
      <c r="B20" s="61" t="s">
        <v>124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9"/>
    </row>
    <row r="21">
      <c r="A21" s="60"/>
      <c r="B21" s="16" t="s">
        <v>125</v>
      </c>
      <c r="C21" s="62"/>
      <c r="D21" s="17"/>
      <c r="E21" s="17"/>
      <c r="F21" s="17"/>
      <c r="G21" s="62"/>
      <c r="H21" s="17"/>
      <c r="I21" s="17"/>
      <c r="J21" s="17"/>
      <c r="K21" s="17"/>
      <c r="L21" s="17"/>
      <c r="M21" s="17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9"/>
    </row>
    <row r="22">
      <c r="A22" s="60"/>
      <c r="B22" s="61" t="s">
        <v>126</v>
      </c>
      <c r="C22" s="63">
        <f t="shared" ref="C22:CY22" si="2">C20-C21</f>
        <v>0</v>
      </c>
      <c r="D22" s="63">
        <f t="shared" si="2"/>
        <v>0</v>
      </c>
      <c r="E22" s="63">
        <f t="shared" si="2"/>
        <v>0</v>
      </c>
      <c r="F22" s="63">
        <f t="shared" si="2"/>
        <v>0</v>
      </c>
      <c r="G22" s="63">
        <f t="shared" si="2"/>
        <v>0</v>
      </c>
      <c r="H22" s="63">
        <f t="shared" si="2"/>
        <v>0</v>
      </c>
      <c r="I22" s="63">
        <f t="shared" si="2"/>
        <v>0</v>
      </c>
      <c r="J22" s="63">
        <f t="shared" si="2"/>
        <v>0</v>
      </c>
      <c r="K22" s="63">
        <f t="shared" si="2"/>
        <v>0</v>
      </c>
      <c r="L22" s="63">
        <f t="shared" si="2"/>
        <v>0</v>
      </c>
      <c r="M22" s="63">
        <f t="shared" si="2"/>
        <v>0</v>
      </c>
      <c r="N22" s="63">
        <f t="shared" si="2"/>
        <v>0</v>
      </c>
      <c r="O22" s="63">
        <f t="shared" si="2"/>
        <v>0</v>
      </c>
      <c r="P22" s="63">
        <f t="shared" si="2"/>
        <v>0</v>
      </c>
      <c r="Q22" s="63">
        <f t="shared" si="2"/>
        <v>0</v>
      </c>
      <c r="R22" s="63">
        <f t="shared" si="2"/>
        <v>0</v>
      </c>
      <c r="S22" s="63">
        <f t="shared" si="2"/>
        <v>0</v>
      </c>
      <c r="T22" s="63">
        <f t="shared" si="2"/>
        <v>0</v>
      </c>
      <c r="U22" s="63">
        <f t="shared" si="2"/>
        <v>0</v>
      </c>
      <c r="V22" s="63">
        <f t="shared" si="2"/>
        <v>0</v>
      </c>
      <c r="W22" s="63">
        <f t="shared" si="2"/>
        <v>0</v>
      </c>
      <c r="X22" s="63">
        <f t="shared" si="2"/>
        <v>0</v>
      </c>
      <c r="Y22" s="63">
        <f t="shared" si="2"/>
        <v>0</v>
      </c>
      <c r="Z22" s="63">
        <f t="shared" si="2"/>
        <v>0</v>
      </c>
      <c r="AA22" s="63">
        <f t="shared" si="2"/>
        <v>0</v>
      </c>
      <c r="AB22" s="63">
        <f t="shared" si="2"/>
        <v>0</v>
      </c>
      <c r="AC22" s="63">
        <f t="shared" si="2"/>
        <v>0</v>
      </c>
      <c r="AD22" s="63">
        <f t="shared" si="2"/>
        <v>0</v>
      </c>
      <c r="AE22" s="63">
        <f t="shared" si="2"/>
        <v>0</v>
      </c>
      <c r="AF22" s="63">
        <f t="shared" si="2"/>
        <v>0</v>
      </c>
      <c r="AG22" s="63">
        <f t="shared" si="2"/>
        <v>0</v>
      </c>
      <c r="AH22" s="63">
        <f t="shared" si="2"/>
        <v>0</v>
      </c>
      <c r="AI22" s="63">
        <f t="shared" si="2"/>
        <v>0</v>
      </c>
      <c r="AJ22" s="63">
        <f t="shared" si="2"/>
        <v>0</v>
      </c>
      <c r="AK22" s="63">
        <f t="shared" si="2"/>
        <v>0</v>
      </c>
      <c r="AL22" s="63">
        <f t="shared" si="2"/>
        <v>0</v>
      </c>
      <c r="AM22" s="63">
        <f t="shared" si="2"/>
        <v>0</v>
      </c>
      <c r="AN22" s="63">
        <f t="shared" si="2"/>
        <v>0</v>
      </c>
      <c r="AO22" s="63">
        <f t="shared" si="2"/>
        <v>0</v>
      </c>
      <c r="AP22" s="63">
        <f t="shared" si="2"/>
        <v>0</v>
      </c>
      <c r="AQ22" s="63">
        <f t="shared" si="2"/>
        <v>0</v>
      </c>
      <c r="AR22" s="63">
        <f t="shared" si="2"/>
        <v>0</v>
      </c>
      <c r="AS22" s="63">
        <f t="shared" si="2"/>
        <v>0</v>
      </c>
      <c r="AT22" s="63">
        <f t="shared" si="2"/>
        <v>0</v>
      </c>
      <c r="AU22" s="63">
        <f t="shared" si="2"/>
        <v>0</v>
      </c>
      <c r="AV22" s="63">
        <f t="shared" si="2"/>
        <v>0</v>
      </c>
      <c r="AW22" s="63">
        <f t="shared" si="2"/>
        <v>0</v>
      </c>
      <c r="AX22" s="63">
        <f t="shared" si="2"/>
        <v>0</v>
      </c>
      <c r="AY22" s="63">
        <f t="shared" si="2"/>
        <v>0</v>
      </c>
      <c r="AZ22" s="63">
        <f t="shared" si="2"/>
        <v>0</v>
      </c>
      <c r="BA22" s="63">
        <f t="shared" si="2"/>
        <v>0</v>
      </c>
      <c r="BB22" s="63">
        <f t="shared" si="2"/>
        <v>0</v>
      </c>
      <c r="BC22" s="63">
        <f t="shared" si="2"/>
        <v>0</v>
      </c>
      <c r="BD22" s="63">
        <f t="shared" si="2"/>
        <v>0</v>
      </c>
      <c r="BE22" s="63">
        <f t="shared" si="2"/>
        <v>0</v>
      </c>
      <c r="BF22" s="63">
        <f t="shared" si="2"/>
        <v>0</v>
      </c>
      <c r="BG22" s="63">
        <f t="shared" si="2"/>
        <v>0</v>
      </c>
      <c r="BH22" s="63">
        <f t="shared" si="2"/>
        <v>0</v>
      </c>
      <c r="BI22" s="63">
        <f t="shared" si="2"/>
        <v>0</v>
      </c>
      <c r="BJ22" s="63">
        <f t="shared" si="2"/>
        <v>0</v>
      </c>
      <c r="BK22" s="63">
        <f t="shared" si="2"/>
        <v>0</v>
      </c>
      <c r="BL22" s="63">
        <f t="shared" si="2"/>
        <v>0</v>
      </c>
      <c r="BM22" s="63">
        <f t="shared" si="2"/>
        <v>0</v>
      </c>
      <c r="BN22" s="63">
        <f t="shared" si="2"/>
        <v>0</v>
      </c>
      <c r="BO22" s="63">
        <f t="shared" si="2"/>
        <v>0</v>
      </c>
      <c r="BP22" s="63">
        <f t="shared" si="2"/>
        <v>0</v>
      </c>
      <c r="BQ22" s="63">
        <f t="shared" si="2"/>
        <v>0</v>
      </c>
      <c r="BR22" s="63">
        <f t="shared" si="2"/>
        <v>0</v>
      </c>
      <c r="BS22" s="63">
        <f t="shared" si="2"/>
        <v>0</v>
      </c>
      <c r="BT22" s="63">
        <f t="shared" si="2"/>
        <v>0</v>
      </c>
      <c r="BU22" s="63">
        <f t="shared" si="2"/>
        <v>0</v>
      </c>
      <c r="BV22" s="63">
        <f t="shared" si="2"/>
        <v>0</v>
      </c>
      <c r="BW22" s="63">
        <f t="shared" si="2"/>
        <v>0</v>
      </c>
      <c r="BX22" s="63">
        <f t="shared" si="2"/>
        <v>0</v>
      </c>
      <c r="BY22" s="63">
        <f t="shared" si="2"/>
        <v>0</v>
      </c>
      <c r="BZ22" s="63">
        <f t="shared" si="2"/>
        <v>0</v>
      </c>
      <c r="CA22" s="63">
        <f t="shared" si="2"/>
        <v>0</v>
      </c>
      <c r="CB22" s="63">
        <f t="shared" si="2"/>
        <v>0</v>
      </c>
      <c r="CC22" s="63">
        <f t="shared" si="2"/>
        <v>0</v>
      </c>
      <c r="CD22" s="63">
        <f t="shared" si="2"/>
        <v>0</v>
      </c>
      <c r="CE22" s="63">
        <f t="shared" si="2"/>
        <v>0</v>
      </c>
      <c r="CF22" s="63">
        <f t="shared" si="2"/>
        <v>0</v>
      </c>
      <c r="CG22" s="63">
        <f t="shared" si="2"/>
        <v>0</v>
      </c>
      <c r="CH22" s="63">
        <f t="shared" si="2"/>
        <v>0</v>
      </c>
      <c r="CI22" s="63">
        <f t="shared" si="2"/>
        <v>0</v>
      </c>
      <c r="CJ22" s="63">
        <f t="shared" si="2"/>
        <v>0</v>
      </c>
      <c r="CK22" s="63">
        <f t="shared" si="2"/>
        <v>0</v>
      </c>
      <c r="CL22" s="63">
        <f t="shared" si="2"/>
        <v>0</v>
      </c>
      <c r="CM22" s="63">
        <f t="shared" si="2"/>
        <v>0</v>
      </c>
      <c r="CN22" s="63">
        <f t="shared" si="2"/>
        <v>0</v>
      </c>
      <c r="CO22" s="63">
        <f t="shared" si="2"/>
        <v>0</v>
      </c>
      <c r="CP22" s="63">
        <f t="shared" si="2"/>
        <v>0</v>
      </c>
      <c r="CQ22" s="63">
        <f t="shared" si="2"/>
        <v>0</v>
      </c>
      <c r="CR22" s="63">
        <f t="shared" si="2"/>
        <v>0</v>
      </c>
      <c r="CS22" s="63">
        <f t="shared" si="2"/>
        <v>0</v>
      </c>
      <c r="CT22" s="63">
        <f t="shared" si="2"/>
        <v>0</v>
      </c>
      <c r="CU22" s="63">
        <f t="shared" si="2"/>
        <v>0</v>
      </c>
      <c r="CV22" s="63">
        <f t="shared" si="2"/>
        <v>0</v>
      </c>
      <c r="CW22" s="63">
        <f t="shared" si="2"/>
        <v>0</v>
      </c>
      <c r="CX22" s="63">
        <f t="shared" si="2"/>
        <v>0</v>
      </c>
      <c r="CY22" s="64">
        <f t="shared" si="2"/>
        <v>0</v>
      </c>
    </row>
    <row r="23">
      <c r="A23" s="60"/>
      <c r="B23" s="65" t="s">
        <v>127</v>
      </c>
      <c r="C23" s="66" t="str">
        <f t="shared" ref="C23:AS23" si="3">C21/C19</f>
        <v>#DIV/0!</v>
      </c>
      <c r="D23" s="66" t="str">
        <f t="shared" si="3"/>
        <v>#DIV/0!</v>
      </c>
      <c r="E23" s="66" t="str">
        <f t="shared" si="3"/>
        <v>#DIV/0!</v>
      </c>
      <c r="F23" s="66" t="str">
        <f t="shared" si="3"/>
        <v>#DIV/0!</v>
      </c>
      <c r="G23" s="66" t="str">
        <f t="shared" si="3"/>
        <v>#DIV/0!</v>
      </c>
      <c r="H23" s="66" t="str">
        <f t="shared" si="3"/>
        <v>#DIV/0!</v>
      </c>
      <c r="I23" s="66" t="str">
        <f t="shared" si="3"/>
        <v>#DIV/0!</v>
      </c>
      <c r="J23" s="66" t="str">
        <f t="shared" si="3"/>
        <v>#DIV/0!</v>
      </c>
      <c r="K23" s="66" t="str">
        <f t="shared" si="3"/>
        <v>#DIV/0!</v>
      </c>
      <c r="L23" s="66" t="str">
        <f t="shared" si="3"/>
        <v>#DIV/0!</v>
      </c>
      <c r="M23" s="66" t="str">
        <f t="shared" si="3"/>
        <v>#DIV/0!</v>
      </c>
      <c r="N23" s="66" t="str">
        <f t="shared" si="3"/>
        <v>#DIV/0!</v>
      </c>
      <c r="O23" s="66" t="str">
        <f t="shared" si="3"/>
        <v>#DIV/0!</v>
      </c>
      <c r="P23" s="66" t="str">
        <f t="shared" si="3"/>
        <v>#DIV/0!</v>
      </c>
      <c r="Q23" s="66" t="str">
        <f t="shared" si="3"/>
        <v>#DIV/0!</v>
      </c>
      <c r="R23" s="66" t="str">
        <f t="shared" si="3"/>
        <v>#DIV/0!</v>
      </c>
      <c r="S23" s="66" t="str">
        <f t="shared" si="3"/>
        <v>#DIV/0!</v>
      </c>
      <c r="T23" s="66" t="str">
        <f t="shared" si="3"/>
        <v>#DIV/0!</v>
      </c>
      <c r="U23" s="66" t="str">
        <f t="shared" si="3"/>
        <v>#DIV/0!</v>
      </c>
      <c r="V23" s="66" t="str">
        <f t="shared" si="3"/>
        <v>#DIV/0!</v>
      </c>
      <c r="W23" s="66" t="str">
        <f t="shared" si="3"/>
        <v>#DIV/0!</v>
      </c>
      <c r="X23" s="66" t="str">
        <f t="shared" si="3"/>
        <v>#DIV/0!</v>
      </c>
      <c r="Y23" s="66" t="str">
        <f t="shared" si="3"/>
        <v>#DIV/0!</v>
      </c>
      <c r="Z23" s="66" t="str">
        <f t="shared" si="3"/>
        <v>#DIV/0!</v>
      </c>
      <c r="AA23" s="66" t="str">
        <f t="shared" si="3"/>
        <v>#DIV/0!</v>
      </c>
      <c r="AB23" s="66" t="str">
        <f t="shared" si="3"/>
        <v>#DIV/0!</v>
      </c>
      <c r="AC23" s="66" t="str">
        <f t="shared" si="3"/>
        <v>#DIV/0!</v>
      </c>
      <c r="AD23" s="66" t="str">
        <f t="shared" si="3"/>
        <v>#DIV/0!</v>
      </c>
      <c r="AE23" s="66" t="str">
        <f t="shared" si="3"/>
        <v>#DIV/0!</v>
      </c>
      <c r="AF23" s="66" t="str">
        <f t="shared" si="3"/>
        <v>#DIV/0!</v>
      </c>
      <c r="AG23" s="66" t="str">
        <f t="shared" si="3"/>
        <v>#DIV/0!</v>
      </c>
      <c r="AH23" s="66" t="str">
        <f t="shared" si="3"/>
        <v>#DIV/0!</v>
      </c>
      <c r="AI23" s="66" t="str">
        <f t="shared" si="3"/>
        <v>#DIV/0!</v>
      </c>
      <c r="AJ23" s="66" t="str">
        <f t="shared" si="3"/>
        <v>#DIV/0!</v>
      </c>
      <c r="AK23" s="66" t="str">
        <f t="shared" si="3"/>
        <v>#DIV/0!</v>
      </c>
      <c r="AL23" s="66" t="str">
        <f t="shared" si="3"/>
        <v>#DIV/0!</v>
      </c>
      <c r="AM23" s="66" t="str">
        <f t="shared" si="3"/>
        <v>#DIV/0!</v>
      </c>
      <c r="AN23" s="66" t="str">
        <f t="shared" si="3"/>
        <v>#DIV/0!</v>
      </c>
      <c r="AO23" s="66" t="str">
        <f t="shared" si="3"/>
        <v>#DIV/0!</v>
      </c>
      <c r="AP23" s="66" t="str">
        <f t="shared" si="3"/>
        <v>#DIV/0!</v>
      </c>
      <c r="AQ23" s="66" t="str">
        <f t="shared" si="3"/>
        <v>#DIV/0!</v>
      </c>
      <c r="AR23" s="66" t="str">
        <f t="shared" si="3"/>
        <v>#DIV/0!</v>
      </c>
      <c r="AS23" s="66" t="str">
        <f t="shared" si="3"/>
        <v>#DIV/0!</v>
      </c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7"/>
    </row>
    <row r="24">
      <c r="A24" s="60"/>
      <c r="B24" s="68" t="s">
        <v>128</v>
      </c>
      <c r="C24" s="16">
        <f t="shared" ref="C24:CY24" si="4">C20*0.004</f>
        <v>0</v>
      </c>
      <c r="D24" s="16">
        <f t="shared" si="4"/>
        <v>0</v>
      </c>
      <c r="E24" s="16">
        <f t="shared" si="4"/>
        <v>0</v>
      </c>
      <c r="F24" s="16">
        <f t="shared" si="4"/>
        <v>0</v>
      </c>
      <c r="G24" s="16">
        <f t="shared" si="4"/>
        <v>0</v>
      </c>
      <c r="H24" s="16">
        <f t="shared" si="4"/>
        <v>0</v>
      </c>
      <c r="I24" s="16">
        <f t="shared" si="4"/>
        <v>0</v>
      </c>
      <c r="J24" s="16">
        <f t="shared" si="4"/>
        <v>0</v>
      </c>
      <c r="K24" s="16">
        <f t="shared" si="4"/>
        <v>0</v>
      </c>
      <c r="L24" s="16">
        <f t="shared" si="4"/>
        <v>0</v>
      </c>
      <c r="M24" s="16">
        <f t="shared" si="4"/>
        <v>0</v>
      </c>
      <c r="N24" s="16">
        <f t="shared" si="4"/>
        <v>0</v>
      </c>
      <c r="O24" s="16">
        <f t="shared" si="4"/>
        <v>0</v>
      </c>
      <c r="P24" s="16">
        <f t="shared" si="4"/>
        <v>0</v>
      </c>
      <c r="Q24" s="16">
        <f t="shared" si="4"/>
        <v>0</v>
      </c>
      <c r="R24" s="16">
        <f t="shared" si="4"/>
        <v>0</v>
      </c>
      <c r="S24" s="16">
        <f t="shared" si="4"/>
        <v>0</v>
      </c>
      <c r="T24" s="16">
        <f t="shared" si="4"/>
        <v>0</v>
      </c>
      <c r="U24" s="16">
        <f t="shared" si="4"/>
        <v>0</v>
      </c>
      <c r="V24" s="16">
        <f t="shared" si="4"/>
        <v>0</v>
      </c>
      <c r="W24" s="16">
        <f t="shared" si="4"/>
        <v>0</v>
      </c>
      <c r="X24" s="16">
        <f t="shared" si="4"/>
        <v>0</v>
      </c>
      <c r="Y24" s="16">
        <f t="shared" si="4"/>
        <v>0</v>
      </c>
      <c r="Z24" s="16">
        <f t="shared" si="4"/>
        <v>0</v>
      </c>
      <c r="AA24" s="16">
        <f t="shared" si="4"/>
        <v>0</v>
      </c>
      <c r="AB24" s="16">
        <f t="shared" si="4"/>
        <v>0</v>
      </c>
      <c r="AC24" s="16">
        <f t="shared" si="4"/>
        <v>0</v>
      </c>
      <c r="AD24" s="16">
        <f t="shared" si="4"/>
        <v>0</v>
      </c>
      <c r="AE24" s="16">
        <f t="shared" si="4"/>
        <v>0</v>
      </c>
      <c r="AF24" s="16">
        <f t="shared" si="4"/>
        <v>0</v>
      </c>
      <c r="AG24" s="16">
        <f t="shared" si="4"/>
        <v>0</v>
      </c>
      <c r="AH24" s="16">
        <f t="shared" si="4"/>
        <v>0</v>
      </c>
      <c r="AI24" s="16">
        <f t="shared" si="4"/>
        <v>0</v>
      </c>
      <c r="AJ24" s="16">
        <f t="shared" si="4"/>
        <v>0</v>
      </c>
      <c r="AK24" s="16">
        <f t="shared" si="4"/>
        <v>0</v>
      </c>
      <c r="AL24" s="16">
        <f t="shared" si="4"/>
        <v>0</v>
      </c>
      <c r="AM24" s="16">
        <f t="shared" si="4"/>
        <v>0</v>
      </c>
      <c r="AN24" s="16">
        <f t="shared" si="4"/>
        <v>0</v>
      </c>
      <c r="AO24" s="16">
        <f t="shared" si="4"/>
        <v>0</v>
      </c>
      <c r="AP24" s="16">
        <f t="shared" si="4"/>
        <v>0</v>
      </c>
      <c r="AQ24" s="16">
        <f t="shared" si="4"/>
        <v>0</v>
      </c>
      <c r="AR24" s="16">
        <f t="shared" si="4"/>
        <v>0</v>
      </c>
      <c r="AS24" s="16">
        <f t="shared" si="4"/>
        <v>0</v>
      </c>
      <c r="AT24" s="16">
        <f t="shared" si="4"/>
        <v>0</v>
      </c>
      <c r="AU24" s="16">
        <f t="shared" si="4"/>
        <v>0</v>
      </c>
      <c r="AV24" s="16">
        <f t="shared" si="4"/>
        <v>0</v>
      </c>
      <c r="AW24" s="16">
        <f t="shared" si="4"/>
        <v>0</v>
      </c>
      <c r="AX24" s="16">
        <f t="shared" si="4"/>
        <v>0</v>
      </c>
      <c r="AY24" s="16">
        <f t="shared" si="4"/>
        <v>0</v>
      </c>
      <c r="AZ24" s="16">
        <f t="shared" si="4"/>
        <v>0</v>
      </c>
      <c r="BA24" s="16">
        <f t="shared" si="4"/>
        <v>0</v>
      </c>
      <c r="BB24" s="16">
        <f t="shared" si="4"/>
        <v>0</v>
      </c>
      <c r="BC24" s="16">
        <f t="shared" si="4"/>
        <v>0</v>
      </c>
      <c r="BD24" s="16">
        <f t="shared" si="4"/>
        <v>0</v>
      </c>
      <c r="BE24" s="16">
        <f t="shared" si="4"/>
        <v>0</v>
      </c>
      <c r="BF24" s="16">
        <f t="shared" si="4"/>
        <v>0</v>
      </c>
      <c r="BG24" s="16">
        <f t="shared" si="4"/>
        <v>0</v>
      </c>
      <c r="BH24" s="16">
        <f t="shared" si="4"/>
        <v>0</v>
      </c>
      <c r="BI24" s="16">
        <f t="shared" si="4"/>
        <v>0</v>
      </c>
      <c r="BJ24" s="16">
        <f t="shared" si="4"/>
        <v>0</v>
      </c>
      <c r="BK24" s="16">
        <f t="shared" si="4"/>
        <v>0</v>
      </c>
      <c r="BL24" s="16">
        <f t="shared" si="4"/>
        <v>0</v>
      </c>
      <c r="BM24" s="16">
        <f t="shared" si="4"/>
        <v>0</v>
      </c>
      <c r="BN24" s="16">
        <f t="shared" si="4"/>
        <v>0</v>
      </c>
      <c r="BO24" s="16">
        <f t="shared" si="4"/>
        <v>0</v>
      </c>
      <c r="BP24" s="16">
        <f t="shared" si="4"/>
        <v>0</v>
      </c>
      <c r="BQ24" s="16">
        <f t="shared" si="4"/>
        <v>0</v>
      </c>
      <c r="BR24" s="16">
        <f t="shared" si="4"/>
        <v>0</v>
      </c>
      <c r="BS24" s="16">
        <f t="shared" si="4"/>
        <v>0</v>
      </c>
      <c r="BT24" s="16">
        <f t="shared" si="4"/>
        <v>0</v>
      </c>
      <c r="BU24" s="16">
        <f t="shared" si="4"/>
        <v>0</v>
      </c>
      <c r="BV24" s="16">
        <f t="shared" si="4"/>
        <v>0</v>
      </c>
      <c r="BW24" s="16">
        <f t="shared" si="4"/>
        <v>0</v>
      </c>
      <c r="BX24" s="16">
        <f t="shared" si="4"/>
        <v>0</v>
      </c>
      <c r="BY24" s="16">
        <f t="shared" si="4"/>
        <v>0</v>
      </c>
      <c r="BZ24" s="16">
        <f t="shared" si="4"/>
        <v>0</v>
      </c>
      <c r="CA24" s="16">
        <f t="shared" si="4"/>
        <v>0</v>
      </c>
      <c r="CB24" s="16">
        <f t="shared" si="4"/>
        <v>0</v>
      </c>
      <c r="CC24" s="16">
        <f t="shared" si="4"/>
        <v>0</v>
      </c>
      <c r="CD24" s="16">
        <f t="shared" si="4"/>
        <v>0</v>
      </c>
      <c r="CE24" s="16">
        <f t="shared" si="4"/>
        <v>0</v>
      </c>
      <c r="CF24" s="16">
        <f t="shared" si="4"/>
        <v>0</v>
      </c>
      <c r="CG24" s="16">
        <f t="shared" si="4"/>
        <v>0</v>
      </c>
      <c r="CH24" s="16">
        <f t="shared" si="4"/>
        <v>0</v>
      </c>
      <c r="CI24" s="16">
        <f t="shared" si="4"/>
        <v>0</v>
      </c>
      <c r="CJ24" s="16">
        <f t="shared" si="4"/>
        <v>0</v>
      </c>
      <c r="CK24" s="16">
        <f t="shared" si="4"/>
        <v>0</v>
      </c>
      <c r="CL24" s="16">
        <f t="shared" si="4"/>
        <v>0</v>
      </c>
      <c r="CM24" s="16">
        <f t="shared" si="4"/>
        <v>0</v>
      </c>
      <c r="CN24" s="16">
        <f t="shared" si="4"/>
        <v>0</v>
      </c>
      <c r="CO24" s="16">
        <f t="shared" si="4"/>
        <v>0</v>
      </c>
      <c r="CP24" s="16">
        <f t="shared" si="4"/>
        <v>0</v>
      </c>
      <c r="CQ24" s="16">
        <f t="shared" si="4"/>
        <v>0</v>
      </c>
      <c r="CR24" s="16">
        <f t="shared" si="4"/>
        <v>0</v>
      </c>
      <c r="CS24" s="16">
        <f t="shared" si="4"/>
        <v>0</v>
      </c>
      <c r="CT24" s="16">
        <f t="shared" si="4"/>
        <v>0</v>
      </c>
      <c r="CU24" s="16">
        <f t="shared" si="4"/>
        <v>0</v>
      </c>
      <c r="CV24" s="16">
        <f t="shared" si="4"/>
        <v>0</v>
      </c>
      <c r="CW24" s="16">
        <f t="shared" si="4"/>
        <v>0</v>
      </c>
      <c r="CX24" s="16">
        <f t="shared" si="4"/>
        <v>0</v>
      </c>
      <c r="CY24" s="16">
        <f t="shared" si="4"/>
        <v>0</v>
      </c>
    </row>
    <row r="25">
      <c r="A25" s="60"/>
      <c r="B25" s="68" t="s">
        <v>129</v>
      </c>
      <c r="C25" s="16">
        <v>20.0</v>
      </c>
      <c r="D25" s="16">
        <v>20.0</v>
      </c>
      <c r="E25" s="16">
        <v>20.0</v>
      </c>
      <c r="F25" s="16">
        <v>20.0</v>
      </c>
      <c r="G25" s="16">
        <v>20.0</v>
      </c>
      <c r="H25" s="16">
        <v>20.0</v>
      </c>
      <c r="I25" s="16">
        <v>20.0</v>
      </c>
      <c r="J25" s="16">
        <v>20.0</v>
      </c>
      <c r="K25" s="16">
        <v>20.0</v>
      </c>
      <c r="L25" s="16">
        <v>20.0</v>
      </c>
      <c r="M25" s="16">
        <v>20.0</v>
      </c>
      <c r="N25" s="16">
        <v>20.0</v>
      </c>
      <c r="O25" s="16">
        <v>20.0</v>
      </c>
      <c r="P25" s="16">
        <v>20.0</v>
      </c>
      <c r="Q25" s="16">
        <v>20.0</v>
      </c>
      <c r="R25" s="16">
        <v>20.0</v>
      </c>
      <c r="S25" s="16">
        <v>20.0</v>
      </c>
      <c r="T25" s="16">
        <v>20.0</v>
      </c>
      <c r="U25" s="16">
        <v>20.0</v>
      </c>
      <c r="V25" s="16">
        <v>20.0</v>
      </c>
      <c r="W25" s="16">
        <v>20.0</v>
      </c>
      <c r="X25" s="16">
        <v>20.0</v>
      </c>
      <c r="Y25" s="16">
        <v>20.0</v>
      </c>
      <c r="Z25" s="16">
        <v>20.0</v>
      </c>
      <c r="AA25" s="16">
        <v>20.0</v>
      </c>
      <c r="AB25" s="16">
        <v>20.0</v>
      </c>
      <c r="AC25" s="16">
        <v>20.0</v>
      </c>
      <c r="AD25" s="16">
        <v>20.0</v>
      </c>
      <c r="AE25" s="16">
        <v>20.0</v>
      </c>
      <c r="AF25" s="16">
        <v>20.0</v>
      </c>
      <c r="AG25" s="16">
        <v>20.0</v>
      </c>
      <c r="AH25" s="16">
        <v>20.0</v>
      </c>
      <c r="AI25" s="16">
        <v>20.0</v>
      </c>
      <c r="AJ25" s="16">
        <v>20.0</v>
      </c>
      <c r="AK25" s="16">
        <v>20.0</v>
      </c>
      <c r="AL25" s="16">
        <v>20.0</v>
      </c>
      <c r="AM25" s="16">
        <v>20.0</v>
      </c>
      <c r="AN25" s="16">
        <v>20.0</v>
      </c>
      <c r="AO25" s="16">
        <v>20.0</v>
      </c>
      <c r="AP25" s="16">
        <v>20.0</v>
      </c>
      <c r="AQ25" s="16">
        <v>20.0</v>
      </c>
      <c r="AR25" s="16">
        <v>20.0</v>
      </c>
      <c r="AS25" s="16">
        <v>20.0</v>
      </c>
      <c r="AT25" s="16">
        <v>20.0</v>
      </c>
      <c r="AU25" s="16">
        <v>20.0</v>
      </c>
      <c r="AV25" s="16">
        <v>20.0</v>
      </c>
      <c r="AW25" s="16">
        <v>20.0</v>
      </c>
      <c r="AX25" s="16">
        <v>20.0</v>
      </c>
      <c r="AY25" s="16">
        <v>20.0</v>
      </c>
      <c r="AZ25" s="16">
        <v>20.0</v>
      </c>
      <c r="BA25" s="16">
        <v>20.0</v>
      </c>
      <c r="BB25" s="16">
        <v>20.0</v>
      </c>
      <c r="BC25" s="16">
        <v>20.0</v>
      </c>
      <c r="BD25" s="16">
        <v>20.0</v>
      </c>
      <c r="BE25" s="16">
        <v>20.0</v>
      </c>
      <c r="BF25" s="16">
        <v>20.0</v>
      </c>
      <c r="BG25" s="16">
        <v>20.0</v>
      </c>
      <c r="BH25" s="16">
        <v>20.0</v>
      </c>
      <c r="BI25" s="16">
        <v>20.0</v>
      </c>
      <c r="BJ25" s="16">
        <v>20.0</v>
      </c>
      <c r="BK25" s="16">
        <v>20.0</v>
      </c>
      <c r="BL25" s="16">
        <v>20.0</v>
      </c>
      <c r="BM25" s="16">
        <v>20.0</v>
      </c>
      <c r="BN25" s="16">
        <v>20.0</v>
      </c>
      <c r="BO25" s="16">
        <v>20.0</v>
      </c>
      <c r="BP25" s="16">
        <v>20.0</v>
      </c>
      <c r="BQ25" s="16">
        <v>20.0</v>
      </c>
      <c r="BR25" s="16">
        <v>20.0</v>
      </c>
      <c r="BS25" s="16">
        <v>20.0</v>
      </c>
      <c r="BT25" s="16">
        <v>20.0</v>
      </c>
      <c r="BU25" s="16">
        <v>20.0</v>
      </c>
      <c r="BV25" s="16">
        <v>20.0</v>
      </c>
      <c r="BW25" s="16">
        <v>20.0</v>
      </c>
      <c r="BX25" s="16">
        <v>20.0</v>
      </c>
      <c r="BY25" s="16">
        <v>20.0</v>
      </c>
      <c r="BZ25" s="16">
        <v>20.0</v>
      </c>
      <c r="CA25" s="16">
        <v>20.0</v>
      </c>
      <c r="CB25" s="16">
        <v>20.0</v>
      </c>
      <c r="CC25" s="16">
        <v>20.0</v>
      </c>
      <c r="CD25" s="16">
        <v>20.0</v>
      </c>
      <c r="CE25" s="16">
        <v>20.0</v>
      </c>
      <c r="CF25" s="16">
        <v>20.0</v>
      </c>
      <c r="CG25" s="16">
        <v>20.0</v>
      </c>
      <c r="CH25" s="16">
        <v>20.0</v>
      </c>
      <c r="CI25" s="16">
        <v>20.0</v>
      </c>
      <c r="CJ25" s="16">
        <v>20.0</v>
      </c>
      <c r="CK25" s="16">
        <v>20.0</v>
      </c>
      <c r="CL25" s="16">
        <v>20.0</v>
      </c>
      <c r="CM25" s="16">
        <v>20.0</v>
      </c>
      <c r="CN25" s="16">
        <v>20.0</v>
      </c>
      <c r="CO25" s="16">
        <v>20.0</v>
      </c>
      <c r="CP25" s="16">
        <v>20.0</v>
      </c>
      <c r="CQ25" s="16">
        <v>20.0</v>
      </c>
      <c r="CR25" s="16">
        <v>20.0</v>
      </c>
      <c r="CS25" s="16">
        <v>20.0</v>
      </c>
      <c r="CT25" s="16">
        <v>20.0</v>
      </c>
      <c r="CU25" s="16">
        <v>20.0</v>
      </c>
      <c r="CV25" s="16">
        <v>20.0</v>
      </c>
      <c r="CW25" s="16">
        <v>20.0</v>
      </c>
      <c r="CX25" s="16">
        <v>20.0</v>
      </c>
      <c r="CY25" s="16">
        <v>20.0</v>
      </c>
    </row>
    <row r="26">
      <c r="A26" s="60"/>
      <c r="B26" s="68" t="s">
        <v>130</v>
      </c>
      <c r="C26" s="16">
        <f t="shared" ref="C26:CY26" si="5">C20*0.011</f>
        <v>0</v>
      </c>
      <c r="D26" s="16">
        <f t="shared" si="5"/>
        <v>0</v>
      </c>
      <c r="E26" s="16">
        <f t="shared" si="5"/>
        <v>0</v>
      </c>
      <c r="F26" s="16">
        <f t="shared" si="5"/>
        <v>0</v>
      </c>
      <c r="G26" s="16">
        <f t="shared" si="5"/>
        <v>0</v>
      </c>
      <c r="H26" s="16">
        <f t="shared" si="5"/>
        <v>0</v>
      </c>
      <c r="I26" s="16">
        <f t="shared" si="5"/>
        <v>0</v>
      </c>
      <c r="J26" s="16">
        <f t="shared" si="5"/>
        <v>0</v>
      </c>
      <c r="K26" s="16">
        <f t="shared" si="5"/>
        <v>0</v>
      </c>
      <c r="L26" s="16">
        <f t="shared" si="5"/>
        <v>0</v>
      </c>
      <c r="M26" s="16">
        <f t="shared" si="5"/>
        <v>0</v>
      </c>
      <c r="N26" s="16">
        <f t="shared" si="5"/>
        <v>0</v>
      </c>
      <c r="O26" s="16">
        <f t="shared" si="5"/>
        <v>0</v>
      </c>
      <c r="P26" s="16">
        <f t="shared" si="5"/>
        <v>0</v>
      </c>
      <c r="Q26" s="16">
        <f t="shared" si="5"/>
        <v>0</v>
      </c>
      <c r="R26" s="16">
        <f t="shared" si="5"/>
        <v>0</v>
      </c>
      <c r="S26" s="16">
        <f t="shared" si="5"/>
        <v>0</v>
      </c>
      <c r="T26" s="16">
        <f t="shared" si="5"/>
        <v>0</v>
      </c>
      <c r="U26" s="16">
        <f t="shared" si="5"/>
        <v>0</v>
      </c>
      <c r="V26" s="16">
        <f t="shared" si="5"/>
        <v>0</v>
      </c>
      <c r="W26" s="16">
        <f t="shared" si="5"/>
        <v>0</v>
      </c>
      <c r="X26" s="16">
        <f t="shared" si="5"/>
        <v>0</v>
      </c>
      <c r="Y26" s="16">
        <f t="shared" si="5"/>
        <v>0</v>
      </c>
      <c r="Z26" s="16">
        <f t="shared" si="5"/>
        <v>0</v>
      </c>
      <c r="AA26" s="16">
        <f t="shared" si="5"/>
        <v>0</v>
      </c>
      <c r="AB26" s="16">
        <f t="shared" si="5"/>
        <v>0</v>
      </c>
      <c r="AC26" s="16">
        <f t="shared" si="5"/>
        <v>0</v>
      </c>
      <c r="AD26" s="16">
        <f t="shared" si="5"/>
        <v>0</v>
      </c>
      <c r="AE26" s="16">
        <f t="shared" si="5"/>
        <v>0</v>
      </c>
      <c r="AF26" s="16">
        <f t="shared" si="5"/>
        <v>0</v>
      </c>
      <c r="AG26" s="16">
        <f t="shared" si="5"/>
        <v>0</v>
      </c>
      <c r="AH26" s="16">
        <f t="shared" si="5"/>
        <v>0</v>
      </c>
      <c r="AI26" s="16">
        <f t="shared" si="5"/>
        <v>0</v>
      </c>
      <c r="AJ26" s="16">
        <f t="shared" si="5"/>
        <v>0</v>
      </c>
      <c r="AK26" s="16">
        <f t="shared" si="5"/>
        <v>0</v>
      </c>
      <c r="AL26" s="16">
        <f t="shared" si="5"/>
        <v>0</v>
      </c>
      <c r="AM26" s="16">
        <f t="shared" si="5"/>
        <v>0</v>
      </c>
      <c r="AN26" s="16">
        <f t="shared" si="5"/>
        <v>0</v>
      </c>
      <c r="AO26" s="16">
        <f t="shared" si="5"/>
        <v>0</v>
      </c>
      <c r="AP26" s="16">
        <f t="shared" si="5"/>
        <v>0</v>
      </c>
      <c r="AQ26" s="16">
        <f t="shared" si="5"/>
        <v>0</v>
      </c>
      <c r="AR26" s="16">
        <f t="shared" si="5"/>
        <v>0</v>
      </c>
      <c r="AS26" s="16">
        <f t="shared" si="5"/>
        <v>0</v>
      </c>
      <c r="AT26" s="16">
        <f t="shared" si="5"/>
        <v>0</v>
      </c>
      <c r="AU26" s="16">
        <f t="shared" si="5"/>
        <v>0</v>
      </c>
      <c r="AV26" s="16">
        <f t="shared" si="5"/>
        <v>0</v>
      </c>
      <c r="AW26" s="16">
        <f t="shared" si="5"/>
        <v>0</v>
      </c>
      <c r="AX26" s="16">
        <f t="shared" si="5"/>
        <v>0</v>
      </c>
      <c r="AY26" s="16">
        <f t="shared" si="5"/>
        <v>0</v>
      </c>
      <c r="AZ26" s="16">
        <f t="shared" si="5"/>
        <v>0</v>
      </c>
      <c r="BA26" s="16">
        <f t="shared" si="5"/>
        <v>0</v>
      </c>
      <c r="BB26" s="16">
        <f t="shared" si="5"/>
        <v>0</v>
      </c>
      <c r="BC26" s="16">
        <f t="shared" si="5"/>
        <v>0</v>
      </c>
      <c r="BD26" s="16">
        <f t="shared" si="5"/>
        <v>0</v>
      </c>
      <c r="BE26" s="16">
        <f t="shared" si="5"/>
        <v>0</v>
      </c>
      <c r="BF26" s="16">
        <f t="shared" si="5"/>
        <v>0</v>
      </c>
      <c r="BG26" s="16">
        <f t="shared" si="5"/>
        <v>0</v>
      </c>
      <c r="BH26" s="16">
        <f t="shared" si="5"/>
        <v>0</v>
      </c>
      <c r="BI26" s="16">
        <f t="shared" si="5"/>
        <v>0</v>
      </c>
      <c r="BJ26" s="16">
        <f t="shared" si="5"/>
        <v>0</v>
      </c>
      <c r="BK26" s="16">
        <f t="shared" si="5"/>
        <v>0</v>
      </c>
      <c r="BL26" s="16">
        <f t="shared" si="5"/>
        <v>0</v>
      </c>
      <c r="BM26" s="16">
        <f t="shared" si="5"/>
        <v>0</v>
      </c>
      <c r="BN26" s="16">
        <f t="shared" si="5"/>
        <v>0</v>
      </c>
      <c r="BO26" s="16">
        <f t="shared" si="5"/>
        <v>0</v>
      </c>
      <c r="BP26" s="16">
        <f t="shared" si="5"/>
        <v>0</v>
      </c>
      <c r="BQ26" s="16">
        <f t="shared" si="5"/>
        <v>0</v>
      </c>
      <c r="BR26" s="16">
        <f t="shared" si="5"/>
        <v>0</v>
      </c>
      <c r="BS26" s="16">
        <f t="shared" si="5"/>
        <v>0</v>
      </c>
      <c r="BT26" s="16">
        <f t="shared" si="5"/>
        <v>0</v>
      </c>
      <c r="BU26" s="16">
        <f t="shared" si="5"/>
        <v>0</v>
      </c>
      <c r="BV26" s="16">
        <f t="shared" si="5"/>
        <v>0</v>
      </c>
      <c r="BW26" s="16">
        <f t="shared" si="5"/>
        <v>0</v>
      </c>
      <c r="BX26" s="16">
        <f t="shared" si="5"/>
        <v>0</v>
      </c>
      <c r="BY26" s="16">
        <f t="shared" si="5"/>
        <v>0</v>
      </c>
      <c r="BZ26" s="16">
        <f t="shared" si="5"/>
        <v>0</v>
      </c>
      <c r="CA26" s="16">
        <f t="shared" si="5"/>
        <v>0</v>
      </c>
      <c r="CB26" s="16">
        <f t="shared" si="5"/>
        <v>0</v>
      </c>
      <c r="CC26" s="16">
        <f t="shared" si="5"/>
        <v>0</v>
      </c>
      <c r="CD26" s="16">
        <f t="shared" si="5"/>
        <v>0</v>
      </c>
      <c r="CE26" s="16">
        <f t="shared" si="5"/>
        <v>0</v>
      </c>
      <c r="CF26" s="16">
        <f t="shared" si="5"/>
        <v>0</v>
      </c>
      <c r="CG26" s="16">
        <f t="shared" si="5"/>
        <v>0</v>
      </c>
      <c r="CH26" s="16">
        <f t="shared" si="5"/>
        <v>0</v>
      </c>
      <c r="CI26" s="16">
        <f t="shared" si="5"/>
        <v>0</v>
      </c>
      <c r="CJ26" s="16">
        <f t="shared" si="5"/>
        <v>0</v>
      </c>
      <c r="CK26" s="16">
        <f t="shared" si="5"/>
        <v>0</v>
      </c>
      <c r="CL26" s="16">
        <f t="shared" si="5"/>
        <v>0</v>
      </c>
      <c r="CM26" s="16">
        <f t="shared" si="5"/>
        <v>0</v>
      </c>
      <c r="CN26" s="16">
        <f t="shared" si="5"/>
        <v>0</v>
      </c>
      <c r="CO26" s="16">
        <f t="shared" si="5"/>
        <v>0</v>
      </c>
      <c r="CP26" s="16">
        <f t="shared" si="5"/>
        <v>0</v>
      </c>
      <c r="CQ26" s="16">
        <f t="shared" si="5"/>
        <v>0</v>
      </c>
      <c r="CR26" s="16">
        <f t="shared" si="5"/>
        <v>0</v>
      </c>
      <c r="CS26" s="16">
        <f t="shared" si="5"/>
        <v>0</v>
      </c>
      <c r="CT26" s="16">
        <f t="shared" si="5"/>
        <v>0</v>
      </c>
      <c r="CU26" s="16">
        <f t="shared" si="5"/>
        <v>0</v>
      </c>
      <c r="CV26" s="16">
        <f t="shared" si="5"/>
        <v>0</v>
      </c>
      <c r="CW26" s="16">
        <f t="shared" si="5"/>
        <v>0</v>
      </c>
      <c r="CX26" s="16">
        <f t="shared" si="5"/>
        <v>0</v>
      </c>
      <c r="CY26" s="16">
        <f t="shared" si="5"/>
        <v>0</v>
      </c>
    </row>
    <row r="27">
      <c r="A27" s="60"/>
      <c r="B27" s="68" t="s">
        <v>131</v>
      </c>
      <c r="C27" s="16">
        <f t="shared" ref="C27:CY27" si="6">C41</f>
        <v>0</v>
      </c>
      <c r="D27" s="16">
        <f t="shared" si="6"/>
        <v>0</v>
      </c>
      <c r="E27" s="16">
        <f t="shared" si="6"/>
        <v>0</v>
      </c>
      <c r="F27" s="16">
        <f t="shared" si="6"/>
        <v>0</v>
      </c>
      <c r="G27" s="16">
        <f t="shared" si="6"/>
        <v>0</v>
      </c>
      <c r="H27" s="16">
        <f t="shared" si="6"/>
        <v>0</v>
      </c>
      <c r="I27" s="16">
        <f t="shared" si="6"/>
        <v>0</v>
      </c>
      <c r="J27" s="16">
        <f t="shared" si="6"/>
        <v>0</v>
      </c>
      <c r="K27" s="16">
        <f t="shared" si="6"/>
        <v>0</v>
      </c>
      <c r="L27" s="16">
        <f t="shared" si="6"/>
        <v>0</v>
      </c>
      <c r="M27" s="16">
        <f t="shared" si="6"/>
        <v>0</v>
      </c>
      <c r="N27" s="16">
        <f t="shared" si="6"/>
        <v>0</v>
      </c>
      <c r="O27" s="16">
        <f t="shared" si="6"/>
        <v>0</v>
      </c>
      <c r="P27" s="16">
        <f t="shared" si="6"/>
        <v>0</v>
      </c>
      <c r="Q27" s="16">
        <f t="shared" si="6"/>
        <v>0</v>
      </c>
      <c r="R27" s="16">
        <f t="shared" si="6"/>
        <v>0</v>
      </c>
      <c r="S27" s="16">
        <f t="shared" si="6"/>
        <v>0</v>
      </c>
      <c r="T27" s="16">
        <f t="shared" si="6"/>
        <v>0</v>
      </c>
      <c r="U27" s="16">
        <f t="shared" si="6"/>
        <v>0</v>
      </c>
      <c r="V27" s="16">
        <f t="shared" si="6"/>
        <v>0</v>
      </c>
      <c r="W27" s="16">
        <f t="shared" si="6"/>
        <v>0</v>
      </c>
      <c r="X27" s="16">
        <f t="shared" si="6"/>
        <v>0</v>
      </c>
      <c r="Y27" s="16">
        <f t="shared" si="6"/>
        <v>0</v>
      </c>
      <c r="Z27" s="16">
        <f t="shared" si="6"/>
        <v>0</v>
      </c>
      <c r="AA27" s="16">
        <f t="shared" si="6"/>
        <v>0</v>
      </c>
      <c r="AB27" s="16">
        <f t="shared" si="6"/>
        <v>0</v>
      </c>
      <c r="AC27" s="16">
        <f t="shared" si="6"/>
        <v>0</v>
      </c>
      <c r="AD27" s="16">
        <f t="shared" si="6"/>
        <v>0</v>
      </c>
      <c r="AE27" s="16">
        <f t="shared" si="6"/>
        <v>0</v>
      </c>
      <c r="AF27" s="16">
        <f t="shared" si="6"/>
        <v>0</v>
      </c>
      <c r="AG27" s="16">
        <f t="shared" si="6"/>
        <v>0</v>
      </c>
      <c r="AH27" s="16">
        <f t="shared" si="6"/>
        <v>0</v>
      </c>
      <c r="AI27" s="16">
        <f t="shared" si="6"/>
        <v>0</v>
      </c>
      <c r="AJ27" s="16">
        <f t="shared" si="6"/>
        <v>0</v>
      </c>
      <c r="AK27" s="16">
        <f t="shared" si="6"/>
        <v>0</v>
      </c>
      <c r="AL27" s="16">
        <f t="shared" si="6"/>
        <v>0</v>
      </c>
      <c r="AM27" s="16">
        <f t="shared" si="6"/>
        <v>0</v>
      </c>
      <c r="AN27" s="16">
        <f t="shared" si="6"/>
        <v>0</v>
      </c>
      <c r="AO27" s="16">
        <f t="shared" si="6"/>
        <v>0</v>
      </c>
      <c r="AP27" s="16">
        <f t="shared" si="6"/>
        <v>0</v>
      </c>
      <c r="AQ27" s="16">
        <f t="shared" si="6"/>
        <v>0</v>
      </c>
      <c r="AR27" s="16">
        <f t="shared" si="6"/>
        <v>0</v>
      </c>
      <c r="AS27" s="16">
        <f t="shared" si="6"/>
        <v>0</v>
      </c>
      <c r="AT27" s="16">
        <f t="shared" si="6"/>
        <v>0</v>
      </c>
      <c r="AU27" s="16">
        <f t="shared" si="6"/>
        <v>0</v>
      </c>
      <c r="AV27" s="16">
        <f t="shared" si="6"/>
        <v>0</v>
      </c>
      <c r="AW27" s="16">
        <f t="shared" si="6"/>
        <v>0</v>
      </c>
      <c r="AX27" s="16">
        <f t="shared" si="6"/>
        <v>0</v>
      </c>
      <c r="AY27" s="16">
        <f t="shared" si="6"/>
        <v>0</v>
      </c>
      <c r="AZ27" s="16">
        <f t="shared" si="6"/>
        <v>0</v>
      </c>
      <c r="BA27" s="16">
        <f t="shared" si="6"/>
        <v>0</v>
      </c>
      <c r="BB27" s="16">
        <f t="shared" si="6"/>
        <v>0</v>
      </c>
      <c r="BC27" s="16">
        <f t="shared" si="6"/>
        <v>0</v>
      </c>
      <c r="BD27" s="16">
        <f t="shared" si="6"/>
        <v>0</v>
      </c>
      <c r="BE27" s="16">
        <f t="shared" si="6"/>
        <v>0</v>
      </c>
      <c r="BF27" s="16">
        <f t="shared" si="6"/>
        <v>0</v>
      </c>
      <c r="BG27" s="16">
        <f t="shared" si="6"/>
        <v>0</v>
      </c>
      <c r="BH27" s="16">
        <f t="shared" si="6"/>
        <v>0</v>
      </c>
      <c r="BI27" s="16">
        <f t="shared" si="6"/>
        <v>0</v>
      </c>
      <c r="BJ27" s="16">
        <f t="shared" si="6"/>
        <v>0</v>
      </c>
      <c r="BK27" s="16">
        <f t="shared" si="6"/>
        <v>0</v>
      </c>
      <c r="BL27" s="16">
        <f t="shared" si="6"/>
        <v>0</v>
      </c>
      <c r="BM27" s="16">
        <f t="shared" si="6"/>
        <v>0</v>
      </c>
      <c r="BN27" s="16">
        <f t="shared" si="6"/>
        <v>0</v>
      </c>
      <c r="BO27" s="16">
        <f t="shared" si="6"/>
        <v>0</v>
      </c>
      <c r="BP27" s="16">
        <f t="shared" si="6"/>
        <v>0</v>
      </c>
      <c r="BQ27" s="16">
        <f t="shared" si="6"/>
        <v>0</v>
      </c>
      <c r="BR27" s="16">
        <f t="shared" si="6"/>
        <v>0</v>
      </c>
      <c r="BS27" s="16">
        <f t="shared" si="6"/>
        <v>0</v>
      </c>
      <c r="BT27" s="16">
        <f t="shared" si="6"/>
        <v>0</v>
      </c>
      <c r="BU27" s="16">
        <f t="shared" si="6"/>
        <v>0</v>
      </c>
      <c r="BV27" s="16">
        <f t="shared" si="6"/>
        <v>0</v>
      </c>
      <c r="BW27" s="16">
        <f t="shared" si="6"/>
        <v>0</v>
      </c>
      <c r="BX27" s="16">
        <f t="shared" si="6"/>
        <v>0</v>
      </c>
      <c r="BY27" s="16">
        <f t="shared" si="6"/>
        <v>0</v>
      </c>
      <c r="BZ27" s="16">
        <f t="shared" si="6"/>
        <v>0</v>
      </c>
      <c r="CA27" s="16">
        <f t="shared" si="6"/>
        <v>0</v>
      </c>
      <c r="CB27" s="16">
        <f t="shared" si="6"/>
        <v>0</v>
      </c>
      <c r="CC27" s="16">
        <f t="shared" si="6"/>
        <v>0</v>
      </c>
      <c r="CD27" s="16">
        <f t="shared" si="6"/>
        <v>0</v>
      </c>
      <c r="CE27" s="16">
        <f t="shared" si="6"/>
        <v>0</v>
      </c>
      <c r="CF27" s="16">
        <f t="shared" si="6"/>
        <v>0</v>
      </c>
      <c r="CG27" s="16">
        <f t="shared" si="6"/>
        <v>0</v>
      </c>
      <c r="CH27" s="16">
        <f t="shared" si="6"/>
        <v>0</v>
      </c>
      <c r="CI27" s="16">
        <f t="shared" si="6"/>
        <v>0</v>
      </c>
      <c r="CJ27" s="16">
        <f t="shared" si="6"/>
        <v>0</v>
      </c>
      <c r="CK27" s="16">
        <f t="shared" si="6"/>
        <v>0</v>
      </c>
      <c r="CL27" s="16">
        <f t="shared" si="6"/>
        <v>0</v>
      </c>
      <c r="CM27" s="16">
        <f t="shared" si="6"/>
        <v>0</v>
      </c>
      <c r="CN27" s="16">
        <f t="shared" si="6"/>
        <v>0</v>
      </c>
      <c r="CO27" s="16">
        <f t="shared" si="6"/>
        <v>0</v>
      </c>
      <c r="CP27" s="16">
        <f t="shared" si="6"/>
        <v>0</v>
      </c>
      <c r="CQ27" s="16">
        <f t="shared" si="6"/>
        <v>0</v>
      </c>
      <c r="CR27" s="16">
        <f t="shared" si="6"/>
        <v>0</v>
      </c>
      <c r="CS27" s="16">
        <f t="shared" si="6"/>
        <v>0</v>
      </c>
      <c r="CT27" s="16">
        <f t="shared" si="6"/>
        <v>0</v>
      </c>
      <c r="CU27" s="16">
        <f t="shared" si="6"/>
        <v>0</v>
      </c>
      <c r="CV27" s="16">
        <f t="shared" si="6"/>
        <v>0</v>
      </c>
      <c r="CW27" s="16">
        <f t="shared" si="6"/>
        <v>0</v>
      </c>
      <c r="CX27" s="16">
        <f t="shared" si="6"/>
        <v>0</v>
      </c>
      <c r="CY27" s="16">
        <f t="shared" si="6"/>
        <v>0</v>
      </c>
    </row>
    <row r="28">
      <c r="A28" s="60"/>
      <c r="B28" s="69" t="s">
        <v>132</v>
      </c>
      <c r="C28" s="70">
        <f t="shared" ref="C28:CY28" si="7">sum(C22,C24,C25,C26,C27)</f>
        <v>20</v>
      </c>
      <c r="D28" s="70">
        <f t="shared" si="7"/>
        <v>20</v>
      </c>
      <c r="E28" s="70">
        <f t="shared" si="7"/>
        <v>20</v>
      </c>
      <c r="F28" s="70">
        <f t="shared" si="7"/>
        <v>20</v>
      </c>
      <c r="G28" s="70">
        <f t="shared" si="7"/>
        <v>20</v>
      </c>
      <c r="H28" s="70">
        <f t="shared" si="7"/>
        <v>20</v>
      </c>
      <c r="I28" s="70">
        <f t="shared" si="7"/>
        <v>20</v>
      </c>
      <c r="J28" s="70">
        <f t="shared" si="7"/>
        <v>20</v>
      </c>
      <c r="K28" s="70">
        <f t="shared" si="7"/>
        <v>20</v>
      </c>
      <c r="L28" s="70">
        <f t="shared" si="7"/>
        <v>20</v>
      </c>
      <c r="M28" s="70">
        <f t="shared" si="7"/>
        <v>20</v>
      </c>
      <c r="N28" s="70">
        <f t="shared" si="7"/>
        <v>20</v>
      </c>
      <c r="O28" s="70">
        <f t="shared" si="7"/>
        <v>20</v>
      </c>
      <c r="P28" s="70">
        <f t="shared" si="7"/>
        <v>20</v>
      </c>
      <c r="Q28" s="70">
        <f t="shared" si="7"/>
        <v>20</v>
      </c>
      <c r="R28" s="70">
        <f t="shared" si="7"/>
        <v>20</v>
      </c>
      <c r="S28" s="70">
        <f t="shared" si="7"/>
        <v>20</v>
      </c>
      <c r="T28" s="70">
        <f t="shared" si="7"/>
        <v>20</v>
      </c>
      <c r="U28" s="70">
        <f t="shared" si="7"/>
        <v>20</v>
      </c>
      <c r="V28" s="70">
        <f t="shared" si="7"/>
        <v>20</v>
      </c>
      <c r="W28" s="70">
        <f t="shared" si="7"/>
        <v>20</v>
      </c>
      <c r="X28" s="70">
        <f t="shared" si="7"/>
        <v>20</v>
      </c>
      <c r="Y28" s="70">
        <f t="shared" si="7"/>
        <v>20</v>
      </c>
      <c r="Z28" s="70">
        <f t="shared" si="7"/>
        <v>20</v>
      </c>
      <c r="AA28" s="70">
        <f t="shared" si="7"/>
        <v>20</v>
      </c>
      <c r="AB28" s="70">
        <f t="shared" si="7"/>
        <v>20</v>
      </c>
      <c r="AC28" s="70">
        <f t="shared" si="7"/>
        <v>20</v>
      </c>
      <c r="AD28" s="70">
        <f t="shared" si="7"/>
        <v>20</v>
      </c>
      <c r="AE28" s="70">
        <f t="shared" si="7"/>
        <v>20</v>
      </c>
      <c r="AF28" s="70">
        <f t="shared" si="7"/>
        <v>20</v>
      </c>
      <c r="AG28" s="70">
        <f t="shared" si="7"/>
        <v>20</v>
      </c>
      <c r="AH28" s="70">
        <f t="shared" si="7"/>
        <v>20</v>
      </c>
      <c r="AI28" s="70">
        <f t="shared" si="7"/>
        <v>20</v>
      </c>
      <c r="AJ28" s="70">
        <f t="shared" si="7"/>
        <v>20</v>
      </c>
      <c r="AK28" s="70">
        <f t="shared" si="7"/>
        <v>20</v>
      </c>
      <c r="AL28" s="70">
        <f t="shared" si="7"/>
        <v>20</v>
      </c>
      <c r="AM28" s="70">
        <f t="shared" si="7"/>
        <v>20</v>
      </c>
      <c r="AN28" s="70">
        <f t="shared" si="7"/>
        <v>20</v>
      </c>
      <c r="AO28" s="70">
        <f t="shared" si="7"/>
        <v>20</v>
      </c>
      <c r="AP28" s="70">
        <f t="shared" si="7"/>
        <v>20</v>
      </c>
      <c r="AQ28" s="70">
        <f t="shared" si="7"/>
        <v>20</v>
      </c>
      <c r="AR28" s="70">
        <f t="shared" si="7"/>
        <v>20</v>
      </c>
      <c r="AS28" s="70">
        <f t="shared" si="7"/>
        <v>20</v>
      </c>
      <c r="AT28" s="70">
        <f t="shared" si="7"/>
        <v>20</v>
      </c>
      <c r="AU28" s="70">
        <f t="shared" si="7"/>
        <v>20</v>
      </c>
      <c r="AV28" s="70">
        <f t="shared" si="7"/>
        <v>20</v>
      </c>
      <c r="AW28" s="70">
        <f t="shared" si="7"/>
        <v>20</v>
      </c>
      <c r="AX28" s="70">
        <f t="shared" si="7"/>
        <v>20</v>
      </c>
      <c r="AY28" s="70">
        <f t="shared" si="7"/>
        <v>20</v>
      </c>
      <c r="AZ28" s="70">
        <f t="shared" si="7"/>
        <v>20</v>
      </c>
      <c r="BA28" s="70">
        <f t="shared" si="7"/>
        <v>20</v>
      </c>
      <c r="BB28" s="70">
        <f t="shared" si="7"/>
        <v>20</v>
      </c>
      <c r="BC28" s="70">
        <f t="shared" si="7"/>
        <v>20</v>
      </c>
      <c r="BD28" s="70">
        <f t="shared" si="7"/>
        <v>20</v>
      </c>
      <c r="BE28" s="70">
        <f t="shared" si="7"/>
        <v>20</v>
      </c>
      <c r="BF28" s="70">
        <f t="shared" si="7"/>
        <v>20</v>
      </c>
      <c r="BG28" s="70">
        <f t="shared" si="7"/>
        <v>20</v>
      </c>
      <c r="BH28" s="70">
        <f t="shared" si="7"/>
        <v>20</v>
      </c>
      <c r="BI28" s="70">
        <f t="shared" si="7"/>
        <v>20</v>
      </c>
      <c r="BJ28" s="70">
        <f t="shared" si="7"/>
        <v>20</v>
      </c>
      <c r="BK28" s="70">
        <f t="shared" si="7"/>
        <v>20</v>
      </c>
      <c r="BL28" s="70">
        <f t="shared" si="7"/>
        <v>20</v>
      </c>
      <c r="BM28" s="70">
        <f t="shared" si="7"/>
        <v>20</v>
      </c>
      <c r="BN28" s="70">
        <f t="shared" si="7"/>
        <v>20</v>
      </c>
      <c r="BO28" s="70">
        <f t="shared" si="7"/>
        <v>20</v>
      </c>
      <c r="BP28" s="70">
        <f t="shared" si="7"/>
        <v>20</v>
      </c>
      <c r="BQ28" s="70">
        <f t="shared" si="7"/>
        <v>20</v>
      </c>
      <c r="BR28" s="70">
        <f t="shared" si="7"/>
        <v>20</v>
      </c>
      <c r="BS28" s="70">
        <f t="shared" si="7"/>
        <v>20</v>
      </c>
      <c r="BT28" s="70">
        <f t="shared" si="7"/>
        <v>20</v>
      </c>
      <c r="BU28" s="70">
        <f t="shared" si="7"/>
        <v>20</v>
      </c>
      <c r="BV28" s="70">
        <f t="shared" si="7"/>
        <v>20</v>
      </c>
      <c r="BW28" s="70">
        <f t="shared" si="7"/>
        <v>20</v>
      </c>
      <c r="BX28" s="70">
        <f t="shared" si="7"/>
        <v>20</v>
      </c>
      <c r="BY28" s="70">
        <f t="shared" si="7"/>
        <v>20</v>
      </c>
      <c r="BZ28" s="70">
        <f t="shared" si="7"/>
        <v>20</v>
      </c>
      <c r="CA28" s="70">
        <f t="shared" si="7"/>
        <v>20</v>
      </c>
      <c r="CB28" s="70">
        <f t="shared" si="7"/>
        <v>20</v>
      </c>
      <c r="CC28" s="70">
        <f t="shared" si="7"/>
        <v>20</v>
      </c>
      <c r="CD28" s="70">
        <f t="shared" si="7"/>
        <v>20</v>
      </c>
      <c r="CE28" s="70">
        <f t="shared" si="7"/>
        <v>20</v>
      </c>
      <c r="CF28" s="70">
        <f t="shared" si="7"/>
        <v>20</v>
      </c>
      <c r="CG28" s="70">
        <f t="shared" si="7"/>
        <v>20</v>
      </c>
      <c r="CH28" s="70">
        <f t="shared" si="7"/>
        <v>20</v>
      </c>
      <c r="CI28" s="70">
        <f t="shared" si="7"/>
        <v>20</v>
      </c>
      <c r="CJ28" s="70">
        <f t="shared" si="7"/>
        <v>20</v>
      </c>
      <c r="CK28" s="70">
        <f t="shared" si="7"/>
        <v>20</v>
      </c>
      <c r="CL28" s="70">
        <f t="shared" si="7"/>
        <v>20</v>
      </c>
      <c r="CM28" s="70">
        <f t="shared" si="7"/>
        <v>20</v>
      </c>
      <c r="CN28" s="70">
        <f t="shared" si="7"/>
        <v>20</v>
      </c>
      <c r="CO28" s="70">
        <f t="shared" si="7"/>
        <v>20</v>
      </c>
      <c r="CP28" s="70">
        <f t="shared" si="7"/>
        <v>20</v>
      </c>
      <c r="CQ28" s="70">
        <f t="shared" si="7"/>
        <v>20</v>
      </c>
      <c r="CR28" s="70">
        <f t="shared" si="7"/>
        <v>20</v>
      </c>
      <c r="CS28" s="70">
        <f t="shared" si="7"/>
        <v>20</v>
      </c>
      <c r="CT28" s="70">
        <f t="shared" si="7"/>
        <v>20</v>
      </c>
      <c r="CU28" s="70">
        <f t="shared" si="7"/>
        <v>20</v>
      </c>
      <c r="CV28" s="70">
        <f t="shared" si="7"/>
        <v>20</v>
      </c>
      <c r="CW28" s="70">
        <f t="shared" si="7"/>
        <v>20</v>
      </c>
      <c r="CX28" s="70">
        <f t="shared" si="7"/>
        <v>20</v>
      </c>
      <c r="CY28" s="70">
        <f t="shared" si="7"/>
        <v>20</v>
      </c>
    </row>
    <row r="29">
      <c r="A29" s="60"/>
      <c r="B29" s="71" t="s">
        <v>133</v>
      </c>
      <c r="C29" s="72">
        <f t="shared" ref="C29:CY29" si="8">C20+C28*2</f>
        <v>40</v>
      </c>
      <c r="D29" s="72">
        <f t="shared" si="8"/>
        <v>40</v>
      </c>
      <c r="E29" s="72">
        <f t="shared" si="8"/>
        <v>40</v>
      </c>
      <c r="F29" s="72">
        <f t="shared" si="8"/>
        <v>40</v>
      </c>
      <c r="G29" s="72">
        <f t="shared" si="8"/>
        <v>40</v>
      </c>
      <c r="H29" s="72">
        <f t="shared" si="8"/>
        <v>40</v>
      </c>
      <c r="I29" s="72">
        <f t="shared" si="8"/>
        <v>40</v>
      </c>
      <c r="J29" s="72">
        <f t="shared" si="8"/>
        <v>40</v>
      </c>
      <c r="K29" s="72">
        <f t="shared" si="8"/>
        <v>40</v>
      </c>
      <c r="L29" s="72">
        <f t="shared" si="8"/>
        <v>40</v>
      </c>
      <c r="M29" s="72">
        <f t="shared" si="8"/>
        <v>40</v>
      </c>
      <c r="N29" s="72">
        <f t="shared" si="8"/>
        <v>40</v>
      </c>
      <c r="O29" s="72">
        <f t="shared" si="8"/>
        <v>40</v>
      </c>
      <c r="P29" s="72">
        <f t="shared" si="8"/>
        <v>40</v>
      </c>
      <c r="Q29" s="72">
        <f t="shared" si="8"/>
        <v>40</v>
      </c>
      <c r="R29" s="72">
        <f t="shared" si="8"/>
        <v>40</v>
      </c>
      <c r="S29" s="72">
        <f t="shared" si="8"/>
        <v>40</v>
      </c>
      <c r="T29" s="72">
        <f t="shared" si="8"/>
        <v>40</v>
      </c>
      <c r="U29" s="72">
        <f t="shared" si="8"/>
        <v>40</v>
      </c>
      <c r="V29" s="72">
        <f t="shared" si="8"/>
        <v>40</v>
      </c>
      <c r="W29" s="72">
        <f t="shared" si="8"/>
        <v>40</v>
      </c>
      <c r="X29" s="72">
        <f t="shared" si="8"/>
        <v>40</v>
      </c>
      <c r="Y29" s="72">
        <f t="shared" si="8"/>
        <v>40</v>
      </c>
      <c r="Z29" s="72">
        <f t="shared" si="8"/>
        <v>40</v>
      </c>
      <c r="AA29" s="72">
        <f t="shared" si="8"/>
        <v>40</v>
      </c>
      <c r="AB29" s="72">
        <f t="shared" si="8"/>
        <v>40</v>
      </c>
      <c r="AC29" s="72">
        <f t="shared" si="8"/>
        <v>40</v>
      </c>
      <c r="AD29" s="72">
        <f t="shared" si="8"/>
        <v>40</v>
      </c>
      <c r="AE29" s="72">
        <f t="shared" si="8"/>
        <v>40</v>
      </c>
      <c r="AF29" s="72">
        <f t="shared" si="8"/>
        <v>40</v>
      </c>
      <c r="AG29" s="72">
        <f t="shared" si="8"/>
        <v>40</v>
      </c>
      <c r="AH29" s="72">
        <f t="shared" si="8"/>
        <v>40</v>
      </c>
      <c r="AI29" s="72">
        <f t="shared" si="8"/>
        <v>40</v>
      </c>
      <c r="AJ29" s="72">
        <f t="shared" si="8"/>
        <v>40</v>
      </c>
      <c r="AK29" s="72">
        <f t="shared" si="8"/>
        <v>40</v>
      </c>
      <c r="AL29" s="72">
        <f t="shared" si="8"/>
        <v>40</v>
      </c>
      <c r="AM29" s="72">
        <f t="shared" si="8"/>
        <v>40</v>
      </c>
      <c r="AN29" s="72">
        <f t="shared" si="8"/>
        <v>40</v>
      </c>
      <c r="AO29" s="72">
        <f t="shared" si="8"/>
        <v>40</v>
      </c>
      <c r="AP29" s="72">
        <f t="shared" si="8"/>
        <v>40</v>
      </c>
      <c r="AQ29" s="72">
        <f t="shared" si="8"/>
        <v>40</v>
      </c>
      <c r="AR29" s="72">
        <f t="shared" si="8"/>
        <v>40</v>
      </c>
      <c r="AS29" s="72">
        <f t="shared" si="8"/>
        <v>40</v>
      </c>
      <c r="AT29" s="72">
        <f t="shared" si="8"/>
        <v>40</v>
      </c>
      <c r="AU29" s="72">
        <f t="shared" si="8"/>
        <v>40</v>
      </c>
      <c r="AV29" s="72">
        <f t="shared" si="8"/>
        <v>40</v>
      </c>
      <c r="AW29" s="72">
        <f t="shared" si="8"/>
        <v>40</v>
      </c>
      <c r="AX29" s="72">
        <f t="shared" si="8"/>
        <v>40</v>
      </c>
      <c r="AY29" s="72">
        <f t="shared" si="8"/>
        <v>40</v>
      </c>
      <c r="AZ29" s="72">
        <f t="shared" si="8"/>
        <v>40</v>
      </c>
      <c r="BA29" s="72">
        <f t="shared" si="8"/>
        <v>40</v>
      </c>
      <c r="BB29" s="72">
        <f t="shared" si="8"/>
        <v>40</v>
      </c>
      <c r="BC29" s="72">
        <f t="shared" si="8"/>
        <v>40</v>
      </c>
      <c r="BD29" s="72">
        <f t="shared" si="8"/>
        <v>40</v>
      </c>
      <c r="BE29" s="72">
        <f t="shared" si="8"/>
        <v>40</v>
      </c>
      <c r="BF29" s="72">
        <f t="shared" si="8"/>
        <v>40</v>
      </c>
      <c r="BG29" s="72">
        <f t="shared" si="8"/>
        <v>40</v>
      </c>
      <c r="BH29" s="72">
        <f t="shared" si="8"/>
        <v>40</v>
      </c>
      <c r="BI29" s="72">
        <f t="shared" si="8"/>
        <v>40</v>
      </c>
      <c r="BJ29" s="72">
        <f t="shared" si="8"/>
        <v>40</v>
      </c>
      <c r="BK29" s="72">
        <f t="shared" si="8"/>
        <v>40</v>
      </c>
      <c r="BL29" s="72">
        <f t="shared" si="8"/>
        <v>40</v>
      </c>
      <c r="BM29" s="72">
        <f t="shared" si="8"/>
        <v>40</v>
      </c>
      <c r="BN29" s="72">
        <f t="shared" si="8"/>
        <v>40</v>
      </c>
      <c r="BO29" s="72">
        <f t="shared" si="8"/>
        <v>40</v>
      </c>
      <c r="BP29" s="72">
        <f t="shared" si="8"/>
        <v>40</v>
      </c>
      <c r="BQ29" s="72">
        <f t="shared" si="8"/>
        <v>40</v>
      </c>
      <c r="BR29" s="72">
        <f t="shared" si="8"/>
        <v>40</v>
      </c>
      <c r="BS29" s="72">
        <f t="shared" si="8"/>
        <v>40</v>
      </c>
      <c r="BT29" s="72">
        <f t="shared" si="8"/>
        <v>40</v>
      </c>
      <c r="BU29" s="72">
        <f t="shared" si="8"/>
        <v>40</v>
      </c>
      <c r="BV29" s="72">
        <f t="shared" si="8"/>
        <v>40</v>
      </c>
      <c r="BW29" s="72">
        <f t="shared" si="8"/>
        <v>40</v>
      </c>
      <c r="BX29" s="72">
        <f t="shared" si="8"/>
        <v>40</v>
      </c>
      <c r="BY29" s="72">
        <f t="shared" si="8"/>
        <v>40</v>
      </c>
      <c r="BZ29" s="72">
        <f t="shared" si="8"/>
        <v>40</v>
      </c>
      <c r="CA29" s="72">
        <f t="shared" si="8"/>
        <v>40</v>
      </c>
      <c r="CB29" s="72">
        <f t="shared" si="8"/>
        <v>40</v>
      </c>
      <c r="CC29" s="72">
        <f t="shared" si="8"/>
        <v>40</v>
      </c>
      <c r="CD29" s="72">
        <f t="shared" si="8"/>
        <v>40</v>
      </c>
      <c r="CE29" s="72">
        <f t="shared" si="8"/>
        <v>40</v>
      </c>
      <c r="CF29" s="72">
        <f t="shared" si="8"/>
        <v>40</v>
      </c>
      <c r="CG29" s="72">
        <f t="shared" si="8"/>
        <v>40</v>
      </c>
      <c r="CH29" s="72">
        <f t="shared" si="8"/>
        <v>40</v>
      </c>
      <c r="CI29" s="72">
        <f t="shared" si="8"/>
        <v>40</v>
      </c>
      <c r="CJ29" s="72">
        <f t="shared" si="8"/>
        <v>40</v>
      </c>
      <c r="CK29" s="72">
        <f t="shared" si="8"/>
        <v>40</v>
      </c>
      <c r="CL29" s="72">
        <f t="shared" si="8"/>
        <v>40</v>
      </c>
      <c r="CM29" s="72">
        <f t="shared" si="8"/>
        <v>40</v>
      </c>
      <c r="CN29" s="72">
        <f t="shared" si="8"/>
        <v>40</v>
      </c>
      <c r="CO29" s="72">
        <f t="shared" si="8"/>
        <v>40</v>
      </c>
      <c r="CP29" s="72">
        <f t="shared" si="8"/>
        <v>40</v>
      </c>
      <c r="CQ29" s="72">
        <f t="shared" si="8"/>
        <v>40</v>
      </c>
      <c r="CR29" s="72">
        <f t="shared" si="8"/>
        <v>40</v>
      </c>
      <c r="CS29" s="72">
        <f t="shared" si="8"/>
        <v>40</v>
      </c>
      <c r="CT29" s="72">
        <f t="shared" si="8"/>
        <v>40</v>
      </c>
      <c r="CU29" s="72">
        <f t="shared" si="8"/>
        <v>40</v>
      </c>
      <c r="CV29" s="72">
        <f t="shared" si="8"/>
        <v>40</v>
      </c>
      <c r="CW29" s="72">
        <f t="shared" si="8"/>
        <v>40</v>
      </c>
      <c r="CX29" s="72">
        <f t="shared" si="8"/>
        <v>40</v>
      </c>
      <c r="CY29" s="72">
        <f t="shared" si="8"/>
        <v>40</v>
      </c>
    </row>
    <row r="30">
      <c r="A30" s="9"/>
      <c r="B30" s="20" t="s">
        <v>101</v>
      </c>
      <c r="C30" s="20"/>
      <c r="D30" s="20"/>
      <c r="E30" s="20"/>
      <c r="F30" s="20"/>
      <c r="G30" s="20"/>
      <c r="H30" s="20"/>
      <c r="I30" s="20"/>
      <c r="J30" s="20"/>
      <c r="K30" s="49"/>
      <c r="L30" s="49"/>
      <c r="M30" s="4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1"/>
    </row>
    <row r="31">
      <c r="A31" s="14" t="s">
        <v>134</v>
      </c>
      <c r="B31" s="44" t="s">
        <v>135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4"/>
      <c r="O31" s="74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</row>
    <row r="32">
      <c r="B32" s="44" t="s">
        <v>136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</row>
    <row r="33">
      <c r="B33" s="44" t="s">
        <v>137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</row>
    <row r="34">
      <c r="B34" s="44" t="s">
        <v>138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</row>
    <row r="35">
      <c r="B35" s="44" t="s">
        <v>139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</row>
    <row r="36">
      <c r="B36" s="44" t="s">
        <v>140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</row>
    <row r="37">
      <c r="B37" s="44" t="s">
        <v>141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</row>
    <row r="38">
      <c r="B38" s="44" t="s">
        <v>142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</row>
    <row r="39">
      <c r="B39" s="44" t="s">
        <v>143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</row>
    <row r="40">
      <c r="B40" s="48" t="s">
        <v>144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</row>
    <row r="41">
      <c r="A41" s="22"/>
      <c r="B41" s="76" t="s">
        <v>145</v>
      </c>
      <c r="C41" s="21">
        <f t="shared" ref="C41:CY41" si="9">IF(C10&lt;30,IF(C31="수리필요",'수리비'!$C$4,"0")+IF(C32="수리필요",'수리비'!$C$5,"0")+IF(C33="수리필요",'수리비'!$C$6,"0")+IF(C34="수리필요",'수리비'!$C$7,"0")+IF(C35="수리필요",'수리비'!$C$8,"0")+IF(C36="수리필요",'수리비'!$C$9,"0")+IF(C37="수리필요",'수리비'!$C$10,"0")+IF(C38="수리필요",'수리비'!$C$11,"0")+IF(C39="수리필요",'수리비'!$C$12,"0"),IF(C10&gt;=30,IF(C31="수리필요",'수리비'!$D$4,"0")+IF(C32="수리필요",'수리비'!$D$5,"0")+IF(C33="수리필요",'수리비'!$D$6,"0")+IF(C34="수리필요",'수리비'!$D$7,"0")+IF(C35="수리필요",'수리비'!$D$8,"0")+IF(C36="수리필요",'수리비'!$D$9,"0")+IF(C37="수리필요",'수리비'!$D$10,"0")+IF(C38="수리필요",'수리비'!$D$11,"0")+IF(C39="수리필요",'수리비'!$D$12,"0")))</f>
        <v>0</v>
      </c>
      <c r="D41" s="21">
        <f t="shared" si="9"/>
        <v>0</v>
      </c>
      <c r="E41" s="21">
        <f t="shared" si="9"/>
        <v>0</v>
      </c>
      <c r="F41" s="21">
        <f t="shared" si="9"/>
        <v>0</v>
      </c>
      <c r="G41" s="21">
        <f t="shared" si="9"/>
        <v>0</v>
      </c>
      <c r="H41" s="21">
        <f t="shared" si="9"/>
        <v>0</v>
      </c>
      <c r="I41" s="21">
        <f t="shared" si="9"/>
        <v>0</v>
      </c>
      <c r="J41" s="21">
        <f t="shared" si="9"/>
        <v>0</v>
      </c>
      <c r="K41" s="21">
        <f t="shared" si="9"/>
        <v>0</v>
      </c>
      <c r="L41" s="21">
        <f t="shared" si="9"/>
        <v>0</v>
      </c>
      <c r="M41" s="21">
        <f t="shared" si="9"/>
        <v>0</v>
      </c>
      <c r="N41" s="21">
        <f t="shared" si="9"/>
        <v>0</v>
      </c>
      <c r="O41" s="21">
        <f t="shared" si="9"/>
        <v>0</v>
      </c>
      <c r="P41" s="21">
        <f t="shared" si="9"/>
        <v>0</v>
      </c>
      <c r="Q41" s="21">
        <f t="shared" si="9"/>
        <v>0</v>
      </c>
      <c r="R41" s="21">
        <f t="shared" si="9"/>
        <v>0</v>
      </c>
      <c r="S41" s="21">
        <f t="shared" si="9"/>
        <v>0</v>
      </c>
      <c r="T41" s="21">
        <f t="shared" si="9"/>
        <v>0</v>
      </c>
      <c r="U41" s="21">
        <f t="shared" si="9"/>
        <v>0</v>
      </c>
      <c r="V41" s="21">
        <f t="shared" si="9"/>
        <v>0</v>
      </c>
      <c r="W41" s="21">
        <f t="shared" si="9"/>
        <v>0</v>
      </c>
      <c r="X41" s="21">
        <f t="shared" si="9"/>
        <v>0</v>
      </c>
      <c r="Y41" s="21">
        <f t="shared" si="9"/>
        <v>0</v>
      </c>
      <c r="Z41" s="21">
        <f t="shared" si="9"/>
        <v>0</v>
      </c>
      <c r="AA41" s="21">
        <f t="shared" si="9"/>
        <v>0</v>
      </c>
      <c r="AB41" s="21">
        <f t="shared" si="9"/>
        <v>0</v>
      </c>
      <c r="AC41" s="21">
        <f t="shared" si="9"/>
        <v>0</v>
      </c>
      <c r="AD41" s="21">
        <f t="shared" si="9"/>
        <v>0</v>
      </c>
      <c r="AE41" s="21">
        <f t="shared" si="9"/>
        <v>0</v>
      </c>
      <c r="AF41" s="21">
        <f t="shared" si="9"/>
        <v>0</v>
      </c>
      <c r="AG41" s="21">
        <f t="shared" si="9"/>
        <v>0</v>
      </c>
      <c r="AH41" s="21">
        <f t="shared" si="9"/>
        <v>0</v>
      </c>
      <c r="AI41" s="21">
        <f t="shared" si="9"/>
        <v>0</v>
      </c>
      <c r="AJ41" s="21">
        <f t="shared" si="9"/>
        <v>0</v>
      </c>
      <c r="AK41" s="21">
        <f t="shared" si="9"/>
        <v>0</v>
      </c>
      <c r="AL41" s="21">
        <f t="shared" si="9"/>
        <v>0</v>
      </c>
      <c r="AM41" s="21">
        <f t="shared" si="9"/>
        <v>0</v>
      </c>
      <c r="AN41" s="21">
        <f t="shared" si="9"/>
        <v>0</v>
      </c>
      <c r="AO41" s="21">
        <f t="shared" si="9"/>
        <v>0</v>
      </c>
      <c r="AP41" s="21">
        <f t="shared" si="9"/>
        <v>0</v>
      </c>
      <c r="AQ41" s="21">
        <f t="shared" si="9"/>
        <v>0</v>
      </c>
      <c r="AR41" s="21">
        <f t="shared" si="9"/>
        <v>0</v>
      </c>
      <c r="AS41" s="21">
        <f t="shared" si="9"/>
        <v>0</v>
      </c>
      <c r="AT41" s="21">
        <f t="shared" si="9"/>
        <v>0</v>
      </c>
      <c r="AU41" s="21">
        <f t="shared" si="9"/>
        <v>0</v>
      </c>
      <c r="AV41" s="21">
        <f t="shared" si="9"/>
        <v>0</v>
      </c>
      <c r="AW41" s="21">
        <f t="shared" si="9"/>
        <v>0</v>
      </c>
      <c r="AX41" s="21">
        <f t="shared" si="9"/>
        <v>0</v>
      </c>
      <c r="AY41" s="21">
        <f t="shared" si="9"/>
        <v>0</v>
      </c>
      <c r="AZ41" s="21">
        <f t="shared" si="9"/>
        <v>0</v>
      </c>
      <c r="BA41" s="21">
        <f t="shared" si="9"/>
        <v>0</v>
      </c>
      <c r="BB41" s="21">
        <f t="shared" si="9"/>
        <v>0</v>
      </c>
      <c r="BC41" s="21">
        <f t="shared" si="9"/>
        <v>0</v>
      </c>
      <c r="BD41" s="21">
        <f t="shared" si="9"/>
        <v>0</v>
      </c>
      <c r="BE41" s="21">
        <f t="shared" si="9"/>
        <v>0</v>
      </c>
      <c r="BF41" s="21">
        <f t="shared" si="9"/>
        <v>0</v>
      </c>
      <c r="BG41" s="21">
        <f t="shared" si="9"/>
        <v>0</v>
      </c>
      <c r="BH41" s="21">
        <f t="shared" si="9"/>
        <v>0</v>
      </c>
      <c r="BI41" s="21">
        <f t="shared" si="9"/>
        <v>0</v>
      </c>
      <c r="BJ41" s="21">
        <f t="shared" si="9"/>
        <v>0</v>
      </c>
      <c r="BK41" s="21">
        <f t="shared" si="9"/>
        <v>0</v>
      </c>
      <c r="BL41" s="21">
        <f t="shared" si="9"/>
        <v>0</v>
      </c>
      <c r="BM41" s="21">
        <f t="shared" si="9"/>
        <v>0</v>
      </c>
      <c r="BN41" s="21">
        <f t="shared" si="9"/>
        <v>0</v>
      </c>
      <c r="BO41" s="21">
        <f t="shared" si="9"/>
        <v>0</v>
      </c>
      <c r="BP41" s="21">
        <f t="shared" si="9"/>
        <v>0</v>
      </c>
      <c r="BQ41" s="21">
        <f t="shared" si="9"/>
        <v>0</v>
      </c>
      <c r="BR41" s="21">
        <f t="shared" si="9"/>
        <v>0</v>
      </c>
      <c r="BS41" s="21">
        <f t="shared" si="9"/>
        <v>0</v>
      </c>
      <c r="BT41" s="21">
        <f t="shared" si="9"/>
        <v>0</v>
      </c>
      <c r="BU41" s="21">
        <f t="shared" si="9"/>
        <v>0</v>
      </c>
      <c r="BV41" s="21">
        <f t="shared" si="9"/>
        <v>0</v>
      </c>
      <c r="BW41" s="21">
        <f t="shared" si="9"/>
        <v>0</v>
      </c>
      <c r="BX41" s="21">
        <f t="shared" si="9"/>
        <v>0</v>
      </c>
      <c r="BY41" s="21">
        <f t="shared" si="9"/>
        <v>0</v>
      </c>
      <c r="BZ41" s="21">
        <f t="shared" si="9"/>
        <v>0</v>
      </c>
      <c r="CA41" s="21">
        <f t="shared" si="9"/>
        <v>0</v>
      </c>
      <c r="CB41" s="21">
        <f t="shared" si="9"/>
        <v>0</v>
      </c>
      <c r="CC41" s="21">
        <f t="shared" si="9"/>
        <v>0</v>
      </c>
      <c r="CD41" s="21">
        <f t="shared" si="9"/>
        <v>0</v>
      </c>
      <c r="CE41" s="21">
        <f t="shared" si="9"/>
        <v>0</v>
      </c>
      <c r="CF41" s="21">
        <f t="shared" si="9"/>
        <v>0</v>
      </c>
      <c r="CG41" s="21">
        <f t="shared" si="9"/>
        <v>0</v>
      </c>
      <c r="CH41" s="21">
        <f t="shared" si="9"/>
        <v>0</v>
      </c>
      <c r="CI41" s="21">
        <f t="shared" si="9"/>
        <v>0</v>
      </c>
      <c r="CJ41" s="21">
        <f t="shared" si="9"/>
        <v>0</v>
      </c>
      <c r="CK41" s="21">
        <f t="shared" si="9"/>
        <v>0</v>
      </c>
      <c r="CL41" s="21">
        <f t="shared" si="9"/>
        <v>0</v>
      </c>
      <c r="CM41" s="21">
        <f t="shared" si="9"/>
        <v>0</v>
      </c>
      <c r="CN41" s="21">
        <f t="shared" si="9"/>
        <v>0</v>
      </c>
      <c r="CO41" s="21">
        <f t="shared" si="9"/>
        <v>0</v>
      </c>
      <c r="CP41" s="21">
        <f t="shared" si="9"/>
        <v>0</v>
      </c>
      <c r="CQ41" s="21">
        <f t="shared" si="9"/>
        <v>0</v>
      </c>
      <c r="CR41" s="21">
        <f t="shared" si="9"/>
        <v>0</v>
      </c>
      <c r="CS41" s="21">
        <f t="shared" si="9"/>
        <v>0</v>
      </c>
      <c r="CT41" s="21">
        <f t="shared" si="9"/>
        <v>0</v>
      </c>
      <c r="CU41" s="21">
        <f t="shared" si="9"/>
        <v>0</v>
      </c>
      <c r="CV41" s="21">
        <f t="shared" si="9"/>
        <v>0</v>
      </c>
      <c r="CW41" s="21">
        <f t="shared" si="9"/>
        <v>0</v>
      </c>
      <c r="CX41" s="21">
        <f t="shared" si="9"/>
        <v>0</v>
      </c>
      <c r="CY41" s="21">
        <f t="shared" si="9"/>
        <v>0</v>
      </c>
    </row>
    <row r="42">
      <c r="A42" s="59" t="s">
        <v>146</v>
      </c>
      <c r="B42" s="77" t="s">
        <v>147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9"/>
    </row>
    <row r="43">
      <c r="A43" s="60"/>
      <c r="B43" s="80" t="s">
        <v>148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2"/>
    </row>
    <row r="44">
      <c r="A44" s="60"/>
      <c r="B44" s="80" t="s">
        <v>149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2"/>
    </row>
    <row r="45">
      <c r="A45" s="60"/>
      <c r="B45" s="80" t="s">
        <v>150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2"/>
    </row>
    <row r="46">
      <c r="A46" s="60"/>
      <c r="B46" s="83" t="s">
        <v>151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5"/>
    </row>
    <row r="47">
      <c r="A47" s="60"/>
      <c r="B47" s="86" t="s">
        <v>152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5"/>
    </row>
    <row r="48">
      <c r="A48" s="60"/>
      <c r="B48" s="87" t="s">
        <v>153</v>
      </c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9"/>
    </row>
    <row r="49">
      <c r="A49" s="60"/>
      <c r="B49" s="69" t="s">
        <v>154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1"/>
    </row>
    <row r="50">
      <c r="A50" s="60"/>
      <c r="B50" s="69" t="s">
        <v>155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1"/>
    </row>
    <row r="51">
      <c r="A51" s="60"/>
      <c r="B51" s="69" t="s">
        <v>156</v>
      </c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1"/>
    </row>
    <row r="52">
      <c r="A52" s="9"/>
      <c r="B52" s="92" t="s">
        <v>157</v>
      </c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4"/>
    </row>
    <row r="53">
      <c r="A53" s="59" t="s">
        <v>158</v>
      </c>
      <c r="B53" s="95" t="s">
        <v>159</v>
      </c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8"/>
    </row>
    <row r="54">
      <c r="A54" s="60"/>
      <c r="B54" s="95" t="s">
        <v>160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8"/>
    </row>
    <row r="55">
      <c r="A55" s="60"/>
      <c r="B55" s="95" t="s">
        <v>161</v>
      </c>
      <c r="C55" s="99"/>
      <c r="D55" s="97"/>
      <c r="E55" s="97"/>
      <c r="F55" s="97"/>
      <c r="G55" s="97"/>
      <c r="H55" s="97"/>
      <c r="I55" s="97"/>
      <c r="J55" s="97"/>
      <c r="K55" s="97"/>
      <c r="L55" s="97"/>
      <c r="M55" s="100"/>
      <c r="N55" s="100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8"/>
    </row>
    <row r="56">
      <c r="A56" s="60"/>
      <c r="B56" s="95" t="s">
        <v>162</v>
      </c>
      <c r="C56" s="101"/>
      <c r="D56" s="97"/>
      <c r="E56" s="97"/>
      <c r="F56" s="97"/>
      <c r="G56" s="97"/>
      <c r="H56" s="97"/>
      <c r="I56" s="97"/>
      <c r="J56" s="97"/>
      <c r="K56" s="97"/>
      <c r="L56" s="97"/>
      <c r="M56" s="100"/>
      <c r="N56" s="100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8"/>
    </row>
    <row r="57">
      <c r="A57" s="9"/>
      <c r="B57" s="102" t="s">
        <v>163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3"/>
      <c r="BW57" s="103"/>
      <c r="BX57" s="103"/>
      <c r="BY57" s="103"/>
      <c r="BZ57" s="103"/>
      <c r="CA57" s="103"/>
      <c r="CB57" s="103"/>
      <c r="CC57" s="103"/>
      <c r="CD57" s="103"/>
      <c r="CE57" s="103"/>
      <c r="CF57" s="103"/>
      <c r="CG57" s="103"/>
      <c r="CH57" s="103"/>
      <c r="CI57" s="103"/>
      <c r="CJ57" s="103"/>
      <c r="CK57" s="103"/>
      <c r="CL57" s="103"/>
      <c r="CM57" s="103"/>
      <c r="CN57" s="103"/>
      <c r="CO57" s="103"/>
      <c r="CP57" s="103"/>
      <c r="CQ57" s="103"/>
      <c r="CR57" s="103"/>
      <c r="CS57" s="103"/>
      <c r="CT57" s="103"/>
      <c r="CU57" s="103"/>
      <c r="CV57" s="103"/>
      <c r="CW57" s="103"/>
      <c r="CX57" s="103"/>
      <c r="CY57" s="104"/>
    </row>
    <row r="58">
      <c r="A58" s="105" t="s">
        <v>164</v>
      </c>
      <c r="B58" s="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  <c r="CU59" s="106"/>
      <c r="CV59" s="106"/>
      <c r="CW59" s="106"/>
      <c r="CX59" s="106"/>
      <c r="CY59" s="106"/>
    </row>
    <row r="60">
      <c r="A60" s="107"/>
      <c r="B60" s="107"/>
      <c r="C60" s="108"/>
      <c r="D60" s="108"/>
      <c r="E60" s="107"/>
      <c r="F60" s="107"/>
      <c r="G60" s="107"/>
      <c r="H60" s="107"/>
      <c r="I60" s="107"/>
      <c r="J60" s="108"/>
      <c r="K60" s="108"/>
      <c r="L60" s="108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  <c r="CU60" s="107"/>
      <c r="CV60" s="107"/>
      <c r="CW60" s="107"/>
      <c r="CX60" s="107"/>
      <c r="CY60" s="107"/>
    </row>
    <row r="61">
      <c r="A61" s="107"/>
      <c r="B61" s="107"/>
      <c r="C61" s="108"/>
      <c r="D61" s="107"/>
      <c r="E61" s="107"/>
      <c r="F61" s="107"/>
      <c r="G61" s="108"/>
      <c r="H61" s="108"/>
      <c r="I61" s="107"/>
      <c r="J61" s="108"/>
      <c r="K61" s="108"/>
      <c r="L61" s="108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7"/>
      <c r="CW61" s="107"/>
      <c r="CX61" s="107"/>
      <c r="CY61" s="107"/>
    </row>
    <row r="62">
      <c r="A62" s="107"/>
      <c r="B62" s="107"/>
      <c r="C62" s="108"/>
      <c r="D62" s="107"/>
      <c r="E62" s="108"/>
      <c r="F62" s="107"/>
      <c r="G62" s="107"/>
      <c r="H62" s="108"/>
      <c r="I62" s="107"/>
      <c r="J62" s="108"/>
      <c r="K62" s="108"/>
      <c r="L62" s="100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  <c r="CQ62" s="107"/>
      <c r="CR62" s="107"/>
      <c r="CS62" s="107"/>
      <c r="CT62" s="107"/>
      <c r="CU62" s="107"/>
      <c r="CV62" s="107"/>
      <c r="CW62" s="107"/>
      <c r="CX62" s="107"/>
      <c r="CY62" s="107"/>
    </row>
    <row r="63">
      <c r="A63" s="107"/>
      <c r="B63" s="107"/>
      <c r="C63" s="107"/>
      <c r="D63" s="107"/>
      <c r="E63" s="107"/>
      <c r="F63" s="107"/>
      <c r="G63" s="107"/>
      <c r="H63" s="108"/>
      <c r="I63" s="107"/>
      <c r="J63" s="107"/>
      <c r="K63" s="107"/>
      <c r="L63" s="100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  <c r="CQ63" s="107"/>
      <c r="CR63" s="107"/>
      <c r="CS63" s="107"/>
      <c r="CT63" s="107"/>
      <c r="CU63" s="107"/>
      <c r="CV63" s="107"/>
      <c r="CW63" s="107"/>
      <c r="CX63" s="107"/>
      <c r="CY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</row>
    <row r="65">
      <c r="A65" s="107"/>
      <c r="B65" s="107"/>
      <c r="C65" s="107"/>
      <c r="D65" s="107"/>
      <c r="E65" s="107"/>
      <c r="F65" s="107"/>
      <c r="G65" s="108"/>
      <c r="H65" s="107"/>
      <c r="I65" s="107"/>
      <c r="J65" s="107"/>
      <c r="K65" s="108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  <c r="CQ65" s="107"/>
      <c r="CR65" s="107"/>
      <c r="CS65" s="107"/>
      <c r="CT65" s="107"/>
      <c r="CU65" s="107"/>
      <c r="CV65" s="107"/>
      <c r="CW65" s="107"/>
      <c r="CX65" s="107"/>
      <c r="CY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8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  <c r="CQ66" s="107"/>
      <c r="CR66" s="107"/>
      <c r="CS66" s="107"/>
      <c r="CT66" s="107"/>
      <c r="CU66" s="107"/>
      <c r="CV66" s="107"/>
      <c r="CW66" s="107"/>
      <c r="CX66" s="107"/>
      <c r="CY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8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  <c r="CQ67" s="107"/>
      <c r="CR67" s="107"/>
      <c r="CS67" s="107"/>
      <c r="CT67" s="107"/>
      <c r="CU67" s="107"/>
      <c r="CV67" s="107"/>
      <c r="CW67" s="107"/>
      <c r="CX67" s="107"/>
      <c r="CY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8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  <c r="CQ68" s="107"/>
      <c r="CR68" s="107"/>
      <c r="CS68" s="107"/>
      <c r="CT68" s="107"/>
      <c r="CU68" s="107"/>
      <c r="CV68" s="107"/>
      <c r="CW68" s="107"/>
      <c r="CX68" s="107"/>
      <c r="CY68" s="107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  <c r="CU69" s="106"/>
      <c r="CV69" s="106"/>
      <c r="CW69" s="106"/>
      <c r="CX69" s="106"/>
      <c r="CY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  <c r="CU70" s="106"/>
      <c r="CV70" s="106"/>
      <c r="CW70" s="106"/>
      <c r="CX70" s="106"/>
      <c r="CY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  <c r="CU71" s="106"/>
      <c r="CV71" s="106"/>
      <c r="CW71" s="106"/>
      <c r="CX71" s="106"/>
      <c r="CY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  <c r="CU72" s="106"/>
      <c r="CV72" s="106"/>
      <c r="CW72" s="106"/>
      <c r="CX72" s="106"/>
      <c r="CY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  <c r="CU73" s="106"/>
      <c r="CV73" s="106"/>
      <c r="CW73" s="106"/>
      <c r="CX73" s="106"/>
      <c r="CY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  <c r="CU75" s="106"/>
      <c r="CV75" s="106"/>
      <c r="CW75" s="106"/>
      <c r="CX75" s="106"/>
      <c r="CY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  <c r="CU76" s="106"/>
      <c r="CV76" s="106"/>
      <c r="CW76" s="106"/>
      <c r="CX76" s="106"/>
      <c r="CY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  <c r="CU77" s="106"/>
      <c r="CV77" s="106"/>
      <c r="CW77" s="106"/>
      <c r="CX77" s="106"/>
      <c r="CY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  <c r="CU79" s="106"/>
      <c r="CV79" s="106"/>
      <c r="CW79" s="106"/>
      <c r="CX79" s="106"/>
      <c r="CY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  <c r="CU80" s="106"/>
      <c r="CV80" s="106"/>
      <c r="CW80" s="106"/>
      <c r="CX80" s="106"/>
      <c r="CY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6"/>
      <c r="CL81" s="106"/>
      <c r="CM81" s="106"/>
      <c r="CN81" s="106"/>
      <c r="CO81" s="106"/>
      <c r="CP81" s="106"/>
      <c r="CQ81" s="106"/>
      <c r="CR81" s="106"/>
      <c r="CS81" s="106"/>
      <c r="CT81" s="106"/>
      <c r="CU81" s="106"/>
      <c r="CV81" s="106"/>
      <c r="CW81" s="106"/>
      <c r="CX81" s="106"/>
      <c r="CY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  <c r="CU85" s="106"/>
      <c r="CV85" s="106"/>
      <c r="CW85" s="106"/>
      <c r="CX85" s="106"/>
      <c r="CY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  <c r="CU86" s="106"/>
      <c r="CV86" s="106"/>
      <c r="CW86" s="106"/>
      <c r="CX86" s="106"/>
      <c r="CY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  <c r="CU87" s="106"/>
      <c r="CV87" s="106"/>
      <c r="CW87" s="106"/>
      <c r="CX87" s="106"/>
      <c r="CY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  <c r="BX95" s="106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6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  <c r="CJ174" s="106"/>
      <c r="CK174" s="106"/>
      <c r="CL174" s="106"/>
      <c r="CM174" s="106"/>
      <c r="CN174" s="106"/>
      <c r="CO174" s="106"/>
      <c r="CP174" s="106"/>
      <c r="CQ174" s="106"/>
      <c r="CR174" s="106"/>
      <c r="CS174" s="106"/>
      <c r="CT174" s="106"/>
      <c r="CU174" s="106"/>
      <c r="CV174" s="106"/>
      <c r="CW174" s="106"/>
      <c r="CX174" s="106"/>
      <c r="CY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  <c r="CJ175" s="106"/>
      <c r="CK175" s="106"/>
      <c r="CL175" s="106"/>
      <c r="CM175" s="106"/>
      <c r="CN175" s="106"/>
      <c r="CO175" s="106"/>
      <c r="CP175" s="106"/>
      <c r="CQ175" s="106"/>
      <c r="CR175" s="106"/>
      <c r="CS175" s="106"/>
      <c r="CT175" s="106"/>
      <c r="CU175" s="106"/>
      <c r="CV175" s="106"/>
      <c r="CW175" s="106"/>
      <c r="CX175" s="106"/>
      <c r="CY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  <c r="CJ176" s="106"/>
      <c r="CK176" s="106"/>
      <c r="CL176" s="106"/>
      <c r="CM176" s="106"/>
      <c r="CN176" s="106"/>
      <c r="CO176" s="106"/>
      <c r="CP176" s="106"/>
      <c r="CQ176" s="106"/>
      <c r="CR176" s="106"/>
      <c r="CS176" s="106"/>
      <c r="CT176" s="106"/>
      <c r="CU176" s="106"/>
      <c r="CV176" s="106"/>
      <c r="CW176" s="106"/>
      <c r="CX176" s="106"/>
      <c r="CY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  <c r="CJ177" s="106"/>
      <c r="CK177" s="106"/>
      <c r="CL177" s="106"/>
      <c r="CM177" s="106"/>
      <c r="CN177" s="106"/>
      <c r="CO177" s="106"/>
      <c r="CP177" s="106"/>
      <c r="CQ177" s="106"/>
      <c r="CR177" s="106"/>
      <c r="CS177" s="106"/>
      <c r="CT177" s="106"/>
      <c r="CU177" s="106"/>
      <c r="CV177" s="106"/>
      <c r="CW177" s="106"/>
      <c r="CX177" s="106"/>
      <c r="CY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  <c r="CJ178" s="106"/>
      <c r="CK178" s="106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/>
      <c r="CW178" s="106"/>
      <c r="CX178" s="106"/>
      <c r="CY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  <c r="CJ179" s="106"/>
      <c r="CK179" s="106"/>
      <c r="CL179" s="106"/>
      <c r="CM179" s="106"/>
      <c r="CN179" s="106"/>
      <c r="CO179" s="106"/>
      <c r="CP179" s="106"/>
      <c r="CQ179" s="106"/>
      <c r="CR179" s="106"/>
      <c r="CS179" s="106"/>
      <c r="CT179" s="106"/>
      <c r="CU179" s="106"/>
      <c r="CV179" s="106"/>
      <c r="CW179" s="106"/>
      <c r="CX179" s="106"/>
      <c r="CY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  <c r="CJ180" s="106"/>
      <c r="CK180" s="106"/>
      <c r="CL180" s="106"/>
      <c r="CM180" s="106"/>
      <c r="CN180" s="106"/>
      <c r="CO180" s="106"/>
      <c r="CP180" s="106"/>
      <c r="CQ180" s="106"/>
      <c r="CR180" s="106"/>
      <c r="CS180" s="106"/>
      <c r="CT180" s="106"/>
      <c r="CU180" s="106"/>
      <c r="CV180" s="106"/>
      <c r="CW180" s="106"/>
      <c r="CX180" s="106"/>
      <c r="CY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  <c r="CJ181" s="106"/>
      <c r="CK181" s="106"/>
      <c r="CL181" s="106"/>
      <c r="CM181" s="106"/>
      <c r="CN181" s="106"/>
      <c r="CO181" s="106"/>
      <c r="CP181" s="106"/>
      <c r="CQ181" s="106"/>
      <c r="CR181" s="106"/>
      <c r="CS181" s="106"/>
      <c r="CT181" s="106"/>
      <c r="CU181" s="106"/>
      <c r="CV181" s="106"/>
      <c r="CW181" s="106"/>
      <c r="CX181" s="106"/>
      <c r="CY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  <c r="CJ182" s="106"/>
      <c r="CK182" s="106"/>
      <c r="CL182" s="106"/>
      <c r="CM182" s="106"/>
      <c r="CN182" s="106"/>
      <c r="CO182" s="106"/>
      <c r="CP182" s="106"/>
      <c r="CQ182" s="106"/>
      <c r="CR182" s="106"/>
      <c r="CS182" s="106"/>
      <c r="CT182" s="106"/>
      <c r="CU182" s="106"/>
      <c r="CV182" s="106"/>
      <c r="CW182" s="106"/>
      <c r="CX182" s="106"/>
      <c r="CY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  <c r="CJ183" s="106"/>
      <c r="CK183" s="106"/>
      <c r="CL183" s="106"/>
      <c r="CM183" s="106"/>
      <c r="CN183" s="106"/>
      <c r="CO183" s="106"/>
      <c r="CP183" s="106"/>
      <c r="CQ183" s="106"/>
      <c r="CR183" s="106"/>
      <c r="CS183" s="106"/>
      <c r="CT183" s="106"/>
      <c r="CU183" s="106"/>
      <c r="CV183" s="106"/>
      <c r="CW183" s="106"/>
      <c r="CX183" s="106"/>
      <c r="CY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  <c r="CJ184" s="106"/>
      <c r="CK184" s="106"/>
      <c r="CL184" s="106"/>
      <c r="CM184" s="106"/>
      <c r="CN184" s="106"/>
      <c r="CO184" s="106"/>
      <c r="CP184" s="106"/>
      <c r="CQ184" s="106"/>
      <c r="CR184" s="106"/>
      <c r="CS184" s="106"/>
      <c r="CT184" s="106"/>
      <c r="CU184" s="106"/>
      <c r="CV184" s="106"/>
      <c r="CW184" s="106"/>
      <c r="CX184" s="106"/>
      <c r="CY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  <c r="CJ185" s="106"/>
      <c r="CK185" s="106"/>
      <c r="CL185" s="106"/>
      <c r="CM185" s="106"/>
      <c r="CN185" s="106"/>
      <c r="CO185" s="106"/>
      <c r="CP185" s="106"/>
      <c r="CQ185" s="106"/>
      <c r="CR185" s="106"/>
      <c r="CS185" s="106"/>
      <c r="CT185" s="106"/>
      <c r="CU185" s="106"/>
      <c r="CV185" s="106"/>
      <c r="CW185" s="106"/>
      <c r="CX185" s="106"/>
      <c r="CY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  <c r="CJ186" s="106"/>
      <c r="CK186" s="106"/>
      <c r="CL186" s="106"/>
      <c r="CM186" s="106"/>
      <c r="CN186" s="106"/>
      <c r="CO186" s="106"/>
      <c r="CP186" s="106"/>
      <c r="CQ186" s="106"/>
      <c r="CR186" s="106"/>
      <c r="CS186" s="106"/>
      <c r="CT186" s="106"/>
      <c r="CU186" s="106"/>
      <c r="CV186" s="106"/>
      <c r="CW186" s="106"/>
      <c r="CX186" s="106"/>
      <c r="CY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  <c r="CJ187" s="106"/>
      <c r="CK187" s="106"/>
      <c r="CL187" s="106"/>
      <c r="CM187" s="106"/>
      <c r="CN187" s="106"/>
      <c r="CO187" s="106"/>
      <c r="CP187" s="106"/>
      <c r="CQ187" s="106"/>
      <c r="CR187" s="106"/>
      <c r="CS187" s="106"/>
      <c r="CT187" s="106"/>
      <c r="CU187" s="106"/>
      <c r="CV187" s="106"/>
      <c r="CW187" s="106"/>
      <c r="CX187" s="106"/>
      <c r="CY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  <c r="CJ188" s="106"/>
      <c r="CK188" s="106"/>
      <c r="CL188" s="106"/>
      <c r="CM188" s="106"/>
      <c r="CN188" s="106"/>
      <c r="CO188" s="106"/>
      <c r="CP188" s="106"/>
      <c r="CQ188" s="106"/>
      <c r="CR188" s="106"/>
      <c r="CS188" s="106"/>
      <c r="CT188" s="106"/>
      <c r="CU188" s="106"/>
      <c r="CV188" s="106"/>
      <c r="CW188" s="106"/>
      <c r="CX188" s="106"/>
      <c r="CY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  <c r="CJ189" s="106"/>
      <c r="CK189" s="106"/>
      <c r="CL189" s="106"/>
      <c r="CM189" s="106"/>
      <c r="CN189" s="106"/>
      <c r="CO189" s="106"/>
      <c r="CP189" s="106"/>
      <c r="CQ189" s="106"/>
      <c r="CR189" s="106"/>
      <c r="CS189" s="106"/>
      <c r="CT189" s="106"/>
      <c r="CU189" s="106"/>
      <c r="CV189" s="106"/>
      <c r="CW189" s="106"/>
      <c r="CX189" s="106"/>
      <c r="CY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  <c r="CJ190" s="106"/>
      <c r="CK190" s="106"/>
      <c r="CL190" s="106"/>
      <c r="CM190" s="106"/>
      <c r="CN190" s="106"/>
      <c r="CO190" s="106"/>
      <c r="CP190" s="106"/>
      <c r="CQ190" s="106"/>
      <c r="CR190" s="106"/>
      <c r="CS190" s="106"/>
      <c r="CT190" s="106"/>
      <c r="CU190" s="106"/>
      <c r="CV190" s="106"/>
      <c r="CW190" s="106"/>
      <c r="CX190" s="106"/>
      <c r="CY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  <c r="CJ191" s="106"/>
      <c r="CK191" s="106"/>
      <c r="CL191" s="106"/>
      <c r="CM191" s="106"/>
      <c r="CN191" s="106"/>
      <c r="CO191" s="106"/>
      <c r="CP191" s="106"/>
      <c r="CQ191" s="106"/>
      <c r="CR191" s="106"/>
      <c r="CS191" s="106"/>
      <c r="CT191" s="106"/>
      <c r="CU191" s="106"/>
      <c r="CV191" s="106"/>
      <c r="CW191" s="106"/>
      <c r="CX191" s="106"/>
      <c r="CY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  <c r="CJ192" s="106"/>
      <c r="CK192" s="106"/>
      <c r="CL192" s="106"/>
      <c r="CM192" s="106"/>
      <c r="CN192" s="106"/>
      <c r="CO192" s="106"/>
      <c r="CP192" s="106"/>
      <c r="CQ192" s="106"/>
      <c r="CR192" s="106"/>
      <c r="CS192" s="106"/>
      <c r="CT192" s="106"/>
      <c r="CU192" s="106"/>
      <c r="CV192" s="106"/>
      <c r="CW192" s="106"/>
      <c r="CX192" s="106"/>
      <c r="CY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  <c r="CJ193" s="106"/>
      <c r="CK193" s="106"/>
      <c r="CL193" s="106"/>
      <c r="CM193" s="106"/>
      <c r="CN193" s="106"/>
      <c r="CO193" s="106"/>
      <c r="CP193" s="106"/>
      <c r="CQ193" s="106"/>
      <c r="CR193" s="106"/>
      <c r="CS193" s="106"/>
      <c r="CT193" s="106"/>
      <c r="CU193" s="106"/>
      <c r="CV193" s="106"/>
      <c r="CW193" s="106"/>
      <c r="CX193" s="106"/>
      <c r="CY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  <c r="CJ194" s="106"/>
      <c r="CK194" s="106"/>
      <c r="CL194" s="106"/>
      <c r="CM194" s="106"/>
      <c r="CN194" s="106"/>
      <c r="CO194" s="106"/>
      <c r="CP194" s="106"/>
      <c r="CQ194" s="106"/>
      <c r="CR194" s="106"/>
      <c r="CS194" s="106"/>
      <c r="CT194" s="106"/>
      <c r="CU194" s="106"/>
      <c r="CV194" s="106"/>
      <c r="CW194" s="106"/>
      <c r="CX194" s="106"/>
      <c r="CY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  <c r="CJ195" s="106"/>
      <c r="CK195" s="106"/>
      <c r="CL195" s="106"/>
      <c r="CM195" s="106"/>
      <c r="CN195" s="106"/>
      <c r="CO195" s="106"/>
      <c r="CP195" s="106"/>
      <c r="CQ195" s="106"/>
      <c r="CR195" s="106"/>
      <c r="CS195" s="106"/>
      <c r="CT195" s="106"/>
      <c r="CU195" s="106"/>
      <c r="CV195" s="106"/>
      <c r="CW195" s="106"/>
      <c r="CX195" s="106"/>
      <c r="CY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  <c r="CJ196" s="106"/>
      <c r="CK196" s="106"/>
      <c r="CL196" s="106"/>
      <c r="CM196" s="106"/>
      <c r="CN196" s="106"/>
      <c r="CO196" s="106"/>
      <c r="CP196" s="106"/>
      <c r="CQ196" s="106"/>
      <c r="CR196" s="106"/>
      <c r="CS196" s="106"/>
      <c r="CT196" s="106"/>
      <c r="CU196" s="106"/>
      <c r="CV196" s="106"/>
      <c r="CW196" s="106"/>
      <c r="CX196" s="106"/>
      <c r="CY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  <c r="CJ197" s="106"/>
      <c r="CK197" s="106"/>
      <c r="CL197" s="106"/>
      <c r="CM197" s="106"/>
      <c r="CN197" s="106"/>
      <c r="CO197" s="106"/>
      <c r="CP197" s="106"/>
      <c r="CQ197" s="106"/>
      <c r="CR197" s="106"/>
      <c r="CS197" s="106"/>
      <c r="CT197" s="106"/>
      <c r="CU197" s="106"/>
      <c r="CV197" s="106"/>
      <c r="CW197" s="106"/>
      <c r="CX197" s="106"/>
      <c r="CY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  <c r="CJ198" s="106"/>
      <c r="CK198" s="106"/>
      <c r="CL198" s="106"/>
      <c r="CM198" s="106"/>
      <c r="CN198" s="106"/>
      <c r="CO198" s="106"/>
      <c r="CP198" s="106"/>
      <c r="CQ198" s="106"/>
      <c r="CR198" s="106"/>
      <c r="CS198" s="106"/>
      <c r="CT198" s="106"/>
      <c r="CU198" s="106"/>
      <c r="CV198" s="106"/>
      <c r="CW198" s="106"/>
      <c r="CX198" s="106"/>
      <c r="CY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  <c r="CJ199" s="106"/>
      <c r="CK199" s="106"/>
      <c r="CL199" s="106"/>
      <c r="CM199" s="106"/>
      <c r="CN199" s="106"/>
      <c r="CO199" s="106"/>
      <c r="CP199" s="106"/>
      <c r="CQ199" s="106"/>
      <c r="CR199" s="106"/>
      <c r="CS199" s="106"/>
      <c r="CT199" s="106"/>
      <c r="CU199" s="106"/>
      <c r="CV199" s="106"/>
      <c r="CW199" s="106"/>
      <c r="CX199" s="106"/>
      <c r="CY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  <c r="CJ200" s="106"/>
      <c r="CK200" s="106"/>
      <c r="CL200" s="106"/>
      <c r="CM200" s="106"/>
      <c r="CN200" s="106"/>
      <c r="CO200" s="106"/>
      <c r="CP200" s="106"/>
      <c r="CQ200" s="106"/>
      <c r="CR200" s="106"/>
      <c r="CS200" s="106"/>
      <c r="CT200" s="106"/>
      <c r="CU200" s="106"/>
      <c r="CV200" s="106"/>
      <c r="CW200" s="106"/>
      <c r="CX200" s="106"/>
      <c r="CY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  <c r="CJ201" s="106"/>
      <c r="CK201" s="106"/>
      <c r="CL201" s="106"/>
      <c r="CM201" s="106"/>
      <c r="CN201" s="106"/>
      <c r="CO201" s="106"/>
      <c r="CP201" s="106"/>
      <c r="CQ201" s="106"/>
      <c r="CR201" s="106"/>
      <c r="CS201" s="106"/>
      <c r="CT201" s="106"/>
      <c r="CU201" s="106"/>
      <c r="CV201" s="106"/>
      <c r="CW201" s="106"/>
      <c r="CX201" s="106"/>
      <c r="CY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  <c r="CJ202" s="106"/>
      <c r="CK202" s="106"/>
      <c r="CL202" s="106"/>
      <c r="CM202" s="106"/>
      <c r="CN202" s="106"/>
      <c r="CO202" s="106"/>
      <c r="CP202" s="106"/>
      <c r="CQ202" s="106"/>
      <c r="CR202" s="106"/>
      <c r="CS202" s="106"/>
      <c r="CT202" s="106"/>
      <c r="CU202" s="106"/>
      <c r="CV202" s="106"/>
      <c r="CW202" s="106"/>
      <c r="CX202" s="106"/>
      <c r="CY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  <c r="CJ203" s="106"/>
      <c r="CK203" s="106"/>
      <c r="CL203" s="106"/>
      <c r="CM203" s="106"/>
      <c r="CN203" s="106"/>
      <c r="CO203" s="106"/>
      <c r="CP203" s="106"/>
      <c r="CQ203" s="106"/>
      <c r="CR203" s="106"/>
      <c r="CS203" s="106"/>
      <c r="CT203" s="106"/>
      <c r="CU203" s="106"/>
      <c r="CV203" s="106"/>
      <c r="CW203" s="106"/>
      <c r="CX203" s="106"/>
      <c r="CY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  <c r="CJ204" s="106"/>
      <c r="CK204" s="106"/>
      <c r="CL204" s="106"/>
      <c r="CM204" s="106"/>
      <c r="CN204" s="106"/>
      <c r="CO204" s="106"/>
      <c r="CP204" s="106"/>
      <c r="CQ204" s="106"/>
      <c r="CR204" s="106"/>
      <c r="CS204" s="106"/>
      <c r="CT204" s="106"/>
      <c r="CU204" s="106"/>
      <c r="CV204" s="106"/>
      <c r="CW204" s="106"/>
      <c r="CX204" s="106"/>
      <c r="CY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  <c r="CJ205" s="106"/>
      <c r="CK205" s="106"/>
      <c r="CL205" s="106"/>
      <c r="CM205" s="106"/>
      <c r="CN205" s="106"/>
      <c r="CO205" s="106"/>
      <c r="CP205" s="106"/>
      <c r="CQ205" s="106"/>
      <c r="CR205" s="106"/>
      <c r="CS205" s="106"/>
      <c r="CT205" s="106"/>
      <c r="CU205" s="106"/>
      <c r="CV205" s="106"/>
      <c r="CW205" s="106"/>
      <c r="CX205" s="106"/>
      <c r="CY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  <c r="CJ206" s="106"/>
      <c r="CK206" s="106"/>
      <c r="CL206" s="106"/>
      <c r="CM206" s="106"/>
      <c r="CN206" s="106"/>
      <c r="CO206" s="106"/>
      <c r="CP206" s="106"/>
      <c r="CQ206" s="106"/>
      <c r="CR206" s="106"/>
      <c r="CS206" s="106"/>
      <c r="CT206" s="106"/>
      <c r="CU206" s="106"/>
      <c r="CV206" s="106"/>
      <c r="CW206" s="106"/>
      <c r="CX206" s="106"/>
      <c r="CY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  <c r="CJ207" s="106"/>
      <c r="CK207" s="106"/>
      <c r="CL207" s="106"/>
      <c r="CM207" s="106"/>
      <c r="CN207" s="106"/>
      <c r="CO207" s="106"/>
      <c r="CP207" s="106"/>
      <c r="CQ207" s="106"/>
      <c r="CR207" s="106"/>
      <c r="CS207" s="106"/>
      <c r="CT207" s="106"/>
      <c r="CU207" s="106"/>
      <c r="CV207" s="106"/>
      <c r="CW207" s="106"/>
      <c r="CX207" s="106"/>
      <c r="CY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  <c r="CJ208" s="106"/>
      <c r="CK208" s="106"/>
      <c r="CL208" s="106"/>
      <c r="CM208" s="106"/>
      <c r="CN208" s="106"/>
      <c r="CO208" s="106"/>
      <c r="CP208" s="106"/>
      <c r="CQ208" s="106"/>
      <c r="CR208" s="106"/>
      <c r="CS208" s="106"/>
      <c r="CT208" s="106"/>
      <c r="CU208" s="106"/>
      <c r="CV208" s="106"/>
      <c r="CW208" s="106"/>
      <c r="CX208" s="106"/>
      <c r="CY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  <c r="CJ212" s="106"/>
      <c r="CK212" s="106"/>
      <c r="CL212" s="106"/>
      <c r="CM212" s="106"/>
      <c r="CN212" s="106"/>
      <c r="CO212" s="106"/>
      <c r="CP212" s="106"/>
      <c r="CQ212" s="106"/>
      <c r="CR212" s="106"/>
      <c r="CS212" s="106"/>
      <c r="CT212" s="106"/>
      <c r="CU212" s="106"/>
      <c r="CV212" s="106"/>
      <c r="CW212" s="106"/>
      <c r="CX212" s="106"/>
      <c r="CY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  <c r="CJ213" s="106"/>
      <c r="CK213" s="106"/>
      <c r="CL213" s="106"/>
      <c r="CM213" s="106"/>
      <c r="CN213" s="106"/>
      <c r="CO213" s="106"/>
      <c r="CP213" s="106"/>
      <c r="CQ213" s="106"/>
      <c r="CR213" s="106"/>
      <c r="CS213" s="106"/>
      <c r="CT213" s="106"/>
      <c r="CU213" s="106"/>
      <c r="CV213" s="106"/>
      <c r="CW213" s="106"/>
      <c r="CX213" s="106"/>
      <c r="CY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  <c r="CJ260" s="106"/>
      <c r="CK260" s="106"/>
      <c r="CL260" s="106"/>
      <c r="CM260" s="106"/>
      <c r="CN260" s="106"/>
      <c r="CO260" s="106"/>
      <c r="CP260" s="106"/>
      <c r="CQ260" s="106"/>
      <c r="CR260" s="106"/>
      <c r="CS260" s="106"/>
      <c r="CT260" s="106"/>
      <c r="CU260" s="106"/>
      <c r="CV260" s="106"/>
      <c r="CW260" s="106"/>
      <c r="CX260" s="106"/>
      <c r="CY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  <c r="CJ261" s="106"/>
      <c r="CK261" s="106"/>
      <c r="CL261" s="106"/>
      <c r="CM261" s="106"/>
      <c r="CN261" s="106"/>
      <c r="CO261" s="106"/>
      <c r="CP261" s="106"/>
      <c r="CQ261" s="106"/>
      <c r="CR261" s="106"/>
      <c r="CS261" s="106"/>
      <c r="CT261" s="106"/>
      <c r="CU261" s="106"/>
      <c r="CV261" s="106"/>
      <c r="CW261" s="106"/>
      <c r="CX261" s="106"/>
      <c r="CY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  <c r="CJ262" s="106"/>
      <c r="CK262" s="106"/>
      <c r="CL262" s="106"/>
      <c r="CM262" s="106"/>
      <c r="CN262" s="106"/>
      <c r="CO262" s="106"/>
      <c r="CP262" s="106"/>
      <c r="CQ262" s="106"/>
      <c r="CR262" s="106"/>
      <c r="CS262" s="106"/>
      <c r="CT262" s="106"/>
      <c r="CU262" s="106"/>
      <c r="CV262" s="106"/>
      <c r="CW262" s="106"/>
      <c r="CX262" s="106"/>
      <c r="CY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  <c r="CJ263" s="106"/>
      <c r="CK263" s="106"/>
      <c r="CL263" s="106"/>
      <c r="CM263" s="106"/>
      <c r="CN263" s="106"/>
      <c r="CO263" s="106"/>
      <c r="CP263" s="106"/>
      <c r="CQ263" s="106"/>
      <c r="CR263" s="106"/>
      <c r="CS263" s="106"/>
      <c r="CT263" s="106"/>
      <c r="CU263" s="106"/>
      <c r="CV263" s="106"/>
      <c r="CW263" s="106"/>
      <c r="CX263" s="106"/>
      <c r="CY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  <c r="CJ264" s="106"/>
      <c r="CK264" s="106"/>
      <c r="CL264" s="106"/>
      <c r="CM264" s="106"/>
      <c r="CN264" s="106"/>
      <c r="CO264" s="106"/>
      <c r="CP264" s="106"/>
      <c r="CQ264" s="106"/>
      <c r="CR264" s="106"/>
      <c r="CS264" s="106"/>
      <c r="CT264" s="106"/>
      <c r="CU264" s="106"/>
      <c r="CV264" s="106"/>
      <c r="CW264" s="106"/>
      <c r="CX264" s="106"/>
      <c r="CY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  <c r="CJ265" s="106"/>
      <c r="CK265" s="106"/>
      <c r="CL265" s="106"/>
      <c r="CM265" s="106"/>
      <c r="CN265" s="106"/>
      <c r="CO265" s="106"/>
      <c r="CP265" s="106"/>
      <c r="CQ265" s="106"/>
      <c r="CR265" s="106"/>
      <c r="CS265" s="106"/>
      <c r="CT265" s="106"/>
      <c r="CU265" s="106"/>
      <c r="CV265" s="106"/>
      <c r="CW265" s="106"/>
      <c r="CX265" s="106"/>
      <c r="CY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  <c r="CJ266" s="106"/>
      <c r="CK266" s="106"/>
      <c r="CL266" s="106"/>
      <c r="CM266" s="106"/>
      <c r="CN266" s="106"/>
      <c r="CO266" s="106"/>
      <c r="CP266" s="106"/>
      <c r="CQ266" s="106"/>
      <c r="CR266" s="106"/>
      <c r="CS266" s="106"/>
      <c r="CT266" s="106"/>
      <c r="CU266" s="106"/>
      <c r="CV266" s="106"/>
      <c r="CW266" s="106"/>
      <c r="CX266" s="106"/>
      <c r="CY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  <c r="CJ267" s="106"/>
      <c r="CK267" s="106"/>
      <c r="CL267" s="106"/>
      <c r="CM267" s="106"/>
      <c r="CN267" s="106"/>
      <c r="CO267" s="106"/>
      <c r="CP267" s="106"/>
      <c r="CQ267" s="106"/>
      <c r="CR267" s="106"/>
      <c r="CS267" s="106"/>
      <c r="CT267" s="106"/>
      <c r="CU267" s="106"/>
      <c r="CV267" s="106"/>
      <c r="CW267" s="106"/>
      <c r="CX267" s="106"/>
      <c r="CY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  <c r="CJ268" s="106"/>
      <c r="CK268" s="106"/>
      <c r="CL268" s="106"/>
      <c r="CM268" s="106"/>
      <c r="CN268" s="106"/>
      <c r="CO268" s="106"/>
      <c r="CP268" s="106"/>
      <c r="CQ268" s="106"/>
      <c r="CR268" s="106"/>
      <c r="CS268" s="106"/>
      <c r="CT268" s="106"/>
      <c r="CU268" s="106"/>
      <c r="CV268" s="106"/>
      <c r="CW268" s="106"/>
      <c r="CX268" s="106"/>
      <c r="CY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  <c r="CJ269" s="106"/>
      <c r="CK269" s="106"/>
      <c r="CL269" s="106"/>
      <c r="CM269" s="106"/>
      <c r="CN269" s="106"/>
      <c r="CO269" s="106"/>
      <c r="CP269" s="106"/>
      <c r="CQ269" s="106"/>
      <c r="CR269" s="106"/>
      <c r="CS269" s="106"/>
      <c r="CT269" s="106"/>
      <c r="CU269" s="106"/>
      <c r="CV269" s="106"/>
      <c r="CW269" s="106"/>
      <c r="CX269" s="106"/>
      <c r="CY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  <c r="CJ270" s="106"/>
      <c r="CK270" s="106"/>
      <c r="CL270" s="106"/>
      <c r="CM270" s="106"/>
      <c r="CN270" s="106"/>
      <c r="CO270" s="106"/>
      <c r="CP270" s="106"/>
      <c r="CQ270" s="106"/>
      <c r="CR270" s="106"/>
      <c r="CS270" s="106"/>
      <c r="CT270" s="106"/>
      <c r="CU270" s="106"/>
      <c r="CV270" s="106"/>
      <c r="CW270" s="106"/>
      <c r="CX270" s="106"/>
      <c r="CY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  <c r="CW271" s="106"/>
      <c r="CX271" s="106"/>
      <c r="CY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  <c r="CJ272" s="106"/>
      <c r="CK272" s="106"/>
      <c r="CL272" s="106"/>
      <c r="CM272" s="106"/>
      <c r="CN272" s="106"/>
      <c r="CO272" s="106"/>
      <c r="CP272" s="106"/>
      <c r="CQ272" s="106"/>
      <c r="CR272" s="106"/>
      <c r="CS272" s="106"/>
      <c r="CT272" s="106"/>
      <c r="CU272" s="106"/>
      <c r="CV272" s="106"/>
      <c r="CW272" s="106"/>
      <c r="CX272" s="106"/>
      <c r="CY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  <c r="CJ273" s="106"/>
      <c r="CK273" s="106"/>
      <c r="CL273" s="106"/>
      <c r="CM273" s="106"/>
      <c r="CN273" s="106"/>
      <c r="CO273" s="106"/>
      <c r="CP273" s="106"/>
      <c r="CQ273" s="106"/>
      <c r="CR273" s="106"/>
      <c r="CS273" s="106"/>
      <c r="CT273" s="106"/>
      <c r="CU273" s="106"/>
      <c r="CV273" s="106"/>
      <c r="CW273" s="106"/>
      <c r="CX273" s="106"/>
      <c r="CY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  <c r="CJ274" s="106"/>
      <c r="CK274" s="106"/>
      <c r="CL274" s="106"/>
      <c r="CM274" s="106"/>
      <c r="CN274" s="106"/>
      <c r="CO274" s="106"/>
      <c r="CP274" s="106"/>
      <c r="CQ274" s="106"/>
      <c r="CR274" s="106"/>
      <c r="CS274" s="106"/>
      <c r="CT274" s="106"/>
      <c r="CU274" s="106"/>
      <c r="CV274" s="106"/>
      <c r="CW274" s="106"/>
      <c r="CX274" s="106"/>
      <c r="CY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  <c r="CJ275" s="106"/>
      <c r="CK275" s="106"/>
      <c r="CL275" s="106"/>
      <c r="CM275" s="106"/>
      <c r="CN275" s="106"/>
      <c r="CO275" s="106"/>
      <c r="CP275" s="106"/>
      <c r="CQ275" s="106"/>
      <c r="CR275" s="106"/>
      <c r="CS275" s="106"/>
      <c r="CT275" s="106"/>
      <c r="CU275" s="106"/>
      <c r="CV275" s="106"/>
      <c r="CW275" s="106"/>
      <c r="CX275" s="106"/>
      <c r="CY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  <c r="CJ276" s="106"/>
      <c r="CK276" s="106"/>
      <c r="CL276" s="106"/>
      <c r="CM276" s="106"/>
      <c r="CN276" s="106"/>
      <c r="CO276" s="106"/>
      <c r="CP276" s="106"/>
      <c r="CQ276" s="106"/>
      <c r="CR276" s="106"/>
      <c r="CS276" s="106"/>
      <c r="CT276" s="106"/>
      <c r="CU276" s="106"/>
      <c r="CV276" s="106"/>
      <c r="CW276" s="106"/>
      <c r="CX276" s="106"/>
      <c r="CY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  <c r="CJ277" s="106"/>
      <c r="CK277" s="106"/>
      <c r="CL277" s="106"/>
      <c r="CM277" s="106"/>
      <c r="CN277" s="106"/>
      <c r="CO277" s="106"/>
      <c r="CP277" s="106"/>
      <c r="CQ277" s="106"/>
      <c r="CR277" s="106"/>
      <c r="CS277" s="106"/>
      <c r="CT277" s="106"/>
      <c r="CU277" s="106"/>
      <c r="CV277" s="106"/>
      <c r="CW277" s="106"/>
      <c r="CX277" s="106"/>
      <c r="CY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  <c r="CJ278" s="106"/>
      <c r="CK278" s="106"/>
      <c r="CL278" s="106"/>
      <c r="CM278" s="106"/>
      <c r="CN278" s="106"/>
      <c r="CO278" s="106"/>
      <c r="CP278" s="106"/>
      <c r="CQ278" s="106"/>
      <c r="CR278" s="106"/>
      <c r="CS278" s="106"/>
      <c r="CT278" s="106"/>
      <c r="CU278" s="106"/>
      <c r="CV278" s="106"/>
      <c r="CW278" s="106"/>
      <c r="CX278" s="106"/>
      <c r="CY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  <c r="CJ279" s="106"/>
      <c r="CK279" s="106"/>
      <c r="CL279" s="106"/>
      <c r="CM279" s="106"/>
      <c r="CN279" s="106"/>
      <c r="CO279" s="106"/>
      <c r="CP279" s="106"/>
      <c r="CQ279" s="106"/>
      <c r="CR279" s="106"/>
      <c r="CS279" s="106"/>
      <c r="CT279" s="106"/>
      <c r="CU279" s="106"/>
      <c r="CV279" s="106"/>
      <c r="CW279" s="106"/>
      <c r="CX279" s="106"/>
      <c r="CY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  <c r="CJ280" s="106"/>
      <c r="CK280" s="106"/>
      <c r="CL280" s="106"/>
      <c r="CM280" s="106"/>
      <c r="CN280" s="106"/>
      <c r="CO280" s="106"/>
      <c r="CP280" s="106"/>
      <c r="CQ280" s="106"/>
      <c r="CR280" s="106"/>
      <c r="CS280" s="106"/>
      <c r="CT280" s="106"/>
      <c r="CU280" s="106"/>
      <c r="CV280" s="106"/>
      <c r="CW280" s="106"/>
      <c r="CX280" s="106"/>
      <c r="CY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  <c r="CJ281" s="106"/>
      <c r="CK281" s="106"/>
      <c r="CL281" s="106"/>
      <c r="CM281" s="106"/>
      <c r="CN281" s="106"/>
      <c r="CO281" s="106"/>
      <c r="CP281" s="106"/>
      <c r="CQ281" s="106"/>
      <c r="CR281" s="106"/>
      <c r="CS281" s="106"/>
      <c r="CT281" s="106"/>
      <c r="CU281" s="106"/>
      <c r="CV281" s="106"/>
      <c r="CW281" s="106"/>
      <c r="CX281" s="106"/>
      <c r="CY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  <c r="CJ282" s="106"/>
      <c r="CK282" s="106"/>
      <c r="CL282" s="106"/>
      <c r="CM282" s="106"/>
      <c r="CN282" s="106"/>
      <c r="CO282" s="106"/>
      <c r="CP282" s="106"/>
      <c r="CQ282" s="106"/>
      <c r="CR282" s="106"/>
      <c r="CS282" s="106"/>
      <c r="CT282" s="106"/>
      <c r="CU282" s="106"/>
      <c r="CV282" s="106"/>
      <c r="CW282" s="106"/>
      <c r="CX282" s="106"/>
      <c r="CY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  <c r="CJ283" s="106"/>
      <c r="CK283" s="106"/>
      <c r="CL283" s="106"/>
      <c r="CM283" s="106"/>
      <c r="CN283" s="106"/>
      <c r="CO283" s="106"/>
      <c r="CP283" s="106"/>
      <c r="CQ283" s="106"/>
      <c r="CR283" s="106"/>
      <c r="CS283" s="106"/>
      <c r="CT283" s="106"/>
      <c r="CU283" s="106"/>
      <c r="CV283" s="106"/>
      <c r="CW283" s="106"/>
      <c r="CX283" s="106"/>
      <c r="CY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  <c r="CJ284" s="106"/>
      <c r="CK284" s="106"/>
      <c r="CL284" s="106"/>
      <c r="CM284" s="106"/>
      <c r="CN284" s="106"/>
      <c r="CO284" s="106"/>
      <c r="CP284" s="106"/>
      <c r="CQ284" s="106"/>
      <c r="CR284" s="106"/>
      <c r="CS284" s="106"/>
      <c r="CT284" s="106"/>
      <c r="CU284" s="106"/>
      <c r="CV284" s="106"/>
      <c r="CW284" s="106"/>
      <c r="CX284" s="106"/>
      <c r="CY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  <c r="CJ285" s="106"/>
      <c r="CK285" s="106"/>
      <c r="CL285" s="106"/>
      <c r="CM285" s="106"/>
      <c r="CN285" s="106"/>
      <c r="CO285" s="106"/>
      <c r="CP285" s="106"/>
      <c r="CQ285" s="106"/>
      <c r="CR285" s="106"/>
      <c r="CS285" s="106"/>
      <c r="CT285" s="106"/>
      <c r="CU285" s="106"/>
      <c r="CV285" s="106"/>
      <c r="CW285" s="106"/>
      <c r="CX285" s="106"/>
      <c r="CY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  <c r="CJ286" s="106"/>
      <c r="CK286" s="106"/>
      <c r="CL286" s="106"/>
      <c r="CM286" s="106"/>
      <c r="CN286" s="106"/>
      <c r="CO286" s="106"/>
      <c r="CP286" s="106"/>
      <c r="CQ286" s="106"/>
      <c r="CR286" s="106"/>
      <c r="CS286" s="106"/>
      <c r="CT286" s="106"/>
      <c r="CU286" s="106"/>
      <c r="CV286" s="106"/>
      <c r="CW286" s="106"/>
      <c r="CX286" s="106"/>
      <c r="CY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  <c r="CJ287" s="106"/>
      <c r="CK287" s="106"/>
      <c r="CL287" s="106"/>
      <c r="CM287" s="106"/>
      <c r="CN287" s="106"/>
      <c r="CO287" s="106"/>
      <c r="CP287" s="106"/>
      <c r="CQ287" s="106"/>
      <c r="CR287" s="106"/>
      <c r="CS287" s="106"/>
      <c r="CT287" s="106"/>
      <c r="CU287" s="106"/>
      <c r="CV287" s="106"/>
      <c r="CW287" s="106"/>
      <c r="CX287" s="106"/>
      <c r="CY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  <c r="CJ288" s="106"/>
      <c r="CK288" s="106"/>
      <c r="CL288" s="106"/>
      <c r="CM288" s="106"/>
      <c r="CN288" s="106"/>
      <c r="CO288" s="106"/>
      <c r="CP288" s="106"/>
      <c r="CQ288" s="106"/>
      <c r="CR288" s="106"/>
      <c r="CS288" s="106"/>
      <c r="CT288" s="106"/>
      <c r="CU288" s="106"/>
      <c r="CV288" s="106"/>
      <c r="CW288" s="106"/>
      <c r="CX288" s="106"/>
      <c r="CY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  <c r="CJ289" s="106"/>
      <c r="CK289" s="106"/>
      <c r="CL289" s="106"/>
      <c r="CM289" s="106"/>
      <c r="CN289" s="106"/>
      <c r="CO289" s="106"/>
      <c r="CP289" s="106"/>
      <c r="CQ289" s="106"/>
      <c r="CR289" s="106"/>
      <c r="CS289" s="106"/>
      <c r="CT289" s="106"/>
      <c r="CU289" s="106"/>
      <c r="CV289" s="106"/>
      <c r="CW289" s="106"/>
      <c r="CX289" s="106"/>
      <c r="CY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  <c r="CJ290" s="106"/>
      <c r="CK290" s="106"/>
      <c r="CL290" s="106"/>
      <c r="CM290" s="106"/>
      <c r="CN290" s="106"/>
      <c r="CO290" s="106"/>
      <c r="CP290" s="106"/>
      <c r="CQ290" s="106"/>
      <c r="CR290" s="106"/>
      <c r="CS290" s="106"/>
      <c r="CT290" s="106"/>
      <c r="CU290" s="106"/>
      <c r="CV290" s="106"/>
      <c r="CW290" s="106"/>
      <c r="CX290" s="106"/>
      <c r="CY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  <c r="CJ291" s="106"/>
      <c r="CK291" s="106"/>
      <c r="CL291" s="106"/>
      <c r="CM291" s="106"/>
      <c r="CN291" s="106"/>
      <c r="CO291" s="106"/>
      <c r="CP291" s="106"/>
      <c r="CQ291" s="106"/>
      <c r="CR291" s="106"/>
      <c r="CS291" s="106"/>
      <c r="CT291" s="106"/>
      <c r="CU291" s="106"/>
      <c r="CV291" s="106"/>
      <c r="CW291" s="106"/>
      <c r="CX291" s="106"/>
      <c r="CY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  <c r="CJ292" s="106"/>
      <c r="CK292" s="106"/>
      <c r="CL292" s="106"/>
      <c r="CM292" s="106"/>
      <c r="CN292" s="106"/>
      <c r="CO292" s="106"/>
      <c r="CP292" s="106"/>
      <c r="CQ292" s="106"/>
      <c r="CR292" s="106"/>
      <c r="CS292" s="106"/>
      <c r="CT292" s="106"/>
      <c r="CU292" s="106"/>
      <c r="CV292" s="106"/>
      <c r="CW292" s="106"/>
      <c r="CX292" s="106"/>
      <c r="CY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  <c r="CJ293" s="106"/>
      <c r="CK293" s="106"/>
      <c r="CL293" s="106"/>
      <c r="CM293" s="106"/>
      <c r="CN293" s="106"/>
      <c r="CO293" s="106"/>
      <c r="CP293" s="106"/>
      <c r="CQ293" s="106"/>
      <c r="CR293" s="106"/>
      <c r="CS293" s="106"/>
      <c r="CT293" s="106"/>
      <c r="CU293" s="106"/>
      <c r="CV293" s="106"/>
      <c r="CW293" s="106"/>
      <c r="CX293" s="106"/>
      <c r="CY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  <c r="CJ294" s="106"/>
      <c r="CK294" s="106"/>
      <c r="CL294" s="106"/>
      <c r="CM294" s="106"/>
      <c r="CN294" s="106"/>
      <c r="CO294" s="106"/>
      <c r="CP294" s="106"/>
      <c r="CQ294" s="106"/>
      <c r="CR294" s="106"/>
      <c r="CS294" s="106"/>
      <c r="CT294" s="106"/>
      <c r="CU294" s="106"/>
      <c r="CV294" s="106"/>
      <c r="CW294" s="106"/>
      <c r="CX294" s="106"/>
      <c r="CY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  <c r="CJ295" s="106"/>
      <c r="CK295" s="106"/>
      <c r="CL295" s="106"/>
      <c r="CM295" s="106"/>
      <c r="CN295" s="106"/>
      <c r="CO295" s="106"/>
      <c r="CP295" s="106"/>
      <c r="CQ295" s="106"/>
      <c r="CR295" s="106"/>
      <c r="CS295" s="106"/>
      <c r="CT295" s="106"/>
      <c r="CU295" s="106"/>
      <c r="CV295" s="106"/>
      <c r="CW295" s="106"/>
      <c r="CX295" s="106"/>
      <c r="CY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  <c r="CJ296" s="106"/>
      <c r="CK296" s="106"/>
      <c r="CL296" s="106"/>
      <c r="CM296" s="106"/>
      <c r="CN296" s="106"/>
      <c r="CO296" s="106"/>
      <c r="CP296" s="106"/>
      <c r="CQ296" s="106"/>
      <c r="CR296" s="106"/>
      <c r="CS296" s="106"/>
      <c r="CT296" s="106"/>
      <c r="CU296" s="106"/>
      <c r="CV296" s="106"/>
      <c r="CW296" s="106"/>
      <c r="CX296" s="106"/>
      <c r="CY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  <c r="CJ297" s="106"/>
      <c r="CK297" s="106"/>
      <c r="CL297" s="106"/>
      <c r="CM297" s="106"/>
      <c r="CN297" s="106"/>
      <c r="CO297" s="106"/>
      <c r="CP297" s="106"/>
      <c r="CQ297" s="106"/>
      <c r="CR297" s="106"/>
      <c r="CS297" s="106"/>
      <c r="CT297" s="106"/>
      <c r="CU297" s="106"/>
      <c r="CV297" s="106"/>
      <c r="CW297" s="106"/>
      <c r="CX297" s="106"/>
      <c r="CY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  <c r="CJ298" s="106"/>
      <c r="CK298" s="106"/>
      <c r="CL298" s="106"/>
      <c r="CM298" s="106"/>
      <c r="CN298" s="106"/>
      <c r="CO298" s="106"/>
      <c r="CP298" s="106"/>
      <c r="CQ298" s="106"/>
      <c r="CR298" s="106"/>
      <c r="CS298" s="106"/>
      <c r="CT298" s="106"/>
      <c r="CU298" s="106"/>
      <c r="CV298" s="106"/>
      <c r="CW298" s="106"/>
      <c r="CX298" s="106"/>
      <c r="CY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  <c r="CJ299" s="106"/>
      <c r="CK299" s="106"/>
      <c r="CL299" s="106"/>
      <c r="CM299" s="106"/>
      <c r="CN299" s="106"/>
      <c r="CO299" s="106"/>
      <c r="CP299" s="106"/>
      <c r="CQ299" s="106"/>
      <c r="CR299" s="106"/>
      <c r="CS299" s="106"/>
      <c r="CT299" s="106"/>
      <c r="CU299" s="106"/>
      <c r="CV299" s="106"/>
      <c r="CW299" s="106"/>
      <c r="CX299" s="106"/>
      <c r="CY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  <c r="CJ300" s="106"/>
      <c r="CK300" s="106"/>
      <c r="CL300" s="106"/>
      <c r="CM300" s="106"/>
      <c r="CN300" s="106"/>
      <c r="CO300" s="106"/>
      <c r="CP300" s="106"/>
      <c r="CQ300" s="106"/>
      <c r="CR300" s="106"/>
      <c r="CS300" s="106"/>
      <c r="CT300" s="106"/>
      <c r="CU300" s="106"/>
      <c r="CV300" s="106"/>
      <c r="CW300" s="106"/>
      <c r="CX300" s="106"/>
      <c r="CY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  <c r="CJ301" s="106"/>
      <c r="CK301" s="106"/>
      <c r="CL301" s="106"/>
      <c r="CM301" s="106"/>
      <c r="CN301" s="106"/>
      <c r="CO301" s="106"/>
      <c r="CP301" s="106"/>
      <c r="CQ301" s="106"/>
      <c r="CR301" s="106"/>
      <c r="CS301" s="106"/>
      <c r="CT301" s="106"/>
      <c r="CU301" s="106"/>
      <c r="CV301" s="106"/>
      <c r="CW301" s="106"/>
      <c r="CX301" s="106"/>
      <c r="CY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  <c r="CJ302" s="106"/>
      <c r="CK302" s="106"/>
      <c r="CL302" s="106"/>
      <c r="CM302" s="106"/>
      <c r="CN302" s="106"/>
      <c r="CO302" s="106"/>
      <c r="CP302" s="106"/>
      <c r="CQ302" s="106"/>
      <c r="CR302" s="106"/>
      <c r="CS302" s="106"/>
      <c r="CT302" s="106"/>
      <c r="CU302" s="106"/>
      <c r="CV302" s="106"/>
      <c r="CW302" s="106"/>
      <c r="CX302" s="106"/>
      <c r="CY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  <c r="CJ303" s="106"/>
      <c r="CK303" s="106"/>
      <c r="CL303" s="106"/>
      <c r="CM303" s="106"/>
      <c r="CN303" s="106"/>
      <c r="CO303" s="106"/>
      <c r="CP303" s="106"/>
      <c r="CQ303" s="106"/>
      <c r="CR303" s="106"/>
      <c r="CS303" s="106"/>
      <c r="CT303" s="106"/>
      <c r="CU303" s="106"/>
      <c r="CV303" s="106"/>
      <c r="CW303" s="106"/>
      <c r="CX303" s="106"/>
      <c r="CY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  <c r="CJ304" s="106"/>
      <c r="CK304" s="106"/>
      <c r="CL304" s="106"/>
      <c r="CM304" s="106"/>
      <c r="CN304" s="106"/>
      <c r="CO304" s="106"/>
      <c r="CP304" s="106"/>
      <c r="CQ304" s="106"/>
      <c r="CR304" s="106"/>
      <c r="CS304" s="106"/>
      <c r="CT304" s="106"/>
      <c r="CU304" s="106"/>
      <c r="CV304" s="106"/>
      <c r="CW304" s="106"/>
      <c r="CX304" s="106"/>
      <c r="CY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  <c r="CJ305" s="106"/>
      <c r="CK305" s="106"/>
      <c r="CL305" s="106"/>
      <c r="CM305" s="106"/>
      <c r="CN305" s="106"/>
      <c r="CO305" s="106"/>
      <c r="CP305" s="106"/>
      <c r="CQ305" s="106"/>
      <c r="CR305" s="106"/>
      <c r="CS305" s="106"/>
      <c r="CT305" s="106"/>
      <c r="CU305" s="106"/>
      <c r="CV305" s="106"/>
      <c r="CW305" s="106"/>
      <c r="CX305" s="106"/>
      <c r="CY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  <c r="CJ306" s="106"/>
      <c r="CK306" s="106"/>
      <c r="CL306" s="106"/>
      <c r="CM306" s="106"/>
      <c r="CN306" s="106"/>
      <c r="CO306" s="106"/>
      <c r="CP306" s="106"/>
      <c r="CQ306" s="106"/>
      <c r="CR306" s="106"/>
      <c r="CS306" s="106"/>
      <c r="CT306" s="106"/>
      <c r="CU306" s="106"/>
      <c r="CV306" s="106"/>
      <c r="CW306" s="106"/>
      <c r="CX306" s="106"/>
      <c r="CY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  <c r="CJ307" s="106"/>
      <c r="CK307" s="106"/>
      <c r="CL307" s="106"/>
      <c r="CM307" s="106"/>
      <c r="CN307" s="106"/>
      <c r="CO307" s="106"/>
      <c r="CP307" s="106"/>
      <c r="CQ307" s="106"/>
      <c r="CR307" s="106"/>
      <c r="CS307" s="106"/>
      <c r="CT307" s="106"/>
      <c r="CU307" s="106"/>
      <c r="CV307" s="106"/>
      <c r="CW307" s="106"/>
      <c r="CX307" s="106"/>
      <c r="CY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  <c r="CJ308" s="106"/>
      <c r="CK308" s="106"/>
      <c r="CL308" s="106"/>
      <c r="CM308" s="106"/>
      <c r="CN308" s="106"/>
      <c r="CO308" s="106"/>
      <c r="CP308" s="106"/>
      <c r="CQ308" s="106"/>
      <c r="CR308" s="106"/>
      <c r="CS308" s="106"/>
      <c r="CT308" s="106"/>
      <c r="CU308" s="106"/>
      <c r="CV308" s="106"/>
      <c r="CW308" s="106"/>
      <c r="CX308" s="106"/>
      <c r="CY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  <c r="CJ309" s="106"/>
      <c r="CK309" s="106"/>
      <c r="CL309" s="106"/>
      <c r="CM309" s="106"/>
      <c r="CN309" s="106"/>
      <c r="CO309" s="106"/>
      <c r="CP309" s="106"/>
      <c r="CQ309" s="106"/>
      <c r="CR309" s="106"/>
      <c r="CS309" s="106"/>
      <c r="CT309" s="106"/>
      <c r="CU309" s="106"/>
      <c r="CV309" s="106"/>
      <c r="CW309" s="106"/>
      <c r="CX309" s="106"/>
      <c r="CY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  <c r="CJ310" s="106"/>
      <c r="CK310" s="106"/>
      <c r="CL310" s="106"/>
      <c r="CM310" s="106"/>
      <c r="CN310" s="106"/>
      <c r="CO310" s="106"/>
      <c r="CP310" s="106"/>
      <c r="CQ310" s="106"/>
      <c r="CR310" s="106"/>
      <c r="CS310" s="106"/>
      <c r="CT310" s="106"/>
      <c r="CU310" s="106"/>
      <c r="CV310" s="106"/>
      <c r="CW310" s="106"/>
      <c r="CX310" s="106"/>
      <c r="CY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  <c r="CJ311" s="106"/>
      <c r="CK311" s="106"/>
      <c r="CL311" s="106"/>
      <c r="CM311" s="106"/>
      <c r="CN311" s="106"/>
      <c r="CO311" s="106"/>
      <c r="CP311" s="106"/>
      <c r="CQ311" s="106"/>
      <c r="CR311" s="106"/>
      <c r="CS311" s="106"/>
      <c r="CT311" s="106"/>
      <c r="CU311" s="106"/>
      <c r="CV311" s="106"/>
      <c r="CW311" s="106"/>
      <c r="CX311" s="106"/>
      <c r="CY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  <c r="CJ312" s="106"/>
      <c r="CK312" s="106"/>
      <c r="CL312" s="106"/>
      <c r="CM312" s="106"/>
      <c r="CN312" s="106"/>
      <c r="CO312" s="106"/>
      <c r="CP312" s="106"/>
      <c r="CQ312" s="106"/>
      <c r="CR312" s="106"/>
      <c r="CS312" s="106"/>
      <c r="CT312" s="106"/>
      <c r="CU312" s="106"/>
      <c r="CV312" s="106"/>
      <c r="CW312" s="106"/>
      <c r="CX312" s="106"/>
      <c r="CY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  <c r="CJ313" s="106"/>
      <c r="CK313" s="106"/>
      <c r="CL313" s="106"/>
      <c r="CM313" s="106"/>
      <c r="CN313" s="106"/>
      <c r="CO313" s="106"/>
      <c r="CP313" s="106"/>
      <c r="CQ313" s="106"/>
      <c r="CR313" s="106"/>
      <c r="CS313" s="106"/>
      <c r="CT313" s="106"/>
      <c r="CU313" s="106"/>
      <c r="CV313" s="106"/>
      <c r="CW313" s="106"/>
      <c r="CX313" s="106"/>
      <c r="CY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  <c r="CJ314" s="106"/>
      <c r="CK314" s="106"/>
      <c r="CL314" s="106"/>
      <c r="CM314" s="106"/>
      <c r="CN314" s="106"/>
      <c r="CO314" s="106"/>
      <c r="CP314" s="106"/>
      <c r="CQ314" s="106"/>
      <c r="CR314" s="106"/>
      <c r="CS314" s="106"/>
      <c r="CT314" s="106"/>
      <c r="CU314" s="106"/>
      <c r="CV314" s="106"/>
      <c r="CW314" s="106"/>
      <c r="CX314" s="106"/>
      <c r="CY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  <c r="CJ315" s="106"/>
      <c r="CK315" s="106"/>
      <c r="CL315" s="106"/>
      <c r="CM315" s="106"/>
      <c r="CN315" s="106"/>
      <c r="CO315" s="106"/>
      <c r="CP315" s="106"/>
      <c r="CQ315" s="106"/>
      <c r="CR315" s="106"/>
      <c r="CS315" s="106"/>
      <c r="CT315" s="106"/>
      <c r="CU315" s="106"/>
      <c r="CV315" s="106"/>
      <c r="CW315" s="106"/>
      <c r="CX315" s="106"/>
      <c r="CY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  <c r="CW316" s="106"/>
      <c r="CX316" s="106"/>
      <c r="CY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  <c r="CJ317" s="106"/>
      <c r="CK317" s="106"/>
      <c r="CL317" s="106"/>
      <c r="CM317" s="106"/>
      <c r="CN317" s="106"/>
      <c r="CO317" s="106"/>
      <c r="CP317" s="106"/>
      <c r="CQ317" s="106"/>
      <c r="CR317" s="106"/>
      <c r="CS317" s="106"/>
      <c r="CT317" s="106"/>
      <c r="CU317" s="106"/>
      <c r="CV317" s="106"/>
      <c r="CW317" s="106"/>
      <c r="CX317" s="106"/>
      <c r="CY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  <c r="CJ318" s="106"/>
      <c r="CK318" s="106"/>
      <c r="CL318" s="106"/>
      <c r="CM318" s="106"/>
      <c r="CN318" s="106"/>
      <c r="CO318" s="106"/>
      <c r="CP318" s="106"/>
      <c r="CQ318" s="106"/>
      <c r="CR318" s="106"/>
      <c r="CS318" s="106"/>
      <c r="CT318" s="106"/>
      <c r="CU318" s="106"/>
      <c r="CV318" s="106"/>
      <c r="CW318" s="106"/>
      <c r="CX318" s="106"/>
      <c r="CY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  <c r="CJ319" s="106"/>
      <c r="CK319" s="106"/>
      <c r="CL319" s="106"/>
      <c r="CM319" s="106"/>
      <c r="CN319" s="106"/>
      <c r="CO319" s="106"/>
      <c r="CP319" s="106"/>
      <c r="CQ319" s="106"/>
      <c r="CR319" s="106"/>
      <c r="CS319" s="106"/>
      <c r="CT319" s="106"/>
      <c r="CU319" s="106"/>
      <c r="CV319" s="106"/>
      <c r="CW319" s="106"/>
      <c r="CX319" s="106"/>
      <c r="CY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  <c r="CJ320" s="106"/>
      <c r="CK320" s="106"/>
      <c r="CL320" s="106"/>
      <c r="CM320" s="106"/>
      <c r="CN320" s="106"/>
      <c r="CO320" s="106"/>
      <c r="CP320" s="106"/>
      <c r="CQ320" s="106"/>
      <c r="CR320" s="106"/>
      <c r="CS320" s="106"/>
      <c r="CT320" s="106"/>
      <c r="CU320" s="106"/>
      <c r="CV320" s="106"/>
      <c r="CW320" s="106"/>
      <c r="CX320" s="106"/>
      <c r="CY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  <c r="CJ321" s="106"/>
      <c r="CK321" s="106"/>
      <c r="CL321" s="106"/>
      <c r="CM321" s="106"/>
      <c r="CN321" s="106"/>
      <c r="CO321" s="106"/>
      <c r="CP321" s="106"/>
      <c r="CQ321" s="106"/>
      <c r="CR321" s="106"/>
      <c r="CS321" s="106"/>
      <c r="CT321" s="106"/>
      <c r="CU321" s="106"/>
      <c r="CV321" s="106"/>
      <c r="CW321" s="106"/>
      <c r="CX321" s="106"/>
      <c r="CY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  <c r="CJ322" s="106"/>
      <c r="CK322" s="106"/>
      <c r="CL322" s="106"/>
      <c r="CM322" s="106"/>
      <c r="CN322" s="106"/>
      <c r="CO322" s="106"/>
      <c r="CP322" s="106"/>
      <c r="CQ322" s="106"/>
      <c r="CR322" s="106"/>
      <c r="CS322" s="106"/>
      <c r="CT322" s="106"/>
      <c r="CU322" s="106"/>
      <c r="CV322" s="106"/>
      <c r="CW322" s="106"/>
      <c r="CX322" s="106"/>
      <c r="CY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  <c r="CJ323" s="106"/>
      <c r="CK323" s="106"/>
      <c r="CL323" s="106"/>
      <c r="CM323" s="106"/>
      <c r="CN323" s="106"/>
      <c r="CO323" s="106"/>
      <c r="CP323" s="106"/>
      <c r="CQ323" s="106"/>
      <c r="CR323" s="106"/>
      <c r="CS323" s="106"/>
      <c r="CT323" s="106"/>
      <c r="CU323" s="106"/>
      <c r="CV323" s="106"/>
      <c r="CW323" s="106"/>
      <c r="CX323" s="106"/>
      <c r="CY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  <c r="CJ324" s="106"/>
      <c r="CK324" s="106"/>
      <c r="CL324" s="106"/>
      <c r="CM324" s="106"/>
      <c r="CN324" s="106"/>
      <c r="CO324" s="106"/>
      <c r="CP324" s="106"/>
      <c r="CQ324" s="106"/>
      <c r="CR324" s="106"/>
      <c r="CS324" s="106"/>
      <c r="CT324" s="106"/>
      <c r="CU324" s="106"/>
      <c r="CV324" s="106"/>
      <c r="CW324" s="106"/>
      <c r="CX324" s="106"/>
      <c r="CY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  <c r="CJ325" s="106"/>
      <c r="CK325" s="106"/>
      <c r="CL325" s="106"/>
      <c r="CM325" s="106"/>
      <c r="CN325" s="106"/>
      <c r="CO325" s="106"/>
      <c r="CP325" s="106"/>
      <c r="CQ325" s="106"/>
      <c r="CR325" s="106"/>
      <c r="CS325" s="106"/>
      <c r="CT325" s="106"/>
      <c r="CU325" s="106"/>
      <c r="CV325" s="106"/>
      <c r="CW325" s="106"/>
      <c r="CX325" s="106"/>
      <c r="CY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  <c r="CJ326" s="106"/>
      <c r="CK326" s="106"/>
      <c r="CL326" s="106"/>
      <c r="CM326" s="106"/>
      <c r="CN326" s="106"/>
      <c r="CO326" s="106"/>
      <c r="CP326" s="106"/>
      <c r="CQ326" s="106"/>
      <c r="CR326" s="106"/>
      <c r="CS326" s="106"/>
      <c r="CT326" s="106"/>
      <c r="CU326" s="106"/>
      <c r="CV326" s="106"/>
      <c r="CW326" s="106"/>
      <c r="CX326" s="106"/>
      <c r="CY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  <c r="CJ327" s="106"/>
      <c r="CK327" s="106"/>
      <c r="CL327" s="106"/>
      <c r="CM327" s="106"/>
      <c r="CN327" s="106"/>
      <c r="CO327" s="106"/>
      <c r="CP327" s="106"/>
      <c r="CQ327" s="106"/>
      <c r="CR327" s="106"/>
      <c r="CS327" s="106"/>
      <c r="CT327" s="106"/>
      <c r="CU327" s="106"/>
      <c r="CV327" s="106"/>
      <c r="CW327" s="106"/>
      <c r="CX327" s="106"/>
      <c r="CY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  <c r="CJ328" s="106"/>
      <c r="CK328" s="106"/>
      <c r="CL328" s="106"/>
      <c r="CM328" s="106"/>
      <c r="CN328" s="106"/>
      <c r="CO328" s="106"/>
      <c r="CP328" s="106"/>
      <c r="CQ328" s="106"/>
      <c r="CR328" s="106"/>
      <c r="CS328" s="106"/>
      <c r="CT328" s="106"/>
      <c r="CU328" s="106"/>
      <c r="CV328" s="106"/>
      <c r="CW328" s="106"/>
      <c r="CX328" s="106"/>
      <c r="CY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  <c r="CJ329" s="106"/>
      <c r="CK329" s="106"/>
      <c r="CL329" s="106"/>
      <c r="CM329" s="106"/>
      <c r="CN329" s="106"/>
      <c r="CO329" s="106"/>
      <c r="CP329" s="106"/>
      <c r="CQ329" s="106"/>
      <c r="CR329" s="106"/>
      <c r="CS329" s="106"/>
      <c r="CT329" s="106"/>
      <c r="CU329" s="106"/>
      <c r="CV329" s="106"/>
      <c r="CW329" s="106"/>
      <c r="CX329" s="106"/>
      <c r="CY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  <c r="CJ330" s="106"/>
      <c r="CK330" s="106"/>
      <c r="CL330" s="106"/>
      <c r="CM330" s="106"/>
      <c r="CN330" s="106"/>
      <c r="CO330" s="106"/>
      <c r="CP330" s="106"/>
      <c r="CQ330" s="106"/>
      <c r="CR330" s="106"/>
      <c r="CS330" s="106"/>
      <c r="CT330" s="106"/>
      <c r="CU330" s="106"/>
      <c r="CV330" s="106"/>
      <c r="CW330" s="106"/>
      <c r="CX330" s="106"/>
      <c r="CY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  <c r="CJ331" s="106"/>
      <c r="CK331" s="106"/>
      <c r="CL331" s="106"/>
      <c r="CM331" s="106"/>
      <c r="CN331" s="106"/>
      <c r="CO331" s="106"/>
      <c r="CP331" s="106"/>
      <c r="CQ331" s="106"/>
      <c r="CR331" s="106"/>
      <c r="CS331" s="106"/>
      <c r="CT331" s="106"/>
      <c r="CU331" s="106"/>
      <c r="CV331" s="106"/>
      <c r="CW331" s="106"/>
      <c r="CX331" s="106"/>
      <c r="CY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  <c r="CJ332" s="106"/>
      <c r="CK332" s="106"/>
      <c r="CL332" s="106"/>
      <c r="CM332" s="106"/>
      <c r="CN332" s="106"/>
      <c r="CO332" s="106"/>
      <c r="CP332" s="106"/>
      <c r="CQ332" s="106"/>
      <c r="CR332" s="106"/>
      <c r="CS332" s="106"/>
      <c r="CT332" s="106"/>
      <c r="CU332" s="106"/>
      <c r="CV332" s="106"/>
      <c r="CW332" s="106"/>
      <c r="CX332" s="106"/>
      <c r="CY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  <c r="CJ333" s="106"/>
      <c r="CK333" s="106"/>
      <c r="CL333" s="106"/>
      <c r="CM333" s="106"/>
      <c r="CN333" s="106"/>
      <c r="CO333" s="106"/>
      <c r="CP333" s="106"/>
      <c r="CQ333" s="106"/>
      <c r="CR333" s="106"/>
      <c r="CS333" s="106"/>
      <c r="CT333" s="106"/>
      <c r="CU333" s="106"/>
      <c r="CV333" s="106"/>
      <c r="CW333" s="106"/>
      <c r="CX333" s="106"/>
      <c r="CY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  <c r="CJ334" s="106"/>
      <c r="CK334" s="106"/>
      <c r="CL334" s="106"/>
      <c r="CM334" s="106"/>
      <c r="CN334" s="106"/>
      <c r="CO334" s="106"/>
      <c r="CP334" s="106"/>
      <c r="CQ334" s="106"/>
      <c r="CR334" s="106"/>
      <c r="CS334" s="106"/>
      <c r="CT334" s="106"/>
      <c r="CU334" s="106"/>
      <c r="CV334" s="106"/>
      <c r="CW334" s="106"/>
      <c r="CX334" s="106"/>
      <c r="CY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  <c r="CJ335" s="106"/>
      <c r="CK335" s="106"/>
      <c r="CL335" s="106"/>
      <c r="CM335" s="106"/>
      <c r="CN335" s="106"/>
      <c r="CO335" s="106"/>
      <c r="CP335" s="106"/>
      <c r="CQ335" s="106"/>
      <c r="CR335" s="106"/>
      <c r="CS335" s="106"/>
      <c r="CT335" s="106"/>
      <c r="CU335" s="106"/>
      <c r="CV335" s="106"/>
      <c r="CW335" s="106"/>
      <c r="CX335" s="106"/>
      <c r="CY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  <c r="CJ336" s="106"/>
      <c r="CK336" s="106"/>
      <c r="CL336" s="106"/>
      <c r="CM336" s="106"/>
      <c r="CN336" s="106"/>
      <c r="CO336" s="106"/>
      <c r="CP336" s="106"/>
      <c r="CQ336" s="106"/>
      <c r="CR336" s="106"/>
      <c r="CS336" s="106"/>
      <c r="CT336" s="106"/>
      <c r="CU336" s="106"/>
      <c r="CV336" s="106"/>
      <c r="CW336" s="106"/>
      <c r="CX336" s="106"/>
      <c r="CY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  <c r="CJ337" s="106"/>
      <c r="CK337" s="106"/>
      <c r="CL337" s="106"/>
      <c r="CM337" s="106"/>
      <c r="CN337" s="106"/>
      <c r="CO337" s="106"/>
      <c r="CP337" s="106"/>
      <c r="CQ337" s="106"/>
      <c r="CR337" s="106"/>
      <c r="CS337" s="106"/>
      <c r="CT337" s="106"/>
      <c r="CU337" s="106"/>
      <c r="CV337" s="106"/>
      <c r="CW337" s="106"/>
      <c r="CX337" s="106"/>
      <c r="CY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  <c r="CJ338" s="106"/>
      <c r="CK338" s="106"/>
      <c r="CL338" s="106"/>
      <c r="CM338" s="106"/>
      <c r="CN338" s="106"/>
      <c r="CO338" s="106"/>
      <c r="CP338" s="106"/>
      <c r="CQ338" s="106"/>
      <c r="CR338" s="106"/>
      <c r="CS338" s="106"/>
      <c r="CT338" s="106"/>
      <c r="CU338" s="106"/>
      <c r="CV338" s="106"/>
      <c r="CW338" s="106"/>
      <c r="CX338" s="106"/>
      <c r="CY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  <c r="CJ339" s="106"/>
      <c r="CK339" s="106"/>
      <c r="CL339" s="106"/>
      <c r="CM339" s="106"/>
      <c r="CN339" s="106"/>
      <c r="CO339" s="106"/>
      <c r="CP339" s="106"/>
      <c r="CQ339" s="106"/>
      <c r="CR339" s="106"/>
      <c r="CS339" s="106"/>
      <c r="CT339" s="106"/>
      <c r="CU339" s="106"/>
      <c r="CV339" s="106"/>
      <c r="CW339" s="106"/>
      <c r="CX339" s="106"/>
      <c r="CY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  <c r="CJ340" s="106"/>
      <c r="CK340" s="106"/>
      <c r="CL340" s="106"/>
      <c r="CM340" s="106"/>
      <c r="CN340" s="106"/>
      <c r="CO340" s="106"/>
      <c r="CP340" s="106"/>
      <c r="CQ340" s="106"/>
      <c r="CR340" s="106"/>
      <c r="CS340" s="106"/>
      <c r="CT340" s="106"/>
      <c r="CU340" s="106"/>
      <c r="CV340" s="106"/>
      <c r="CW340" s="106"/>
      <c r="CX340" s="106"/>
      <c r="CY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  <c r="CJ341" s="106"/>
      <c r="CK341" s="106"/>
      <c r="CL341" s="106"/>
      <c r="CM341" s="106"/>
      <c r="CN341" s="106"/>
      <c r="CO341" s="106"/>
      <c r="CP341" s="106"/>
      <c r="CQ341" s="106"/>
      <c r="CR341" s="106"/>
      <c r="CS341" s="106"/>
      <c r="CT341" s="106"/>
      <c r="CU341" s="106"/>
      <c r="CV341" s="106"/>
      <c r="CW341" s="106"/>
      <c r="CX341" s="106"/>
      <c r="CY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  <c r="CJ342" s="106"/>
      <c r="CK342" s="106"/>
      <c r="CL342" s="106"/>
      <c r="CM342" s="106"/>
      <c r="CN342" s="106"/>
      <c r="CO342" s="106"/>
      <c r="CP342" s="106"/>
      <c r="CQ342" s="106"/>
      <c r="CR342" s="106"/>
      <c r="CS342" s="106"/>
      <c r="CT342" s="106"/>
      <c r="CU342" s="106"/>
      <c r="CV342" s="106"/>
      <c r="CW342" s="106"/>
      <c r="CX342" s="106"/>
      <c r="CY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  <c r="CJ343" s="106"/>
      <c r="CK343" s="106"/>
      <c r="CL343" s="106"/>
      <c r="CM343" s="106"/>
      <c r="CN343" s="106"/>
      <c r="CO343" s="106"/>
      <c r="CP343" s="106"/>
      <c r="CQ343" s="106"/>
      <c r="CR343" s="106"/>
      <c r="CS343" s="106"/>
      <c r="CT343" s="106"/>
      <c r="CU343" s="106"/>
      <c r="CV343" s="106"/>
      <c r="CW343" s="106"/>
      <c r="CX343" s="106"/>
      <c r="CY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  <c r="CJ344" s="106"/>
      <c r="CK344" s="106"/>
      <c r="CL344" s="106"/>
      <c r="CM344" s="106"/>
      <c r="CN344" s="106"/>
      <c r="CO344" s="106"/>
      <c r="CP344" s="106"/>
      <c r="CQ344" s="106"/>
      <c r="CR344" s="106"/>
      <c r="CS344" s="106"/>
      <c r="CT344" s="106"/>
      <c r="CU344" s="106"/>
      <c r="CV344" s="106"/>
      <c r="CW344" s="106"/>
      <c r="CX344" s="106"/>
      <c r="CY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  <c r="CJ345" s="106"/>
      <c r="CK345" s="106"/>
      <c r="CL345" s="106"/>
      <c r="CM345" s="106"/>
      <c r="CN345" s="106"/>
      <c r="CO345" s="106"/>
      <c r="CP345" s="106"/>
      <c r="CQ345" s="106"/>
      <c r="CR345" s="106"/>
      <c r="CS345" s="106"/>
      <c r="CT345" s="106"/>
      <c r="CU345" s="106"/>
      <c r="CV345" s="106"/>
      <c r="CW345" s="106"/>
      <c r="CX345" s="106"/>
      <c r="CY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  <c r="CJ346" s="106"/>
      <c r="CK346" s="106"/>
      <c r="CL346" s="106"/>
      <c r="CM346" s="106"/>
      <c r="CN346" s="106"/>
      <c r="CO346" s="106"/>
      <c r="CP346" s="106"/>
      <c r="CQ346" s="106"/>
      <c r="CR346" s="106"/>
      <c r="CS346" s="106"/>
      <c r="CT346" s="106"/>
      <c r="CU346" s="106"/>
      <c r="CV346" s="106"/>
      <c r="CW346" s="106"/>
      <c r="CX346" s="106"/>
      <c r="CY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  <c r="CJ347" s="106"/>
      <c r="CK347" s="106"/>
      <c r="CL347" s="106"/>
      <c r="CM347" s="106"/>
      <c r="CN347" s="106"/>
      <c r="CO347" s="106"/>
      <c r="CP347" s="106"/>
      <c r="CQ347" s="106"/>
      <c r="CR347" s="106"/>
      <c r="CS347" s="106"/>
      <c r="CT347" s="106"/>
      <c r="CU347" s="106"/>
      <c r="CV347" s="106"/>
      <c r="CW347" s="106"/>
      <c r="CX347" s="106"/>
      <c r="CY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  <c r="CJ348" s="106"/>
      <c r="CK348" s="106"/>
      <c r="CL348" s="106"/>
      <c r="CM348" s="106"/>
      <c r="CN348" s="106"/>
      <c r="CO348" s="106"/>
      <c r="CP348" s="106"/>
      <c r="CQ348" s="106"/>
      <c r="CR348" s="106"/>
      <c r="CS348" s="106"/>
      <c r="CT348" s="106"/>
      <c r="CU348" s="106"/>
      <c r="CV348" s="106"/>
      <c r="CW348" s="106"/>
      <c r="CX348" s="106"/>
      <c r="CY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  <c r="CJ349" s="106"/>
      <c r="CK349" s="106"/>
      <c r="CL349" s="106"/>
      <c r="CM349" s="106"/>
      <c r="CN349" s="106"/>
      <c r="CO349" s="106"/>
      <c r="CP349" s="106"/>
      <c r="CQ349" s="106"/>
      <c r="CR349" s="106"/>
      <c r="CS349" s="106"/>
      <c r="CT349" s="106"/>
      <c r="CU349" s="106"/>
      <c r="CV349" s="106"/>
      <c r="CW349" s="106"/>
      <c r="CX349" s="106"/>
      <c r="CY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  <c r="CJ350" s="106"/>
      <c r="CK350" s="106"/>
      <c r="CL350" s="106"/>
      <c r="CM350" s="106"/>
      <c r="CN350" s="106"/>
      <c r="CO350" s="106"/>
      <c r="CP350" s="106"/>
      <c r="CQ350" s="106"/>
      <c r="CR350" s="106"/>
      <c r="CS350" s="106"/>
      <c r="CT350" s="106"/>
      <c r="CU350" s="106"/>
      <c r="CV350" s="106"/>
      <c r="CW350" s="106"/>
      <c r="CX350" s="106"/>
      <c r="CY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  <c r="CJ351" s="106"/>
      <c r="CK351" s="106"/>
      <c r="CL351" s="106"/>
      <c r="CM351" s="106"/>
      <c r="CN351" s="106"/>
      <c r="CO351" s="106"/>
      <c r="CP351" s="106"/>
      <c r="CQ351" s="106"/>
      <c r="CR351" s="106"/>
      <c r="CS351" s="106"/>
      <c r="CT351" s="106"/>
      <c r="CU351" s="106"/>
      <c r="CV351" s="106"/>
      <c r="CW351" s="106"/>
      <c r="CX351" s="106"/>
      <c r="CY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  <c r="CJ352" s="106"/>
      <c r="CK352" s="106"/>
      <c r="CL352" s="106"/>
      <c r="CM352" s="106"/>
      <c r="CN352" s="106"/>
      <c r="CO352" s="106"/>
      <c r="CP352" s="106"/>
      <c r="CQ352" s="106"/>
      <c r="CR352" s="106"/>
      <c r="CS352" s="106"/>
      <c r="CT352" s="106"/>
      <c r="CU352" s="106"/>
      <c r="CV352" s="106"/>
      <c r="CW352" s="106"/>
      <c r="CX352" s="106"/>
      <c r="CY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  <c r="CJ353" s="106"/>
      <c r="CK353" s="106"/>
      <c r="CL353" s="106"/>
      <c r="CM353" s="106"/>
      <c r="CN353" s="106"/>
      <c r="CO353" s="106"/>
      <c r="CP353" s="106"/>
      <c r="CQ353" s="106"/>
      <c r="CR353" s="106"/>
      <c r="CS353" s="106"/>
      <c r="CT353" s="106"/>
      <c r="CU353" s="106"/>
      <c r="CV353" s="106"/>
      <c r="CW353" s="106"/>
      <c r="CX353" s="106"/>
      <c r="CY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  <c r="CJ354" s="106"/>
      <c r="CK354" s="106"/>
      <c r="CL354" s="106"/>
      <c r="CM354" s="106"/>
      <c r="CN354" s="106"/>
      <c r="CO354" s="106"/>
      <c r="CP354" s="106"/>
      <c r="CQ354" s="106"/>
      <c r="CR354" s="106"/>
      <c r="CS354" s="106"/>
      <c r="CT354" s="106"/>
      <c r="CU354" s="106"/>
      <c r="CV354" s="106"/>
      <c r="CW354" s="106"/>
      <c r="CX354" s="106"/>
      <c r="CY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  <c r="CJ363" s="106"/>
      <c r="CK363" s="106"/>
      <c r="CL363" s="106"/>
      <c r="CM363" s="106"/>
      <c r="CN363" s="106"/>
      <c r="CO363" s="106"/>
      <c r="CP363" s="106"/>
      <c r="CQ363" s="106"/>
      <c r="CR363" s="106"/>
      <c r="CS363" s="106"/>
      <c r="CT363" s="106"/>
      <c r="CU363" s="106"/>
      <c r="CV363" s="106"/>
      <c r="CW363" s="106"/>
      <c r="CX363" s="106"/>
      <c r="CY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  <c r="CJ364" s="106"/>
      <c r="CK364" s="106"/>
      <c r="CL364" s="106"/>
      <c r="CM364" s="106"/>
      <c r="CN364" s="106"/>
      <c r="CO364" s="106"/>
      <c r="CP364" s="106"/>
      <c r="CQ364" s="106"/>
      <c r="CR364" s="106"/>
      <c r="CS364" s="106"/>
      <c r="CT364" s="106"/>
      <c r="CU364" s="106"/>
      <c r="CV364" s="106"/>
      <c r="CW364" s="106"/>
      <c r="CX364" s="106"/>
      <c r="CY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  <c r="CJ365" s="106"/>
      <c r="CK365" s="106"/>
      <c r="CL365" s="106"/>
      <c r="CM365" s="106"/>
      <c r="CN365" s="106"/>
      <c r="CO365" s="106"/>
      <c r="CP365" s="106"/>
      <c r="CQ365" s="106"/>
      <c r="CR365" s="106"/>
      <c r="CS365" s="106"/>
      <c r="CT365" s="106"/>
      <c r="CU365" s="106"/>
      <c r="CV365" s="106"/>
      <c r="CW365" s="106"/>
      <c r="CX365" s="106"/>
      <c r="CY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6"/>
      <c r="CX366" s="106"/>
      <c r="CY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  <c r="CJ367" s="106"/>
      <c r="CK367" s="106"/>
      <c r="CL367" s="106"/>
      <c r="CM367" s="106"/>
      <c r="CN367" s="106"/>
      <c r="CO367" s="106"/>
      <c r="CP367" s="106"/>
      <c r="CQ367" s="106"/>
      <c r="CR367" s="106"/>
      <c r="CS367" s="106"/>
      <c r="CT367" s="106"/>
      <c r="CU367" s="106"/>
      <c r="CV367" s="106"/>
      <c r="CW367" s="106"/>
      <c r="CX367" s="106"/>
      <c r="CY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  <c r="CJ368" s="106"/>
      <c r="CK368" s="106"/>
      <c r="CL368" s="106"/>
      <c r="CM368" s="106"/>
      <c r="CN368" s="106"/>
      <c r="CO368" s="106"/>
      <c r="CP368" s="106"/>
      <c r="CQ368" s="106"/>
      <c r="CR368" s="106"/>
      <c r="CS368" s="106"/>
      <c r="CT368" s="106"/>
      <c r="CU368" s="106"/>
      <c r="CV368" s="106"/>
      <c r="CW368" s="106"/>
      <c r="CX368" s="106"/>
      <c r="CY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  <c r="CJ369" s="106"/>
      <c r="CK369" s="106"/>
      <c r="CL369" s="106"/>
      <c r="CM369" s="106"/>
      <c r="CN369" s="106"/>
      <c r="CO369" s="106"/>
      <c r="CP369" s="106"/>
      <c r="CQ369" s="106"/>
      <c r="CR369" s="106"/>
      <c r="CS369" s="106"/>
      <c r="CT369" s="106"/>
      <c r="CU369" s="106"/>
      <c r="CV369" s="106"/>
      <c r="CW369" s="106"/>
      <c r="CX369" s="106"/>
      <c r="CY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  <c r="CJ370" s="106"/>
      <c r="CK370" s="106"/>
      <c r="CL370" s="106"/>
      <c r="CM370" s="106"/>
      <c r="CN370" s="106"/>
      <c r="CO370" s="106"/>
      <c r="CP370" s="106"/>
      <c r="CQ370" s="106"/>
      <c r="CR370" s="106"/>
      <c r="CS370" s="106"/>
      <c r="CT370" s="106"/>
      <c r="CU370" s="106"/>
      <c r="CV370" s="106"/>
      <c r="CW370" s="106"/>
      <c r="CX370" s="106"/>
      <c r="CY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  <c r="CJ371" s="106"/>
      <c r="CK371" s="106"/>
      <c r="CL371" s="106"/>
      <c r="CM371" s="106"/>
      <c r="CN371" s="106"/>
      <c r="CO371" s="106"/>
      <c r="CP371" s="106"/>
      <c r="CQ371" s="106"/>
      <c r="CR371" s="106"/>
      <c r="CS371" s="106"/>
      <c r="CT371" s="106"/>
      <c r="CU371" s="106"/>
      <c r="CV371" s="106"/>
      <c r="CW371" s="106"/>
      <c r="CX371" s="106"/>
      <c r="CY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  <c r="CJ372" s="106"/>
      <c r="CK372" s="106"/>
      <c r="CL372" s="106"/>
      <c r="CM372" s="106"/>
      <c r="CN372" s="106"/>
      <c r="CO372" s="106"/>
      <c r="CP372" s="106"/>
      <c r="CQ372" s="106"/>
      <c r="CR372" s="106"/>
      <c r="CS372" s="106"/>
      <c r="CT372" s="106"/>
      <c r="CU372" s="106"/>
      <c r="CV372" s="106"/>
      <c r="CW372" s="106"/>
      <c r="CX372" s="106"/>
      <c r="CY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  <c r="CJ373" s="106"/>
      <c r="CK373" s="106"/>
      <c r="CL373" s="106"/>
      <c r="CM373" s="106"/>
      <c r="CN373" s="106"/>
      <c r="CO373" s="106"/>
      <c r="CP373" s="106"/>
      <c r="CQ373" s="106"/>
      <c r="CR373" s="106"/>
      <c r="CS373" s="106"/>
      <c r="CT373" s="106"/>
      <c r="CU373" s="106"/>
      <c r="CV373" s="106"/>
      <c r="CW373" s="106"/>
      <c r="CX373" s="106"/>
      <c r="CY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  <c r="CJ374" s="106"/>
      <c r="CK374" s="106"/>
      <c r="CL374" s="106"/>
      <c r="CM374" s="106"/>
      <c r="CN374" s="106"/>
      <c r="CO374" s="106"/>
      <c r="CP374" s="106"/>
      <c r="CQ374" s="106"/>
      <c r="CR374" s="106"/>
      <c r="CS374" s="106"/>
      <c r="CT374" s="106"/>
      <c r="CU374" s="106"/>
      <c r="CV374" s="106"/>
      <c r="CW374" s="106"/>
      <c r="CX374" s="106"/>
      <c r="CY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  <c r="CJ375" s="106"/>
      <c r="CK375" s="106"/>
      <c r="CL375" s="106"/>
      <c r="CM375" s="106"/>
      <c r="CN375" s="106"/>
      <c r="CO375" s="106"/>
      <c r="CP375" s="106"/>
      <c r="CQ375" s="106"/>
      <c r="CR375" s="106"/>
      <c r="CS375" s="106"/>
      <c r="CT375" s="106"/>
      <c r="CU375" s="106"/>
      <c r="CV375" s="106"/>
      <c r="CW375" s="106"/>
      <c r="CX375" s="106"/>
      <c r="CY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  <c r="CJ376" s="106"/>
      <c r="CK376" s="106"/>
      <c r="CL376" s="106"/>
      <c r="CM376" s="106"/>
      <c r="CN376" s="106"/>
      <c r="CO376" s="106"/>
      <c r="CP376" s="106"/>
      <c r="CQ376" s="106"/>
      <c r="CR376" s="106"/>
      <c r="CS376" s="106"/>
      <c r="CT376" s="106"/>
      <c r="CU376" s="106"/>
      <c r="CV376" s="106"/>
      <c r="CW376" s="106"/>
      <c r="CX376" s="106"/>
      <c r="CY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  <c r="CJ377" s="106"/>
      <c r="CK377" s="106"/>
      <c r="CL377" s="106"/>
      <c r="CM377" s="106"/>
      <c r="CN377" s="106"/>
      <c r="CO377" s="106"/>
      <c r="CP377" s="106"/>
      <c r="CQ377" s="106"/>
      <c r="CR377" s="106"/>
      <c r="CS377" s="106"/>
      <c r="CT377" s="106"/>
      <c r="CU377" s="106"/>
      <c r="CV377" s="106"/>
      <c r="CW377" s="106"/>
      <c r="CX377" s="106"/>
      <c r="CY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  <c r="CJ378" s="106"/>
      <c r="CK378" s="106"/>
      <c r="CL378" s="106"/>
      <c r="CM378" s="106"/>
      <c r="CN378" s="106"/>
      <c r="CO378" s="106"/>
      <c r="CP378" s="106"/>
      <c r="CQ378" s="106"/>
      <c r="CR378" s="106"/>
      <c r="CS378" s="106"/>
      <c r="CT378" s="106"/>
      <c r="CU378" s="106"/>
      <c r="CV378" s="106"/>
      <c r="CW378" s="106"/>
      <c r="CX378" s="106"/>
      <c r="CY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  <c r="CJ379" s="106"/>
      <c r="CK379" s="106"/>
      <c r="CL379" s="106"/>
      <c r="CM379" s="106"/>
      <c r="CN379" s="106"/>
      <c r="CO379" s="106"/>
      <c r="CP379" s="106"/>
      <c r="CQ379" s="106"/>
      <c r="CR379" s="106"/>
      <c r="CS379" s="106"/>
      <c r="CT379" s="106"/>
      <c r="CU379" s="106"/>
      <c r="CV379" s="106"/>
      <c r="CW379" s="106"/>
      <c r="CX379" s="106"/>
      <c r="CY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  <c r="CJ380" s="106"/>
      <c r="CK380" s="106"/>
      <c r="CL380" s="106"/>
      <c r="CM380" s="106"/>
      <c r="CN380" s="106"/>
      <c r="CO380" s="106"/>
      <c r="CP380" s="106"/>
      <c r="CQ380" s="106"/>
      <c r="CR380" s="106"/>
      <c r="CS380" s="106"/>
      <c r="CT380" s="106"/>
      <c r="CU380" s="106"/>
      <c r="CV380" s="106"/>
      <c r="CW380" s="106"/>
      <c r="CX380" s="106"/>
      <c r="CY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  <c r="CJ381" s="106"/>
      <c r="CK381" s="106"/>
      <c r="CL381" s="106"/>
      <c r="CM381" s="106"/>
      <c r="CN381" s="106"/>
      <c r="CO381" s="106"/>
      <c r="CP381" s="106"/>
      <c r="CQ381" s="106"/>
      <c r="CR381" s="106"/>
      <c r="CS381" s="106"/>
      <c r="CT381" s="106"/>
      <c r="CU381" s="106"/>
      <c r="CV381" s="106"/>
      <c r="CW381" s="106"/>
      <c r="CX381" s="106"/>
      <c r="CY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  <c r="CJ382" s="106"/>
      <c r="CK382" s="106"/>
      <c r="CL382" s="106"/>
      <c r="CM382" s="106"/>
      <c r="CN382" s="106"/>
      <c r="CO382" s="106"/>
      <c r="CP382" s="106"/>
      <c r="CQ382" s="106"/>
      <c r="CR382" s="106"/>
      <c r="CS382" s="106"/>
      <c r="CT382" s="106"/>
      <c r="CU382" s="106"/>
      <c r="CV382" s="106"/>
      <c r="CW382" s="106"/>
      <c r="CX382" s="106"/>
      <c r="CY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  <c r="CJ383" s="106"/>
      <c r="CK383" s="106"/>
      <c r="CL383" s="106"/>
      <c r="CM383" s="106"/>
      <c r="CN383" s="106"/>
      <c r="CO383" s="106"/>
      <c r="CP383" s="106"/>
      <c r="CQ383" s="106"/>
      <c r="CR383" s="106"/>
      <c r="CS383" s="106"/>
      <c r="CT383" s="106"/>
      <c r="CU383" s="106"/>
      <c r="CV383" s="106"/>
      <c r="CW383" s="106"/>
      <c r="CX383" s="106"/>
      <c r="CY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  <c r="CJ384" s="106"/>
      <c r="CK384" s="106"/>
      <c r="CL384" s="106"/>
      <c r="CM384" s="106"/>
      <c r="CN384" s="106"/>
      <c r="CO384" s="106"/>
      <c r="CP384" s="106"/>
      <c r="CQ384" s="106"/>
      <c r="CR384" s="106"/>
      <c r="CS384" s="106"/>
      <c r="CT384" s="106"/>
      <c r="CU384" s="106"/>
      <c r="CV384" s="106"/>
      <c r="CW384" s="106"/>
      <c r="CX384" s="106"/>
      <c r="CY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  <c r="CJ385" s="106"/>
      <c r="CK385" s="106"/>
      <c r="CL385" s="106"/>
      <c r="CM385" s="106"/>
      <c r="CN385" s="106"/>
      <c r="CO385" s="106"/>
      <c r="CP385" s="106"/>
      <c r="CQ385" s="106"/>
      <c r="CR385" s="106"/>
      <c r="CS385" s="106"/>
      <c r="CT385" s="106"/>
      <c r="CU385" s="106"/>
      <c r="CV385" s="106"/>
      <c r="CW385" s="106"/>
      <c r="CX385" s="106"/>
      <c r="CY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  <c r="CJ386" s="106"/>
      <c r="CK386" s="106"/>
      <c r="CL386" s="106"/>
      <c r="CM386" s="106"/>
      <c r="CN386" s="106"/>
      <c r="CO386" s="106"/>
      <c r="CP386" s="106"/>
      <c r="CQ386" s="106"/>
      <c r="CR386" s="106"/>
      <c r="CS386" s="106"/>
      <c r="CT386" s="106"/>
      <c r="CU386" s="106"/>
      <c r="CV386" s="106"/>
      <c r="CW386" s="106"/>
      <c r="CX386" s="106"/>
      <c r="CY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  <c r="CJ387" s="106"/>
      <c r="CK387" s="106"/>
      <c r="CL387" s="106"/>
      <c r="CM387" s="106"/>
      <c r="CN387" s="106"/>
      <c r="CO387" s="106"/>
      <c r="CP387" s="106"/>
      <c r="CQ387" s="106"/>
      <c r="CR387" s="106"/>
      <c r="CS387" s="106"/>
      <c r="CT387" s="106"/>
      <c r="CU387" s="106"/>
      <c r="CV387" s="106"/>
      <c r="CW387" s="106"/>
      <c r="CX387" s="106"/>
      <c r="CY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  <c r="CJ388" s="106"/>
      <c r="CK388" s="106"/>
      <c r="CL388" s="106"/>
      <c r="CM388" s="106"/>
      <c r="CN388" s="106"/>
      <c r="CO388" s="106"/>
      <c r="CP388" s="106"/>
      <c r="CQ388" s="106"/>
      <c r="CR388" s="106"/>
      <c r="CS388" s="106"/>
      <c r="CT388" s="106"/>
      <c r="CU388" s="106"/>
      <c r="CV388" s="106"/>
      <c r="CW388" s="106"/>
      <c r="CX388" s="106"/>
      <c r="CY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  <c r="CJ389" s="106"/>
      <c r="CK389" s="106"/>
      <c r="CL389" s="106"/>
      <c r="CM389" s="106"/>
      <c r="CN389" s="106"/>
      <c r="CO389" s="106"/>
      <c r="CP389" s="106"/>
      <c r="CQ389" s="106"/>
      <c r="CR389" s="106"/>
      <c r="CS389" s="106"/>
      <c r="CT389" s="106"/>
      <c r="CU389" s="106"/>
      <c r="CV389" s="106"/>
      <c r="CW389" s="106"/>
      <c r="CX389" s="106"/>
      <c r="CY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  <c r="CJ390" s="106"/>
      <c r="CK390" s="106"/>
      <c r="CL390" s="106"/>
      <c r="CM390" s="106"/>
      <c r="CN390" s="106"/>
      <c r="CO390" s="106"/>
      <c r="CP390" s="106"/>
      <c r="CQ390" s="106"/>
      <c r="CR390" s="106"/>
      <c r="CS390" s="106"/>
      <c r="CT390" s="106"/>
      <c r="CU390" s="106"/>
      <c r="CV390" s="106"/>
      <c r="CW390" s="106"/>
      <c r="CX390" s="106"/>
      <c r="CY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  <c r="CJ391" s="106"/>
      <c r="CK391" s="106"/>
      <c r="CL391" s="106"/>
      <c r="CM391" s="106"/>
      <c r="CN391" s="106"/>
      <c r="CO391" s="106"/>
      <c r="CP391" s="106"/>
      <c r="CQ391" s="106"/>
      <c r="CR391" s="106"/>
      <c r="CS391" s="106"/>
      <c r="CT391" s="106"/>
      <c r="CU391" s="106"/>
      <c r="CV391" s="106"/>
      <c r="CW391" s="106"/>
      <c r="CX391" s="106"/>
      <c r="CY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  <c r="CJ392" s="106"/>
      <c r="CK392" s="106"/>
      <c r="CL392" s="106"/>
      <c r="CM392" s="106"/>
      <c r="CN392" s="106"/>
      <c r="CO392" s="106"/>
      <c r="CP392" s="106"/>
      <c r="CQ392" s="106"/>
      <c r="CR392" s="106"/>
      <c r="CS392" s="106"/>
      <c r="CT392" s="106"/>
      <c r="CU392" s="106"/>
      <c r="CV392" s="106"/>
      <c r="CW392" s="106"/>
      <c r="CX392" s="106"/>
      <c r="CY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  <c r="CJ393" s="106"/>
      <c r="CK393" s="106"/>
      <c r="CL393" s="106"/>
      <c r="CM393" s="106"/>
      <c r="CN393" s="106"/>
      <c r="CO393" s="106"/>
      <c r="CP393" s="106"/>
      <c r="CQ393" s="106"/>
      <c r="CR393" s="106"/>
      <c r="CS393" s="106"/>
      <c r="CT393" s="106"/>
      <c r="CU393" s="106"/>
      <c r="CV393" s="106"/>
      <c r="CW393" s="106"/>
      <c r="CX393" s="106"/>
      <c r="CY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  <c r="CJ394" s="106"/>
      <c r="CK394" s="106"/>
      <c r="CL394" s="106"/>
      <c r="CM394" s="106"/>
      <c r="CN394" s="106"/>
      <c r="CO394" s="106"/>
      <c r="CP394" s="106"/>
      <c r="CQ394" s="106"/>
      <c r="CR394" s="106"/>
      <c r="CS394" s="106"/>
      <c r="CT394" s="106"/>
      <c r="CU394" s="106"/>
      <c r="CV394" s="106"/>
      <c r="CW394" s="106"/>
      <c r="CX394" s="106"/>
      <c r="CY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  <c r="CJ395" s="106"/>
      <c r="CK395" s="106"/>
      <c r="CL395" s="106"/>
      <c r="CM395" s="106"/>
      <c r="CN395" s="106"/>
      <c r="CO395" s="106"/>
      <c r="CP395" s="106"/>
      <c r="CQ395" s="106"/>
      <c r="CR395" s="106"/>
      <c r="CS395" s="106"/>
      <c r="CT395" s="106"/>
      <c r="CU395" s="106"/>
      <c r="CV395" s="106"/>
      <c r="CW395" s="106"/>
      <c r="CX395" s="106"/>
      <c r="CY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  <c r="CJ396" s="106"/>
      <c r="CK396" s="106"/>
      <c r="CL396" s="106"/>
      <c r="CM396" s="106"/>
      <c r="CN396" s="106"/>
      <c r="CO396" s="106"/>
      <c r="CP396" s="106"/>
      <c r="CQ396" s="106"/>
      <c r="CR396" s="106"/>
      <c r="CS396" s="106"/>
      <c r="CT396" s="106"/>
      <c r="CU396" s="106"/>
      <c r="CV396" s="106"/>
      <c r="CW396" s="106"/>
      <c r="CX396" s="106"/>
      <c r="CY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  <c r="CJ397" s="106"/>
      <c r="CK397" s="106"/>
      <c r="CL397" s="106"/>
      <c r="CM397" s="106"/>
      <c r="CN397" s="106"/>
      <c r="CO397" s="106"/>
      <c r="CP397" s="106"/>
      <c r="CQ397" s="106"/>
      <c r="CR397" s="106"/>
      <c r="CS397" s="106"/>
      <c r="CT397" s="106"/>
      <c r="CU397" s="106"/>
      <c r="CV397" s="106"/>
      <c r="CW397" s="106"/>
      <c r="CX397" s="106"/>
      <c r="CY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  <c r="CJ398" s="106"/>
      <c r="CK398" s="106"/>
      <c r="CL398" s="106"/>
      <c r="CM398" s="106"/>
      <c r="CN398" s="106"/>
      <c r="CO398" s="106"/>
      <c r="CP398" s="106"/>
      <c r="CQ398" s="106"/>
      <c r="CR398" s="106"/>
      <c r="CS398" s="106"/>
      <c r="CT398" s="106"/>
      <c r="CU398" s="106"/>
      <c r="CV398" s="106"/>
      <c r="CW398" s="106"/>
      <c r="CX398" s="106"/>
      <c r="CY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  <c r="CJ399" s="106"/>
      <c r="CK399" s="106"/>
      <c r="CL399" s="106"/>
      <c r="CM399" s="106"/>
      <c r="CN399" s="106"/>
      <c r="CO399" s="106"/>
      <c r="CP399" s="106"/>
      <c r="CQ399" s="106"/>
      <c r="CR399" s="106"/>
      <c r="CS399" s="106"/>
      <c r="CT399" s="106"/>
      <c r="CU399" s="106"/>
      <c r="CV399" s="106"/>
      <c r="CW399" s="106"/>
      <c r="CX399" s="106"/>
      <c r="CY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  <c r="CJ400" s="106"/>
      <c r="CK400" s="106"/>
      <c r="CL400" s="106"/>
      <c r="CM400" s="106"/>
      <c r="CN400" s="106"/>
      <c r="CO400" s="106"/>
      <c r="CP400" s="106"/>
      <c r="CQ400" s="106"/>
      <c r="CR400" s="106"/>
      <c r="CS400" s="106"/>
      <c r="CT400" s="106"/>
      <c r="CU400" s="106"/>
      <c r="CV400" s="106"/>
      <c r="CW400" s="106"/>
      <c r="CX400" s="106"/>
      <c r="CY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  <c r="CJ401" s="106"/>
      <c r="CK401" s="106"/>
      <c r="CL401" s="106"/>
      <c r="CM401" s="106"/>
      <c r="CN401" s="106"/>
      <c r="CO401" s="106"/>
      <c r="CP401" s="106"/>
      <c r="CQ401" s="106"/>
      <c r="CR401" s="106"/>
      <c r="CS401" s="106"/>
      <c r="CT401" s="106"/>
      <c r="CU401" s="106"/>
      <c r="CV401" s="106"/>
      <c r="CW401" s="106"/>
      <c r="CX401" s="106"/>
      <c r="CY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  <c r="CJ402" s="106"/>
      <c r="CK402" s="106"/>
      <c r="CL402" s="106"/>
      <c r="CM402" s="106"/>
      <c r="CN402" s="106"/>
      <c r="CO402" s="106"/>
      <c r="CP402" s="106"/>
      <c r="CQ402" s="106"/>
      <c r="CR402" s="106"/>
      <c r="CS402" s="106"/>
      <c r="CT402" s="106"/>
      <c r="CU402" s="106"/>
      <c r="CV402" s="106"/>
      <c r="CW402" s="106"/>
      <c r="CX402" s="106"/>
      <c r="CY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  <c r="CJ403" s="106"/>
      <c r="CK403" s="106"/>
      <c r="CL403" s="106"/>
      <c r="CM403" s="106"/>
      <c r="CN403" s="106"/>
      <c r="CO403" s="106"/>
      <c r="CP403" s="106"/>
      <c r="CQ403" s="106"/>
      <c r="CR403" s="106"/>
      <c r="CS403" s="106"/>
      <c r="CT403" s="106"/>
      <c r="CU403" s="106"/>
      <c r="CV403" s="106"/>
      <c r="CW403" s="106"/>
      <c r="CX403" s="106"/>
      <c r="CY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  <c r="CJ404" s="106"/>
      <c r="CK404" s="106"/>
      <c r="CL404" s="106"/>
      <c r="CM404" s="106"/>
      <c r="CN404" s="106"/>
      <c r="CO404" s="106"/>
      <c r="CP404" s="106"/>
      <c r="CQ404" s="106"/>
      <c r="CR404" s="106"/>
      <c r="CS404" s="106"/>
      <c r="CT404" s="106"/>
      <c r="CU404" s="106"/>
      <c r="CV404" s="106"/>
      <c r="CW404" s="106"/>
      <c r="CX404" s="106"/>
      <c r="CY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  <c r="CJ405" s="106"/>
      <c r="CK405" s="106"/>
      <c r="CL405" s="106"/>
      <c r="CM405" s="106"/>
      <c r="CN405" s="106"/>
      <c r="CO405" s="106"/>
      <c r="CP405" s="106"/>
      <c r="CQ405" s="106"/>
      <c r="CR405" s="106"/>
      <c r="CS405" s="106"/>
      <c r="CT405" s="106"/>
      <c r="CU405" s="106"/>
      <c r="CV405" s="106"/>
      <c r="CW405" s="106"/>
      <c r="CX405" s="106"/>
      <c r="CY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  <c r="CJ406" s="106"/>
      <c r="CK406" s="106"/>
      <c r="CL406" s="106"/>
      <c r="CM406" s="106"/>
      <c r="CN406" s="106"/>
      <c r="CO406" s="106"/>
      <c r="CP406" s="106"/>
      <c r="CQ406" s="106"/>
      <c r="CR406" s="106"/>
      <c r="CS406" s="106"/>
      <c r="CT406" s="106"/>
      <c r="CU406" s="106"/>
      <c r="CV406" s="106"/>
      <c r="CW406" s="106"/>
      <c r="CX406" s="106"/>
      <c r="CY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  <c r="CJ411" s="106"/>
      <c r="CK411" s="106"/>
      <c r="CL411" s="106"/>
      <c r="CM411" s="106"/>
      <c r="CN411" s="106"/>
      <c r="CO411" s="106"/>
      <c r="CP411" s="106"/>
      <c r="CQ411" s="106"/>
      <c r="CR411" s="106"/>
      <c r="CS411" s="106"/>
      <c r="CT411" s="106"/>
      <c r="CU411" s="106"/>
      <c r="CV411" s="106"/>
      <c r="CW411" s="106"/>
      <c r="CX411" s="106"/>
      <c r="CY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  <c r="CJ412" s="106"/>
      <c r="CK412" s="106"/>
      <c r="CL412" s="106"/>
      <c r="CM412" s="106"/>
      <c r="CN412" s="106"/>
      <c r="CO412" s="106"/>
      <c r="CP412" s="106"/>
      <c r="CQ412" s="106"/>
      <c r="CR412" s="106"/>
      <c r="CS412" s="106"/>
      <c r="CT412" s="106"/>
      <c r="CU412" s="106"/>
      <c r="CV412" s="106"/>
      <c r="CW412" s="106"/>
      <c r="CX412" s="106"/>
      <c r="CY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  <c r="CJ413" s="106"/>
      <c r="CK413" s="106"/>
      <c r="CL413" s="106"/>
      <c r="CM413" s="106"/>
      <c r="CN413" s="106"/>
      <c r="CO413" s="106"/>
      <c r="CP413" s="106"/>
      <c r="CQ413" s="106"/>
      <c r="CR413" s="106"/>
      <c r="CS413" s="106"/>
      <c r="CT413" s="106"/>
      <c r="CU413" s="106"/>
      <c r="CV413" s="106"/>
      <c r="CW413" s="106"/>
      <c r="CX413" s="106"/>
      <c r="CY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  <c r="CJ414" s="106"/>
      <c r="CK414" s="106"/>
      <c r="CL414" s="106"/>
      <c r="CM414" s="106"/>
      <c r="CN414" s="106"/>
      <c r="CO414" s="106"/>
      <c r="CP414" s="106"/>
      <c r="CQ414" s="106"/>
      <c r="CR414" s="106"/>
      <c r="CS414" s="106"/>
      <c r="CT414" s="106"/>
      <c r="CU414" s="106"/>
      <c r="CV414" s="106"/>
      <c r="CW414" s="106"/>
      <c r="CX414" s="106"/>
      <c r="CY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  <c r="CJ415" s="106"/>
      <c r="CK415" s="106"/>
      <c r="CL415" s="106"/>
      <c r="CM415" s="106"/>
      <c r="CN415" s="106"/>
      <c r="CO415" s="106"/>
      <c r="CP415" s="106"/>
      <c r="CQ415" s="106"/>
      <c r="CR415" s="106"/>
      <c r="CS415" s="106"/>
      <c r="CT415" s="106"/>
      <c r="CU415" s="106"/>
      <c r="CV415" s="106"/>
      <c r="CW415" s="106"/>
      <c r="CX415" s="106"/>
      <c r="CY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  <c r="CJ416" s="106"/>
      <c r="CK416" s="106"/>
      <c r="CL416" s="106"/>
      <c r="CM416" s="106"/>
      <c r="CN416" s="106"/>
      <c r="CO416" s="106"/>
      <c r="CP416" s="106"/>
      <c r="CQ416" s="106"/>
      <c r="CR416" s="106"/>
      <c r="CS416" s="106"/>
      <c r="CT416" s="106"/>
      <c r="CU416" s="106"/>
      <c r="CV416" s="106"/>
      <c r="CW416" s="106"/>
      <c r="CX416" s="106"/>
      <c r="CY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  <c r="CJ417" s="106"/>
      <c r="CK417" s="106"/>
      <c r="CL417" s="106"/>
      <c r="CM417" s="106"/>
      <c r="CN417" s="106"/>
      <c r="CO417" s="106"/>
      <c r="CP417" s="106"/>
      <c r="CQ417" s="106"/>
      <c r="CR417" s="106"/>
      <c r="CS417" s="106"/>
      <c r="CT417" s="106"/>
      <c r="CU417" s="106"/>
      <c r="CV417" s="106"/>
      <c r="CW417" s="106"/>
      <c r="CX417" s="106"/>
      <c r="CY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  <c r="CJ418" s="106"/>
      <c r="CK418" s="106"/>
      <c r="CL418" s="106"/>
      <c r="CM418" s="106"/>
      <c r="CN418" s="106"/>
      <c r="CO418" s="106"/>
      <c r="CP418" s="106"/>
      <c r="CQ418" s="106"/>
      <c r="CR418" s="106"/>
      <c r="CS418" s="106"/>
      <c r="CT418" s="106"/>
      <c r="CU418" s="106"/>
      <c r="CV418" s="106"/>
      <c r="CW418" s="106"/>
      <c r="CX418" s="106"/>
      <c r="CY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  <c r="CJ419" s="106"/>
      <c r="CK419" s="106"/>
      <c r="CL419" s="106"/>
      <c r="CM419" s="106"/>
      <c r="CN419" s="106"/>
      <c r="CO419" s="106"/>
      <c r="CP419" s="106"/>
      <c r="CQ419" s="106"/>
      <c r="CR419" s="106"/>
      <c r="CS419" s="106"/>
      <c r="CT419" s="106"/>
      <c r="CU419" s="106"/>
      <c r="CV419" s="106"/>
      <c r="CW419" s="106"/>
      <c r="CX419" s="106"/>
      <c r="CY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  <c r="CJ420" s="106"/>
      <c r="CK420" s="106"/>
      <c r="CL420" s="106"/>
      <c r="CM420" s="106"/>
      <c r="CN420" s="106"/>
      <c r="CO420" s="106"/>
      <c r="CP420" s="106"/>
      <c r="CQ420" s="106"/>
      <c r="CR420" s="106"/>
      <c r="CS420" s="106"/>
      <c r="CT420" s="106"/>
      <c r="CU420" s="106"/>
      <c r="CV420" s="106"/>
      <c r="CW420" s="106"/>
      <c r="CX420" s="106"/>
      <c r="CY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  <c r="CJ421" s="106"/>
      <c r="CK421" s="106"/>
      <c r="CL421" s="106"/>
      <c r="CM421" s="106"/>
      <c r="CN421" s="106"/>
      <c r="CO421" s="106"/>
      <c r="CP421" s="106"/>
      <c r="CQ421" s="106"/>
      <c r="CR421" s="106"/>
      <c r="CS421" s="106"/>
      <c r="CT421" s="106"/>
      <c r="CU421" s="106"/>
      <c r="CV421" s="106"/>
      <c r="CW421" s="106"/>
      <c r="CX421" s="106"/>
      <c r="CY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  <c r="CJ422" s="106"/>
      <c r="CK422" s="106"/>
      <c r="CL422" s="106"/>
      <c r="CM422" s="106"/>
      <c r="CN422" s="106"/>
      <c r="CO422" s="106"/>
      <c r="CP422" s="106"/>
      <c r="CQ422" s="106"/>
      <c r="CR422" s="106"/>
      <c r="CS422" s="106"/>
      <c r="CT422" s="106"/>
      <c r="CU422" s="106"/>
      <c r="CV422" s="106"/>
      <c r="CW422" s="106"/>
      <c r="CX422" s="106"/>
      <c r="CY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  <c r="CJ423" s="106"/>
      <c r="CK423" s="106"/>
      <c r="CL423" s="106"/>
      <c r="CM423" s="106"/>
      <c r="CN423" s="106"/>
      <c r="CO423" s="106"/>
      <c r="CP423" s="106"/>
      <c r="CQ423" s="106"/>
      <c r="CR423" s="106"/>
      <c r="CS423" s="106"/>
      <c r="CT423" s="106"/>
      <c r="CU423" s="106"/>
      <c r="CV423" s="106"/>
      <c r="CW423" s="106"/>
      <c r="CX423" s="106"/>
      <c r="CY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  <c r="CJ424" s="106"/>
      <c r="CK424" s="106"/>
      <c r="CL424" s="106"/>
      <c r="CM424" s="106"/>
      <c r="CN424" s="106"/>
      <c r="CO424" s="106"/>
      <c r="CP424" s="106"/>
      <c r="CQ424" s="106"/>
      <c r="CR424" s="106"/>
      <c r="CS424" s="106"/>
      <c r="CT424" s="106"/>
      <c r="CU424" s="106"/>
      <c r="CV424" s="106"/>
      <c r="CW424" s="106"/>
      <c r="CX424" s="106"/>
      <c r="CY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  <c r="CJ425" s="106"/>
      <c r="CK425" s="106"/>
      <c r="CL425" s="106"/>
      <c r="CM425" s="106"/>
      <c r="CN425" s="106"/>
      <c r="CO425" s="106"/>
      <c r="CP425" s="106"/>
      <c r="CQ425" s="106"/>
      <c r="CR425" s="106"/>
      <c r="CS425" s="106"/>
      <c r="CT425" s="106"/>
      <c r="CU425" s="106"/>
      <c r="CV425" s="106"/>
      <c r="CW425" s="106"/>
      <c r="CX425" s="106"/>
      <c r="CY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  <c r="CJ426" s="106"/>
      <c r="CK426" s="106"/>
      <c r="CL426" s="106"/>
      <c r="CM426" s="106"/>
      <c r="CN426" s="106"/>
      <c r="CO426" s="106"/>
      <c r="CP426" s="106"/>
      <c r="CQ426" s="106"/>
      <c r="CR426" s="106"/>
      <c r="CS426" s="106"/>
      <c r="CT426" s="106"/>
      <c r="CU426" s="106"/>
      <c r="CV426" s="106"/>
      <c r="CW426" s="106"/>
      <c r="CX426" s="106"/>
      <c r="CY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  <c r="CJ427" s="106"/>
      <c r="CK427" s="106"/>
      <c r="CL427" s="106"/>
      <c r="CM427" s="106"/>
      <c r="CN427" s="106"/>
      <c r="CO427" s="106"/>
      <c r="CP427" s="106"/>
      <c r="CQ427" s="106"/>
      <c r="CR427" s="106"/>
      <c r="CS427" s="106"/>
      <c r="CT427" s="106"/>
      <c r="CU427" s="106"/>
      <c r="CV427" s="106"/>
      <c r="CW427" s="106"/>
      <c r="CX427" s="106"/>
      <c r="CY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  <c r="CJ428" s="106"/>
      <c r="CK428" s="106"/>
      <c r="CL428" s="106"/>
      <c r="CM428" s="106"/>
      <c r="CN428" s="106"/>
      <c r="CO428" s="106"/>
      <c r="CP428" s="106"/>
      <c r="CQ428" s="106"/>
      <c r="CR428" s="106"/>
      <c r="CS428" s="106"/>
      <c r="CT428" s="106"/>
      <c r="CU428" s="106"/>
      <c r="CV428" s="106"/>
      <c r="CW428" s="106"/>
      <c r="CX428" s="106"/>
      <c r="CY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  <c r="CJ429" s="106"/>
      <c r="CK429" s="106"/>
      <c r="CL429" s="106"/>
      <c r="CM429" s="106"/>
      <c r="CN429" s="106"/>
      <c r="CO429" s="106"/>
      <c r="CP429" s="106"/>
      <c r="CQ429" s="106"/>
      <c r="CR429" s="106"/>
      <c r="CS429" s="106"/>
      <c r="CT429" s="106"/>
      <c r="CU429" s="106"/>
      <c r="CV429" s="106"/>
      <c r="CW429" s="106"/>
      <c r="CX429" s="106"/>
      <c r="CY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  <c r="CJ430" s="106"/>
      <c r="CK430" s="106"/>
      <c r="CL430" s="106"/>
      <c r="CM430" s="106"/>
      <c r="CN430" s="106"/>
      <c r="CO430" s="106"/>
      <c r="CP430" s="106"/>
      <c r="CQ430" s="106"/>
      <c r="CR430" s="106"/>
      <c r="CS430" s="106"/>
      <c r="CT430" s="106"/>
      <c r="CU430" s="106"/>
      <c r="CV430" s="106"/>
      <c r="CW430" s="106"/>
      <c r="CX430" s="106"/>
      <c r="CY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  <c r="CJ431" s="106"/>
      <c r="CK431" s="106"/>
      <c r="CL431" s="106"/>
      <c r="CM431" s="106"/>
      <c r="CN431" s="106"/>
      <c r="CO431" s="106"/>
      <c r="CP431" s="106"/>
      <c r="CQ431" s="106"/>
      <c r="CR431" s="106"/>
      <c r="CS431" s="106"/>
      <c r="CT431" s="106"/>
      <c r="CU431" s="106"/>
      <c r="CV431" s="106"/>
      <c r="CW431" s="106"/>
      <c r="CX431" s="106"/>
      <c r="CY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  <c r="CJ432" s="106"/>
      <c r="CK432" s="106"/>
      <c r="CL432" s="106"/>
      <c r="CM432" s="106"/>
      <c r="CN432" s="106"/>
      <c r="CO432" s="106"/>
      <c r="CP432" s="106"/>
      <c r="CQ432" s="106"/>
      <c r="CR432" s="106"/>
      <c r="CS432" s="106"/>
      <c r="CT432" s="106"/>
      <c r="CU432" s="106"/>
      <c r="CV432" s="106"/>
      <c r="CW432" s="106"/>
      <c r="CX432" s="106"/>
      <c r="CY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  <c r="CJ433" s="106"/>
      <c r="CK433" s="106"/>
      <c r="CL433" s="106"/>
      <c r="CM433" s="106"/>
      <c r="CN433" s="106"/>
      <c r="CO433" s="106"/>
      <c r="CP433" s="106"/>
      <c r="CQ433" s="106"/>
      <c r="CR433" s="106"/>
      <c r="CS433" s="106"/>
      <c r="CT433" s="106"/>
      <c r="CU433" s="106"/>
      <c r="CV433" s="106"/>
      <c r="CW433" s="106"/>
      <c r="CX433" s="106"/>
      <c r="CY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  <c r="CJ434" s="106"/>
      <c r="CK434" s="106"/>
      <c r="CL434" s="106"/>
      <c r="CM434" s="106"/>
      <c r="CN434" s="106"/>
      <c r="CO434" s="106"/>
      <c r="CP434" s="106"/>
      <c r="CQ434" s="106"/>
      <c r="CR434" s="106"/>
      <c r="CS434" s="106"/>
      <c r="CT434" s="106"/>
      <c r="CU434" s="106"/>
      <c r="CV434" s="106"/>
      <c r="CW434" s="106"/>
      <c r="CX434" s="106"/>
      <c r="CY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  <c r="CJ435" s="106"/>
      <c r="CK435" s="106"/>
      <c r="CL435" s="106"/>
      <c r="CM435" s="106"/>
      <c r="CN435" s="106"/>
      <c r="CO435" s="106"/>
      <c r="CP435" s="106"/>
      <c r="CQ435" s="106"/>
      <c r="CR435" s="106"/>
      <c r="CS435" s="106"/>
      <c r="CT435" s="106"/>
      <c r="CU435" s="106"/>
      <c r="CV435" s="106"/>
      <c r="CW435" s="106"/>
      <c r="CX435" s="106"/>
      <c r="CY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  <c r="CJ437" s="106"/>
      <c r="CK437" s="106"/>
      <c r="CL437" s="106"/>
      <c r="CM437" s="106"/>
      <c r="CN437" s="106"/>
      <c r="CO437" s="106"/>
      <c r="CP437" s="106"/>
      <c r="CQ437" s="106"/>
      <c r="CR437" s="106"/>
      <c r="CS437" s="106"/>
      <c r="CT437" s="106"/>
      <c r="CU437" s="106"/>
      <c r="CV437" s="106"/>
      <c r="CW437" s="106"/>
      <c r="CX437" s="106"/>
      <c r="CY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  <c r="CJ439" s="106"/>
      <c r="CK439" s="106"/>
      <c r="CL439" s="106"/>
      <c r="CM439" s="106"/>
      <c r="CN439" s="106"/>
      <c r="CO439" s="106"/>
      <c r="CP439" s="106"/>
      <c r="CQ439" s="106"/>
      <c r="CR439" s="106"/>
      <c r="CS439" s="106"/>
      <c r="CT439" s="106"/>
      <c r="CU439" s="106"/>
      <c r="CV439" s="106"/>
      <c r="CW439" s="106"/>
      <c r="CX439" s="106"/>
      <c r="CY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  <c r="CJ440" s="106"/>
      <c r="CK440" s="106"/>
      <c r="CL440" s="106"/>
      <c r="CM440" s="106"/>
      <c r="CN440" s="106"/>
      <c r="CO440" s="106"/>
      <c r="CP440" s="106"/>
      <c r="CQ440" s="106"/>
      <c r="CR440" s="106"/>
      <c r="CS440" s="106"/>
      <c r="CT440" s="106"/>
      <c r="CU440" s="106"/>
      <c r="CV440" s="106"/>
      <c r="CW440" s="106"/>
      <c r="CX440" s="106"/>
      <c r="CY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  <c r="CJ441" s="106"/>
      <c r="CK441" s="106"/>
      <c r="CL441" s="106"/>
      <c r="CM441" s="106"/>
      <c r="CN441" s="106"/>
      <c r="CO441" s="106"/>
      <c r="CP441" s="106"/>
      <c r="CQ441" s="106"/>
      <c r="CR441" s="106"/>
      <c r="CS441" s="106"/>
      <c r="CT441" s="106"/>
      <c r="CU441" s="106"/>
      <c r="CV441" s="106"/>
      <c r="CW441" s="106"/>
      <c r="CX441" s="106"/>
      <c r="CY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  <c r="CJ442" s="106"/>
      <c r="CK442" s="106"/>
      <c r="CL442" s="106"/>
      <c r="CM442" s="106"/>
      <c r="CN442" s="106"/>
      <c r="CO442" s="106"/>
      <c r="CP442" s="106"/>
      <c r="CQ442" s="106"/>
      <c r="CR442" s="106"/>
      <c r="CS442" s="106"/>
      <c r="CT442" s="106"/>
      <c r="CU442" s="106"/>
      <c r="CV442" s="106"/>
      <c r="CW442" s="106"/>
      <c r="CX442" s="106"/>
      <c r="CY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  <c r="CJ443" s="106"/>
      <c r="CK443" s="106"/>
      <c r="CL443" s="106"/>
      <c r="CM443" s="106"/>
      <c r="CN443" s="106"/>
      <c r="CO443" s="106"/>
      <c r="CP443" s="106"/>
      <c r="CQ443" s="106"/>
      <c r="CR443" s="106"/>
      <c r="CS443" s="106"/>
      <c r="CT443" s="106"/>
      <c r="CU443" s="106"/>
      <c r="CV443" s="106"/>
      <c r="CW443" s="106"/>
      <c r="CX443" s="106"/>
      <c r="CY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  <c r="CJ444" s="106"/>
      <c r="CK444" s="106"/>
      <c r="CL444" s="106"/>
      <c r="CM444" s="106"/>
      <c r="CN444" s="106"/>
      <c r="CO444" s="106"/>
      <c r="CP444" s="106"/>
      <c r="CQ444" s="106"/>
      <c r="CR444" s="106"/>
      <c r="CS444" s="106"/>
      <c r="CT444" s="106"/>
      <c r="CU444" s="106"/>
      <c r="CV444" s="106"/>
      <c r="CW444" s="106"/>
      <c r="CX444" s="106"/>
      <c r="CY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  <c r="CJ445" s="106"/>
      <c r="CK445" s="106"/>
      <c r="CL445" s="106"/>
      <c r="CM445" s="106"/>
      <c r="CN445" s="106"/>
      <c r="CO445" s="106"/>
      <c r="CP445" s="106"/>
      <c r="CQ445" s="106"/>
      <c r="CR445" s="106"/>
      <c r="CS445" s="106"/>
      <c r="CT445" s="106"/>
      <c r="CU445" s="106"/>
      <c r="CV445" s="106"/>
      <c r="CW445" s="106"/>
      <c r="CX445" s="106"/>
      <c r="CY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  <c r="CJ446" s="106"/>
      <c r="CK446" s="106"/>
      <c r="CL446" s="106"/>
      <c r="CM446" s="106"/>
      <c r="CN446" s="106"/>
      <c r="CO446" s="106"/>
      <c r="CP446" s="106"/>
      <c r="CQ446" s="106"/>
      <c r="CR446" s="106"/>
      <c r="CS446" s="106"/>
      <c r="CT446" s="106"/>
      <c r="CU446" s="106"/>
      <c r="CV446" s="106"/>
      <c r="CW446" s="106"/>
      <c r="CX446" s="106"/>
      <c r="CY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  <c r="CJ447" s="106"/>
      <c r="CK447" s="106"/>
      <c r="CL447" s="106"/>
      <c r="CM447" s="106"/>
      <c r="CN447" s="106"/>
      <c r="CO447" s="106"/>
      <c r="CP447" s="106"/>
      <c r="CQ447" s="106"/>
      <c r="CR447" s="106"/>
      <c r="CS447" s="106"/>
      <c r="CT447" s="106"/>
      <c r="CU447" s="106"/>
      <c r="CV447" s="106"/>
      <c r="CW447" s="106"/>
      <c r="CX447" s="106"/>
      <c r="CY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  <c r="CJ448" s="106"/>
      <c r="CK448" s="106"/>
      <c r="CL448" s="106"/>
      <c r="CM448" s="106"/>
      <c r="CN448" s="106"/>
      <c r="CO448" s="106"/>
      <c r="CP448" s="106"/>
      <c r="CQ448" s="106"/>
      <c r="CR448" s="106"/>
      <c r="CS448" s="106"/>
      <c r="CT448" s="106"/>
      <c r="CU448" s="106"/>
      <c r="CV448" s="106"/>
      <c r="CW448" s="106"/>
      <c r="CX448" s="106"/>
      <c r="CY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  <c r="CJ449" s="106"/>
      <c r="CK449" s="106"/>
      <c r="CL449" s="106"/>
      <c r="CM449" s="106"/>
      <c r="CN449" s="106"/>
      <c r="CO449" s="106"/>
      <c r="CP449" s="106"/>
      <c r="CQ449" s="106"/>
      <c r="CR449" s="106"/>
      <c r="CS449" s="106"/>
      <c r="CT449" s="106"/>
      <c r="CU449" s="106"/>
      <c r="CV449" s="106"/>
      <c r="CW449" s="106"/>
      <c r="CX449" s="106"/>
      <c r="CY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  <c r="CJ450" s="106"/>
      <c r="CK450" s="106"/>
      <c r="CL450" s="106"/>
      <c r="CM450" s="106"/>
      <c r="CN450" s="106"/>
      <c r="CO450" s="106"/>
      <c r="CP450" s="106"/>
      <c r="CQ450" s="106"/>
      <c r="CR450" s="106"/>
      <c r="CS450" s="106"/>
      <c r="CT450" s="106"/>
      <c r="CU450" s="106"/>
      <c r="CV450" s="106"/>
      <c r="CW450" s="106"/>
      <c r="CX450" s="106"/>
      <c r="CY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  <c r="CJ451" s="106"/>
      <c r="CK451" s="106"/>
      <c r="CL451" s="106"/>
      <c r="CM451" s="106"/>
      <c r="CN451" s="106"/>
      <c r="CO451" s="106"/>
      <c r="CP451" s="106"/>
      <c r="CQ451" s="106"/>
      <c r="CR451" s="106"/>
      <c r="CS451" s="106"/>
      <c r="CT451" s="106"/>
      <c r="CU451" s="106"/>
      <c r="CV451" s="106"/>
      <c r="CW451" s="106"/>
      <c r="CX451" s="106"/>
      <c r="CY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  <c r="CJ452" s="106"/>
      <c r="CK452" s="106"/>
      <c r="CL452" s="106"/>
      <c r="CM452" s="106"/>
      <c r="CN452" s="106"/>
      <c r="CO452" s="106"/>
      <c r="CP452" s="106"/>
      <c r="CQ452" s="106"/>
      <c r="CR452" s="106"/>
      <c r="CS452" s="106"/>
      <c r="CT452" s="106"/>
      <c r="CU452" s="106"/>
      <c r="CV452" s="106"/>
      <c r="CW452" s="106"/>
      <c r="CX452" s="106"/>
      <c r="CY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  <c r="CJ453" s="106"/>
      <c r="CK453" s="106"/>
      <c r="CL453" s="106"/>
      <c r="CM453" s="106"/>
      <c r="CN453" s="106"/>
      <c r="CO453" s="106"/>
      <c r="CP453" s="106"/>
      <c r="CQ453" s="106"/>
      <c r="CR453" s="106"/>
      <c r="CS453" s="106"/>
      <c r="CT453" s="106"/>
      <c r="CU453" s="106"/>
      <c r="CV453" s="106"/>
      <c r="CW453" s="106"/>
      <c r="CX453" s="106"/>
      <c r="CY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  <c r="CJ454" s="106"/>
      <c r="CK454" s="106"/>
      <c r="CL454" s="106"/>
      <c r="CM454" s="106"/>
      <c r="CN454" s="106"/>
      <c r="CO454" s="106"/>
      <c r="CP454" s="106"/>
      <c r="CQ454" s="106"/>
      <c r="CR454" s="106"/>
      <c r="CS454" s="106"/>
      <c r="CT454" s="106"/>
      <c r="CU454" s="106"/>
      <c r="CV454" s="106"/>
      <c r="CW454" s="106"/>
      <c r="CX454" s="106"/>
      <c r="CY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  <c r="CJ455" s="106"/>
      <c r="CK455" s="106"/>
      <c r="CL455" s="106"/>
      <c r="CM455" s="106"/>
      <c r="CN455" s="106"/>
      <c r="CO455" s="106"/>
      <c r="CP455" s="106"/>
      <c r="CQ455" s="106"/>
      <c r="CR455" s="106"/>
      <c r="CS455" s="106"/>
      <c r="CT455" s="106"/>
      <c r="CU455" s="106"/>
      <c r="CV455" s="106"/>
      <c r="CW455" s="106"/>
      <c r="CX455" s="106"/>
      <c r="CY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  <c r="CJ456" s="106"/>
      <c r="CK456" s="106"/>
      <c r="CL456" s="106"/>
      <c r="CM456" s="106"/>
      <c r="CN456" s="106"/>
      <c r="CO456" s="106"/>
      <c r="CP456" s="106"/>
      <c r="CQ456" s="106"/>
      <c r="CR456" s="106"/>
      <c r="CS456" s="106"/>
      <c r="CT456" s="106"/>
      <c r="CU456" s="106"/>
      <c r="CV456" s="106"/>
      <c r="CW456" s="106"/>
      <c r="CX456" s="106"/>
      <c r="CY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  <c r="CJ457" s="106"/>
      <c r="CK457" s="106"/>
      <c r="CL457" s="106"/>
      <c r="CM457" s="106"/>
      <c r="CN457" s="106"/>
      <c r="CO457" s="106"/>
      <c r="CP457" s="106"/>
      <c r="CQ457" s="106"/>
      <c r="CR457" s="106"/>
      <c r="CS457" s="106"/>
      <c r="CT457" s="106"/>
      <c r="CU457" s="106"/>
      <c r="CV457" s="106"/>
      <c r="CW457" s="106"/>
      <c r="CX457" s="106"/>
      <c r="CY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  <c r="CJ458" s="106"/>
      <c r="CK458" s="106"/>
      <c r="CL458" s="106"/>
      <c r="CM458" s="106"/>
      <c r="CN458" s="106"/>
      <c r="CO458" s="106"/>
      <c r="CP458" s="106"/>
      <c r="CQ458" s="106"/>
      <c r="CR458" s="106"/>
      <c r="CS458" s="106"/>
      <c r="CT458" s="106"/>
      <c r="CU458" s="106"/>
      <c r="CV458" s="106"/>
      <c r="CW458" s="106"/>
      <c r="CX458" s="106"/>
      <c r="CY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  <c r="CJ459" s="106"/>
      <c r="CK459" s="106"/>
      <c r="CL459" s="106"/>
      <c r="CM459" s="106"/>
      <c r="CN459" s="106"/>
      <c r="CO459" s="106"/>
      <c r="CP459" s="106"/>
      <c r="CQ459" s="106"/>
      <c r="CR459" s="106"/>
      <c r="CS459" s="106"/>
      <c r="CT459" s="106"/>
      <c r="CU459" s="106"/>
      <c r="CV459" s="106"/>
      <c r="CW459" s="106"/>
      <c r="CX459" s="106"/>
      <c r="CY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  <c r="CJ460" s="106"/>
      <c r="CK460" s="106"/>
      <c r="CL460" s="106"/>
      <c r="CM460" s="106"/>
      <c r="CN460" s="106"/>
      <c r="CO460" s="106"/>
      <c r="CP460" s="106"/>
      <c r="CQ460" s="106"/>
      <c r="CR460" s="106"/>
      <c r="CS460" s="106"/>
      <c r="CT460" s="106"/>
      <c r="CU460" s="106"/>
      <c r="CV460" s="106"/>
      <c r="CW460" s="106"/>
      <c r="CX460" s="106"/>
      <c r="CY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  <c r="CJ461" s="106"/>
      <c r="CK461" s="106"/>
      <c r="CL461" s="106"/>
      <c r="CM461" s="106"/>
      <c r="CN461" s="106"/>
      <c r="CO461" s="106"/>
      <c r="CP461" s="106"/>
      <c r="CQ461" s="106"/>
      <c r="CR461" s="106"/>
      <c r="CS461" s="106"/>
      <c r="CT461" s="106"/>
      <c r="CU461" s="106"/>
      <c r="CV461" s="106"/>
      <c r="CW461" s="106"/>
      <c r="CX461" s="106"/>
      <c r="CY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  <c r="CJ463" s="106"/>
      <c r="CK463" s="106"/>
      <c r="CL463" s="106"/>
      <c r="CM463" s="106"/>
      <c r="CN463" s="106"/>
      <c r="CO463" s="106"/>
      <c r="CP463" s="106"/>
      <c r="CQ463" s="106"/>
      <c r="CR463" s="106"/>
      <c r="CS463" s="106"/>
      <c r="CT463" s="106"/>
      <c r="CU463" s="106"/>
      <c r="CV463" s="106"/>
      <c r="CW463" s="106"/>
      <c r="CX463" s="106"/>
      <c r="CY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  <c r="CJ464" s="106"/>
      <c r="CK464" s="106"/>
      <c r="CL464" s="106"/>
      <c r="CM464" s="106"/>
      <c r="CN464" s="106"/>
      <c r="CO464" s="106"/>
      <c r="CP464" s="106"/>
      <c r="CQ464" s="106"/>
      <c r="CR464" s="106"/>
      <c r="CS464" s="106"/>
      <c r="CT464" s="106"/>
      <c r="CU464" s="106"/>
      <c r="CV464" s="106"/>
      <c r="CW464" s="106"/>
      <c r="CX464" s="106"/>
      <c r="CY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  <c r="CJ465" s="106"/>
      <c r="CK465" s="106"/>
      <c r="CL465" s="106"/>
      <c r="CM465" s="106"/>
      <c r="CN465" s="106"/>
      <c r="CO465" s="106"/>
      <c r="CP465" s="106"/>
      <c r="CQ465" s="106"/>
      <c r="CR465" s="106"/>
      <c r="CS465" s="106"/>
      <c r="CT465" s="106"/>
      <c r="CU465" s="106"/>
      <c r="CV465" s="106"/>
      <c r="CW465" s="106"/>
      <c r="CX465" s="106"/>
      <c r="CY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  <c r="CJ466" s="106"/>
      <c r="CK466" s="106"/>
      <c r="CL466" s="106"/>
      <c r="CM466" s="106"/>
      <c r="CN466" s="106"/>
      <c r="CO466" s="106"/>
      <c r="CP466" s="106"/>
      <c r="CQ466" s="106"/>
      <c r="CR466" s="106"/>
      <c r="CS466" s="106"/>
      <c r="CT466" s="106"/>
      <c r="CU466" s="106"/>
      <c r="CV466" s="106"/>
      <c r="CW466" s="106"/>
      <c r="CX466" s="106"/>
      <c r="CY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  <c r="CJ467" s="106"/>
      <c r="CK467" s="106"/>
      <c r="CL467" s="106"/>
      <c r="CM467" s="106"/>
      <c r="CN467" s="106"/>
      <c r="CO467" s="106"/>
      <c r="CP467" s="106"/>
      <c r="CQ467" s="106"/>
      <c r="CR467" s="106"/>
      <c r="CS467" s="106"/>
      <c r="CT467" s="106"/>
      <c r="CU467" s="106"/>
      <c r="CV467" s="106"/>
      <c r="CW467" s="106"/>
      <c r="CX467" s="106"/>
      <c r="CY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  <c r="CJ468" s="106"/>
      <c r="CK468" s="106"/>
      <c r="CL468" s="106"/>
      <c r="CM468" s="106"/>
      <c r="CN468" s="106"/>
      <c r="CO468" s="106"/>
      <c r="CP468" s="106"/>
      <c r="CQ468" s="106"/>
      <c r="CR468" s="106"/>
      <c r="CS468" s="106"/>
      <c r="CT468" s="106"/>
      <c r="CU468" s="106"/>
      <c r="CV468" s="106"/>
      <c r="CW468" s="106"/>
      <c r="CX468" s="106"/>
      <c r="CY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  <c r="CJ469" s="106"/>
      <c r="CK469" s="106"/>
      <c r="CL469" s="106"/>
      <c r="CM469" s="106"/>
      <c r="CN469" s="106"/>
      <c r="CO469" s="106"/>
      <c r="CP469" s="106"/>
      <c r="CQ469" s="106"/>
      <c r="CR469" s="106"/>
      <c r="CS469" s="106"/>
      <c r="CT469" s="106"/>
      <c r="CU469" s="106"/>
      <c r="CV469" s="106"/>
      <c r="CW469" s="106"/>
      <c r="CX469" s="106"/>
      <c r="CY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  <c r="CJ470" s="106"/>
      <c r="CK470" s="106"/>
      <c r="CL470" s="106"/>
      <c r="CM470" s="106"/>
      <c r="CN470" s="106"/>
      <c r="CO470" s="106"/>
      <c r="CP470" s="106"/>
      <c r="CQ470" s="106"/>
      <c r="CR470" s="106"/>
      <c r="CS470" s="106"/>
      <c r="CT470" s="106"/>
      <c r="CU470" s="106"/>
      <c r="CV470" s="106"/>
      <c r="CW470" s="106"/>
      <c r="CX470" s="106"/>
      <c r="CY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  <c r="CJ471" s="106"/>
      <c r="CK471" s="106"/>
      <c r="CL471" s="106"/>
      <c r="CM471" s="106"/>
      <c r="CN471" s="106"/>
      <c r="CO471" s="106"/>
      <c r="CP471" s="106"/>
      <c r="CQ471" s="106"/>
      <c r="CR471" s="106"/>
      <c r="CS471" s="106"/>
      <c r="CT471" s="106"/>
      <c r="CU471" s="106"/>
      <c r="CV471" s="106"/>
      <c r="CW471" s="106"/>
      <c r="CX471" s="106"/>
      <c r="CY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  <c r="CJ472" s="106"/>
      <c r="CK472" s="106"/>
      <c r="CL472" s="106"/>
      <c r="CM472" s="106"/>
      <c r="CN472" s="106"/>
      <c r="CO472" s="106"/>
      <c r="CP472" s="106"/>
      <c r="CQ472" s="106"/>
      <c r="CR472" s="106"/>
      <c r="CS472" s="106"/>
      <c r="CT472" s="106"/>
      <c r="CU472" s="106"/>
      <c r="CV472" s="106"/>
      <c r="CW472" s="106"/>
      <c r="CX472" s="106"/>
      <c r="CY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  <c r="CJ473" s="106"/>
      <c r="CK473" s="106"/>
      <c r="CL473" s="106"/>
      <c r="CM473" s="106"/>
      <c r="CN473" s="106"/>
      <c r="CO473" s="106"/>
      <c r="CP473" s="106"/>
      <c r="CQ473" s="106"/>
      <c r="CR473" s="106"/>
      <c r="CS473" s="106"/>
      <c r="CT473" s="106"/>
      <c r="CU473" s="106"/>
      <c r="CV473" s="106"/>
      <c r="CW473" s="106"/>
      <c r="CX473" s="106"/>
      <c r="CY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  <c r="CJ474" s="106"/>
      <c r="CK474" s="106"/>
      <c r="CL474" s="106"/>
      <c r="CM474" s="106"/>
      <c r="CN474" s="106"/>
      <c r="CO474" s="106"/>
      <c r="CP474" s="106"/>
      <c r="CQ474" s="106"/>
      <c r="CR474" s="106"/>
      <c r="CS474" s="106"/>
      <c r="CT474" s="106"/>
      <c r="CU474" s="106"/>
      <c r="CV474" s="106"/>
      <c r="CW474" s="106"/>
      <c r="CX474" s="106"/>
      <c r="CY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  <c r="CJ475" s="106"/>
      <c r="CK475" s="106"/>
      <c r="CL475" s="106"/>
      <c r="CM475" s="106"/>
      <c r="CN475" s="106"/>
      <c r="CO475" s="106"/>
      <c r="CP475" s="106"/>
      <c r="CQ475" s="106"/>
      <c r="CR475" s="106"/>
      <c r="CS475" s="106"/>
      <c r="CT475" s="106"/>
      <c r="CU475" s="106"/>
      <c r="CV475" s="106"/>
      <c r="CW475" s="106"/>
      <c r="CX475" s="106"/>
      <c r="CY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  <c r="CJ476" s="106"/>
      <c r="CK476" s="106"/>
      <c r="CL476" s="106"/>
      <c r="CM476" s="106"/>
      <c r="CN476" s="106"/>
      <c r="CO476" s="106"/>
      <c r="CP476" s="106"/>
      <c r="CQ476" s="106"/>
      <c r="CR476" s="106"/>
      <c r="CS476" s="106"/>
      <c r="CT476" s="106"/>
      <c r="CU476" s="106"/>
      <c r="CV476" s="106"/>
      <c r="CW476" s="106"/>
      <c r="CX476" s="106"/>
      <c r="CY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  <c r="CJ477" s="106"/>
      <c r="CK477" s="106"/>
      <c r="CL477" s="106"/>
      <c r="CM477" s="106"/>
      <c r="CN477" s="106"/>
      <c r="CO477" s="106"/>
      <c r="CP477" s="106"/>
      <c r="CQ477" s="106"/>
      <c r="CR477" s="106"/>
      <c r="CS477" s="106"/>
      <c r="CT477" s="106"/>
      <c r="CU477" s="106"/>
      <c r="CV477" s="106"/>
      <c r="CW477" s="106"/>
      <c r="CX477" s="106"/>
      <c r="CY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  <c r="CJ478" s="106"/>
      <c r="CK478" s="106"/>
      <c r="CL478" s="106"/>
      <c r="CM478" s="106"/>
      <c r="CN478" s="106"/>
      <c r="CO478" s="106"/>
      <c r="CP478" s="106"/>
      <c r="CQ478" s="106"/>
      <c r="CR478" s="106"/>
      <c r="CS478" s="106"/>
      <c r="CT478" s="106"/>
      <c r="CU478" s="106"/>
      <c r="CV478" s="106"/>
      <c r="CW478" s="106"/>
      <c r="CX478" s="106"/>
      <c r="CY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  <c r="CJ479" s="106"/>
      <c r="CK479" s="106"/>
      <c r="CL479" s="106"/>
      <c r="CM479" s="106"/>
      <c r="CN479" s="106"/>
      <c r="CO479" s="106"/>
      <c r="CP479" s="106"/>
      <c r="CQ479" s="106"/>
      <c r="CR479" s="106"/>
      <c r="CS479" s="106"/>
      <c r="CT479" s="106"/>
      <c r="CU479" s="106"/>
      <c r="CV479" s="106"/>
      <c r="CW479" s="106"/>
      <c r="CX479" s="106"/>
      <c r="CY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  <c r="CJ480" s="106"/>
      <c r="CK480" s="106"/>
      <c r="CL480" s="106"/>
      <c r="CM480" s="106"/>
      <c r="CN480" s="106"/>
      <c r="CO480" s="106"/>
      <c r="CP480" s="106"/>
      <c r="CQ480" s="106"/>
      <c r="CR480" s="106"/>
      <c r="CS480" s="106"/>
      <c r="CT480" s="106"/>
      <c r="CU480" s="106"/>
      <c r="CV480" s="106"/>
      <c r="CW480" s="106"/>
      <c r="CX480" s="106"/>
      <c r="CY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  <c r="CJ481" s="106"/>
      <c r="CK481" s="106"/>
      <c r="CL481" s="106"/>
      <c r="CM481" s="106"/>
      <c r="CN481" s="106"/>
      <c r="CO481" s="106"/>
      <c r="CP481" s="106"/>
      <c r="CQ481" s="106"/>
      <c r="CR481" s="106"/>
      <c r="CS481" s="106"/>
      <c r="CT481" s="106"/>
      <c r="CU481" s="106"/>
      <c r="CV481" s="106"/>
      <c r="CW481" s="106"/>
      <c r="CX481" s="106"/>
      <c r="CY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  <c r="CJ482" s="106"/>
      <c r="CK482" s="106"/>
      <c r="CL482" s="106"/>
      <c r="CM482" s="106"/>
      <c r="CN482" s="106"/>
      <c r="CO482" s="106"/>
      <c r="CP482" s="106"/>
      <c r="CQ482" s="106"/>
      <c r="CR482" s="106"/>
      <c r="CS482" s="106"/>
      <c r="CT482" s="106"/>
      <c r="CU482" s="106"/>
      <c r="CV482" s="106"/>
      <c r="CW482" s="106"/>
      <c r="CX482" s="106"/>
      <c r="CY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  <c r="CJ483" s="106"/>
      <c r="CK483" s="106"/>
      <c r="CL483" s="106"/>
      <c r="CM483" s="106"/>
      <c r="CN483" s="106"/>
      <c r="CO483" s="106"/>
      <c r="CP483" s="106"/>
      <c r="CQ483" s="106"/>
      <c r="CR483" s="106"/>
      <c r="CS483" s="106"/>
      <c r="CT483" s="106"/>
      <c r="CU483" s="106"/>
      <c r="CV483" s="106"/>
      <c r="CW483" s="106"/>
      <c r="CX483" s="106"/>
      <c r="CY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  <c r="CJ484" s="106"/>
      <c r="CK484" s="106"/>
      <c r="CL484" s="106"/>
      <c r="CM484" s="106"/>
      <c r="CN484" s="106"/>
      <c r="CO484" s="106"/>
      <c r="CP484" s="106"/>
      <c r="CQ484" s="106"/>
      <c r="CR484" s="106"/>
      <c r="CS484" s="106"/>
      <c r="CT484" s="106"/>
      <c r="CU484" s="106"/>
      <c r="CV484" s="106"/>
      <c r="CW484" s="106"/>
      <c r="CX484" s="106"/>
      <c r="CY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  <c r="CJ485" s="106"/>
      <c r="CK485" s="106"/>
      <c r="CL485" s="106"/>
      <c r="CM485" s="106"/>
      <c r="CN485" s="106"/>
      <c r="CO485" s="106"/>
      <c r="CP485" s="106"/>
      <c r="CQ485" s="106"/>
      <c r="CR485" s="106"/>
      <c r="CS485" s="106"/>
      <c r="CT485" s="106"/>
      <c r="CU485" s="106"/>
      <c r="CV485" s="106"/>
      <c r="CW485" s="106"/>
      <c r="CX485" s="106"/>
      <c r="CY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  <c r="CJ486" s="106"/>
      <c r="CK486" s="106"/>
      <c r="CL486" s="106"/>
      <c r="CM486" s="106"/>
      <c r="CN486" s="106"/>
      <c r="CO486" s="106"/>
      <c r="CP486" s="106"/>
      <c r="CQ486" s="106"/>
      <c r="CR486" s="106"/>
      <c r="CS486" s="106"/>
      <c r="CT486" s="106"/>
      <c r="CU486" s="106"/>
      <c r="CV486" s="106"/>
      <c r="CW486" s="106"/>
      <c r="CX486" s="106"/>
      <c r="CY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  <c r="CJ487" s="106"/>
      <c r="CK487" s="106"/>
      <c r="CL487" s="106"/>
      <c r="CM487" s="106"/>
      <c r="CN487" s="106"/>
      <c r="CO487" s="106"/>
      <c r="CP487" s="106"/>
      <c r="CQ487" s="106"/>
      <c r="CR487" s="106"/>
      <c r="CS487" s="106"/>
      <c r="CT487" s="106"/>
      <c r="CU487" s="106"/>
      <c r="CV487" s="106"/>
      <c r="CW487" s="106"/>
      <c r="CX487" s="106"/>
      <c r="CY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  <c r="CJ488" s="106"/>
      <c r="CK488" s="106"/>
      <c r="CL488" s="106"/>
      <c r="CM488" s="106"/>
      <c r="CN488" s="106"/>
      <c r="CO488" s="106"/>
      <c r="CP488" s="106"/>
      <c r="CQ488" s="106"/>
      <c r="CR488" s="106"/>
      <c r="CS488" s="106"/>
      <c r="CT488" s="106"/>
      <c r="CU488" s="106"/>
      <c r="CV488" s="106"/>
      <c r="CW488" s="106"/>
      <c r="CX488" s="106"/>
      <c r="CY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  <c r="CJ489" s="106"/>
      <c r="CK489" s="106"/>
      <c r="CL489" s="106"/>
      <c r="CM489" s="106"/>
      <c r="CN489" s="106"/>
      <c r="CO489" s="106"/>
      <c r="CP489" s="106"/>
      <c r="CQ489" s="106"/>
      <c r="CR489" s="106"/>
      <c r="CS489" s="106"/>
      <c r="CT489" s="106"/>
      <c r="CU489" s="106"/>
      <c r="CV489" s="106"/>
      <c r="CW489" s="106"/>
      <c r="CX489" s="106"/>
      <c r="CY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  <c r="CJ490" s="106"/>
      <c r="CK490" s="106"/>
      <c r="CL490" s="106"/>
      <c r="CM490" s="106"/>
      <c r="CN490" s="106"/>
      <c r="CO490" s="106"/>
      <c r="CP490" s="106"/>
      <c r="CQ490" s="106"/>
      <c r="CR490" s="106"/>
      <c r="CS490" s="106"/>
      <c r="CT490" s="106"/>
      <c r="CU490" s="106"/>
      <c r="CV490" s="106"/>
      <c r="CW490" s="106"/>
      <c r="CX490" s="106"/>
      <c r="CY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  <c r="CJ491" s="106"/>
      <c r="CK491" s="106"/>
      <c r="CL491" s="106"/>
      <c r="CM491" s="106"/>
      <c r="CN491" s="106"/>
      <c r="CO491" s="106"/>
      <c r="CP491" s="106"/>
      <c r="CQ491" s="106"/>
      <c r="CR491" s="106"/>
      <c r="CS491" s="106"/>
      <c r="CT491" s="106"/>
      <c r="CU491" s="106"/>
      <c r="CV491" s="106"/>
      <c r="CW491" s="106"/>
      <c r="CX491" s="106"/>
      <c r="CY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  <c r="CJ492" s="106"/>
      <c r="CK492" s="106"/>
      <c r="CL492" s="106"/>
      <c r="CM492" s="106"/>
      <c r="CN492" s="106"/>
      <c r="CO492" s="106"/>
      <c r="CP492" s="106"/>
      <c r="CQ492" s="106"/>
      <c r="CR492" s="106"/>
      <c r="CS492" s="106"/>
      <c r="CT492" s="106"/>
      <c r="CU492" s="106"/>
      <c r="CV492" s="106"/>
      <c r="CW492" s="106"/>
      <c r="CX492" s="106"/>
      <c r="CY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  <c r="CJ493" s="106"/>
      <c r="CK493" s="106"/>
      <c r="CL493" s="106"/>
      <c r="CM493" s="106"/>
      <c r="CN493" s="106"/>
      <c r="CO493" s="106"/>
      <c r="CP493" s="106"/>
      <c r="CQ493" s="106"/>
      <c r="CR493" s="106"/>
      <c r="CS493" s="106"/>
      <c r="CT493" s="106"/>
      <c r="CU493" s="106"/>
      <c r="CV493" s="106"/>
      <c r="CW493" s="106"/>
      <c r="CX493" s="106"/>
      <c r="CY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  <c r="CJ494" s="106"/>
      <c r="CK494" s="106"/>
      <c r="CL494" s="106"/>
      <c r="CM494" s="106"/>
      <c r="CN494" s="106"/>
      <c r="CO494" s="106"/>
      <c r="CP494" s="106"/>
      <c r="CQ494" s="106"/>
      <c r="CR494" s="106"/>
      <c r="CS494" s="106"/>
      <c r="CT494" s="106"/>
      <c r="CU494" s="106"/>
      <c r="CV494" s="106"/>
      <c r="CW494" s="106"/>
      <c r="CX494" s="106"/>
      <c r="CY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  <c r="CJ495" s="106"/>
      <c r="CK495" s="106"/>
      <c r="CL495" s="106"/>
      <c r="CM495" s="106"/>
      <c r="CN495" s="106"/>
      <c r="CO495" s="106"/>
      <c r="CP495" s="106"/>
      <c r="CQ495" s="106"/>
      <c r="CR495" s="106"/>
      <c r="CS495" s="106"/>
      <c r="CT495" s="106"/>
      <c r="CU495" s="106"/>
      <c r="CV495" s="106"/>
      <c r="CW495" s="106"/>
      <c r="CX495" s="106"/>
      <c r="CY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  <c r="CJ496" s="106"/>
      <c r="CK496" s="106"/>
      <c r="CL496" s="106"/>
      <c r="CM496" s="106"/>
      <c r="CN496" s="106"/>
      <c r="CO496" s="106"/>
      <c r="CP496" s="106"/>
      <c r="CQ496" s="106"/>
      <c r="CR496" s="106"/>
      <c r="CS496" s="106"/>
      <c r="CT496" s="106"/>
      <c r="CU496" s="106"/>
      <c r="CV496" s="106"/>
      <c r="CW496" s="106"/>
      <c r="CX496" s="106"/>
      <c r="CY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  <c r="CJ497" s="106"/>
      <c r="CK497" s="106"/>
      <c r="CL497" s="106"/>
      <c r="CM497" s="106"/>
      <c r="CN497" s="106"/>
      <c r="CO497" s="106"/>
      <c r="CP497" s="106"/>
      <c r="CQ497" s="106"/>
      <c r="CR497" s="106"/>
      <c r="CS497" s="106"/>
      <c r="CT497" s="106"/>
      <c r="CU497" s="106"/>
      <c r="CV497" s="106"/>
      <c r="CW497" s="106"/>
      <c r="CX497" s="106"/>
      <c r="CY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  <c r="CJ498" s="106"/>
      <c r="CK498" s="106"/>
      <c r="CL498" s="106"/>
      <c r="CM498" s="106"/>
      <c r="CN498" s="106"/>
      <c r="CO498" s="106"/>
      <c r="CP498" s="106"/>
      <c r="CQ498" s="106"/>
      <c r="CR498" s="106"/>
      <c r="CS498" s="106"/>
      <c r="CT498" s="106"/>
      <c r="CU498" s="106"/>
      <c r="CV498" s="106"/>
      <c r="CW498" s="106"/>
      <c r="CX498" s="106"/>
      <c r="CY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  <c r="CJ499" s="106"/>
      <c r="CK499" s="106"/>
      <c r="CL499" s="106"/>
      <c r="CM499" s="106"/>
      <c r="CN499" s="106"/>
      <c r="CO499" s="106"/>
      <c r="CP499" s="106"/>
      <c r="CQ499" s="106"/>
      <c r="CR499" s="106"/>
      <c r="CS499" s="106"/>
      <c r="CT499" s="106"/>
      <c r="CU499" s="106"/>
      <c r="CV499" s="106"/>
      <c r="CW499" s="106"/>
      <c r="CX499" s="106"/>
      <c r="CY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  <c r="CJ500" s="106"/>
      <c r="CK500" s="106"/>
      <c r="CL500" s="106"/>
      <c r="CM500" s="106"/>
      <c r="CN500" s="106"/>
      <c r="CO500" s="106"/>
      <c r="CP500" s="106"/>
      <c r="CQ500" s="106"/>
      <c r="CR500" s="106"/>
      <c r="CS500" s="106"/>
      <c r="CT500" s="106"/>
      <c r="CU500" s="106"/>
      <c r="CV500" s="106"/>
      <c r="CW500" s="106"/>
      <c r="CX500" s="106"/>
      <c r="CY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  <c r="CJ501" s="106"/>
      <c r="CK501" s="106"/>
      <c r="CL501" s="106"/>
      <c r="CM501" s="106"/>
      <c r="CN501" s="106"/>
      <c r="CO501" s="106"/>
      <c r="CP501" s="106"/>
      <c r="CQ501" s="106"/>
      <c r="CR501" s="106"/>
      <c r="CS501" s="106"/>
      <c r="CT501" s="106"/>
      <c r="CU501" s="106"/>
      <c r="CV501" s="106"/>
      <c r="CW501" s="106"/>
      <c r="CX501" s="106"/>
      <c r="CY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  <c r="CJ502" s="106"/>
      <c r="CK502" s="106"/>
      <c r="CL502" s="106"/>
      <c r="CM502" s="106"/>
      <c r="CN502" s="106"/>
      <c r="CO502" s="106"/>
      <c r="CP502" s="106"/>
      <c r="CQ502" s="106"/>
      <c r="CR502" s="106"/>
      <c r="CS502" s="106"/>
      <c r="CT502" s="106"/>
      <c r="CU502" s="106"/>
      <c r="CV502" s="106"/>
      <c r="CW502" s="106"/>
      <c r="CX502" s="106"/>
      <c r="CY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  <c r="CJ503" s="106"/>
      <c r="CK503" s="106"/>
      <c r="CL503" s="106"/>
      <c r="CM503" s="106"/>
      <c r="CN503" s="106"/>
      <c r="CO503" s="106"/>
      <c r="CP503" s="106"/>
      <c r="CQ503" s="106"/>
      <c r="CR503" s="106"/>
      <c r="CS503" s="106"/>
      <c r="CT503" s="106"/>
      <c r="CU503" s="106"/>
      <c r="CV503" s="106"/>
      <c r="CW503" s="106"/>
      <c r="CX503" s="106"/>
      <c r="CY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  <c r="CJ504" s="106"/>
      <c r="CK504" s="106"/>
      <c r="CL504" s="106"/>
      <c r="CM504" s="106"/>
      <c r="CN504" s="106"/>
      <c r="CO504" s="106"/>
      <c r="CP504" s="106"/>
      <c r="CQ504" s="106"/>
      <c r="CR504" s="106"/>
      <c r="CS504" s="106"/>
      <c r="CT504" s="106"/>
      <c r="CU504" s="106"/>
      <c r="CV504" s="106"/>
      <c r="CW504" s="106"/>
      <c r="CX504" s="106"/>
      <c r="CY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  <c r="CJ505" s="106"/>
      <c r="CK505" s="106"/>
      <c r="CL505" s="106"/>
      <c r="CM505" s="106"/>
      <c r="CN505" s="106"/>
      <c r="CO505" s="106"/>
      <c r="CP505" s="106"/>
      <c r="CQ505" s="106"/>
      <c r="CR505" s="106"/>
      <c r="CS505" s="106"/>
      <c r="CT505" s="106"/>
      <c r="CU505" s="106"/>
      <c r="CV505" s="106"/>
      <c r="CW505" s="106"/>
      <c r="CX505" s="106"/>
      <c r="CY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  <c r="CJ506" s="106"/>
      <c r="CK506" s="106"/>
      <c r="CL506" s="106"/>
      <c r="CM506" s="106"/>
      <c r="CN506" s="106"/>
      <c r="CO506" s="106"/>
      <c r="CP506" s="106"/>
      <c r="CQ506" s="106"/>
      <c r="CR506" s="106"/>
      <c r="CS506" s="106"/>
      <c r="CT506" s="106"/>
      <c r="CU506" s="106"/>
      <c r="CV506" s="106"/>
      <c r="CW506" s="106"/>
      <c r="CX506" s="106"/>
      <c r="CY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  <c r="CJ507" s="106"/>
      <c r="CK507" s="106"/>
      <c r="CL507" s="106"/>
      <c r="CM507" s="106"/>
      <c r="CN507" s="106"/>
      <c r="CO507" s="106"/>
      <c r="CP507" s="106"/>
      <c r="CQ507" s="106"/>
      <c r="CR507" s="106"/>
      <c r="CS507" s="106"/>
      <c r="CT507" s="106"/>
      <c r="CU507" s="106"/>
      <c r="CV507" s="106"/>
      <c r="CW507" s="106"/>
      <c r="CX507" s="106"/>
      <c r="CY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  <c r="CJ508" s="106"/>
      <c r="CK508" s="106"/>
      <c r="CL508" s="106"/>
      <c r="CM508" s="106"/>
      <c r="CN508" s="106"/>
      <c r="CO508" s="106"/>
      <c r="CP508" s="106"/>
      <c r="CQ508" s="106"/>
      <c r="CR508" s="106"/>
      <c r="CS508" s="106"/>
      <c r="CT508" s="106"/>
      <c r="CU508" s="106"/>
      <c r="CV508" s="106"/>
      <c r="CW508" s="106"/>
      <c r="CX508" s="106"/>
      <c r="CY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  <c r="CJ509" s="106"/>
      <c r="CK509" s="106"/>
      <c r="CL509" s="106"/>
      <c r="CM509" s="106"/>
      <c r="CN509" s="106"/>
      <c r="CO509" s="106"/>
      <c r="CP509" s="106"/>
      <c r="CQ509" s="106"/>
      <c r="CR509" s="106"/>
      <c r="CS509" s="106"/>
      <c r="CT509" s="106"/>
      <c r="CU509" s="106"/>
      <c r="CV509" s="106"/>
      <c r="CW509" s="106"/>
      <c r="CX509" s="106"/>
      <c r="CY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  <c r="CJ510" s="106"/>
      <c r="CK510" s="106"/>
      <c r="CL510" s="106"/>
      <c r="CM510" s="106"/>
      <c r="CN510" s="106"/>
      <c r="CO510" s="106"/>
      <c r="CP510" s="106"/>
      <c r="CQ510" s="106"/>
      <c r="CR510" s="106"/>
      <c r="CS510" s="106"/>
      <c r="CT510" s="106"/>
      <c r="CU510" s="106"/>
      <c r="CV510" s="106"/>
      <c r="CW510" s="106"/>
      <c r="CX510" s="106"/>
      <c r="CY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  <c r="CJ511" s="106"/>
      <c r="CK511" s="106"/>
      <c r="CL511" s="106"/>
      <c r="CM511" s="106"/>
      <c r="CN511" s="106"/>
      <c r="CO511" s="106"/>
      <c r="CP511" s="106"/>
      <c r="CQ511" s="106"/>
      <c r="CR511" s="106"/>
      <c r="CS511" s="106"/>
      <c r="CT511" s="106"/>
      <c r="CU511" s="106"/>
      <c r="CV511" s="106"/>
      <c r="CW511" s="106"/>
      <c r="CX511" s="106"/>
      <c r="CY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  <c r="CJ512" s="106"/>
      <c r="CK512" s="106"/>
      <c r="CL512" s="106"/>
      <c r="CM512" s="106"/>
      <c r="CN512" s="106"/>
      <c r="CO512" s="106"/>
      <c r="CP512" s="106"/>
      <c r="CQ512" s="106"/>
      <c r="CR512" s="106"/>
      <c r="CS512" s="106"/>
      <c r="CT512" s="106"/>
      <c r="CU512" s="106"/>
      <c r="CV512" s="106"/>
      <c r="CW512" s="106"/>
      <c r="CX512" s="106"/>
      <c r="CY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  <c r="CJ513" s="106"/>
      <c r="CK513" s="106"/>
      <c r="CL513" s="106"/>
      <c r="CM513" s="106"/>
      <c r="CN513" s="106"/>
      <c r="CO513" s="106"/>
      <c r="CP513" s="106"/>
      <c r="CQ513" s="106"/>
      <c r="CR513" s="106"/>
      <c r="CS513" s="106"/>
      <c r="CT513" s="106"/>
      <c r="CU513" s="106"/>
      <c r="CV513" s="106"/>
      <c r="CW513" s="106"/>
      <c r="CX513" s="106"/>
      <c r="CY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  <c r="CJ514" s="106"/>
      <c r="CK514" s="106"/>
      <c r="CL514" s="106"/>
      <c r="CM514" s="106"/>
      <c r="CN514" s="106"/>
      <c r="CO514" s="106"/>
      <c r="CP514" s="106"/>
      <c r="CQ514" s="106"/>
      <c r="CR514" s="106"/>
      <c r="CS514" s="106"/>
      <c r="CT514" s="106"/>
      <c r="CU514" s="106"/>
      <c r="CV514" s="106"/>
      <c r="CW514" s="106"/>
      <c r="CX514" s="106"/>
      <c r="CY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  <c r="CJ515" s="106"/>
      <c r="CK515" s="106"/>
      <c r="CL515" s="106"/>
      <c r="CM515" s="106"/>
      <c r="CN515" s="106"/>
      <c r="CO515" s="106"/>
      <c r="CP515" s="106"/>
      <c r="CQ515" s="106"/>
      <c r="CR515" s="106"/>
      <c r="CS515" s="106"/>
      <c r="CT515" s="106"/>
      <c r="CU515" s="106"/>
      <c r="CV515" s="106"/>
      <c r="CW515" s="106"/>
      <c r="CX515" s="106"/>
      <c r="CY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  <c r="CJ516" s="106"/>
      <c r="CK516" s="106"/>
      <c r="CL516" s="106"/>
      <c r="CM516" s="106"/>
      <c r="CN516" s="106"/>
      <c r="CO516" s="106"/>
      <c r="CP516" s="106"/>
      <c r="CQ516" s="106"/>
      <c r="CR516" s="106"/>
      <c r="CS516" s="106"/>
      <c r="CT516" s="106"/>
      <c r="CU516" s="106"/>
      <c r="CV516" s="106"/>
      <c r="CW516" s="106"/>
      <c r="CX516" s="106"/>
      <c r="CY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  <c r="CJ517" s="106"/>
      <c r="CK517" s="106"/>
      <c r="CL517" s="106"/>
      <c r="CM517" s="106"/>
      <c r="CN517" s="106"/>
      <c r="CO517" s="106"/>
      <c r="CP517" s="106"/>
      <c r="CQ517" s="106"/>
      <c r="CR517" s="106"/>
      <c r="CS517" s="106"/>
      <c r="CT517" s="106"/>
      <c r="CU517" s="106"/>
      <c r="CV517" s="106"/>
      <c r="CW517" s="106"/>
      <c r="CX517" s="106"/>
      <c r="CY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  <c r="CJ518" s="106"/>
      <c r="CK518" s="106"/>
      <c r="CL518" s="106"/>
      <c r="CM518" s="106"/>
      <c r="CN518" s="106"/>
      <c r="CO518" s="106"/>
      <c r="CP518" s="106"/>
      <c r="CQ518" s="106"/>
      <c r="CR518" s="106"/>
      <c r="CS518" s="106"/>
      <c r="CT518" s="106"/>
      <c r="CU518" s="106"/>
      <c r="CV518" s="106"/>
      <c r="CW518" s="106"/>
      <c r="CX518" s="106"/>
      <c r="CY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  <c r="CJ519" s="106"/>
      <c r="CK519" s="106"/>
      <c r="CL519" s="106"/>
      <c r="CM519" s="106"/>
      <c r="CN519" s="106"/>
      <c r="CO519" s="106"/>
      <c r="CP519" s="106"/>
      <c r="CQ519" s="106"/>
      <c r="CR519" s="106"/>
      <c r="CS519" s="106"/>
      <c r="CT519" s="106"/>
      <c r="CU519" s="106"/>
      <c r="CV519" s="106"/>
      <c r="CW519" s="106"/>
      <c r="CX519" s="106"/>
      <c r="CY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  <c r="CJ520" s="106"/>
      <c r="CK520" s="106"/>
      <c r="CL520" s="106"/>
      <c r="CM520" s="106"/>
      <c r="CN520" s="106"/>
      <c r="CO520" s="106"/>
      <c r="CP520" s="106"/>
      <c r="CQ520" s="106"/>
      <c r="CR520" s="106"/>
      <c r="CS520" s="106"/>
      <c r="CT520" s="106"/>
      <c r="CU520" s="106"/>
      <c r="CV520" s="106"/>
      <c r="CW520" s="106"/>
      <c r="CX520" s="106"/>
      <c r="CY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  <c r="CJ521" s="106"/>
      <c r="CK521" s="106"/>
      <c r="CL521" s="106"/>
      <c r="CM521" s="106"/>
      <c r="CN521" s="106"/>
      <c r="CO521" s="106"/>
      <c r="CP521" s="106"/>
      <c r="CQ521" s="106"/>
      <c r="CR521" s="106"/>
      <c r="CS521" s="106"/>
      <c r="CT521" s="106"/>
      <c r="CU521" s="106"/>
      <c r="CV521" s="106"/>
      <c r="CW521" s="106"/>
      <c r="CX521" s="106"/>
      <c r="CY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  <c r="CJ522" s="106"/>
      <c r="CK522" s="106"/>
      <c r="CL522" s="106"/>
      <c r="CM522" s="106"/>
      <c r="CN522" s="106"/>
      <c r="CO522" s="106"/>
      <c r="CP522" s="106"/>
      <c r="CQ522" s="106"/>
      <c r="CR522" s="106"/>
      <c r="CS522" s="106"/>
      <c r="CT522" s="106"/>
      <c r="CU522" s="106"/>
      <c r="CV522" s="106"/>
      <c r="CW522" s="106"/>
      <c r="CX522" s="106"/>
      <c r="CY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  <c r="CJ523" s="106"/>
      <c r="CK523" s="106"/>
      <c r="CL523" s="106"/>
      <c r="CM523" s="106"/>
      <c r="CN523" s="106"/>
      <c r="CO523" s="106"/>
      <c r="CP523" s="106"/>
      <c r="CQ523" s="106"/>
      <c r="CR523" s="106"/>
      <c r="CS523" s="106"/>
      <c r="CT523" s="106"/>
      <c r="CU523" s="106"/>
      <c r="CV523" s="106"/>
      <c r="CW523" s="106"/>
      <c r="CX523" s="106"/>
      <c r="CY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  <c r="CJ524" s="106"/>
      <c r="CK524" s="106"/>
      <c r="CL524" s="106"/>
      <c r="CM524" s="106"/>
      <c r="CN524" s="106"/>
      <c r="CO524" s="106"/>
      <c r="CP524" s="106"/>
      <c r="CQ524" s="106"/>
      <c r="CR524" s="106"/>
      <c r="CS524" s="106"/>
      <c r="CT524" s="106"/>
      <c r="CU524" s="106"/>
      <c r="CV524" s="106"/>
      <c r="CW524" s="106"/>
      <c r="CX524" s="106"/>
      <c r="CY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  <c r="CJ525" s="106"/>
      <c r="CK525" s="106"/>
      <c r="CL525" s="106"/>
      <c r="CM525" s="106"/>
      <c r="CN525" s="106"/>
      <c r="CO525" s="106"/>
      <c r="CP525" s="106"/>
      <c r="CQ525" s="106"/>
      <c r="CR525" s="106"/>
      <c r="CS525" s="106"/>
      <c r="CT525" s="106"/>
      <c r="CU525" s="106"/>
      <c r="CV525" s="106"/>
      <c r="CW525" s="106"/>
      <c r="CX525" s="106"/>
      <c r="CY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  <c r="CJ526" s="106"/>
      <c r="CK526" s="106"/>
      <c r="CL526" s="106"/>
      <c r="CM526" s="106"/>
      <c r="CN526" s="106"/>
      <c r="CO526" s="106"/>
      <c r="CP526" s="106"/>
      <c r="CQ526" s="106"/>
      <c r="CR526" s="106"/>
      <c r="CS526" s="106"/>
      <c r="CT526" s="106"/>
      <c r="CU526" s="106"/>
      <c r="CV526" s="106"/>
      <c r="CW526" s="106"/>
      <c r="CX526" s="106"/>
      <c r="CY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  <c r="CJ527" s="106"/>
      <c r="CK527" s="106"/>
      <c r="CL527" s="106"/>
      <c r="CM527" s="106"/>
      <c r="CN527" s="106"/>
      <c r="CO527" s="106"/>
      <c r="CP527" s="106"/>
      <c r="CQ527" s="106"/>
      <c r="CR527" s="106"/>
      <c r="CS527" s="106"/>
      <c r="CT527" s="106"/>
      <c r="CU527" s="106"/>
      <c r="CV527" s="106"/>
      <c r="CW527" s="106"/>
      <c r="CX527" s="106"/>
      <c r="CY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  <c r="CJ528" s="106"/>
      <c r="CK528" s="106"/>
      <c r="CL528" s="106"/>
      <c r="CM528" s="106"/>
      <c r="CN528" s="106"/>
      <c r="CO528" s="106"/>
      <c r="CP528" s="106"/>
      <c r="CQ528" s="106"/>
      <c r="CR528" s="106"/>
      <c r="CS528" s="106"/>
      <c r="CT528" s="106"/>
      <c r="CU528" s="106"/>
      <c r="CV528" s="106"/>
      <c r="CW528" s="106"/>
      <c r="CX528" s="106"/>
      <c r="CY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  <c r="CJ529" s="106"/>
      <c r="CK529" s="106"/>
      <c r="CL529" s="106"/>
      <c r="CM529" s="106"/>
      <c r="CN529" s="106"/>
      <c r="CO529" s="106"/>
      <c r="CP529" s="106"/>
      <c r="CQ529" s="106"/>
      <c r="CR529" s="106"/>
      <c r="CS529" s="106"/>
      <c r="CT529" s="106"/>
      <c r="CU529" s="106"/>
      <c r="CV529" s="106"/>
      <c r="CW529" s="106"/>
      <c r="CX529" s="106"/>
      <c r="CY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  <c r="CJ530" s="106"/>
      <c r="CK530" s="106"/>
      <c r="CL530" s="106"/>
      <c r="CM530" s="106"/>
      <c r="CN530" s="106"/>
      <c r="CO530" s="106"/>
      <c r="CP530" s="106"/>
      <c r="CQ530" s="106"/>
      <c r="CR530" s="106"/>
      <c r="CS530" s="106"/>
      <c r="CT530" s="106"/>
      <c r="CU530" s="106"/>
      <c r="CV530" s="106"/>
      <c r="CW530" s="106"/>
      <c r="CX530" s="106"/>
      <c r="CY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  <c r="CJ531" s="106"/>
      <c r="CK531" s="106"/>
      <c r="CL531" s="106"/>
      <c r="CM531" s="106"/>
      <c r="CN531" s="106"/>
      <c r="CO531" s="106"/>
      <c r="CP531" s="106"/>
      <c r="CQ531" s="106"/>
      <c r="CR531" s="106"/>
      <c r="CS531" s="106"/>
      <c r="CT531" s="106"/>
      <c r="CU531" s="106"/>
      <c r="CV531" s="106"/>
      <c r="CW531" s="106"/>
      <c r="CX531" s="106"/>
      <c r="CY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  <c r="CJ532" s="106"/>
      <c r="CK532" s="106"/>
      <c r="CL532" s="106"/>
      <c r="CM532" s="106"/>
      <c r="CN532" s="106"/>
      <c r="CO532" s="106"/>
      <c r="CP532" s="106"/>
      <c r="CQ532" s="106"/>
      <c r="CR532" s="106"/>
      <c r="CS532" s="106"/>
      <c r="CT532" s="106"/>
      <c r="CU532" s="106"/>
      <c r="CV532" s="106"/>
      <c r="CW532" s="106"/>
      <c r="CX532" s="106"/>
      <c r="CY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  <c r="CJ533" s="106"/>
      <c r="CK533" s="106"/>
      <c r="CL533" s="106"/>
      <c r="CM533" s="106"/>
      <c r="CN533" s="106"/>
      <c r="CO533" s="106"/>
      <c r="CP533" s="106"/>
      <c r="CQ533" s="106"/>
      <c r="CR533" s="106"/>
      <c r="CS533" s="106"/>
      <c r="CT533" s="106"/>
      <c r="CU533" s="106"/>
      <c r="CV533" s="106"/>
      <c r="CW533" s="106"/>
      <c r="CX533" s="106"/>
      <c r="CY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  <c r="CJ534" s="106"/>
      <c r="CK534" s="106"/>
      <c r="CL534" s="106"/>
      <c r="CM534" s="106"/>
      <c r="CN534" s="106"/>
      <c r="CO534" s="106"/>
      <c r="CP534" s="106"/>
      <c r="CQ534" s="106"/>
      <c r="CR534" s="106"/>
      <c r="CS534" s="106"/>
      <c r="CT534" s="106"/>
      <c r="CU534" s="106"/>
      <c r="CV534" s="106"/>
      <c r="CW534" s="106"/>
      <c r="CX534" s="106"/>
      <c r="CY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  <c r="CJ535" s="106"/>
      <c r="CK535" s="106"/>
      <c r="CL535" s="106"/>
      <c r="CM535" s="106"/>
      <c r="CN535" s="106"/>
      <c r="CO535" s="106"/>
      <c r="CP535" s="106"/>
      <c r="CQ535" s="106"/>
      <c r="CR535" s="106"/>
      <c r="CS535" s="106"/>
      <c r="CT535" s="106"/>
      <c r="CU535" s="106"/>
      <c r="CV535" s="106"/>
      <c r="CW535" s="106"/>
      <c r="CX535" s="106"/>
      <c r="CY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  <c r="CJ536" s="106"/>
      <c r="CK536" s="106"/>
      <c r="CL536" s="106"/>
      <c r="CM536" s="106"/>
      <c r="CN536" s="106"/>
      <c r="CO536" s="106"/>
      <c r="CP536" s="106"/>
      <c r="CQ536" s="106"/>
      <c r="CR536" s="106"/>
      <c r="CS536" s="106"/>
      <c r="CT536" s="106"/>
      <c r="CU536" s="106"/>
      <c r="CV536" s="106"/>
      <c r="CW536" s="106"/>
      <c r="CX536" s="106"/>
      <c r="CY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  <c r="CJ537" s="106"/>
      <c r="CK537" s="106"/>
      <c r="CL537" s="106"/>
      <c r="CM537" s="106"/>
      <c r="CN537" s="106"/>
      <c r="CO537" s="106"/>
      <c r="CP537" s="106"/>
      <c r="CQ537" s="106"/>
      <c r="CR537" s="106"/>
      <c r="CS537" s="106"/>
      <c r="CT537" s="106"/>
      <c r="CU537" s="106"/>
      <c r="CV537" s="106"/>
      <c r="CW537" s="106"/>
      <c r="CX537" s="106"/>
      <c r="CY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  <c r="CJ538" s="106"/>
      <c r="CK538" s="106"/>
      <c r="CL538" s="106"/>
      <c r="CM538" s="106"/>
      <c r="CN538" s="106"/>
      <c r="CO538" s="106"/>
      <c r="CP538" s="106"/>
      <c r="CQ538" s="106"/>
      <c r="CR538" s="106"/>
      <c r="CS538" s="106"/>
      <c r="CT538" s="106"/>
      <c r="CU538" s="106"/>
      <c r="CV538" s="106"/>
      <c r="CW538" s="106"/>
      <c r="CX538" s="106"/>
      <c r="CY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  <c r="CJ539" s="106"/>
      <c r="CK539" s="106"/>
      <c r="CL539" s="106"/>
      <c r="CM539" s="106"/>
      <c r="CN539" s="106"/>
      <c r="CO539" s="106"/>
      <c r="CP539" s="106"/>
      <c r="CQ539" s="106"/>
      <c r="CR539" s="106"/>
      <c r="CS539" s="106"/>
      <c r="CT539" s="106"/>
      <c r="CU539" s="106"/>
      <c r="CV539" s="106"/>
      <c r="CW539" s="106"/>
      <c r="CX539" s="106"/>
      <c r="CY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  <c r="CJ540" s="106"/>
      <c r="CK540" s="106"/>
      <c r="CL540" s="106"/>
      <c r="CM540" s="106"/>
      <c r="CN540" s="106"/>
      <c r="CO540" s="106"/>
      <c r="CP540" s="106"/>
      <c r="CQ540" s="106"/>
      <c r="CR540" s="106"/>
      <c r="CS540" s="106"/>
      <c r="CT540" s="106"/>
      <c r="CU540" s="106"/>
      <c r="CV540" s="106"/>
      <c r="CW540" s="106"/>
      <c r="CX540" s="106"/>
      <c r="CY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  <c r="CJ541" s="106"/>
      <c r="CK541" s="106"/>
      <c r="CL541" s="106"/>
      <c r="CM541" s="106"/>
      <c r="CN541" s="106"/>
      <c r="CO541" s="106"/>
      <c r="CP541" s="106"/>
      <c r="CQ541" s="106"/>
      <c r="CR541" s="106"/>
      <c r="CS541" s="106"/>
      <c r="CT541" s="106"/>
      <c r="CU541" s="106"/>
      <c r="CV541" s="106"/>
      <c r="CW541" s="106"/>
      <c r="CX541" s="106"/>
      <c r="CY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  <c r="CJ542" s="106"/>
      <c r="CK542" s="106"/>
      <c r="CL542" s="106"/>
      <c r="CM542" s="106"/>
      <c r="CN542" s="106"/>
      <c r="CO542" s="106"/>
      <c r="CP542" s="106"/>
      <c r="CQ542" s="106"/>
      <c r="CR542" s="106"/>
      <c r="CS542" s="106"/>
      <c r="CT542" s="106"/>
      <c r="CU542" s="106"/>
      <c r="CV542" s="106"/>
      <c r="CW542" s="106"/>
      <c r="CX542" s="106"/>
      <c r="CY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  <c r="CJ543" s="106"/>
      <c r="CK543" s="106"/>
      <c r="CL543" s="106"/>
      <c r="CM543" s="106"/>
      <c r="CN543" s="106"/>
      <c r="CO543" s="106"/>
      <c r="CP543" s="106"/>
      <c r="CQ543" s="106"/>
      <c r="CR543" s="106"/>
      <c r="CS543" s="106"/>
      <c r="CT543" s="106"/>
      <c r="CU543" s="106"/>
      <c r="CV543" s="106"/>
      <c r="CW543" s="106"/>
      <c r="CX543" s="106"/>
      <c r="CY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  <c r="CJ544" s="106"/>
      <c r="CK544" s="106"/>
      <c r="CL544" s="106"/>
      <c r="CM544" s="106"/>
      <c r="CN544" s="106"/>
      <c r="CO544" s="106"/>
      <c r="CP544" s="106"/>
      <c r="CQ544" s="106"/>
      <c r="CR544" s="106"/>
      <c r="CS544" s="106"/>
      <c r="CT544" s="106"/>
      <c r="CU544" s="106"/>
      <c r="CV544" s="106"/>
      <c r="CW544" s="106"/>
      <c r="CX544" s="106"/>
      <c r="CY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  <c r="CJ545" s="106"/>
      <c r="CK545" s="106"/>
      <c r="CL545" s="106"/>
      <c r="CM545" s="106"/>
      <c r="CN545" s="106"/>
      <c r="CO545" s="106"/>
      <c r="CP545" s="106"/>
      <c r="CQ545" s="106"/>
      <c r="CR545" s="106"/>
      <c r="CS545" s="106"/>
      <c r="CT545" s="106"/>
      <c r="CU545" s="106"/>
      <c r="CV545" s="106"/>
      <c r="CW545" s="106"/>
      <c r="CX545" s="106"/>
      <c r="CY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  <c r="CJ546" s="106"/>
      <c r="CK546" s="106"/>
      <c r="CL546" s="106"/>
      <c r="CM546" s="106"/>
      <c r="CN546" s="106"/>
      <c r="CO546" s="106"/>
      <c r="CP546" s="106"/>
      <c r="CQ546" s="106"/>
      <c r="CR546" s="106"/>
      <c r="CS546" s="106"/>
      <c r="CT546" s="106"/>
      <c r="CU546" s="106"/>
      <c r="CV546" s="106"/>
      <c r="CW546" s="106"/>
      <c r="CX546" s="106"/>
      <c r="CY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  <c r="CJ547" s="106"/>
      <c r="CK547" s="106"/>
      <c r="CL547" s="106"/>
      <c r="CM547" s="106"/>
      <c r="CN547" s="106"/>
      <c r="CO547" s="106"/>
      <c r="CP547" s="106"/>
      <c r="CQ547" s="106"/>
      <c r="CR547" s="106"/>
      <c r="CS547" s="106"/>
      <c r="CT547" s="106"/>
      <c r="CU547" s="106"/>
      <c r="CV547" s="106"/>
      <c r="CW547" s="106"/>
      <c r="CX547" s="106"/>
      <c r="CY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  <c r="CJ548" s="106"/>
      <c r="CK548" s="106"/>
      <c r="CL548" s="106"/>
      <c r="CM548" s="106"/>
      <c r="CN548" s="106"/>
      <c r="CO548" s="106"/>
      <c r="CP548" s="106"/>
      <c r="CQ548" s="106"/>
      <c r="CR548" s="106"/>
      <c r="CS548" s="106"/>
      <c r="CT548" s="106"/>
      <c r="CU548" s="106"/>
      <c r="CV548" s="106"/>
      <c r="CW548" s="106"/>
      <c r="CX548" s="106"/>
      <c r="CY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  <c r="CJ549" s="106"/>
      <c r="CK549" s="106"/>
      <c r="CL549" s="106"/>
      <c r="CM549" s="106"/>
      <c r="CN549" s="106"/>
      <c r="CO549" s="106"/>
      <c r="CP549" s="106"/>
      <c r="CQ549" s="106"/>
      <c r="CR549" s="106"/>
      <c r="CS549" s="106"/>
      <c r="CT549" s="106"/>
      <c r="CU549" s="106"/>
      <c r="CV549" s="106"/>
      <c r="CW549" s="106"/>
      <c r="CX549" s="106"/>
      <c r="CY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  <c r="CJ550" s="106"/>
      <c r="CK550" s="106"/>
      <c r="CL550" s="106"/>
      <c r="CM550" s="106"/>
      <c r="CN550" s="106"/>
      <c r="CO550" s="106"/>
      <c r="CP550" s="106"/>
      <c r="CQ550" s="106"/>
      <c r="CR550" s="106"/>
      <c r="CS550" s="106"/>
      <c r="CT550" s="106"/>
      <c r="CU550" s="106"/>
      <c r="CV550" s="106"/>
      <c r="CW550" s="106"/>
      <c r="CX550" s="106"/>
      <c r="CY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  <c r="CJ551" s="106"/>
      <c r="CK551" s="106"/>
      <c r="CL551" s="106"/>
      <c r="CM551" s="106"/>
      <c r="CN551" s="106"/>
      <c r="CO551" s="106"/>
      <c r="CP551" s="106"/>
      <c r="CQ551" s="106"/>
      <c r="CR551" s="106"/>
      <c r="CS551" s="106"/>
      <c r="CT551" s="106"/>
      <c r="CU551" s="106"/>
      <c r="CV551" s="106"/>
      <c r="CW551" s="106"/>
      <c r="CX551" s="106"/>
      <c r="CY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  <c r="CJ552" s="106"/>
      <c r="CK552" s="106"/>
      <c r="CL552" s="106"/>
      <c r="CM552" s="106"/>
      <c r="CN552" s="106"/>
      <c r="CO552" s="106"/>
      <c r="CP552" s="106"/>
      <c r="CQ552" s="106"/>
      <c r="CR552" s="106"/>
      <c r="CS552" s="106"/>
      <c r="CT552" s="106"/>
      <c r="CU552" s="106"/>
      <c r="CV552" s="106"/>
      <c r="CW552" s="106"/>
      <c r="CX552" s="106"/>
      <c r="CY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  <c r="CJ553" s="106"/>
      <c r="CK553" s="106"/>
      <c r="CL553" s="106"/>
      <c r="CM553" s="106"/>
      <c r="CN553" s="106"/>
      <c r="CO553" s="106"/>
      <c r="CP553" s="106"/>
      <c r="CQ553" s="106"/>
      <c r="CR553" s="106"/>
      <c r="CS553" s="106"/>
      <c r="CT553" s="106"/>
      <c r="CU553" s="106"/>
      <c r="CV553" s="106"/>
      <c r="CW553" s="106"/>
      <c r="CX553" s="106"/>
      <c r="CY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  <c r="CJ554" s="106"/>
      <c r="CK554" s="106"/>
      <c r="CL554" s="106"/>
      <c r="CM554" s="106"/>
      <c r="CN554" s="106"/>
      <c r="CO554" s="106"/>
      <c r="CP554" s="106"/>
      <c r="CQ554" s="106"/>
      <c r="CR554" s="106"/>
      <c r="CS554" s="106"/>
      <c r="CT554" s="106"/>
      <c r="CU554" s="106"/>
      <c r="CV554" s="106"/>
      <c r="CW554" s="106"/>
      <c r="CX554" s="106"/>
      <c r="CY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  <c r="CJ555" s="106"/>
      <c r="CK555" s="106"/>
      <c r="CL555" s="106"/>
      <c r="CM555" s="106"/>
      <c r="CN555" s="106"/>
      <c r="CO555" s="106"/>
      <c r="CP555" s="106"/>
      <c r="CQ555" s="106"/>
      <c r="CR555" s="106"/>
      <c r="CS555" s="106"/>
      <c r="CT555" s="106"/>
      <c r="CU555" s="106"/>
      <c r="CV555" s="106"/>
      <c r="CW555" s="106"/>
      <c r="CX555" s="106"/>
      <c r="CY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  <c r="CJ556" s="106"/>
      <c r="CK556" s="106"/>
      <c r="CL556" s="106"/>
      <c r="CM556" s="106"/>
      <c r="CN556" s="106"/>
      <c r="CO556" s="106"/>
      <c r="CP556" s="106"/>
      <c r="CQ556" s="106"/>
      <c r="CR556" s="106"/>
      <c r="CS556" s="106"/>
      <c r="CT556" s="106"/>
      <c r="CU556" s="106"/>
      <c r="CV556" s="106"/>
      <c r="CW556" s="106"/>
      <c r="CX556" s="106"/>
      <c r="CY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  <c r="CJ557" s="106"/>
      <c r="CK557" s="106"/>
      <c r="CL557" s="106"/>
      <c r="CM557" s="106"/>
      <c r="CN557" s="106"/>
      <c r="CO557" s="106"/>
      <c r="CP557" s="106"/>
      <c r="CQ557" s="106"/>
      <c r="CR557" s="106"/>
      <c r="CS557" s="106"/>
      <c r="CT557" s="106"/>
      <c r="CU557" s="106"/>
      <c r="CV557" s="106"/>
      <c r="CW557" s="106"/>
      <c r="CX557" s="106"/>
      <c r="CY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  <c r="CJ558" s="106"/>
      <c r="CK558" s="106"/>
      <c r="CL558" s="106"/>
      <c r="CM558" s="106"/>
      <c r="CN558" s="106"/>
      <c r="CO558" s="106"/>
      <c r="CP558" s="106"/>
      <c r="CQ558" s="106"/>
      <c r="CR558" s="106"/>
      <c r="CS558" s="106"/>
      <c r="CT558" s="106"/>
      <c r="CU558" s="106"/>
      <c r="CV558" s="106"/>
      <c r="CW558" s="106"/>
      <c r="CX558" s="106"/>
      <c r="CY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  <c r="CJ559" s="106"/>
      <c r="CK559" s="106"/>
      <c r="CL559" s="106"/>
      <c r="CM559" s="106"/>
      <c r="CN559" s="106"/>
      <c r="CO559" s="106"/>
      <c r="CP559" s="106"/>
      <c r="CQ559" s="106"/>
      <c r="CR559" s="106"/>
      <c r="CS559" s="106"/>
      <c r="CT559" s="106"/>
      <c r="CU559" s="106"/>
      <c r="CV559" s="106"/>
      <c r="CW559" s="106"/>
      <c r="CX559" s="106"/>
      <c r="CY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  <c r="CJ560" s="106"/>
      <c r="CK560" s="106"/>
      <c r="CL560" s="106"/>
      <c r="CM560" s="106"/>
      <c r="CN560" s="106"/>
      <c r="CO560" s="106"/>
      <c r="CP560" s="106"/>
      <c r="CQ560" s="106"/>
      <c r="CR560" s="106"/>
      <c r="CS560" s="106"/>
      <c r="CT560" s="106"/>
      <c r="CU560" s="106"/>
      <c r="CV560" s="106"/>
      <c r="CW560" s="106"/>
      <c r="CX560" s="106"/>
      <c r="CY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  <c r="CJ561" s="106"/>
      <c r="CK561" s="106"/>
      <c r="CL561" s="106"/>
      <c r="CM561" s="106"/>
      <c r="CN561" s="106"/>
      <c r="CO561" s="106"/>
      <c r="CP561" s="106"/>
      <c r="CQ561" s="106"/>
      <c r="CR561" s="106"/>
      <c r="CS561" s="106"/>
      <c r="CT561" s="106"/>
      <c r="CU561" s="106"/>
      <c r="CV561" s="106"/>
      <c r="CW561" s="106"/>
      <c r="CX561" s="106"/>
      <c r="CY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  <c r="CJ562" s="106"/>
      <c r="CK562" s="106"/>
      <c r="CL562" s="106"/>
      <c r="CM562" s="106"/>
      <c r="CN562" s="106"/>
      <c r="CO562" s="106"/>
      <c r="CP562" s="106"/>
      <c r="CQ562" s="106"/>
      <c r="CR562" s="106"/>
      <c r="CS562" s="106"/>
      <c r="CT562" s="106"/>
      <c r="CU562" s="106"/>
      <c r="CV562" s="106"/>
      <c r="CW562" s="106"/>
      <c r="CX562" s="106"/>
      <c r="CY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  <c r="CJ563" s="106"/>
      <c r="CK563" s="106"/>
      <c r="CL563" s="106"/>
      <c r="CM563" s="106"/>
      <c r="CN563" s="106"/>
      <c r="CO563" s="106"/>
      <c r="CP563" s="106"/>
      <c r="CQ563" s="106"/>
      <c r="CR563" s="106"/>
      <c r="CS563" s="106"/>
      <c r="CT563" s="106"/>
      <c r="CU563" s="106"/>
      <c r="CV563" s="106"/>
      <c r="CW563" s="106"/>
      <c r="CX563" s="106"/>
      <c r="CY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  <c r="CJ564" s="106"/>
      <c r="CK564" s="106"/>
      <c r="CL564" s="106"/>
      <c r="CM564" s="106"/>
      <c r="CN564" s="106"/>
      <c r="CO564" s="106"/>
      <c r="CP564" s="106"/>
      <c r="CQ564" s="106"/>
      <c r="CR564" s="106"/>
      <c r="CS564" s="106"/>
      <c r="CT564" s="106"/>
      <c r="CU564" s="106"/>
      <c r="CV564" s="106"/>
      <c r="CW564" s="106"/>
      <c r="CX564" s="106"/>
      <c r="CY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  <c r="CJ565" s="106"/>
      <c r="CK565" s="106"/>
      <c r="CL565" s="106"/>
      <c r="CM565" s="106"/>
      <c r="CN565" s="106"/>
      <c r="CO565" s="106"/>
      <c r="CP565" s="106"/>
      <c r="CQ565" s="106"/>
      <c r="CR565" s="106"/>
      <c r="CS565" s="106"/>
      <c r="CT565" s="106"/>
      <c r="CU565" s="106"/>
      <c r="CV565" s="106"/>
      <c r="CW565" s="106"/>
      <c r="CX565" s="106"/>
      <c r="CY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  <c r="CJ566" s="106"/>
      <c r="CK566" s="106"/>
      <c r="CL566" s="106"/>
      <c r="CM566" s="106"/>
      <c r="CN566" s="106"/>
      <c r="CO566" s="106"/>
      <c r="CP566" s="106"/>
      <c r="CQ566" s="106"/>
      <c r="CR566" s="106"/>
      <c r="CS566" s="106"/>
      <c r="CT566" s="106"/>
      <c r="CU566" s="106"/>
      <c r="CV566" s="106"/>
      <c r="CW566" s="106"/>
      <c r="CX566" s="106"/>
      <c r="CY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  <c r="CJ567" s="106"/>
      <c r="CK567" s="106"/>
      <c r="CL567" s="106"/>
      <c r="CM567" s="106"/>
      <c r="CN567" s="106"/>
      <c r="CO567" s="106"/>
      <c r="CP567" s="106"/>
      <c r="CQ567" s="106"/>
      <c r="CR567" s="106"/>
      <c r="CS567" s="106"/>
      <c r="CT567" s="106"/>
      <c r="CU567" s="106"/>
      <c r="CV567" s="106"/>
      <c r="CW567" s="106"/>
      <c r="CX567" s="106"/>
      <c r="CY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  <c r="CJ568" s="106"/>
      <c r="CK568" s="106"/>
      <c r="CL568" s="106"/>
      <c r="CM568" s="106"/>
      <c r="CN568" s="106"/>
      <c r="CO568" s="106"/>
      <c r="CP568" s="106"/>
      <c r="CQ568" s="106"/>
      <c r="CR568" s="106"/>
      <c r="CS568" s="106"/>
      <c r="CT568" s="106"/>
      <c r="CU568" s="106"/>
      <c r="CV568" s="106"/>
      <c r="CW568" s="106"/>
      <c r="CX568" s="106"/>
      <c r="CY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  <c r="CJ569" s="106"/>
      <c r="CK569" s="106"/>
      <c r="CL569" s="106"/>
      <c r="CM569" s="106"/>
      <c r="CN569" s="106"/>
      <c r="CO569" s="106"/>
      <c r="CP569" s="106"/>
      <c r="CQ569" s="106"/>
      <c r="CR569" s="106"/>
      <c r="CS569" s="106"/>
      <c r="CT569" s="106"/>
      <c r="CU569" s="106"/>
      <c r="CV569" s="106"/>
      <c r="CW569" s="106"/>
      <c r="CX569" s="106"/>
      <c r="CY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  <c r="CJ570" s="106"/>
      <c r="CK570" s="106"/>
      <c r="CL570" s="106"/>
      <c r="CM570" s="106"/>
      <c r="CN570" s="106"/>
      <c r="CO570" s="106"/>
      <c r="CP570" s="106"/>
      <c r="CQ570" s="106"/>
      <c r="CR570" s="106"/>
      <c r="CS570" s="106"/>
      <c r="CT570" s="106"/>
      <c r="CU570" s="106"/>
      <c r="CV570" s="106"/>
      <c r="CW570" s="106"/>
      <c r="CX570" s="106"/>
      <c r="CY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  <c r="CJ571" s="106"/>
      <c r="CK571" s="106"/>
      <c r="CL571" s="106"/>
      <c r="CM571" s="106"/>
      <c r="CN571" s="106"/>
      <c r="CO571" s="106"/>
      <c r="CP571" s="106"/>
      <c r="CQ571" s="106"/>
      <c r="CR571" s="106"/>
      <c r="CS571" s="106"/>
      <c r="CT571" s="106"/>
      <c r="CU571" s="106"/>
      <c r="CV571" s="106"/>
      <c r="CW571" s="106"/>
      <c r="CX571" s="106"/>
      <c r="CY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  <c r="CJ572" s="106"/>
      <c r="CK572" s="106"/>
      <c r="CL572" s="106"/>
      <c r="CM572" s="106"/>
      <c r="CN572" s="106"/>
      <c r="CO572" s="106"/>
      <c r="CP572" s="106"/>
      <c r="CQ572" s="106"/>
      <c r="CR572" s="106"/>
      <c r="CS572" s="106"/>
      <c r="CT572" s="106"/>
      <c r="CU572" s="106"/>
      <c r="CV572" s="106"/>
      <c r="CW572" s="106"/>
      <c r="CX572" s="106"/>
      <c r="CY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  <c r="CJ573" s="106"/>
      <c r="CK573" s="106"/>
      <c r="CL573" s="106"/>
      <c r="CM573" s="106"/>
      <c r="CN573" s="106"/>
      <c r="CO573" s="106"/>
      <c r="CP573" s="106"/>
      <c r="CQ573" s="106"/>
      <c r="CR573" s="106"/>
      <c r="CS573" s="106"/>
      <c r="CT573" s="106"/>
      <c r="CU573" s="106"/>
      <c r="CV573" s="106"/>
      <c r="CW573" s="106"/>
      <c r="CX573" s="106"/>
      <c r="CY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  <c r="CJ574" s="106"/>
      <c r="CK574" s="106"/>
      <c r="CL574" s="106"/>
      <c r="CM574" s="106"/>
      <c r="CN574" s="106"/>
      <c r="CO574" s="106"/>
      <c r="CP574" s="106"/>
      <c r="CQ574" s="106"/>
      <c r="CR574" s="106"/>
      <c r="CS574" s="106"/>
      <c r="CT574" s="106"/>
      <c r="CU574" s="106"/>
      <c r="CV574" s="106"/>
      <c r="CW574" s="106"/>
      <c r="CX574" s="106"/>
      <c r="CY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  <c r="CJ575" s="106"/>
      <c r="CK575" s="106"/>
      <c r="CL575" s="106"/>
      <c r="CM575" s="106"/>
      <c r="CN575" s="106"/>
      <c r="CO575" s="106"/>
      <c r="CP575" s="106"/>
      <c r="CQ575" s="106"/>
      <c r="CR575" s="106"/>
      <c r="CS575" s="106"/>
      <c r="CT575" s="106"/>
      <c r="CU575" s="106"/>
      <c r="CV575" s="106"/>
      <c r="CW575" s="106"/>
      <c r="CX575" s="106"/>
      <c r="CY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  <c r="CJ576" s="106"/>
      <c r="CK576" s="106"/>
      <c r="CL576" s="106"/>
      <c r="CM576" s="106"/>
      <c r="CN576" s="106"/>
      <c r="CO576" s="106"/>
      <c r="CP576" s="106"/>
      <c r="CQ576" s="106"/>
      <c r="CR576" s="106"/>
      <c r="CS576" s="106"/>
      <c r="CT576" s="106"/>
      <c r="CU576" s="106"/>
      <c r="CV576" s="106"/>
      <c r="CW576" s="106"/>
      <c r="CX576" s="106"/>
      <c r="CY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  <c r="CJ577" s="106"/>
      <c r="CK577" s="106"/>
      <c r="CL577" s="106"/>
      <c r="CM577" s="106"/>
      <c r="CN577" s="106"/>
      <c r="CO577" s="106"/>
      <c r="CP577" s="106"/>
      <c r="CQ577" s="106"/>
      <c r="CR577" s="106"/>
      <c r="CS577" s="106"/>
      <c r="CT577" s="106"/>
      <c r="CU577" s="106"/>
      <c r="CV577" s="106"/>
      <c r="CW577" s="106"/>
      <c r="CX577" s="106"/>
      <c r="CY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  <c r="CJ578" s="106"/>
      <c r="CK578" s="106"/>
      <c r="CL578" s="106"/>
      <c r="CM578" s="106"/>
      <c r="CN578" s="106"/>
      <c r="CO578" s="106"/>
      <c r="CP578" s="106"/>
      <c r="CQ578" s="106"/>
      <c r="CR578" s="106"/>
      <c r="CS578" s="106"/>
      <c r="CT578" s="106"/>
      <c r="CU578" s="106"/>
      <c r="CV578" s="106"/>
      <c r="CW578" s="106"/>
      <c r="CX578" s="106"/>
      <c r="CY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  <c r="CJ579" s="106"/>
      <c r="CK579" s="106"/>
      <c r="CL579" s="106"/>
      <c r="CM579" s="106"/>
      <c r="CN579" s="106"/>
      <c r="CO579" s="106"/>
      <c r="CP579" s="106"/>
      <c r="CQ579" s="106"/>
      <c r="CR579" s="106"/>
      <c r="CS579" s="106"/>
      <c r="CT579" s="106"/>
      <c r="CU579" s="106"/>
      <c r="CV579" s="106"/>
      <c r="CW579" s="106"/>
      <c r="CX579" s="106"/>
      <c r="CY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  <c r="CJ580" s="106"/>
      <c r="CK580" s="106"/>
      <c r="CL580" s="106"/>
      <c r="CM580" s="106"/>
      <c r="CN580" s="106"/>
      <c r="CO580" s="106"/>
      <c r="CP580" s="106"/>
      <c r="CQ580" s="106"/>
      <c r="CR580" s="106"/>
      <c r="CS580" s="106"/>
      <c r="CT580" s="106"/>
      <c r="CU580" s="106"/>
      <c r="CV580" s="106"/>
      <c r="CW580" s="106"/>
      <c r="CX580" s="106"/>
      <c r="CY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  <c r="CJ581" s="106"/>
      <c r="CK581" s="106"/>
      <c r="CL581" s="106"/>
      <c r="CM581" s="106"/>
      <c r="CN581" s="106"/>
      <c r="CO581" s="106"/>
      <c r="CP581" s="106"/>
      <c r="CQ581" s="106"/>
      <c r="CR581" s="106"/>
      <c r="CS581" s="106"/>
      <c r="CT581" s="106"/>
      <c r="CU581" s="106"/>
      <c r="CV581" s="106"/>
      <c r="CW581" s="106"/>
      <c r="CX581" s="106"/>
      <c r="CY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  <c r="CJ582" s="106"/>
      <c r="CK582" s="106"/>
      <c r="CL582" s="106"/>
      <c r="CM582" s="106"/>
      <c r="CN582" s="106"/>
      <c r="CO582" s="106"/>
      <c r="CP582" s="106"/>
      <c r="CQ582" s="106"/>
      <c r="CR582" s="106"/>
      <c r="CS582" s="106"/>
      <c r="CT582" s="106"/>
      <c r="CU582" s="106"/>
      <c r="CV582" s="106"/>
      <c r="CW582" s="106"/>
      <c r="CX582" s="106"/>
      <c r="CY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  <c r="CJ583" s="106"/>
      <c r="CK583" s="106"/>
      <c r="CL583" s="106"/>
      <c r="CM583" s="106"/>
      <c r="CN583" s="106"/>
      <c r="CO583" s="106"/>
      <c r="CP583" s="106"/>
      <c r="CQ583" s="106"/>
      <c r="CR583" s="106"/>
      <c r="CS583" s="106"/>
      <c r="CT583" s="106"/>
      <c r="CU583" s="106"/>
      <c r="CV583" s="106"/>
      <c r="CW583" s="106"/>
      <c r="CX583" s="106"/>
      <c r="CY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  <c r="CJ584" s="106"/>
      <c r="CK584" s="106"/>
      <c r="CL584" s="106"/>
      <c r="CM584" s="106"/>
      <c r="CN584" s="106"/>
      <c r="CO584" s="106"/>
      <c r="CP584" s="106"/>
      <c r="CQ584" s="106"/>
      <c r="CR584" s="106"/>
      <c r="CS584" s="106"/>
      <c r="CT584" s="106"/>
      <c r="CU584" s="106"/>
      <c r="CV584" s="106"/>
      <c r="CW584" s="106"/>
      <c r="CX584" s="106"/>
      <c r="CY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  <c r="CJ585" s="106"/>
      <c r="CK585" s="106"/>
      <c r="CL585" s="106"/>
      <c r="CM585" s="106"/>
      <c r="CN585" s="106"/>
      <c r="CO585" s="106"/>
      <c r="CP585" s="106"/>
      <c r="CQ585" s="106"/>
      <c r="CR585" s="106"/>
      <c r="CS585" s="106"/>
      <c r="CT585" s="106"/>
      <c r="CU585" s="106"/>
      <c r="CV585" s="106"/>
      <c r="CW585" s="106"/>
      <c r="CX585" s="106"/>
      <c r="CY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  <c r="CJ586" s="106"/>
      <c r="CK586" s="106"/>
      <c r="CL586" s="106"/>
      <c r="CM586" s="106"/>
      <c r="CN586" s="106"/>
      <c r="CO586" s="106"/>
      <c r="CP586" s="106"/>
      <c r="CQ586" s="106"/>
      <c r="CR586" s="106"/>
      <c r="CS586" s="106"/>
      <c r="CT586" s="106"/>
      <c r="CU586" s="106"/>
      <c r="CV586" s="106"/>
      <c r="CW586" s="106"/>
      <c r="CX586" s="106"/>
      <c r="CY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  <c r="CJ587" s="106"/>
      <c r="CK587" s="106"/>
      <c r="CL587" s="106"/>
      <c r="CM587" s="106"/>
      <c r="CN587" s="106"/>
      <c r="CO587" s="106"/>
      <c r="CP587" s="106"/>
      <c r="CQ587" s="106"/>
      <c r="CR587" s="106"/>
      <c r="CS587" s="106"/>
      <c r="CT587" s="106"/>
      <c r="CU587" s="106"/>
      <c r="CV587" s="106"/>
      <c r="CW587" s="106"/>
      <c r="CX587" s="106"/>
      <c r="CY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  <c r="CJ588" s="106"/>
      <c r="CK588" s="106"/>
      <c r="CL588" s="106"/>
      <c r="CM588" s="106"/>
      <c r="CN588" s="106"/>
      <c r="CO588" s="106"/>
      <c r="CP588" s="106"/>
      <c r="CQ588" s="106"/>
      <c r="CR588" s="106"/>
      <c r="CS588" s="106"/>
      <c r="CT588" s="106"/>
      <c r="CU588" s="106"/>
      <c r="CV588" s="106"/>
      <c r="CW588" s="106"/>
      <c r="CX588" s="106"/>
      <c r="CY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  <c r="CJ589" s="106"/>
      <c r="CK589" s="106"/>
      <c r="CL589" s="106"/>
      <c r="CM589" s="106"/>
      <c r="CN589" s="106"/>
      <c r="CO589" s="106"/>
      <c r="CP589" s="106"/>
      <c r="CQ589" s="106"/>
      <c r="CR589" s="106"/>
      <c r="CS589" s="106"/>
      <c r="CT589" s="106"/>
      <c r="CU589" s="106"/>
      <c r="CV589" s="106"/>
      <c r="CW589" s="106"/>
      <c r="CX589" s="106"/>
      <c r="CY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  <c r="CJ590" s="106"/>
      <c r="CK590" s="106"/>
      <c r="CL590" s="106"/>
      <c r="CM590" s="106"/>
      <c r="CN590" s="106"/>
      <c r="CO590" s="106"/>
      <c r="CP590" s="106"/>
      <c r="CQ590" s="106"/>
      <c r="CR590" s="106"/>
      <c r="CS590" s="106"/>
      <c r="CT590" s="106"/>
      <c r="CU590" s="106"/>
      <c r="CV590" s="106"/>
      <c r="CW590" s="106"/>
      <c r="CX590" s="106"/>
      <c r="CY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  <c r="CJ591" s="106"/>
      <c r="CK591" s="106"/>
      <c r="CL591" s="106"/>
      <c r="CM591" s="106"/>
      <c r="CN591" s="106"/>
      <c r="CO591" s="106"/>
      <c r="CP591" s="106"/>
      <c r="CQ591" s="106"/>
      <c r="CR591" s="106"/>
      <c r="CS591" s="106"/>
      <c r="CT591" s="106"/>
      <c r="CU591" s="106"/>
      <c r="CV591" s="106"/>
      <c r="CW591" s="106"/>
      <c r="CX591" s="106"/>
      <c r="CY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  <c r="CJ592" s="106"/>
      <c r="CK592" s="106"/>
      <c r="CL592" s="106"/>
      <c r="CM592" s="106"/>
      <c r="CN592" s="106"/>
      <c r="CO592" s="106"/>
      <c r="CP592" s="106"/>
      <c r="CQ592" s="106"/>
      <c r="CR592" s="106"/>
      <c r="CS592" s="106"/>
      <c r="CT592" s="106"/>
      <c r="CU592" s="106"/>
      <c r="CV592" s="106"/>
      <c r="CW592" s="106"/>
      <c r="CX592" s="106"/>
      <c r="CY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  <c r="CJ593" s="106"/>
      <c r="CK593" s="106"/>
      <c r="CL593" s="106"/>
      <c r="CM593" s="106"/>
      <c r="CN593" s="106"/>
      <c r="CO593" s="106"/>
      <c r="CP593" s="106"/>
      <c r="CQ593" s="106"/>
      <c r="CR593" s="106"/>
      <c r="CS593" s="106"/>
      <c r="CT593" s="106"/>
      <c r="CU593" s="106"/>
      <c r="CV593" s="106"/>
      <c r="CW593" s="106"/>
      <c r="CX593" s="106"/>
      <c r="CY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  <c r="CJ594" s="106"/>
      <c r="CK594" s="106"/>
      <c r="CL594" s="106"/>
      <c r="CM594" s="106"/>
      <c r="CN594" s="106"/>
      <c r="CO594" s="106"/>
      <c r="CP594" s="106"/>
      <c r="CQ594" s="106"/>
      <c r="CR594" s="106"/>
      <c r="CS594" s="106"/>
      <c r="CT594" s="106"/>
      <c r="CU594" s="106"/>
      <c r="CV594" s="106"/>
      <c r="CW594" s="106"/>
      <c r="CX594" s="106"/>
      <c r="CY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  <c r="CJ595" s="106"/>
      <c r="CK595" s="106"/>
      <c r="CL595" s="106"/>
      <c r="CM595" s="106"/>
      <c r="CN595" s="106"/>
      <c r="CO595" s="106"/>
      <c r="CP595" s="106"/>
      <c r="CQ595" s="106"/>
      <c r="CR595" s="106"/>
      <c r="CS595" s="106"/>
      <c r="CT595" s="106"/>
      <c r="CU595" s="106"/>
      <c r="CV595" s="106"/>
      <c r="CW595" s="106"/>
      <c r="CX595" s="106"/>
      <c r="CY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  <c r="CJ596" s="106"/>
      <c r="CK596" s="106"/>
      <c r="CL596" s="106"/>
      <c r="CM596" s="106"/>
      <c r="CN596" s="106"/>
      <c r="CO596" s="106"/>
      <c r="CP596" s="106"/>
      <c r="CQ596" s="106"/>
      <c r="CR596" s="106"/>
      <c r="CS596" s="106"/>
      <c r="CT596" s="106"/>
      <c r="CU596" s="106"/>
      <c r="CV596" s="106"/>
      <c r="CW596" s="106"/>
      <c r="CX596" s="106"/>
      <c r="CY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  <c r="CJ597" s="106"/>
      <c r="CK597" s="106"/>
      <c r="CL597" s="106"/>
      <c r="CM597" s="106"/>
      <c r="CN597" s="106"/>
      <c r="CO597" s="106"/>
      <c r="CP597" s="106"/>
      <c r="CQ597" s="106"/>
      <c r="CR597" s="106"/>
      <c r="CS597" s="106"/>
      <c r="CT597" s="106"/>
      <c r="CU597" s="106"/>
      <c r="CV597" s="106"/>
      <c r="CW597" s="106"/>
      <c r="CX597" s="106"/>
      <c r="CY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  <c r="CJ598" s="106"/>
      <c r="CK598" s="106"/>
      <c r="CL598" s="106"/>
      <c r="CM598" s="106"/>
      <c r="CN598" s="106"/>
      <c r="CO598" s="106"/>
      <c r="CP598" s="106"/>
      <c r="CQ598" s="106"/>
      <c r="CR598" s="106"/>
      <c r="CS598" s="106"/>
      <c r="CT598" s="106"/>
      <c r="CU598" s="106"/>
      <c r="CV598" s="106"/>
      <c r="CW598" s="106"/>
      <c r="CX598" s="106"/>
      <c r="CY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  <c r="CJ599" s="106"/>
      <c r="CK599" s="106"/>
      <c r="CL599" s="106"/>
      <c r="CM599" s="106"/>
      <c r="CN599" s="106"/>
      <c r="CO599" s="106"/>
      <c r="CP599" s="106"/>
      <c r="CQ599" s="106"/>
      <c r="CR599" s="106"/>
      <c r="CS599" s="106"/>
      <c r="CT599" s="106"/>
      <c r="CU599" s="106"/>
      <c r="CV599" s="106"/>
      <c r="CW599" s="106"/>
      <c r="CX599" s="106"/>
      <c r="CY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  <c r="CJ600" s="106"/>
      <c r="CK600" s="106"/>
      <c r="CL600" s="106"/>
      <c r="CM600" s="106"/>
      <c r="CN600" s="106"/>
      <c r="CO600" s="106"/>
      <c r="CP600" s="106"/>
      <c r="CQ600" s="106"/>
      <c r="CR600" s="106"/>
      <c r="CS600" s="106"/>
      <c r="CT600" s="106"/>
      <c r="CU600" s="106"/>
      <c r="CV600" s="106"/>
      <c r="CW600" s="106"/>
      <c r="CX600" s="106"/>
      <c r="CY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  <c r="CJ601" s="106"/>
      <c r="CK601" s="106"/>
      <c r="CL601" s="106"/>
      <c r="CM601" s="106"/>
      <c r="CN601" s="106"/>
      <c r="CO601" s="106"/>
      <c r="CP601" s="106"/>
      <c r="CQ601" s="106"/>
      <c r="CR601" s="106"/>
      <c r="CS601" s="106"/>
      <c r="CT601" s="106"/>
      <c r="CU601" s="106"/>
      <c r="CV601" s="106"/>
      <c r="CW601" s="106"/>
      <c r="CX601" s="106"/>
      <c r="CY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  <c r="CJ602" s="106"/>
      <c r="CK602" s="106"/>
      <c r="CL602" s="106"/>
      <c r="CM602" s="106"/>
      <c r="CN602" s="106"/>
      <c r="CO602" s="106"/>
      <c r="CP602" s="106"/>
      <c r="CQ602" s="106"/>
      <c r="CR602" s="106"/>
      <c r="CS602" s="106"/>
      <c r="CT602" s="106"/>
      <c r="CU602" s="106"/>
      <c r="CV602" s="106"/>
      <c r="CW602" s="106"/>
      <c r="CX602" s="106"/>
      <c r="CY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  <c r="CJ603" s="106"/>
      <c r="CK603" s="106"/>
      <c r="CL603" s="106"/>
      <c r="CM603" s="106"/>
      <c r="CN603" s="106"/>
      <c r="CO603" s="106"/>
      <c r="CP603" s="106"/>
      <c r="CQ603" s="106"/>
      <c r="CR603" s="106"/>
      <c r="CS603" s="106"/>
      <c r="CT603" s="106"/>
      <c r="CU603" s="106"/>
      <c r="CV603" s="106"/>
      <c r="CW603" s="106"/>
      <c r="CX603" s="106"/>
      <c r="CY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  <c r="CJ604" s="106"/>
      <c r="CK604" s="106"/>
      <c r="CL604" s="106"/>
      <c r="CM604" s="106"/>
      <c r="CN604" s="106"/>
      <c r="CO604" s="106"/>
      <c r="CP604" s="106"/>
      <c r="CQ604" s="106"/>
      <c r="CR604" s="106"/>
      <c r="CS604" s="106"/>
      <c r="CT604" s="106"/>
      <c r="CU604" s="106"/>
      <c r="CV604" s="106"/>
      <c r="CW604" s="106"/>
      <c r="CX604" s="106"/>
      <c r="CY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  <c r="CJ605" s="106"/>
      <c r="CK605" s="106"/>
      <c r="CL605" s="106"/>
      <c r="CM605" s="106"/>
      <c r="CN605" s="106"/>
      <c r="CO605" s="106"/>
      <c r="CP605" s="106"/>
      <c r="CQ605" s="106"/>
      <c r="CR605" s="106"/>
      <c r="CS605" s="106"/>
      <c r="CT605" s="106"/>
      <c r="CU605" s="106"/>
      <c r="CV605" s="106"/>
      <c r="CW605" s="106"/>
      <c r="CX605" s="106"/>
      <c r="CY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  <c r="CJ606" s="106"/>
      <c r="CK606" s="106"/>
      <c r="CL606" s="106"/>
      <c r="CM606" s="106"/>
      <c r="CN606" s="106"/>
      <c r="CO606" s="106"/>
      <c r="CP606" s="106"/>
      <c r="CQ606" s="106"/>
      <c r="CR606" s="106"/>
      <c r="CS606" s="106"/>
      <c r="CT606" s="106"/>
      <c r="CU606" s="106"/>
      <c r="CV606" s="106"/>
      <c r="CW606" s="106"/>
      <c r="CX606" s="106"/>
      <c r="CY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  <c r="CJ607" s="106"/>
      <c r="CK607" s="106"/>
      <c r="CL607" s="106"/>
      <c r="CM607" s="106"/>
      <c r="CN607" s="106"/>
      <c r="CO607" s="106"/>
      <c r="CP607" s="106"/>
      <c r="CQ607" s="106"/>
      <c r="CR607" s="106"/>
      <c r="CS607" s="106"/>
      <c r="CT607" s="106"/>
      <c r="CU607" s="106"/>
      <c r="CV607" s="106"/>
      <c r="CW607" s="106"/>
      <c r="CX607" s="106"/>
      <c r="CY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  <c r="CJ608" s="106"/>
      <c r="CK608" s="106"/>
      <c r="CL608" s="106"/>
      <c r="CM608" s="106"/>
      <c r="CN608" s="106"/>
      <c r="CO608" s="106"/>
      <c r="CP608" s="106"/>
      <c r="CQ608" s="106"/>
      <c r="CR608" s="106"/>
      <c r="CS608" s="106"/>
      <c r="CT608" s="106"/>
      <c r="CU608" s="106"/>
      <c r="CV608" s="106"/>
      <c r="CW608" s="106"/>
      <c r="CX608" s="106"/>
      <c r="CY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  <c r="CJ609" s="106"/>
      <c r="CK609" s="106"/>
      <c r="CL609" s="106"/>
      <c r="CM609" s="106"/>
      <c r="CN609" s="106"/>
      <c r="CO609" s="106"/>
      <c r="CP609" s="106"/>
      <c r="CQ609" s="106"/>
      <c r="CR609" s="106"/>
      <c r="CS609" s="106"/>
      <c r="CT609" s="106"/>
      <c r="CU609" s="106"/>
      <c r="CV609" s="106"/>
      <c r="CW609" s="106"/>
      <c r="CX609" s="106"/>
      <c r="CY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  <c r="CJ610" s="106"/>
      <c r="CK610" s="106"/>
      <c r="CL610" s="106"/>
      <c r="CM610" s="106"/>
      <c r="CN610" s="106"/>
      <c r="CO610" s="106"/>
      <c r="CP610" s="106"/>
      <c r="CQ610" s="106"/>
      <c r="CR610" s="106"/>
      <c r="CS610" s="106"/>
      <c r="CT610" s="106"/>
      <c r="CU610" s="106"/>
      <c r="CV610" s="106"/>
      <c r="CW610" s="106"/>
      <c r="CX610" s="106"/>
      <c r="CY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  <c r="CJ611" s="106"/>
      <c r="CK611" s="106"/>
      <c r="CL611" s="106"/>
      <c r="CM611" s="106"/>
      <c r="CN611" s="106"/>
      <c r="CO611" s="106"/>
      <c r="CP611" s="106"/>
      <c r="CQ611" s="106"/>
      <c r="CR611" s="106"/>
      <c r="CS611" s="106"/>
      <c r="CT611" s="106"/>
      <c r="CU611" s="106"/>
      <c r="CV611" s="106"/>
      <c r="CW611" s="106"/>
      <c r="CX611" s="106"/>
      <c r="CY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  <c r="CJ612" s="106"/>
      <c r="CK612" s="106"/>
      <c r="CL612" s="106"/>
      <c r="CM612" s="106"/>
      <c r="CN612" s="106"/>
      <c r="CO612" s="106"/>
      <c r="CP612" s="106"/>
      <c r="CQ612" s="106"/>
      <c r="CR612" s="106"/>
      <c r="CS612" s="106"/>
      <c r="CT612" s="106"/>
      <c r="CU612" s="106"/>
      <c r="CV612" s="106"/>
      <c r="CW612" s="106"/>
      <c r="CX612" s="106"/>
      <c r="CY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  <c r="CJ613" s="106"/>
      <c r="CK613" s="106"/>
      <c r="CL613" s="106"/>
      <c r="CM613" s="106"/>
      <c r="CN613" s="106"/>
      <c r="CO613" s="106"/>
      <c r="CP613" s="106"/>
      <c r="CQ613" s="106"/>
      <c r="CR613" s="106"/>
      <c r="CS613" s="106"/>
      <c r="CT613" s="106"/>
      <c r="CU613" s="106"/>
      <c r="CV613" s="106"/>
      <c r="CW613" s="106"/>
      <c r="CX613" s="106"/>
      <c r="CY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  <c r="CJ614" s="106"/>
      <c r="CK614" s="106"/>
      <c r="CL614" s="106"/>
      <c r="CM614" s="106"/>
      <c r="CN614" s="106"/>
      <c r="CO614" s="106"/>
      <c r="CP614" s="106"/>
      <c r="CQ614" s="106"/>
      <c r="CR614" s="106"/>
      <c r="CS614" s="106"/>
      <c r="CT614" s="106"/>
      <c r="CU614" s="106"/>
      <c r="CV614" s="106"/>
      <c r="CW614" s="106"/>
      <c r="CX614" s="106"/>
      <c r="CY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  <c r="CJ615" s="106"/>
      <c r="CK615" s="106"/>
      <c r="CL615" s="106"/>
      <c r="CM615" s="106"/>
      <c r="CN615" s="106"/>
      <c r="CO615" s="106"/>
      <c r="CP615" s="106"/>
      <c r="CQ615" s="106"/>
      <c r="CR615" s="106"/>
      <c r="CS615" s="106"/>
      <c r="CT615" s="106"/>
      <c r="CU615" s="106"/>
      <c r="CV615" s="106"/>
      <c r="CW615" s="106"/>
      <c r="CX615" s="106"/>
      <c r="CY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  <c r="CJ616" s="106"/>
      <c r="CK616" s="106"/>
      <c r="CL616" s="106"/>
      <c r="CM616" s="106"/>
      <c r="CN616" s="106"/>
      <c r="CO616" s="106"/>
      <c r="CP616" s="106"/>
      <c r="CQ616" s="106"/>
      <c r="CR616" s="106"/>
      <c r="CS616" s="106"/>
      <c r="CT616" s="106"/>
      <c r="CU616" s="106"/>
      <c r="CV616" s="106"/>
      <c r="CW616" s="106"/>
      <c r="CX616" s="106"/>
      <c r="CY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  <c r="CJ617" s="106"/>
      <c r="CK617" s="106"/>
      <c r="CL617" s="106"/>
      <c r="CM617" s="106"/>
      <c r="CN617" s="106"/>
      <c r="CO617" s="106"/>
      <c r="CP617" s="106"/>
      <c r="CQ617" s="106"/>
      <c r="CR617" s="106"/>
      <c r="CS617" s="106"/>
      <c r="CT617" s="106"/>
      <c r="CU617" s="106"/>
      <c r="CV617" s="106"/>
      <c r="CW617" s="106"/>
      <c r="CX617" s="106"/>
      <c r="CY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  <c r="CJ618" s="106"/>
      <c r="CK618" s="106"/>
      <c r="CL618" s="106"/>
      <c r="CM618" s="106"/>
      <c r="CN618" s="106"/>
      <c r="CO618" s="106"/>
      <c r="CP618" s="106"/>
      <c r="CQ618" s="106"/>
      <c r="CR618" s="106"/>
      <c r="CS618" s="106"/>
      <c r="CT618" s="106"/>
      <c r="CU618" s="106"/>
      <c r="CV618" s="106"/>
      <c r="CW618" s="106"/>
      <c r="CX618" s="106"/>
      <c r="CY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  <c r="CJ619" s="106"/>
      <c r="CK619" s="106"/>
      <c r="CL619" s="106"/>
      <c r="CM619" s="106"/>
      <c r="CN619" s="106"/>
      <c r="CO619" s="106"/>
      <c r="CP619" s="106"/>
      <c r="CQ619" s="106"/>
      <c r="CR619" s="106"/>
      <c r="CS619" s="106"/>
      <c r="CT619" s="106"/>
      <c r="CU619" s="106"/>
      <c r="CV619" s="106"/>
      <c r="CW619" s="106"/>
      <c r="CX619" s="106"/>
      <c r="CY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  <c r="CJ620" s="106"/>
      <c r="CK620" s="106"/>
      <c r="CL620" s="106"/>
      <c r="CM620" s="106"/>
      <c r="CN620" s="106"/>
      <c r="CO620" s="106"/>
      <c r="CP620" s="106"/>
      <c r="CQ620" s="106"/>
      <c r="CR620" s="106"/>
      <c r="CS620" s="106"/>
      <c r="CT620" s="106"/>
      <c r="CU620" s="106"/>
      <c r="CV620" s="106"/>
      <c r="CW620" s="106"/>
      <c r="CX620" s="106"/>
      <c r="CY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  <c r="CJ621" s="106"/>
      <c r="CK621" s="106"/>
      <c r="CL621" s="106"/>
      <c r="CM621" s="106"/>
      <c r="CN621" s="106"/>
      <c r="CO621" s="106"/>
      <c r="CP621" s="106"/>
      <c r="CQ621" s="106"/>
      <c r="CR621" s="106"/>
      <c r="CS621" s="106"/>
      <c r="CT621" s="106"/>
      <c r="CU621" s="106"/>
      <c r="CV621" s="106"/>
      <c r="CW621" s="106"/>
      <c r="CX621" s="106"/>
      <c r="CY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  <c r="CJ622" s="106"/>
      <c r="CK622" s="106"/>
      <c r="CL622" s="106"/>
      <c r="CM622" s="106"/>
      <c r="CN622" s="106"/>
      <c r="CO622" s="106"/>
      <c r="CP622" s="106"/>
      <c r="CQ622" s="106"/>
      <c r="CR622" s="106"/>
      <c r="CS622" s="106"/>
      <c r="CT622" s="106"/>
      <c r="CU622" s="106"/>
      <c r="CV622" s="106"/>
      <c r="CW622" s="106"/>
      <c r="CX622" s="106"/>
      <c r="CY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  <c r="CJ623" s="106"/>
      <c r="CK623" s="106"/>
      <c r="CL623" s="106"/>
      <c r="CM623" s="106"/>
      <c r="CN623" s="106"/>
      <c r="CO623" s="106"/>
      <c r="CP623" s="106"/>
      <c r="CQ623" s="106"/>
      <c r="CR623" s="106"/>
      <c r="CS623" s="106"/>
      <c r="CT623" s="106"/>
      <c r="CU623" s="106"/>
      <c r="CV623" s="106"/>
      <c r="CW623" s="106"/>
      <c r="CX623" s="106"/>
      <c r="CY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  <c r="CJ624" s="106"/>
      <c r="CK624" s="106"/>
      <c r="CL624" s="106"/>
      <c r="CM624" s="106"/>
      <c r="CN624" s="106"/>
      <c r="CO624" s="106"/>
      <c r="CP624" s="106"/>
      <c r="CQ624" s="106"/>
      <c r="CR624" s="106"/>
      <c r="CS624" s="106"/>
      <c r="CT624" s="106"/>
      <c r="CU624" s="106"/>
      <c r="CV624" s="106"/>
      <c r="CW624" s="106"/>
      <c r="CX624" s="106"/>
      <c r="CY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  <c r="CJ625" s="106"/>
      <c r="CK625" s="106"/>
      <c r="CL625" s="106"/>
      <c r="CM625" s="106"/>
      <c r="CN625" s="106"/>
      <c r="CO625" s="106"/>
      <c r="CP625" s="106"/>
      <c r="CQ625" s="106"/>
      <c r="CR625" s="106"/>
      <c r="CS625" s="106"/>
      <c r="CT625" s="106"/>
      <c r="CU625" s="106"/>
      <c r="CV625" s="106"/>
      <c r="CW625" s="106"/>
      <c r="CX625" s="106"/>
      <c r="CY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  <c r="CJ626" s="106"/>
      <c r="CK626" s="106"/>
      <c r="CL626" s="106"/>
      <c r="CM626" s="106"/>
      <c r="CN626" s="106"/>
      <c r="CO626" s="106"/>
      <c r="CP626" s="106"/>
      <c r="CQ626" s="106"/>
      <c r="CR626" s="106"/>
      <c r="CS626" s="106"/>
      <c r="CT626" s="106"/>
      <c r="CU626" s="106"/>
      <c r="CV626" s="106"/>
      <c r="CW626" s="106"/>
      <c r="CX626" s="106"/>
      <c r="CY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  <c r="CJ627" s="106"/>
      <c r="CK627" s="106"/>
      <c r="CL627" s="106"/>
      <c r="CM627" s="106"/>
      <c r="CN627" s="106"/>
      <c r="CO627" s="106"/>
      <c r="CP627" s="106"/>
      <c r="CQ627" s="106"/>
      <c r="CR627" s="106"/>
      <c r="CS627" s="106"/>
      <c r="CT627" s="106"/>
      <c r="CU627" s="106"/>
      <c r="CV627" s="106"/>
      <c r="CW627" s="106"/>
      <c r="CX627" s="106"/>
      <c r="CY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  <c r="CJ628" s="106"/>
      <c r="CK628" s="106"/>
      <c r="CL628" s="106"/>
      <c r="CM628" s="106"/>
      <c r="CN628" s="106"/>
      <c r="CO628" s="106"/>
      <c r="CP628" s="106"/>
      <c r="CQ628" s="106"/>
      <c r="CR628" s="106"/>
      <c r="CS628" s="106"/>
      <c r="CT628" s="106"/>
      <c r="CU628" s="106"/>
      <c r="CV628" s="106"/>
      <c r="CW628" s="106"/>
      <c r="CX628" s="106"/>
      <c r="CY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  <c r="CJ629" s="106"/>
      <c r="CK629" s="106"/>
      <c r="CL629" s="106"/>
      <c r="CM629" s="106"/>
      <c r="CN629" s="106"/>
      <c r="CO629" s="106"/>
      <c r="CP629" s="106"/>
      <c r="CQ629" s="106"/>
      <c r="CR629" s="106"/>
      <c r="CS629" s="106"/>
      <c r="CT629" s="106"/>
      <c r="CU629" s="106"/>
      <c r="CV629" s="106"/>
      <c r="CW629" s="106"/>
      <c r="CX629" s="106"/>
      <c r="CY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  <c r="CJ630" s="106"/>
      <c r="CK630" s="106"/>
      <c r="CL630" s="106"/>
      <c r="CM630" s="106"/>
      <c r="CN630" s="106"/>
      <c r="CO630" s="106"/>
      <c r="CP630" s="106"/>
      <c r="CQ630" s="106"/>
      <c r="CR630" s="106"/>
      <c r="CS630" s="106"/>
      <c r="CT630" s="106"/>
      <c r="CU630" s="106"/>
      <c r="CV630" s="106"/>
      <c r="CW630" s="106"/>
      <c r="CX630" s="106"/>
      <c r="CY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  <c r="CJ631" s="106"/>
      <c r="CK631" s="106"/>
      <c r="CL631" s="106"/>
      <c r="CM631" s="106"/>
      <c r="CN631" s="106"/>
      <c r="CO631" s="106"/>
      <c r="CP631" s="106"/>
      <c r="CQ631" s="106"/>
      <c r="CR631" s="106"/>
      <c r="CS631" s="106"/>
      <c r="CT631" s="106"/>
      <c r="CU631" s="106"/>
      <c r="CV631" s="106"/>
      <c r="CW631" s="106"/>
      <c r="CX631" s="106"/>
      <c r="CY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  <c r="CJ632" s="106"/>
      <c r="CK632" s="106"/>
      <c r="CL632" s="106"/>
      <c r="CM632" s="106"/>
      <c r="CN632" s="106"/>
      <c r="CO632" s="106"/>
      <c r="CP632" s="106"/>
      <c r="CQ632" s="106"/>
      <c r="CR632" s="106"/>
      <c r="CS632" s="106"/>
      <c r="CT632" s="106"/>
      <c r="CU632" s="106"/>
      <c r="CV632" s="106"/>
      <c r="CW632" s="106"/>
      <c r="CX632" s="106"/>
      <c r="CY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  <c r="CJ633" s="106"/>
      <c r="CK633" s="106"/>
      <c r="CL633" s="106"/>
      <c r="CM633" s="106"/>
      <c r="CN633" s="106"/>
      <c r="CO633" s="106"/>
      <c r="CP633" s="106"/>
      <c r="CQ633" s="106"/>
      <c r="CR633" s="106"/>
      <c r="CS633" s="106"/>
      <c r="CT633" s="106"/>
      <c r="CU633" s="106"/>
      <c r="CV633" s="106"/>
      <c r="CW633" s="106"/>
      <c r="CX633" s="106"/>
      <c r="CY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  <c r="CJ634" s="106"/>
      <c r="CK634" s="106"/>
      <c r="CL634" s="106"/>
      <c r="CM634" s="106"/>
      <c r="CN634" s="106"/>
      <c r="CO634" s="106"/>
      <c r="CP634" s="106"/>
      <c r="CQ634" s="106"/>
      <c r="CR634" s="106"/>
      <c r="CS634" s="106"/>
      <c r="CT634" s="106"/>
      <c r="CU634" s="106"/>
      <c r="CV634" s="106"/>
      <c r="CW634" s="106"/>
      <c r="CX634" s="106"/>
      <c r="CY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  <c r="CJ635" s="106"/>
      <c r="CK635" s="106"/>
      <c r="CL635" s="106"/>
      <c r="CM635" s="106"/>
      <c r="CN635" s="106"/>
      <c r="CO635" s="106"/>
      <c r="CP635" s="106"/>
      <c r="CQ635" s="106"/>
      <c r="CR635" s="106"/>
      <c r="CS635" s="106"/>
      <c r="CT635" s="106"/>
      <c r="CU635" s="106"/>
      <c r="CV635" s="106"/>
      <c r="CW635" s="106"/>
      <c r="CX635" s="106"/>
      <c r="CY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  <c r="CJ636" s="106"/>
      <c r="CK636" s="106"/>
      <c r="CL636" s="106"/>
      <c r="CM636" s="106"/>
      <c r="CN636" s="106"/>
      <c r="CO636" s="106"/>
      <c r="CP636" s="106"/>
      <c r="CQ636" s="106"/>
      <c r="CR636" s="106"/>
      <c r="CS636" s="106"/>
      <c r="CT636" s="106"/>
      <c r="CU636" s="106"/>
      <c r="CV636" s="106"/>
      <c r="CW636" s="106"/>
      <c r="CX636" s="106"/>
      <c r="CY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  <c r="CJ637" s="106"/>
      <c r="CK637" s="106"/>
      <c r="CL637" s="106"/>
      <c r="CM637" s="106"/>
      <c r="CN637" s="106"/>
      <c r="CO637" s="106"/>
      <c r="CP637" s="106"/>
      <c r="CQ637" s="106"/>
      <c r="CR637" s="106"/>
      <c r="CS637" s="106"/>
      <c r="CT637" s="106"/>
      <c r="CU637" s="106"/>
      <c r="CV637" s="106"/>
      <c r="CW637" s="106"/>
      <c r="CX637" s="106"/>
      <c r="CY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  <c r="CJ638" s="106"/>
      <c r="CK638" s="106"/>
      <c r="CL638" s="106"/>
      <c r="CM638" s="106"/>
      <c r="CN638" s="106"/>
      <c r="CO638" s="106"/>
      <c r="CP638" s="106"/>
      <c r="CQ638" s="106"/>
      <c r="CR638" s="106"/>
      <c r="CS638" s="106"/>
      <c r="CT638" s="106"/>
      <c r="CU638" s="106"/>
      <c r="CV638" s="106"/>
      <c r="CW638" s="106"/>
      <c r="CX638" s="106"/>
      <c r="CY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  <c r="CJ639" s="106"/>
      <c r="CK639" s="106"/>
      <c r="CL639" s="106"/>
      <c r="CM639" s="106"/>
      <c r="CN639" s="106"/>
      <c r="CO639" s="106"/>
      <c r="CP639" s="106"/>
      <c r="CQ639" s="106"/>
      <c r="CR639" s="106"/>
      <c r="CS639" s="106"/>
      <c r="CT639" s="106"/>
      <c r="CU639" s="106"/>
      <c r="CV639" s="106"/>
      <c r="CW639" s="106"/>
      <c r="CX639" s="106"/>
      <c r="CY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  <c r="CJ640" s="106"/>
      <c r="CK640" s="106"/>
      <c r="CL640" s="106"/>
      <c r="CM640" s="106"/>
      <c r="CN640" s="106"/>
      <c r="CO640" s="106"/>
      <c r="CP640" s="106"/>
      <c r="CQ640" s="106"/>
      <c r="CR640" s="106"/>
      <c r="CS640" s="106"/>
      <c r="CT640" s="106"/>
      <c r="CU640" s="106"/>
      <c r="CV640" s="106"/>
      <c r="CW640" s="106"/>
      <c r="CX640" s="106"/>
      <c r="CY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  <c r="CJ641" s="106"/>
      <c r="CK641" s="106"/>
      <c r="CL641" s="106"/>
      <c r="CM641" s="106"/>
      <c r="CN641" s="106"/>
      <c r="CO641" s="106"/>
      <c r="CP641" s="106"/>
      <c r="CQ641" s="106"/>
      <c r="CR641" s="106"/>
      <c r="CS641" s="106"/>
      <c r="CT641" s="106"/>
      <c r="CU641" s="106"/>
      <c r="CV641" s="106"/>
      <c r="CW641" s="106"/>
      <c r="CX641" s="106"/>
      <c r="CY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  <c r="CJ642" s="106"/>
      <c r="CK642" s="106"/>
      <c r="CL642" s="106"/>
      <c r="CM642" s="106"/>
      <c r="CN642" s="106"/>
      <c r="CO642" s="106"/>
      <c r="CP642" s="106"/>
      <c r="CQ642" s="106"/>
      <c r="CR642" s="106"/>
      <c r="CS642" s="106"/>
      <c r="CT642" s="106"/>
      <c r="CU642" s="106"/>
      <c r="CV642" s="106"/>
      <c r="CW642" s="106"/>
      <c r="CX642" s="106"/>
      <c r="CY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  <c r="CJ643" s="106"/>
      <c r="CK643" s="106"/>
      <c r="CL643" s="106"/>
      <c r="CM643" s="106"/>
      <c r="CN643" s="106"/>
      <c r="CO643" s="106"/>
      <c r="CP643" s="106"/>
      <c r="CQ643" s="106"/>
      <c r="CR643" s="106"/>
      <c r="CS643" s="106"/>
      <c r="CT643" s="106"/>
      <c r="CU643" s="106"/>
      <c r="CV643" s="106"/>
      <c r="CW643" s="106"/>
      <c r="CX643" s="106"/>
      <c r="CY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  <c r="CJ644" s="106"/>
      <c r="CK644" s="106"/>
      <c r="CL644" s="106"/>
      <c r="CM644" s="106"/>
      <c r="CN644" s="106"/>
      <c r="CO644" s="106"/>
      <c r="CP644" s="106"/>
      <c r="CQ644" s="106"/>
      <c r="CR644" s="106"/>
      <c r="CS644" s="106"/>
      <c r="CT644" s="106"/>
      <c r="CU644" s="106"/>
      <c r="CV644" s="106"/>
      <c r="CW644" s="106"/>
      <c r="CX644" s="106"/>
      <c r="CY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  <c r="CJ645" s="106"/>
      <c r="CK645" s="106"/>
      <c r="CL645" s="106"/>
      <c r="CM645" s="106"/>
      <c r="CN645" s="106"/>
      <c r="CO645" s="106"/>
      <c r="CP645" s="106"/>
      <c r="CQ645" s="106"/>
      <c r="CR645" s="106"/>
      <c r="CS645" s="106"/>
      <c r="CT645" s="106"/>
      <c r="CU645" s="106"/>
      <c r="CV645" s="106"/>
      <c r="CW645" s="106"/>
      <c r="CX645" s="106"/>
      <c r="CY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  <c r="CJ646" s="106"/>
      <c r="CK646" s="106"/>
      <c r="CL646" s="106"/>
      <c r="CM646" s="106"/>
      <c r="CN646" s="106"/>
      <c r="CO646" s="106"/>
      <c r="CP646" s="106"/>
      <c r="CQ646" s="106"/>
      <c r="CR646" s="106"/>
      <c r="CS646" s="106"/>
      <c r="CT646" s="106"/>
      <c r="CU646" s="106"/>
      <c r="CV646" s="106"/>
      <c r="CW646" s="106"/>
      <c r="CX646" s="106"/>
      <c r="CY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  <c r="CJ647" s="106"/>
      <c r="CK647" s="106"/>
      <c r="CL647" s="106"/>
      <c r="CM647" s="106"/>
      <c r="CN647" s="106"/>
      <c r="CO647" s="106"/>
      <c r="CP647" s="106"/>
      <c r="CQ647" s="106"/>
      <c r="CR647" s="106"/>
      <c r="CS647" s="106"/>
      <c r="CT647" s="106"/>
      <c r="CU647" s="106"/>
      <c r="CV647" s="106"/>
      <c r="CW647" s="106"/>
      <c r="CX647" s="106"/>
      <c r="CY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  <c r="CJ648" s="106"/>
      <c r="CK648" s="106"/>
      <c r="CL648" s="106"/>
      <c r="CM648" s="106"/>
      <c r="CN648" s="106"/>
      <c r="CO648" s="106"/>
      <c r="CP648" s="106"/>
      <c r="CQ648" s="106"/>
      <c r="CR648" s="106"/>
      <c r="CS648" s="106"/>
      <c r="CT648" s="106"/>
      <c r="CU648" s="106"/>
      <c r="CV648" s="106"/>
      <c r="CW648" s="106"/>
      <c r="CX648" s="106"/>
      <c r="CY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  <c r="CJ649" s="106"/>
      <c r="CK649" s="106"/>
      <c r="CL649" s="106"/>
      <c r="CM649" s="106"/>
      <c r="CN649" s="106"/>
      <c r="CO649" s="106"/>
      <c r="CP649" s="106"/>
      <c r="CQ649" s="106"/>
      <c r="CR649" s="106"/>
      <c r="CS649" s="106"/>
      <c r="CT649" s="106"/>
      <c r="CU649" s="106"/>
      <c r="CV649" s="106"/>
      <c r="CW649" s="106"/>
      <c r="CX649" s="106"/>
      <c r="CY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  <c r="CJ650" s="106"/>
      <c r="CK650" s="106"/>
      <c r="CL650" s="106"/>
      <c r="CM650" s="106"/>
      <c r="CN650" s="106"/>
      <c r="CO650" s="106"/>
      <c r="CP650" s="106"/>
      <c r="CQ650" s="106"/>
      <c r="CR650" s="106"/>
      <c r="CS650" s="106"/>
      <c r="CT650" s="106"/>
      <c r="CU650" s="106"/>
      <c r="CV650" s="106"/>
      <c r="CW650" s="106"/>
      <c r="CX650" s="106"/>
      <c r="CY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  <c r="CJ651" s="106"/>
      <c r="CK651" s="106"/>
      <c r="CL651" s="106"/>
      <c r="CM651" s="106"/>
      <c r="CN651" s="106"/>
      <c r="CO651" s="106"/>
      <c r="CP651" s="106"/>
      <c r="CQ651" s="106"/>
      <c r="CR651" s="106"/>
      <c r="CS651" s="106"/>
      <c r="CT651" s="106"/>
      <c r="CU651" s="106"/>
      <c r="CV651" s="106"/>
      <c r="CW651" s="106"/>
      <c r="CX651" s="106"/>
      <c r="CY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  <c r="CJ652" s="106"/>
      <c r="CK652" s="106"/>
      <c r="CL652" s="106"/>
      <c r="CM652" s="106"/>
      <c r="CN652" s="106"/>
      <c r="CO652" s="106"/>
      <c r="CP652" s="106"/>
      <c r="CQ652" s="106"/>
      <c r="CR652" s="106"/>
      <c r="CS652" s="106"/>
      <c r="CT652" s="106"/>
      <c r="CU652" s="106"/>
      <c r="CV652" s="106"/>
      <c r="CW652" s="106"/>
      <c r="CX652" s="106"/>
      <c r="CY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  <c r="CJ653" s="106"/>
      <c r="CK653" s="106"/>
      <c r="CL653" s="106"/>
      <c r="CM653" s="106"/>
      <c r="CN653" s="106"/>
      <c r="CO653" s="106"/>
      <c r="CP653" s="106"/>
      <c r="CQ653" s="106"/>
      <c r="CR653" s="106"/>
      <c r="CS653" s="106"/>
      <c r="CT653" s="106"/>
      <c r="CU653" s="106"/>
      <c r="CV653" s="106"/>
      <c r="CW653" s="106"/>
      <c r="CX653" s="106"/>
      <c r="CY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  <c r="CJ654" s="106"/>
      <c r="CK654" s="106"/>
      <c r="CL654" s="106"/>
      <c r="CM654" s="106"/>
      <c r="CN654" s="106"/>
      <c r="CO654" s="106"/>
      <c r="CP654" s="106"/>
      <c r="CQ654" s="106"/>
      <c r="CR654" s="106"/>
      <c r="CS654" s="106"/>
      <c r="CT654" s="106"/>
      <c r="CU654" s="106"/>
      <c r="CV654" s="106"/>
      <c r="CW654" s="106"/>
      <c r="CX654" s="106"/>
      <c r="CY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  <c r="CJ655" s="106"/>
      <c r="CK655" s="106"/>
      <c r="CL655" s="106"/>
      <c r="CM655" s="106"/>
      <c r="CN655" s="106"/>
      <c r="CO655" s="106"/>
      <c r="CP655" s="106"/>
      <c r="CQ655" s="106"/>
      <c r="CR655" s="106"/>
      <c r="CS655" s="106"/>
      <c r="CT655" s="106"/>
      <c r="CU655" s="106"/>
      <c r="CV655" s="106"/>
      <c r="CW655" s="106"/>
      <c r="CX655" s="106"/>
      <c r="CY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  <c r="CJ656" s="106"/>
      <c r="CK656" s="106"/>
      <c r="CL656" s="106"/>
      <c r="CM656" s="106"/>
      <c r="CN656" s="106"/>
      <c r="CO656" s="106"/>
      <c r="CP656" s="106"/>
      <c r="CQ656" s="106"/>
      <c r="CR656" s="106"/>
      <c r="CS656" s="106"/>
      <c r="CT656" s="106"/>
      <c r="CU656" s="106"/>
      <c r="CV656" s="106"/>
      <c r="CW656" s="106"/>
      <c r="CX656" s="106"/>
      <c r="CY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  <c r="CJ657" s="106"/>
      <c r="CK657" s="106"/>
      <c r="CL657" s="106"/>
      <c r="CM657" s="106"/>
      <c r="CN657" s="106"/>
      <c r="CO657" s="106"/>
      <c r="CP657" s="106"/>
      <c r="CQ657" s="106"/>
      <c r="CR657" s="106"/>
      <c r="CS657" s="106"/>
      <c r="CT657" s="106"/>
      <c r="CU657" s="106"/>
      <c r="CV657" s="106"/>
      <c r="CW657" s="106"/>
      <c r="CX657" s="106"/>
      <c r="CY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  <c r="CJ658" s="106"/>
      <c r="CK658" s="106"/>
      <c r="CL658" s="106"/>
      <c r="CM658" s="106"/>
      <c r="CN658" s="106"/>
      <c r="CO658" s="106"/>
      <c r="CP658" s="106"/>
      <c r="CQ658" s="106"/>
      <c r="CR658" s="106"/>
      <c r="CS658" s="106"/>
      <c r="CT658" s="106"/>
      <c r="CU658" s="106"/>
      <c r="CV658" s="106"/>
      <c r="CW658" s="106"/>
      <c r="CX658" s="106"/>
      <c r="CY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  <c r="CJ659" s="106"/>
      <c r="CK659" s="106"/>
      <c r="CL659" s="106"/>
      <c r="CM659" s="106"/>
      <c r="CN659" s="106"/>
      <c r="CO659" s="106"/>
      <c r="CP659" s="106"/>
      <c r="CQ659" s="106"/>
      <c r="CR659" s="106"/>
      <c r="CS659" s="106"/>
      <c r="CT659" s="106"/>
      <c r="CU659" s="106"/>
      <c r="CV659" s="106"/>
      <c r="CW659" s="106"/>
      <c r="CX659" s="106"/>
      <c r="CY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  <c r="CJ660" s="106"/>
      <c r="CK660" s="106"/>
      <c r="CL660" s="106"/>
      <c r="CM660" s="106"/>
      <c r="CN660" s="106"/>
      <c r="CO660" s="106"/>
      <c r="CP660" s="106"/>
      <c r="CQ660" s="106"/>
      <c r="CR660" s="106"/>
      <c r="CS660" s="106"/>
      <c r="CT660" s="106"/>
      <c r="CU660" s="106"/>
      <c r="CV660" s="106"/>
      <c r="CW660" s="106"/>
      <c r="CX660" s="106"/>
      <c r="CY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  <c r="CJ661" s="106"/>
      <c r="CK661" s="106"/>
      <c r="CL661" s="106"/>
      <c r="CM661" s="106"/>
      <c r="CN661" s="106"/>
      <c r="CO661" s="106"/>
      <c r="CP661" s="106"/>
      <c r="CQ661" s="106"/>
      <c r="CR661" s="106"/>
      <c r="CS661" s="106"/>
      <c r="CT661" s="106"/>
      <c r="CU661" s="106"/>
      <c r="CV661" s="106"/>
      <c r="CW661" s="106"/>
      <c r="CX661" s="106"/>
      <c r="CY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  <c r="CJ662" s="106"/>
      <c r="CK662" s="106"/>
      <c r="CL662" s="106"/>
      <c r="CM662" s="106"/>
      <c r="CN662" s="106"/>
      <c r="CO662" s="106"/>
      <c r="CP662" s="106"/>
      <c r="CQ662" s="106"/>
      <c r="CR662" s="106"/>
      <c r="CS662" s="106"/>
      <c r="CT662" s="106"/>
      <c r="CU662" s="106"/>
      <c r="CV662" s="106"/>
      <c r="CW662" s="106"/>
      <c r="CX662" s="106"/>
      <c r="CY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  <c r="CJ663" s="106"/>
      <c r="CK663" s="106"/>
      <c r="CL663" s="106"/>
      <c r="CM663" s="106"/>
      <c r="CN663" s="106"/>
      <c r="CO663" s="106"/>
      <c r="CP663" s="106"/>
      <c r="CQ663" s="106"/>
      <c r="CR663" s="106"/>
      <c r="CS663" s="106"/>
      <c r="CT663" s="106"/>
      <c r="CU663" s="106"/>
      <c r="CV663" s="106"/>
      <c r="CW663" s="106"/>
      <c r="CX663" s="106"/>
      <c r="CY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  <c r="CJ664" s="106"/>
      <c r="CK664" s="106"/>
      <c r="CL664" s="106"/>
      <c r="CM664" s="106"/>
      <c r="CN664" s="106"/>
      <c r="CO664" s="106"/>
      <c r="CP664" s="106"/>
      <c r="CQ664" s="106"/>
      <c r="CR664" s="106"/>
      <c r="CS664" s="106"/>
      <c r="CT664" s="106"/>
      <c r="CU664" s="106"/>
      <c r="CV664" s="106"/>
      <c r="CW664" s="106"/>
      <c r="CX664" s="106"/>
      <c r="CY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  <c r="CJ665" s="106"/>
      <c r="CK665" s="106"/>
      <c r="CL665" s="106"/>
      <c r="CM665" s="106"/>
      <c r="CN665" s="106"/>
      <c r="CO665" s="106"/>
      <c r="CP665" s="106"/>
      <c r="CQ665" s="106"/>
      <c r="CR665" s="106"/>
      <c r="CS665" s="106"/>
      <c r="CT665" s="106"/>
      <c r="CU665" s="106"/>
      <c r="CV665" s="106"/>
      <c r="CW665" s="106"/>
      <c r="CX665" s="106"/>
      <c r="CY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  <c r="CJ666" s="106"/>
      <c r="CK666" s="106"/>
      <c r="CL666" s="106"/>
      <c r="CM666" s="106"/>
      <c r="CN666" s="106"/>
      <c r="CO666" s="106"/>
      <c r="CP666" s="106"/>
      <c r="CQ666" s="106"/>
      <c r="CR666" s="106"/>
      <c r="CS666" s="106"/>
      <c r="CT666" s="106"/>
      <c r="CU666" s="106"/>
      <c r="CV666" s="106"/>
      <c r="CW666" s="106"/>
      <c r="CX666" s="106"/>
      <c r="CY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  <c r="CJ667" s="106"/>
      <c r="CK667" s="106"/>
      <c r="CL667" s="106"/>
      <c r="CM667" s="106"/>
      <c r="CN667" s="106"/>
      <c r="CO667" s="106"/>
      <c r="CP667" s="106"/>
      <c r="CQ667" s="106"/>
      <c r="CR667" s="106"/>
      <c r="CS667" s="106"/>
      <c r="CT667" s="106"/>
      <c r="CU667" s="106"/>
      <c r="CV667" s="106"/>
      <c r="CW667" s="106"/>
      <c r="CX667" s="106"/>
      <c r="CY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  <c r="CJ668" s="106"/>
      <c r="CK668" s="106"/>
      <c r="CL668" s="106"/>
      <c r="CM668" s="106"/>
      <c r="CN668" s="106"/>
      <c r="CO668" s="106"/>
      <c r="CP668" s="106"/>
      <c r="CQ668" s="106"/>
      <c r="CR668" s="106"/>
      <c r="CS668" s="106"/>
      <c r="CT668" s="106"/>
      <c r="CU668" s="106"/>
      <c r="CV668" s="106"/>
      <c r="CW668" s="106"/>
      <c r="CX668" s="106"/>
      <c r="CY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  <c r="CJ669" s="106"/>
      <c r="CK669" s="106"/>
      <c r="CL669" s="106"/>
      <c r="CM669" s="106"/>
      <c r="CN669" s="106"/>
      <c r="CO669" s="106"/>
      <c r="CP669" s="106"/>
      <c r="CQ669" s="106"/>
      <c r="CR669" s="106"/>
      <c r="CS669" s="106"/>
      <c r="CT669" s="106"/>
      <c r="CU669" s="106"/>
      <c r="CV669" s="106"/>
      <c r="CW669" s="106"/>
      <c r="CX669" s="106"/>
      <c r="CY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  <c r="CJ670" s="106"/>
      <c r="CK670" s="106"/>
      <c r="CL670" s="106"/>
      <c r="CM670" s="106"/>
      <c r="CN670" s="106"/>
      <c r="CO670" s="106"/>
      <c r="CP670" s="106"/>
      <c r="CQ670" s="106"/>
      <c r="CR670" s="106"/>
      <c r="CS670" s="106"/>
      <c r="CT670" s="106"/>
      <c r="CU670" s="106"/>
      <c r="CV670" s="106"/>
      <c r="CW670" s="106"/>
      <c r="CX670" s="106"/>
      <c r="CY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  <c r="CJ671" s="106"/>
      <c r="CK671" s="106"/>
      <c r="CL671" s="106"/>
      <c r="CM671" s="106"/>
      <c r="CN671" s="106"/>
      <c r="CO671" s="106"/>
      <c r="CP671" s="106"/>
      <c r="CQ671" s="106"/>
      <c r="CR671" s="106"/>
      <c r="CS671" s="106"/>
      <c r="CT671" s="106"/>
      <c r="CU671" s="106"/>
      <c r="CV671" s="106"/>
      <c r="CW671" s="106"/>
      <c r="CX671" s="106"/>
      <c r="CY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  <c r="CJ672" s="106"/>
      <c r="CK672" s="106"/>
      <c r="CL672" s="106"/>
      <c r="CM672" s="106"/>
      <c r="CN672" s="106"/>
      <c r="CO672" s="106"/>
      <c r="CP672" s="106"/>
      <c r="CQ672" s="106"/>
      <c r="CR672" s="106"/>
      <c r="CS672" s="106"/>
      <c r="CT672" s="106"/>
      <c r="CU672" s="106"/>
      <c r="CV672" s="106"/>
      <c r="CW672" s="106"/>
      <c r="CX672" s="106"/>
      <c r="CY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  <c r="CJ673" s="106"/>
      <c r="CK673" s="106"/>
      <c r="CL673" s="106"/>
      <c r="CM673" s="106"/>
      <c r="CN673" s="106"/>
      <c r="CO673" s="106"/>
      <c r="CP673" s="106"/>
      <c r="CQ673" s="106"/>
      <c r="CR673" s="106"/>
      <c r="CS673" s="106"/>
      <c r="CT673" s="106"/>
      <c r="CU673" s="106"/>
      <c r="CV673" s="106"/>
      <c r="CW673" s="106"/>
      <c r="CX673" s="106"/>
      <c r="CY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  <c r="CJ674" s="106"/>
      <c r="CK674" s="106"/>
      <c r="CL674" s="106"/>
      <c r="CM674" s="106"/>
      <c r="CN674" s="106"/>
      <c r="CO674" s="106"/>
      <c r="CP674" s="106"/>
      <c r="CQ674" s="106"/>
      <c r="CR674" s="106"/>
      <c r="CS674" s="106"/>
      <c r="CT674" s="106"/>
      <c r="CU674" s="106"/>
      <c r="CV674" s="106"/>
      <c r="CW674" s="106"/>
      <c r="CX674" s="106"/>
      <c r="CY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  <c r="CJ675" s="106"/>
      <c r="CK675" s="106"/>
      <c r="CL675" s="106"/>
      <c r="CM675" s="106"/>
      <c r="CN675" s="106"/>
      <c r="CO675" s="106"/>
      <c r="CP675" s="106"/>
      <c r="CQ675" s="106"/>
      <c r="CR675" s="106"/>
      <c r="CS675" s="106"/>
      <c r="CT675" s="106"/>
      <c r="CU675" s="106"/>
      <c r="CV675" s="106"/>
      <c r="CW675" s="106"/>
      <c r="CX675" s="106"/>
      <c r="CY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  <c r="CJ676" s="106"/>
      <c r="CK676" s="106"/>
      <c r="CL676" s="106"/>
      <c r="CM676" s="106"/>
      <c r="CN676" s="106"/>
      <c r="CO676" s="106"/>
      <c r="CP676" s="106"/>
      <c r="CQ676" s="106"/>
      <c r="CR676" s="106"/>
      <c r="CS676" s="106"/>
      <c r="CT676" s="106"/>
      <c r="CU676" s="106"/>
      <c r="CV676" s="106"/>
      <c r="CW676" s="106"/>
      <c r="CX676" s="106"/>
      <c r="CY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  <c r="CJ679" s="106"/>
      <c r="CK679" s="106"/>
      <c r="CL679" s="106"/>
      <c r="CM679" s="106"/>
      <c r="CN679" s="106"/>
      <c r="CO679" s="106"/>
      <c r="CP679" s="106"/>
      <c r="CQ679" s="106"/>
      <c r="CR679" s="106"/>
      <c r="CS679" s="106"/>
      <c r="CT679" s="106"/>
      <c r="CU679" s="106"/>
      <c r="CV679" s="106"/>
      <c r="CW679" s="106"/>
      <c r="CX679" s="106"/>
      <c r="CY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  <c r="CJ680" s="106"/>
      <c r="CK680" s="106"/>
      <c r="CL680" s="106"/>
      <c r="CM680" s="106"/>
      <c r="CN680" s="106"/>
      <c r="CO680" s="106"/>
      <c r="CP680" s="106"/>
      <c r="CQ680" s="106"/>
      <c r="CR680" s="106"/>
      <c r="CS680" s="106"/>
      <c r="CT680" s="106"/>
      <c r="CU680" s="106"/>
      <c r="CV680" s="106"/>
      <c r="CW680" s="106"/>
      <c r="CX680" s="106"/>
      <c r="CY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  <c r="CJ681" s="106"/>
      <c r="CK681" s="106"/>
      <c r="CL681" s="106"/>
      <c r="CM681" s="106"/>
      <c r="CN681" s="106"/>
      <c r="CO681" s="106"/>
      <c r="CP681" s="106"/>
      <c r="CQ681" s="106"/>
      <c r="CR681" s="106"/>
      <c r="CS681" s="106"/>
      <c r="CT681" s="106"/>
      <c r="CU681" s="106"/>
      <c r="CV681" s="106"/>
      <c r="CW681" s="106"/>
      <c r="CX681" s="106"/>
      <c r="CY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  <c r="CJ682" s="106"/>
      <c r="CK682" s="106"/>
      <c r="CL682" s="106"/>
      <c r="CM682" s="106"/>
      <c r="CN682" s="106"/>
      <c r="CO682" s="106"/>
      <c r="CP682" s="106"/>
      <c r="CQ682" s="106"/>
      <c r="CR682" s="106"/>
      <c r="CS682" s="106"/>
      <c r="CT682" s="106"/>
      <c r="CU682" s="106"/>
      <c r="CV682" s="106"/>
      <c r="CW682" s="106"/>
      <c r="CX682" s="106"/>
      <c r="CY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  <c r="CJ683" s="106"/>
      <c r="CK683" s="106"/>
      <c r="CL683" s="106"/>
      <c r="CM683" s="106"/>
      <c r="CN683" s="106"/>
      <c r="CO683" s="106"/>
      <c r="CP683" s="106"/>
      <c r="CQ683" s="106"/>
      <c r="CR683" s="106"/>
      <c r="CS683" s="106"/>
      <c r="CT683" s="106"/>
      <c r="CU683" s="106"/>
      <c r="CV683" s="106"/>
      <c r="CW683" s="106"/>
      <c r="CX683" s="106"/>
      <c r="CY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  <c r="CJ684" s="106"/>
      <c r="CK684" s="106"/>
      <c r="CL684" s="106"/>
      <c r="CM684" s="106"/>
      <c r="CN684" s="106"/>
      <c r="CO684" s="106"/>
      <c r="CP684" s="106"/>
      <c r="CQ684" s="106"/>
      <c r="CR684" s="106"/>
      <c r="CS684" s="106"/>
      <c r="CT684" s="106"/>
      <c r="CU684" s="106"/>
      <c r="CV684" s="106"/>
      <c r="CW684" s="106"/>
      <c r="CX684" s="106"/>
      <c r="CY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  <c r="CJ685" s="106"/>
      <c r="CK685" s="106"/>
      <c r="CL685" s="106"/>
      <c r="CM685" s="106"/>
      <c r="CN685" s="106"/>
      <c r="CO685" s="106"/>
      <c r="CP685" s="106"/>
      <c r="CQ685" s="106"/>
      <c r="CR685" s="106"/>
      <c r="CS685" s="106"/>
      <c r="CT685" s="106"/>
      <c r="CU685" s="106"/>
      <c r="CV685" s="106"/>
      <c r="CW685" s="106"/>
      <c r="CX685" s="106"/>
      <c r="CY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  <c r="CJ686" s="106"/>
      <c r="CK686" s="106"/>
      <c r="CL686" s="106"/>
      <c r="CM686" s="106"/>
      <c r="CN686" s="106"/>
      <c r="CO686" s="106"/>
      <c r="CP686" s="106"/>
      <c r="CQ686" s="106"/>
      <c r="CR686" s="106"/>
      <c r="CS686" s="106"/>
      <c r="CT686" s="106"/>
      <c r="CU686" s="106"/>
      <c r="CV686" s="106"/>
      <c r="CW686" s="106"/>
      <c r="CX686" s="106"/>
      <c r="CY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  <c r="CJ687" s="106"/>
      <c r="CK687" s="106"/>
      <c r="CL687" s="106"/>
      <c r="CM687" s="106"/>
      <c r="CN687" s="106"/>
      <c r="CO687" s="106"/>
      <c r="CP687" s="106"/>
      <c r="CQ687" s="106"/>
      <c r="CR687" s="106"/>
      <c r="CS687" s="106"/>
      <c r="CT687" s="106"/>
      <c r="CU687" s="106"/>
      <c r="CV687" s="106"/>
      <c r="CW687" s="106"/>
      <c r="CX687" s="106"/>
      <c r="CY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  <c r="CJ688" s="106"/>
      <c r="CK688" s="106"/>
      <c r="CL688" s="106"/>
      <c r="CM688" s="106"/>
      <c r="CN688" s="106"/>
      <c r="CO688" s="106"/>
      <c r="CP688" s="106"/>
      <c r="CQ688" s="106"/>
      <c r="CR688" s="106"/>
      <c r="CS688" s="106"/>
      <c r="CT688" s="106"/>
      <c r="CU688" s="106"/>
      <c r="CV688" s="106"/>
      <c r="CW688" s="106"/>
      <c r="CX688" s="106"/>
      <c r="CY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  <c r="CJ689" s="106"/>
      <c r="CK689" s="106"/>
      <c r="CL689" s="106"/>
      <c r="CM689" s="106"/>
      <c r="CN689" s="106"/>
      <c r="CO689" s="106"/>
      <c r="CP689" s="106"/>
      <c r="CQ689" s="106"/>
      <c r="CR689" s="106"/>
      <c r="CS689" s="106"/>
      <c r="CT689" s="106"/>
      <c r="CU689" s="106"/>
      <c r="CV689" s="106"/>
      <c r="CW689" s="106"/>
      <c r="CX689" s="106"/>
      <c r="CY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  <c r="CJ690" s="106"/>
      <c r="CK690" s="106"/>
      <c r="CL690" s="106"/>
      <c r="CM690" s="106"/>
      <c r="CN690" s="106"/>
      <c r="CO690" s="106"/>
      <c r="CP690" s="106"/>
      <c r="CQ690" s="106"/>
      <c r="CR690" s="106"/>
      <c r="CS690" s="106"/>
      <c r="CT690" s="106"/>
      <c r="CU690" s="106"/>
      <c r="CV690" s="106"/>
      <c r="CW690" s="106"/>
      <c r="CX690" s="106"/>
      <c r="CY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  <c r="CJ691" s="106"/>
      <c r="CK691" s="106"/>
      <c r="CL691" s="106"/>
      <c r="CM691" s="106"/>
      <c r="CN691" s="106"/>
      <c r="CO691" s="106"/>
      <c r="CP691" s="106"/>
      <c r="CQ691" s="106"/>
      <c r="CR691" s="106"/>
      <c r="CS691" s="106"/>
      <c r="CT691" s="106"/>
      <c r="CU691" s="106"/>
      <c r="CV691" s="106"/>
      <c r="CW691" s="106"/>
      <c r="CX691" s="106"/>
      <c r="CY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  <c r="CJ692" s="106"/>
      <c r="CK692" s="106"/>
      <c r="CL692" s="106"/>
      <c r="CM692" s="106"/>
      <c r="CN692" s="106"/>
      <c r="CO692" s="106"/>
      <c r="CP692" s="106"/>
      <c r="CQ692" s="106"/>
      <c r="CR692" s="106"/>
      <c r="CS692" s="106"/>
      <c r="CT692" s="106"/>
      <c r="CU692" s="106"/>
      <c r="CV692" s="106"/>
      <c r="CW692" s="106"/>
      <c r="CX692" s="106"/>
      <c r="CY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  <c r="CJ693" s="106"/>
      <c r="CK693" s="106"/>
      <c r="CL693" s="106"/>
      <c r="CM693" s="106"/>
      <c r="CN693" s="106"/>
      <c r="CO693" s="106"/>
      <c r="CP693" s="106"/>
      <c r="CQ693" s="106"/>
      <c r="CR693" s="106"/>
      <c r="CS693" s="106"/>
      <c r="CT693" s="106"/>
      <c r="CU693" s="106"/>
      <c r="CV693" s="106"/>
      <c r="CW693" s="106"/>
      <c r="CX693" s="106"/>
      <c r="CY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  <c r="CJ694" s="106"/>
      <c r="CK694" s="106"/>
      <c r="CL694" s="106"/>
      <c r="CM694" s="106"/>
      <c r="CN694" s="106"/>
      <c r="CO694" s="106"/>
      <c r="CP694" s="106"/>
      <c r="CQ694" s="106"/>
      <c r="CR694" s="106"/>
      <c r="CS694" s="106"/>
      <c r="CT694" s="106"/>
      <c r="CU694" s="106"/>
      <c r="CV694" s="106"/>
      <c r="CW694" s="106"/>
      <c r="CX694" s="106"/>
      <c r="CY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  <c r="CJ695" s="106"/>
      <c r="CK695" s="106"/>
      <c r="CL695" s="106"/>
      <c r="CM695" s="106"/>
      <c r="CN695" s="106"/>
      <c r="CO695" s="106"/>
      <c r="CP695" s="106"/>
      <c r="CQ695" s="106"/>
      <c r="CR695" s="106"/>
      <c r="CS695" s="106"/>
      <c r="CT695" s="106"/>
      <c r="CU695" s="106"/>
      <c r="CV695" s="106"/>
      <c r="CW695" s="106"/>
      <c r="CX695" s="106"/>
      <c r="CY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  <c r="CJ696" s="106"/>
      <c r="CK696" s="106"/>
      <c r="CL696" s="106"/>
      <c r="CM696" s="106"/>
      <c r="CN696" s="106"/>
      <c r="CO696" s="106"/>
      <c r="CP696" s="106"/>
      <c r="CQ696" s="106"/>
      <c r="CR696" s="106"/>
      <c r="CS696" s="106"/>
      <c r="CT696" s="106"/>
      <c r="CU696" s="106"/>
      <c r="CV696" s="106"/>
      <c r="CW696" s="106"/>
      <c r="CX696" s="106"/>
      <c r="CY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  <c r="CJ697" s="106"/>
      <c r="CK697" s="106"/>
      <c r="CL697" s="106"/>
      <c r="CM697" s="106"/>
      <c r="CN697" s="106"/>
      <c r="CO697" s="106"/>
      <c r="CP697" s="106"/>
      <c r="CQ697" s="106"/>
      <c r="CR697" s="106"/>
      <c r="CS697" s="106"/>
      <c r="CT697" s="106"/>
      <c r="CU697" s="106"/>
      <c r="CV697" s="106"/>
      <c r="CW697" s="106"/>
      <c r="CX697" s="106"/>
      <c r="CY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  <c r="CJ698" s="106"/>
      <c r="CK698" s="106"/>
      <c r="CL698" s="106"/>
      <c r="CM698" s="106"/>
      <c r="CN698" s="106"/>
      <c r="CO698" s="106"/>
      <c r="CP698" s="106"/>
      <c r="CQ698" s="106"/>
      <c r="CR698" s="106"/>
      <c r="CS698" s="106"/>
      <c r="CT698" s="106"/>
      <c r="CU698" s="106"/>
      <c r="CV698" s="106"/>
      <c r="CW698" s="106"/>
      <c r="CX698" s="106"/>
      <c r="CY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  <c r="CJ699" s="106"/>
      <c r="CK699" s="106"/>
      <c r="CL699" s="106"/>
      <c r="CM699" s="106"/>
      <c r="CN699" s="106"/>
      <c r="CO699" s="106"/>
      <c r="CP699" s="106"/>
      <c r="CQ699" s="106"/>
      <c r="CR699" s="106"/>
      <c r="CS699" s="106"/>
      <c r="CT699" s="106"/>
      <c r="CU699" s="106"/>
      <c r="CV699" s="106"/>
      <c r="CW699" s="106"/>
      <c r="CX699" s="106"/>
      <c r="CY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  <c r="CJ700" s="106"/>
      <c r="CK700" s="106"/>
      <c r="CL700" s="106"/>
      <c r="CM700" s="106"/>
      <c r="CN700" s="106"/>
      <c r="CO700" s="106"/>
      <c r="CP700" s="106"/>
      <c r="CQ700" s="106"/>
      <c r="CR700" s="106"/>
      <c r="CS700" s="106"/>
      <c r="CT700" s="106"/>
      <c r="CU700" s="106"/>
      <c r="CV700" s="106"/>
      <c r="CW700" s="106"/>
      <c r="CX700" s="106"/>
      <c r="CY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  <c r="CJ701" s="106"/>
      <c r="CK701" s="106"/>
      <c r="CL701" s="106"/>
      <c r="CM701" s="106"/>
      <c r="CN701" s="106"/>
      <c r="CO701" s="106"/>
      <c r="CP701" s="106"/>
      <c r="CQ701" s="106"/>
      <c r="CR701" s="106"/>
      <c r="CS701" s="106"/>
      <c r="CT701" s="106"/>
      <c r="CU701" s="106"/>
      <c r="CV701" s="106"/>
      <c r="CW701" s="106"/>
      <c r="CX701" s="106"/>
      <c r="CY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  <c r="CJ702" s="106"/>
      <c r="CK702" s="106"/>
      <c r="CL702" s="106"/>
      <c r="CM702" s="106"/>
      <c r="CN702" s="106"/>
      <c r="CO702" s="106"/>
      <c r="CP702" s="106"/>
      <c r="CQ702" s="106"/>
      <c r="CR702" s="106"/>
      <c r="CS702" s="106"/>
      <c r="CT702" s="106"/>
      <c r="CU702" s="106"/>
      <c r="CV702" s="106"/>
      <c r="CW702" s="106"/>
      <c r="CX702" s="106"/>
      <c r="CY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  <c r="CJ703" s="106"/>
      <c r="CK703" s="106"/>
      <c r="CL703" s="106"/>
      <c r="CM703" s="106"/>
      <c r="CN703" s="106"/>
      <c r="CO703" s="106"/>
      <c r="CP703" s="106"/>
      <c r="CQ703" s="106"/>
      <c r="CR703" s="106"/>
      <c r="CS703" s="106"/>
      <c r="CT703" s="106"/>
      <c r="CU703" s="106"/>
      <c r="CV703" s="106"/>
      <c r="CW703" s="106"/>
      <c r="CX703" s="106"/>
      <c r="CY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  <c r="CJ704" s="106"/>
      <c r="CK704" s="106"/>
      <c r="CL704" s="106"/>
      <c r="CM704" s="106"/>
      <c r="CN704" s="106"/>
      <c r="CO704" s="106"/>
      <c r="CP704" s="106"/>
      <c r="CQ704" s="106"/>
      <c r="CR704" s="106"/>
      <c r="CS704" s="106"/>
      <c r="CT704" s="106"/>
      <c r="CU704" s="106"/>
      <c r="CV704" s="106"/>
      <c r="CW704" s="106"/>
      <c r="CX704" s="106"/>
      <c r="CY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  <c r="CJ705" s="106"/>
      <c r="CK705" s="106"/>
      <c r="CL705" s="106"/>
      <c r="CM705" s="106"/>
      <c r="CN705" s="106"/>
      <c r="CO705" s="106"/>
      <c r="CP705" s="106"/>
      <c r="CQ705" s="106"/>
      <c r="CR705" s="106"/>
      <c r="CS705" s="106"/>
      <c r="CT705" s="106"/>
      <c r="CU705" s="106"/>
      <c r="CV705" s="106"/>
      <c r="CW705" s="106"/>
      <c r="CX705" s="106"/>
      <c r="CY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  <c r="CJ706" s="106"/>
      <c r="CK706" s="106"/>
      <c r="CL706" s="106"/>
      <c r="CM706" s="106"/>
      <c r="CN706" s="106"/>
      <c r="CO706" s="106"/>
      <c r="CP706" s="106"/>
      <c r="CQ706" s="106"/>
      <c r="CR706" s="106"/>
      <c r="CS706" s="106"/>
      <c r="CT706" s="106"/>
      <c r="CU706" s="106"/>
      <c r="CV706" s="106"/>
      <c r="CW706" s="106"/>
      <c r="CX706" s="106"/>
      <c r="CY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  <c r="CJ707" s="106"/>
      <c r="CK707" s="106"/>
      <c r="CL707" s="106"/>
      <c r="CM707" s="106"/>
      <c r="CN707" s="106"/>
      <c r="CO707" s="106"/>
      <c r="CP707" s="106"/>
      <c r="CQ707" s="106"/>
      <c r="CR707" s="106"/>
      <c r="CS707" s="106"/>
      <c r="CT707" s="106"/>
      <c r="CU707" s="106"/>
      <c r="CV707" s="106"/>
      <c r="CW707" s="106"/>
      <c r="CX707" s="106"/>
      <c r="CY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  <c r="CJ708" s="106"/>
      <c r="CK708" s="106"/>
      <c r="CL708" s="106"/>
      <c r="CM708" s="106"/>
      <c r="CN708" s="106"/>
      <c r="CO708" s="106"/>
      <c r="CP708" s="106"/>
      <c r="CQ708" s="106"/>
      <c r="CR708" s="106"/>
      <c r="CS708" s="106"/>
      <c r="CT708" s="106"/>
      <c r="CU708" s="106"/>
      <c r="CV708" s="106"/>
      <c r="CW708" s="106"/>
      <c r="CX708" s="106"/>
      <c r="CY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  <c r="CJ709" s="106"/>
      <c r="CK709" s="106"/>
      <c r="CL709" s="106"/>
      <c r="CM709" s="106"/>
      <c r="CN709" s="106"/>
      <c r="CO709" s="106"/>
      <c r="CP709" s="106"/>
      <c r="CQ709" s="106"/>
      <c r="CR709" s="106"/>
      <c r="CS709" s="106"/>
      <c r="CT709" s="106"/>
      <c r="CU709" s="106"/>
      <c r="CV709" s="106"/>
      <c r="CW709" s="106"/>
      <c r="CX709" s="106"/>
      <c r="CY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  <c r="CJ710" s="106"/>
      <c r="CK710" s="106"/>
      <c r="CL710" s="106"/>
      <c r="CM710" s="106"/>
      <c r="CN710" s="106"/>
      <c r="CO710" s="106"/>
      <c r="CP710" s="106"/>
      <c r="CQ710" s="106"/>
      <c r="CR710" s="106"/>
      <c r="CS710" s="106"/>
      <c r="CT710" s="106"/>
      <c r="CU710" s="106"/>
      <c r="CV710" s="106"/>
      <c r="CW710" s="106"/>
      <c r="CX710" s="106"/>
      <c r="CY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  <c r="CJ711" s="106"/>
      <c r="CK711" s="106"/>
      <c r="CL711" s="106"/>
      <c r="CM711" s="106"/>
      <c r="CN711" s="106"/>
      <c r="CO711" s="106"/>
      <c r="CP711" s="106"/>
      <c r="CQ711" s="106"/>
      <c r="CR711" s="106"/>
      <c r="CS711" s="106"/>
      <c r="CT711" s="106"/>
      <c r="CU711" s="106"/>
      <c r="CV711" s="106"/>
      <c r="CW711" s="106"/>
      <c r="CX711" s="106"/>
      <c r="CY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  <c r="CJ712" s="106"/>
      <c r="CK712" s="106"/>
      <c r="CL712" s="106"/>
      <c r="CM712" s="106"/>
      <c r="CN712" s="106"/>
      <c r="CO712" s="106"/>
      <c r="CP712" s="106"/>
      <c r="CQ712" s="106"/>
      <c r="CR712" s="106"/>
      <c r="CS712" s="106"/>
      <c r="CT712" s="106"/>
      <c r="CU712" s="106"/>
      <c r="CV712" s="106"/>
      <c r="CW712" s="106"/>
      <c r="CX712" s="106"/>
      <c r="CY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  <c r="CJ713" s="106"/>
      <c r="CK713" s="106"/>
      <c r="CL713" s="106"/>
      <c r="CM713" s="106"/>
      <c r="CN713" s="106"/>
      <c r="CO713" s="106"/>
      <c r="CP713" s="106"/>
      <c r="CQ713" s="106"/>
      <c r="CR713" s="106"/>
      <c r="CS713" s="106"/>
      <c r="CT713" s="106"/>
      <c r="CU713" s="106"/>
      <c r="CV713" s="106"/>
      <c r="CW713" s="106"/>
      <c r="CX713" s="106"/>
      <c r="CY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  <c r="CJ714" s="106"/>
      <c r="CK714" s="106"/>
      <c r="CL714" s="106"/>
      <c r="CM714" s="106"/>
      <c r="CN714" s="106"/>
      <c r="CO714" s="106"/>
      <c r="CP714" s="106"/>
      <c r="CQ714" s="106"/>
      <c r="CR714" s="106"/>
      <c r="CS714" s="106"/>
      <c r="CT714" s="106"/>
      <c r="CU714" s="106"/>
      <c r="CV714" s="106"/>
      <c r="CW714" s="106"/>
      <c r="CX714" s="106"/>
      <c r="CY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  <c r="CJ715" s="106"/>
      <c r="CK715" s="106"/>
      <c r="CL715" s="106"/>
      <c r="CM715" s="106"/>
      <c r="CN715" s="106"/>
      <c r="CO715" s="106"/>
      <c r="CP715" s="106"/>
      <c r="CQ715" s="106"/>
      <c r="CR715" s="106"/>
      <c r="CS715" s="106"/>
      <c r="CT715" s="106"/>
      <c r="CU715" s="106"/>
      <c r="CV715" s="106"/>
      <c r="CW715" s="106"/>
      <c r="CX715" s="106"/>
      <c r="CY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  <c r="CJ716" s="106"/>
      <c r="CK716" s="106"/>
      <c r="CL716" s="106"/>
      <c r="CM716" s="106"/>
      <c r="CN716" s="106"/>
      <c r="CO716" s="106"/>
      <c r="CP716" s="106"/>
      <c r="CQ716" s="106"/>
      <c r="CR716" s="106"/>
      <c r="CS716" s="106"/>
      <c r="CT716" s="106"/>
      <c r="CU716" s="106"/>
      <c r="CV716" s="106"/>
      <c r="CW716" s="106"/>
      <c r="CX716" s="106"/>
      <c r="CY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  <c r="CJ717" s="106"/>
      <c r="CK717" s="106"/>
      <c r="CL717" s="106"/>
      <c r="CM717" s="106"/>
      <c r="CN717" s="106"/>
      <c r="CO717" s="106"/>
      <c r="CP717" s="106"/>
      <c r="CQ717" s="106"/>
      <c r="CR717" s="106"/>
      <c r="CS717" s="106"/>
      <c r="CT717" s="106"/>
      <c r="CU717" s="106"/>
      <c r="CV717" s="106"/>
      <c r="CW717" s="106"/>
      <c r="CX717" s="106"/>
      <c r="CY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  <c r="CJ718" s="106"/>
      <c r="CK718" s="106"/>
      <c r="CL718" s="106"/>
      <c r="CM718" s="106"/>
      <c r="CN718" s="106"/>
      <c r="CO718" s="106"/>
      <c r="CP718" s="106"/>
      <c r="CQ718" s="106"/>
      <c r="CR718" s="106"/>
      <c r="CS718" s="106"/>
      <c r="CT718" s="106"/>
      <c r="CU718" s="106"/>
      <c r="CV718" s="106"/>
      <c r="CW718" s="106"/>
      <c r="CX718" s="106"/>
      <c r="CY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  <c r="CJ719" s="106"/>
      <c r="CK719" s="106"/>
      <c r="CL719" s="106"/>
      <c r="CM719" s="106"/>
      <c r="CN719" s="106"/>
      <c r="CO719" s="106"/>
      <c r="CP719" s="106"/>
      <c r="CQ719" s="106"/>
      <c r="CR719" s="106"/>
      <c r="CS719" s="106"/>
      <c r="CT719" s="106"/>
      <c r="CU719" s="106"/>
      <c r="CV719" s="106"/>
      <c r="CW719" s="106"/>
      <c r="CX719" s="106"/>
      <c r="CY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  <c r="CJ720" s="106"/>
      <c r="CK720" s="106"/>
      <c r="CL720" s="106"/>
      <c r="CM720" s="106"/>
      <c r="CN720" s="106"/>
      <c r="CO720" s="106"/>
      <c r="CP720" s="106"/>
      <c r="CQ720" s="106"/>
      <c r="CR720" s="106"/>
      <c r="CS720" s="106"/>
      <c r="CT720" s="106"/>
      <c r="CU720" s="106"/>
      <c r="CV720" s="106"/>
      <c r="CW720" s="106"/>
      <c r="CX720" s="106"/>
      <c r="CY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  <c r="CJ721" s="106"/>
      <c r="CK721" s="106"/>
      <c r="CL721" s="106"/>
      <c r="CM721" s="106"/>
      <c r="CN721" s="106"/>
      <c r="CO721" s="106"/>
      <c r="CP721" s="106"/>
      <c r="CQ721" s="106"/>
      <c r="CR721" s="106"/>
      <c r="CS721" s="106"/>
      <c r="CT721" s="106"/>
      <c r="CU721" s="106"/>
      <c r="CV721" s="106"/>
      <c r="CW721" s="106"/>
      <c r="CX721" s="106"/>
      <c r="CY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  <c r="CJ722" s="106"/>
      <c r="CK722" s="106"/>
      <c r="CL722" s="106"/>
      <c r="CM722" s="106"/>
      <c r="CN722" s="106"/>
      <c r="CO722" s="106"/>
      <c r="CP722" s="106"/>
      <c r="CQ722" s="106"/>
      <c r="CR722" s="106"/>
      <c r="CS722" s="106"/>
      <c r="CT722" s="106"/>
      <c r="CU722" s="106"/>
      <c r="CV722" s="106"/>
      <c r="CW722" s="106"/>
      <c r="CX722" s="106"/>
      <c r="CY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  <c r="CJ723" s="106"/>
      <c r="CK723" s="106"/>
      <c r="CL723" s="106"/>
      <c r="CM723" s="106"/>
      <c r="CN723" s="106"/>
      <c r="CO723" s="106"/>
      <c r="CP723" s="106"/>
      <c r="CQ723" s="106"/>
      <c r="CR723" s="106"/>
      <c r="CS723" s="106"/>
      <c r="CT723" s="106"/>
      <c r="CU723" s="106"/>
      <c r="CV723" s="106"/>
      <c r="CW723" s="106"/>
      <c r="CX723" s="106"/>
      <c r="CY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  <c r="CJ724" s="106"/>
      <c r="CK724" s="106"/>
      <c r="CL724" s="106"/>
      <c r="CM724" s="106"/>
      <c r="CN724" s="106"/>
      <c r="CO724" s="106"/>
      <c r="CP724" s="106"/>
      <c r="CQ724" s="106"/>
      <c r="CR724" s="106"/>
      <c r="CS724" s="106"/>
      <c r="CT724" s="106"/>
      <c r="CU724" s="106"/>
      <c r="CV724" s="106"/>
      <c r="CW724" s="106"/>
      <c r="CX724" s="106"/>
      <c r="CY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  <c r="CJ725" s="106"/>
      <c r="CK725" s="106"/>
      <c r="CL725" s="106"/>
      <c r="CM725" s="106"/>
      <c r="CN725" s="106"/>
      <c r="CO725" s="106"/>
      <c r="CP725" s="106"/>
      <c r="CQ725" s="106"/>
      <c r="CR725" s="106"/>
      <c r="CS725" s="106"/>
      <c r="CT725" s="106"/>
      <c r="CU725" s="106"/>
      <c r="CV725" s="106"/>
      <c r="CW725" s="106"/>
      <c r="CX725" s="106"/>
      <c r="CY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  <c r="CJ726" s="106"/>
      <c r="CK726" s="106"/>
      <c r="CL726" s="106"/>
      <c r="CM726" s="106"/>
      <c r="CN726" s="106"/>
      <c r="CO726" s="106"/>
      <c r="CP726" s="106"/>
      <c r="CQ726" s="106"/>
      <c r="CR726" s="106"/>
      <c r="CS726" s="106"/>
      <c r="CT726" s="106"/>
      <c r="CU726" s="106"/>
      <c r="CV726" s="106"/>
      <c r="CW726" s="106"/>
      <c r="CX726" s="106"/>
      <c r="CY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  <c r="CJ727" s="106"/>
      <c r="CK727" s="106"/>
      <c r="CL727" s="106"/>
      <c r="CM727" s="106"/>
      <c r="CN727" s="106"/>
      <c r="CO727" s="106"/>
      <c r="CP727" s="106"/>
      <c r="CQ727" s="106"/>
      <c r="CR727" s="106"/>
      <c r="CS727" s="106"/>
      <c r="CT727" s="106"/>
      <c r="CU727" s="106"/>
      <c r="CV727" s="106"/>
      <c r="CW727" s="106"/>
      <c r="CX727" s="106"/>
      <c r="CY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  <c r="CJ728" s="106"/>
      <c r="CK728" s="106"/>
      <c r="CL728" s="106"/>
      <c r="CM728" s="106"/>
      <c r="CN728" s="106"/>
      <c r="CO728" s="106"/>
      <c r="CP728" s="106"/>
      <c r="CQ728" s="106"/>
      <c r="CR728" s="106"/>
      <c r="CS728" s="106"/>
      <c r="CT728" s="106"/>
      <c r="CU728" s="106"/>
      <c r="CV728" s="106"/>
      <c r="CW728" s="106"/>
      <c r="CX728" s="106"/>
      <c r="CY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  <c r="CJ729" s="106"/>
      <c r="CK729" s="106"/>
      <c r="CL729" s="106"/>
      <c r="CM729" s="106"/>
      <c r="CN729" s="106"/>
      <c r="CO729" s="106"/>
      <c r="CP729" s="106"/>
      <c r="CQ729" s="106"/>
      <c r="CR729" s="106"/>
      <c r="CS729" s="106"/>
      <c r="CT729" s="106"/>
      <c r="CU729" s="106"/>
      <c r="CV729" s="106"/>
      <c r="CW729" s="106"/>
      <c r="CX729" s="106"/>
      <c r="CY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  <c r="CJ730" s="106"/>
      <c r="CK730" s="106"/>
      <c r="CL730" s="106"/>
      <c r="CM730" s="106"/>
      <c r="CN730" s="106"/>
      <c r="CO730" s="106"/>
      <c r="CP730" s="106"/>
      <c r="CQ730" s="106"/>
      <c r="CR730" s="106"/>
      <c r="CS730" s="106"/>
      <c r="CT730" s="106"/>
      <c r="CU730" s="106"/>
      <c r="CV730" s="106"/>
      <c r="CW730" s="106"/>
      <c r="CX730" s="106"/>
      <c r="CY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  <c r="CJ731" s="106"/>
      <c r="CK731" s="106"/>
      <c r="CL731" s="106"/>
      <c r="CM731" s="106"/>
      <c r="CN731" s="106"/>
      <c r="CO731" s="106"/>
      <c r="CP731" s="106"/>
      <c r="CQ731" s="106"/>
      <c r="CR731" s="106"/>
      <c r="CS731" s="106"/>
      <c r="CT731" s="106"/>
      <c r="CU731" s="106"/>
      <c r="CV731" s="106"/>
      <c r="CW731" s="106"/>
      <c r="CX731" s="106"/>
      <c r="CY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  <c r="CJ732" s="106"/>
      <c r="CK732" s="106"/>
      <c r="CL732" s="106"/>
      <c r="CM732" s="106"/>
      <c r="CN732" s="106"/>
      <c r="CO732" s="106"/>
      <c r="CP732" s="106"/>
      <c r="CQ732" s="106"/>
      <c r="CR732" s="106"/>
      <c r="CS732" s="106"/>
      <c r="CT732" s="106"/>
      <c r="CU732" s="106"/>
      <c r="CV732" s="106"/>
      <c r="CW732" s="106"/>
      <c r="CX732" s="106"/>
      <c r="CY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  <c r="CJ733" s="106"/>
      <c r="CK733" s="106"/>
      <c r="CL733" s="106"/>
      <c r="CM733" s="106"/>
      <c r="CN733" s="106"/>
      <c r="CO733" s="106"/>
      <c r="CP733" s="106"/>
      <c r="CQ733" s="106"/>
      <c r="CR733" s="106"/>
      <c r="CS733" s="106"/>
      <c r="CT733" s="106"/>
      <c r="CU733" s="106"/>
      <c r="CV733" s="106"/>
      <c r="CW733" s="106"/>
      <c r="CX733" s="106"/>
      <c r="CY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  <c r="CJ734" s="106"/>
      <c r="CK734" s="106"/>
      <c r="CL734" s="106"/>
      <c r="CM734" s="106"/>
      <c r="CN734" s="106"/>
      <c r="CO734" s="106"/>
      <c r="CP734" s="106"/>
      <c r="CQ734" s="106"/>
      <c r="CR734" s="106"/>
      <c r="CS734" s="106"/>
      <c r="CT734" s="106"/>
      <c r="CU734" s="106"/>
      <c r="CV734" s="106"/>
      <c r="CW734" s="106"/>
      <c r="CX734" s="106"/>
      <c r="CY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  <c r="CJ735" s="106"/>
      <c r="CK735" s="106"/>
      <c r="CL735" s="106"/>
      <c r="CM735" s="106"/>
      <c r="CN735" s="106"/>
      <c r="CO735" s="106"/>
      <c r="CP735" s="106"/>
      <c r="CQ735" s="106"/>
      <c r="CR735" s="106"/>
      <c r="CS735" s="106"/>
      <c r="CT735" s="106"/>
      <c r="CU735" s="106"/>
      <c r="CV735" s="106"/>
      <c r="CW735" s="106"/>
      <c r="CX735" s="106"/>
      <c r="CY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  <c r="CJ736" s="106"/>
      <c r="CK736" s="106"/>
      <c r="CL736" s="106"/>
      <c r="CM736" s="106"/>
      <c r="CN736" s="106"/>
      <c r="CO736" s="106"/>
      <c r="CP736" s="106"/>
      <c r="CQ736" s="106"/>
      <c r="CR736" s="106"/>
      <c r="CS736" s="106"/>
      <c r="CT736" s="106"/>
      <c r="CU736" s="106"/>
      <c r="CV736" s="106"/>
      <c r="CW736" s="106"/>
      <c r="CX736" s="106"/>
      <c r="CY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  <c r="CJ737" s="106"/>
      <c r="CK737" s="106"/>
      <c r="CL737" s="106"/>
      <c r="CM737" s="106"/>
      <c r="CN737" s="106"/>
      <c r="CO737" s="106"/>
      <c r="CP737" s="106"/>
      <c r="CQ737" s="106"/>
      <c r="CR737" s="106"/>
      <c r="CS737" s="106"/>
      <c r="CT737" s="106"/>
      <c r="CU737" s="106"/>
      <c r="CV737" s="106"/>
      <c r="CW737" s="106"/>
      <c r="CX737" s="106"/>
      <c r="CY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  <c r="CJ738" s="106"/>
      <c r="CK738" s="106"/>
      <c r="CL738" s="106"/>
      <c r="CM738" s="106"/>
      <c r="CN738" s="106"/>
      <c r="CO738" s="106"/>
      <c r="CP738" s="106"/>
      <c r="CQ738" s="106"/>
      <c r="CR738" s="106"/>
      <c r="CS738" s="106"/>
      <c r="CT738" s="106"/>
      <c r="CU738" s="106"/>
      <c r="CV738" s="106"/>
      <c r="CW738" s="106"/>
      <c r="CX738" s="106"/>
      <c r="CY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  <c r="CJ739" s="106"/>
      <c r="CK739" s="106"/>
      <c r="CL739" s="106"/>
      <c r="CM739" s="106"/>
      <c r="CN739" s="106"/>
      <c r="CO739" s="106"/>
      <c r="CP739" s="106"/>
      <c r="CQ739" s="106"/>
      <c r="CR739" s="106"/>
      <c r="CS739" s="106"/>
      <c r="CT739" s="106"/>
      <c r="CU739" s="106"/>
      <c r="CV739" s="106"/>
      <c r="CW739" s="106"/>
      <c r="CX739" s="106"/>
      <c r="CY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  <c r="CJ740" s="106"/>
      <c r="CK740" s="106"/>
      <c r="CL740" s="106"/>
      <c r="CM740" s="106"/>
      <c r="CN740" s="106"/>
      <c r="CO740" s="106"/>
      <c r="CP740" s="106"/>
      <c r="CQ740" s="106"/>
      <c r="CR740" s="106"/>
      <c r="CS740" s="106"/>
      <c r="CT740" s="106"/>
      <c r="CU740" s="106"/>
      <c r="CV740" s="106"/>
      <c r="CW740" s="106"/>
      <c r="CX740" s="106"/>
      <c r="CY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  <c r="CJ741" s="106"/>
      <c r="CK741" s="106"/>
      <c r="CL741" s="106"/>
      <c r="CM741" s="106"/>
      <c r="CN741" s="106"/>
      <c r="CO741" s="106"/>
      <c r="CP741" s="106"/>
      <c r="CQ741" s="106"/>
      <c r="CR741" s="106"/>
      <c r="CS741" s="106"/>
      <c r="CT741" s="106"/>
      <c r="CU741" s="106"/>
      <c r="CV741" s="106"/>
      <c r="CW741" s="106"/>
      <c r="CX741" s="106"/>
      <c r="CY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  <c r="CJ742" s="106"/>
      <c r="CK742" s="106"/>
      <c r="CL742" s="106"/>
      <c r="CM742" s="106"/>
      <c r="CN742" s="106"/>
      <c r="CO742" s="106"/>
      <c r="CP742" s="106"/>
      <c r="CQ742" s="106"/>
      <c r="CR742" s="106"/>
      <c r="CS742" s="106"/>
      <c r="CT742" s="106"/>
      <c r="CU742" s="106"/>
      <c r="CV742" s="106"/>
      <c r="CW742" s="106"/>
      <c r="CX742" s="106"/>
      <c r="CY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  <c r="CJ743" s="106"/>
      <c r="CK743" s="106"/>
      <c r="CL743" s="106"/>
      <c r="CM743" s="106"/>
      <c r="CN743" s="106"/>
      <c r="CO743" s="106"/>
      <c r="CP743" s="106"/>
      <c r="CQ743" s="106"/>
      <c r="CR743" s="106"/>
      <c r="CS743" s="106"/>
      <c r="CT743" s="106"/>
      <c r="CU743" s="106"/>
      <c r="CV743" s="106"/>
      <c r="CW743" s="106"/>
      <c r="CX743" s="106"/>
      <c r="CY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  <c r="CJ744" s="106"/>
      <c r="CK744" s="106"/>
      <c r="CL744" s="106"/>
      <c r="CM744" s="106"/>
      <c r="CN744" s="106"/>
      <c r="CO744" s="106"/>
      <c r="CP744" s="106"/>
      <c r="CQ744" s="106"/>
      <c r="CR744" s="106"/>
      <c r="CS744" s="106"/>
      <c r="CT744" s="106"/>
      <c r="CU744" s="106"/>
      <c r="CV744" s="106"/>
      <c r="CW744" s="106"/>
      <c r="CX744" s="106"/>
      <c r="CY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  <c r="CJ745" s="106"/>
      <c r="CK745" s="106"/>
      <c r="CL745" s="106"/>
      <c r="CM745" s="106"/>
      <c r="CN745" s="106"/>
      <c r="CO745" s="106"/>
      <c r="CP745" s="106"/>
      <c r="CQ745" s="106"/>
      <c r="CR745" s="106"/>
      <c r="CS745" s="106"/>
      <c r="CT745" s="106"/>
      <c r="CU745" s="106"/>
      <c r="CV745" s="106"/>
      <c r="CW745" s="106"/>
      <c r="CX745" s="106"/>
      <c r="CY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  <c r="CJ746" s="106"/>
      <c r="CK746" s="106"/>
      <c r="CL746" s="106"/>
      <c r="CM746" s="106"/>
      <c r="CN746" s="106"/>
      <c r="CO746" s="106"/>
      <c r="CP746" s="106"/>
      <c r="CQ746" s="106"/>
      <c r="CR746" s="106"/>
      <c r="CS746" s="106"/>
      <c r="CT746" s="106"/>
      <c r="CU746" s="106"/>
      <c r="CV746" s="106"/>
      <c r="CW746" s="106"/>
      <c r="CX746" s="106"/>
      <c r="CY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  <c r="CJ747" s="106"/>
      <c r="CK747" s="106"/>
      <c r="CL747" s="106"/>
      <c r="CM747" s="106"/>
      <c r="CN747" s="106"/>
      <c r="CO747" s="106"/>
      <c r="CP747" s="106"/>
      <c r="CQ747" s="106"/>
      <c r="CR747" s="106"/>
      <c r="CS747" s="106"/>
      <c r="CT747" s="106"/>
      <c r="CU747" s="106"/>
      <c r="CV747" s="106"/>
      <c r="CW747" s="106"/>
      <c r="CX747" s="106"/>
      <c r="CY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  <c r="CJ748" s="106"/>
      <c r="CK748" s="106"/>
      <c r="CL748" s="106"/>
      <c r="CM748" s="106"/>
      <c r="CN748" s="106"/>
      <c r="CO748" s="106"/>
      <c r="CP748" s="106"/>
      <c r="CQ748" s="106"/>
      <c r="CR748" s="106"/>
      <c r="CS748" s="106"/>
      <c r="CT748" s="106"/>
      <c r="CU748" s="106"/>
      <c r="CV748" s="106"/>
      <c r="CW748" s="106"/>
      <c r="CX748" s="106"/>
      <c r="CY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  <c r="CJ749" s="106"/>
      <c r="CK749" s="106"/>
      <c r="CL749" s="106"/>
      <c r="CM749" s="106"/>
      <c r="CN749" s="106"/>
      <c r="CO749" s="106"/>
      <c r="CP749" s="106"/>
      <c r="CQ749" s="106"/>
      <c r="CR749" s="106"/>
      <c r="CS749" s="106"/>
      <c r="CT749" s="106"/>
      <c r="CU749" s="106"/>
      <c r="CV749" s="106"/>
      <c r="CW749" s="106"/>
      <c r="CX749" s="106"/>
      <c r="CY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  <c r="CJ750" s="106"/>
      <c r="CK750" s="106"/>
      <c r="CL750" s="106"/>
      <c r="CM750" s="106"/>
      <c r="CN750" s="106"/>
      <c r="CO750" s="106"/>
      <c r="CP750" s="106"/>
      <c r="CQ750" s="106"/>
      <c r="CR750" s="106"/>
      <c r="CS750" s="106"/>
      <c r="CT750" s="106"/>
      <c r="CU750" s="106"/>
      <c r="CV750" s="106"/>
      <c r="CW750" s="106"/>
      <c r="CX750" s="106"/>
      <c r="CY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  <c r="CJ751" s="106"/>
      <c r="CK751" s="106"/>
      <c r="CL751" s="106"/>
      <c r="CM751" s="106"/>
      <c r="CN751" s="106"/>
      <c r="CO751" s="106"/>
      <c r="CP751" s="106"/>
      <c r="CQ751" s="106"/>
      <c r="CR751" s="106"/>
      <c r="CS751" s="106"/>
      <c r="CT751" s="106"/>
      <c r="CU751" s="106"/>
      <c r="CV751" s="106"/>
      <c r="CW751" s="106"/>
      <c r="CX751" s="106"/>
      <c r="CY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  <c r="CJ752" s="106"/>
      <c r="CK752" s="106"/>
      <c r="CL752" s="106"/>
      <c r="CM752" s="106"/>
      <c r="CN752" s="106"/>
      <c r="CO752" s="106"/>
      <c r="CP752" s="106"/>
      <c r="CQ752" s="106"/>
      <c r="CR752" s="106"/>
      <c r="CS752" s="106"/>
      <c r="CT752" s="106"/>
      <c r="CU752" s="106"/>
      <c r="CV752" s="106"/>
      <c r="CW752" s="106"/>
      <c r="CX752" s="106"/>
      <c r="CY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  <c r="CJ753" s="106"/>
      <c r="CK753" s="106"/>
      <c r="CL753" s="106"/>
      <c r="CM753" s="106"/>
      <c r="CN753" s="106"/>
      <c r="CO753" s="106"/>
      <c r="CP753" s="106"/>
      <c r="CQ753" s="106"/>
      <c r="CR753" s="106"/>
      <c r="CS753" s="106"/>
      <c r="CT753" s="106"/>
      <c r="CU753" s="106"/>
      <c r="CV753" s="106"/>
      <c r="CW753" s="106"/>
      <c r="CX753" s="106"/>
      <c r="CY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  <c r="CJ754" s="106"/>
      <c r="CK754" s="106"/>
      <c r="CL754" s="106"/>
      <c r="CM754" s="106"/>
      <c r="CN754" s="106"/>
      <c r="CO754" s="106"/>
      <c r="CP754" s="106"/>
      <c r="CQ754" s="106"/>
      <c r="CR754" s="106"/>
      <c r="CS754" s="106"/>
      <c r="CT754" s="106"/>
      <c r="CU754" s="106"/>
      <c r="CV754" s="106"/>
      <c r="CW754" s="106"/>
      <c r="CX754" s="106"/>
      <c r="CY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  <c r="CJ755" s="106"/>
      <c r="CK755" s="106"/>
      <c r="CL755" s="106"/>
      <c r="CM755" s="106"/>
      <c r="CN755" s="106"/>
      <c r="CO755" s="106"/>
      <c r="CP755" s="106"/>
      <c r="CQ755" s="106"/>
      <c r="CR755" s="106"/>
      <c r="CS755" s="106"/>
      <c r="CT755" s="106"/>
      <c r="CU755" s="106"/>
      <c r="CV755" s="106"/>
      <c r="CW755" s="106"/>
      <c r="CX755" s="106"/>
      <c r="CY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  <c r="CJ756" s="106"/>
      <c r="CK756" s="106"/>
      <c r="CL756" s="106"/>
      <c r="CM756" s="106"/>
      <c r="CN756" s="106"/>
      <c r="CO756" s="106"/>
      <c r="CP756" s="106"/>
      <c r="CQ756" s="106"/>
      <c r="CR756" s="106"/>
      <c r="CS756" s="106"/>
      <c r="CT756" s="106"/>
      <c r="CU756" s="106"/>
      <c r="CV756" s="106"/>
      <c r="CW756" s="106"/>
      <c r="CX756" s="106"/>
      <c r="CY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  <c r="CJ757" s="106"/>
      <c r="CK757" s="106"/>
      <c r="CL757" s="106"/>
      <c r="CM757" s="106"/>
      <c r="CN757" s="106"/>
      <c r="CO757" s="106"/>
      <c r="CP757" s="106"/>
      <c r="CQ757" s="106"/>
      <c r="CR757" s="106"/>
      <c r="CS757" s="106"/>
      <c r="CT757" s="106"/>
      <c r="CU757" s="106"/>
      <c r="CV757" s="106"/>
      <c r="CW757" s="106"/>
      <c r="CX757" s="106"/>
      <c r="CY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  <c r="CJ758" s="106"/>
      <c r="CK758" s="106"/>
      <c r="CL758" s="106"/>
      <c r="CM758" s="106"/>
      <c r="CN758" s="106"/>
      <c r="CO758" s="106"/>
      <c r="CP758" s="106"/>
      <c r="CQ758" s="106"/>
      <c r="CR758" s="106"/>
      <c r="CS758" s="106"/>
      <c r="CT758" s="106"/>
      <c r="CU758" s="106"/>
      <c r="CV758" s="106"/>
      <c r="CW758" s="106"/>
      <c r="CX758" s="106"/>
      <c r="CY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  <c r="CJ759" s="106"/>
      <c r="CK759" s="106"/>
      <c r="CL759" s="106"/>
      <c r="CM759" s="106"/>
      <c r="CN759" s="106"/>
      <c r="CO759" s="106"/>
      <c r="CP759" s="106"/>
      <c r="CQ759" s="106"/>
      <c r="CR759" s="106"/>
      <c r="CS759" s="106"/>
      <c r="CT759" s="106"/>
      <c r="CU759" s="106"/>
      <c r="CV759" s="106"/>
      <c r="CW759" s="106"/>
      <c r="CX759" s="106"/>
      <c r="CY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  <c r="CJ760" s="106"/>
      <c r="CK760" s="106"/>
      <c r="CL760" s="106"/>
      <c r="CM760" s="106"/>
      <c r="CN760" s="106"/>
      <c r="CO760" s="106"/>
      <c r="CP760" s="106"/>
      <c r="CQ760" s="106"/>
      <c r="CR760" s="106"/>
      <c r="CS760" s="106"/>
      <c r="CT760" s="106"/>
      <c r="CU760" s="106"/>
      <c r="CV760" s="106"/>
      <c r="CW760" s="106"/>
      <c r="CX760" s="106"/>
      <c r="CY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  <c r="CJ761" s="106"/>
      <c r="CK761" s="106"/>
      <c r="CL761" s="106"/>
      <c r="CM761" s="106"/>
      <c r="CN761" s="106"/>
      <c r="CO761" s="106"/>
      <c r="CP761" s="106"/>
      <c r="CQ761" s="106"/>
      <c r="CR761" s="106"/>
      <c r="CS761" s="106"/>
      <c r="CT761" s="106"/>
      <c r="CU761" s="106"/>
      <c r="CV761" s="106"/>
      <c r="CW761" s="106"/>
      <c r="CX761" s="106"/>
      <c r="CY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  <c r="CJ762" s="106"/>
      <c r="CK762" s="106"/>
      <c r="CL762" s="106"/>
      <c r="CM762" s="106"/>
      <c r="CN762" s="106"/>
      <c r="CO762" s="106"/>
      <c r="CP762" s="106"/>
      <c r="CQ762" s="106"/>
      <c r="CR762" s="106"/>
      <c r="CS762" s="106"/>
      <c r="CT762" s="106"/>
      <c r="CU762" s="106"/>
      <c r="CV762" s="106"/>
      <c r="CW762" s="106"/>
      <c r="CX762" s="106"/>
      <c r="CY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  <c r="CJ763" s="106"/>
      <c r="CK763" s="106"/>
      <c r="CL763" s="106"/>
      <c r="CM763" s="106"/>
      <c r="CN763" s="106"/>
      <c r="CO763" s="106"/>
      <c r="CP763" s="106"/>
      <c r="CQ763" s="106"/>
      <c r="CR763" s="106"/>
      <c r="CS763" s="106"/>
      <c r="CT763" s="106"/>
      <c r="CU763" s="106"/>
      <c r="CV763" s="106"/>
      <c r="CW763" s="106"/>
      <c r="CX763" s="106"/>
      <c r="CY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  <c r="CJ764" s="106"/>
      <c r="CK764" s="106"/>
      <c r="CL764" s="106"/>
      <c r="CM764" s="106"/>
      <c r="CN764" s="106"/>
      <c r="CO764" s="106"/>
      <c r="CP764" s="106"/>
      <c r="CQ764" s="106"/>
      <c r="CR764" s="106"/>
      <c r="CS764" s="106"/>
      <c r="CT764" s="106"/>
      <c r="CU764" s="106"/>
      <c r="CV764" s="106"/>
      <c r="CW764" s="106"/>
      <c r="CX764" s="106"/>
      <c r="CY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  <c r="CJ765" s="106"/>
      <c r="CK765" s="106"/>
      <c r="CL765" s="106"/>
      <c r="CM765" s="106"/>
      <c r="CN765" s="106"/>
      <c r="CO765" s="106"/>
      <c r="CP765" s="106"/>
      <c r="CQ765" s="106"/>
      <c r="CR765" s="106"/>
      <c r="CS765" s="106"/>
      <c r="CT765" s="106"/>
      <c r="CU765" s="106"/>
      <c r="CV765" s="106"/>
      <c r="CW765" s="106"/>
      <c r="CX765" s="106"/>
      <c r="CY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  <c r="CJ766" s="106"/>
      <c r="CK766" s="106"/>
      <c r="CL766" s="106"/>
      <c r="CM766" s="106"/>
      <c r="CN766" s="106"/>
      <c r="CO766" s="106"/>
      <c r="CP766" s="106"/>
      <c r="CQ766" s="106"/>
      <c r="CR766" s="106"/>
      <c r="CS766" s="106"/>
      <c r="CT766" s="106"/>
      <c r="CU766" s="106"/>
      <c r="CV766" s="106"/>
      <c r="CW766" s="106"/>
      <c r="CX766" s="106"/>
      <c r="CY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  <c r="CJ767" s="106"/>
      <c r="CK767" s="106"/>
      <c r="CL767" s="106"/>
      <c r="CM767" s="106"/>
      <c r="CN767" s="106"/>
      <c r="CO767" s="106"/>
      <c r="CP767" s="106"/>
      <c r="CQ767" s="106"/>
      <c r="CR767" s="106"/>
      <c r="CS767" s="106"/>
      <c r="CT767" s="106"/>
      <c r="CU767" s="106"/>
      <c r="CV767" s="106"/>
      <c r="CW767" s="106"/>
      <c r="CX767" s="106"/>
      <c r="CY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  <c r="CJ768" s="106"/>
      <c r="CK768" s="106"/>
      <c r="CL768" s="106"/>
      <c r="CM768" s="106"/>
      <c r="CN768" s="106"/>
      <c r="CO768" s="106"/>
      <c r="CP768" s="106"/>
      <c r="CQ768" s="106"/>
      <c r="CR768" s="106"/>
      <c r="CS768" s="106"/>
      <c r="CT768" s="106"/>
      <c r="CU768" s="106"/>
      <c r="CV768" s="106"/>
      <c r="CW768" s="106"/>
      <c r="CX768" s="106"/>
      <c r="CY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  <c r="CJ769" s="106"/>
      <c r="CK769" s="106"/>
      <c r="CL769" s="106"/>
      <c r="CM769" s="106"/>
      <c r="CN769" s="106"/>
      <c r="CO769" s="106"/>
      <c r="CP769" s="106"/>
      <c r="CQ769" s="106"/>
      <c r="CR769" s="106"/>
      <c r="CS769" s="106"/>
      <c r="CT769" s="106"/>
      <c r="CU769" s="106"/>
      <c r="CV769" s="106"/>
      <c r="CW769" s="106"/>
      <c r="CX769" s="106"/>
      <c r="CY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  <c r="CJ770" s="106"/>
      <c r="CK770" s="106"/>
      <c r="CL770" s="106"/>
      <c r="CM770" s="106"/>
      <c r="CN770" s="106"/>
      <c r="CO770" s="106"/>
      <c r="CP770" s="106"/>
      <c r="CQ770" s="106"/>
      <c r="CR770" s="106"/>
      <c r="CS770" s="106"/>
      <c r="CT770" s="106"/>
      <c r="CU770" s="106"/>
      <c r="CV770" s="106"/>
      <c r="CW770" s="106"/>
      <c r="CX770" s="106"/>
      <c r="CY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  <c r="CJ771" s="106"/>
      <c r="CK771" s="106"/>
      <c r="CL771" s="106"/>
      <c r="CM771" s="106"/>
      <c r="CN771" s="106"/>
      <c r="CO771" s="106"/>
      <c r="CP771" s="106"/>
      <c r="CQ771" s="106"/>
      <c r="CR771" s="106"/>
      <c r="CS771" s="106"/>
      <c r="CT771" s="106"/>
      <c r="CU771" s="106"/>
      <c r="CV771" s="106"/>
      <c r="CW771" s="106"/>
      <c r="CX771" s="106"/>
      <c r="CY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  <c r="CJ772" s="106"/>
      <c r="CK772" s="106"/>
      <c r="CL772" s="106"/>
      <c r="CM772" s="106"/>
      <c r="CN772" s="106"/>
      <c r="CO772" s="106"/>
      <c r="CP772" s="106"/>
      <c r="CQ772" s="106"/>
      <c r="CR772" s="106"/>
      <c r="CS772" s="106"/>
      <c r="CT772" s="106"/>
      <c r="CU772" s="106"/>
      <c r="CV772" s="106"/>
      <c r="CW772" s="106"/>
      <c r="CX772" s="106"/>
      <c r="CY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  <c r="CJ773" s="106"/>
      <c r="CK773" s="106"/>
      <c r="CL773" s="106"/>
      <c r="CM773" s="106"/>
      <c r="CN773" s="106"/>
      <c r="CO773" s="106"/>
      <c r="CP773" s="106"/>
      <c r="CQ773" s="106"/>
      <c r="CR773" s="106"/>
      <c r="CS773" s="106"/>
      <c r="CT773" s="106"/>
      <c r="CU773" s="106"/>
      <c r="CV773" s="106"/>
      <c r="CW773" s="106"/>
      <c r="CX773" s="106"/>
      <c r="CY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  <c r="CJ774" s="106"/>
      <c r="CK774" s="106"/>
      <c r="CL774" s="106"/>
      <c r="CM774" s="106"/>
      <c r="CN774" s="106"/>
      <c r="CO774" s="106"/>
      <c r="CP774" s="106"/>
      <c r="CQ774" s="106"/>
      <c r="CR774" s="106"/>
      <c r="CS774" s="106"/>
      <c r="CT774" s="106"/>
      <c r="CU774" s="106"/>
      <c r="CV774" s="106"/>
      <c r="CW774" s="106"/>
      <c r="CX774" s="106"/>
      <c r="CY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  <c r="CJ775" s="106"/>
      <c r="CK775" s="106"/>
      <c r="CL775" s="106"/>
      <c r="CM775" s="106"/>
      <c r="CN775" s="106"/>
      <c r="CO775" s="106"/>
      <c r="CP775" s="106"/>
      <c r="CQ775" s="106"/>
      <c r="CR775" s="106"/>
      <c r="CS775" s="106"/>
      <c r="CT775" s="106"/>
      <c r="CU775" s="106"/>
      <c r="CV775" s="106"/>
      <c r="CW775" s="106"/>
      <c r="CX775" s="106"/>
      <c r="CY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  <c r="CJ776" s="106"/>
      <c r="CK776" s="106"/>
      <c r="CL776" s="106"/>
      <c r="CM776" s="106"/>
      <c r="CN776" s="106"/>
      <c r="CO776" s="106"/>
      <c r="CP776" s="106"/>
      <c r="CQ776" s="106"/>
      <c r="CR776" s="106"/>
      <c r="CS776" s="106"/>
      <c r="CT776" s="106"/>
      <c r="CU776" s="106"/>
      <c r="CV776" s="106"/>
      <c r="CW776" s="106"/>
      <c r="CX776" s="106"/>
      <c r="CY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  <c r="CJ777" s="106"/>
      <c r="CK777" s="106"/>
      <c r="CL777" s="106"/>
      <c r="CM777" s="106"/>
      <c r="CN777" s="106"/>
      <c r="CO777" s="106"/>
      <c r="CP777" s="106"/>
      <c r="CQ777" s="106"/>
      <c r="CR777" s="106"/>
      <c r="CS777" s="106"/>
      <c r="CT777" s="106"/>
      <c r="CU777" s="106"/>
      <c r="CV777" s="106"/>
      <c r="CW777" s="106"/>
      <c r="CX777" s="106"/>
      <c r="CY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  <c r="CJ778" s="106"/>
      <c r="CK778" s="106"/>
      <c r="CL778" s="106"/>
      <c r="CM778" s="106"/>
      <c r="CN778" s="106"/>
      <c r="CO778" s="106"/>
      <c r="CP778" s="106"/>
      <c r="CQ778" s="106"/>
      <c r="CR778" s="106"/>
      <c r="CS778" s="106"/>
      <c r="CT778" s="106"/>
      <c r="CU778" s="106"/>
      <c r="CV778" s="106"/>
      <c r="CW778" s="106"/>
      <c r="CX778" s="106"/>
      <c r="CY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  <c r="CJ779" s="106"/>
      <c r="CK779" s="106"/>
      <c r="CL779" s="106"/>
      <c r="CM779" s="106"/>
      <c r="CN779" s="106"/>
      <c r="CO779" s="106"/>
      <c r="CP779" s="106"/>
      <c r="CQ779" s="106"/>
      <c r="CR779" s="106"/>
      <c r="CS779" s="106"/>
      <c r="CT779" s="106"/>
      <c r="CU779" s="106"/>
      <c r="CV779" s="106"/>
      <c r="CW779" s="106"/>
      <c r="CX779" s="106"/>
      <c r="CY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  <c r="CJ780" s="106"/>
      <c r="CK780" s="106"/>
      <c r="CL780" s="106"/>
      <c r="CM780" s="106"/>
      <c r="CN780" s="106"/>
      <c r="CO780" s="106"/>
      <c r="CP780" s="106"/>
      <c r="CQ780" s="106"/>
      <c r="CR780" s="106"/>
      <c r="CS780" s="106"/>
      <c r="CT780" s="106"/>
      <c r="CU780" s="106"/>
      <c r="CV780" s="106"/>
      <c r="CW780" s="106"/>
      <c r="CX780" s="106"/>
      <c r="CY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  <c r="CJ781" s="106"/>
      <c r="CK781" s="106"/>
      <c r="CL781" s="106"/>
      <c r="CM781" s="106"/>
      <c r="CN781" s="106"/>
      <c r="CO781" s="106"/>
      <c r="CP781" s="106"/>
      <c r="CQ781" s="106"/>
      <c r="CR781" s="106"/>
      <c r="CS781" s="106"/>
      <c r="CT781" s="106"/>
      <c r="CU781" s="106"/>
      <c r="CV781" s="106"/>
      <c r="CW781" s="106"/>
      <c r="CX781" s="106"/>
      <c r="CY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  <c r="CJ782" s="106"/>
      <c r="CK782" s="106"/>
      <c r="CL782" s="106"/>
      <c r="CM782" s="106"/>
      <c r="CN782" s="106"/>
      <c r="CO782" s="106"/>
      <c r="CP782" s="106"/>
      <c r="CQ782" s="106"/>
      <c r="CR782" s="106"/>
      <c r="CS782" s="106"/>
      <c r="CT782" s="106"/>
      <c r="CU782" s="106"/>
      <c r="CV782" s="106"/>
      <c r="CW782" s="106"/>
      <c r="CX782" s="106"/>
      <c r="CY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  <c r="CJ783" s="106"/>
      <c r="CK783" s="106"/>
      <c r="CL783" s="106"/>
      <c r="CM783" s="106"/>
      <c r="CN783" s="106"/>
      <c r="CO783" s="106"/>
      <c r="CP783" s="106"/>
      <c r="CQ783" s="106"/>
      <c r="CR783" s="106"/>
      <c r="CS783" s="106"/>
      <c r="CT783" s="106"/>
      <c r="CU783" s="106"/>
      <c r="CV783" s="106"/>
      <c r="CW783" s="106"/>
      <c r="CX783" s="106"/>
      <c r="CY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  <c r="CJ784" s="106"/>
      <c r="CK784" s="106"/>
      <c r="CL784" s="106"/>
      <c r="CM784" s="106"/>
      <c r="CN784" s="106"/>
      <c r="CO784" s="106"/>
      <c r="CP784" s="106"/>
      <c r="CQ784" s="106"/>
      <c r="CR784" s="106"/>
      <c r="CS784" s="106"/>
      <c r="CT784" s="106"/>
      <c r="CU784" s="106"/>
      <c r="CV784" s="106"/>
      <c r="CW784" s="106"/>
      <c r="CX784" s="106"/>
      <c r="CY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  <c r="CJ785" s="106"/>
      <c r="CK785" s="106"/>
      <c r="CL785" s="106"/>
      <c r="CM785" s="106"/>
      <c r="CN785" s="106"/>
      <c r="CO785" s="106"/>
      <c r="CP785" s="106"/>
      <c r="CQ785" s="106"/>
      <c r="CR785" s="106"/>
      <c r="CS785" s="106"/>
      <c r="CT785" s="106"/>
      <c r="CU785" s="106"/>
      <c r="CV785" s="106"/>
      <c r="CW785" s="106"/>
      <c r="CX785" s="106"/>
      <c r="CY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  <c r="CJ786" s="106"/>
      <c r="CK786" s="106"/>
      <c r="CL786" s="106"/>
      <c r="CM786" s="106"/>
      <c r="CN786" s="106"/>
      <c r="CO786" s="106"/>
      <c r="CP786" s="106"/>
      <c r="CQ786" s="106"/>
      <c r="CR786" s="106"/>
      <c r="CS786" s="106"/>
      <c r="CT786" s="106"/>
      <c r="CU786" s="106"/>
      <c r="CV786" s="106"/>
      <c r="CW786" s="106"/>
      <c r="CX786" s="106"/>
      <c r="CY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  <c r="CJ787" s="106"/>
      <c r="CK787" s="106"/>
      <c r="CL787" s="106"/>
      <c r="CM787" s="106"/>
      <c r="CN787" s="106"/>
      <c r="CO787" s="106"/>
      <c r="CP787" s="106"/>
      <c r="CQ787" s="106"/>
      <c r="CR787" s="106"/>
      <c r="CS787" s="106"/>
      <c r="CT787" s="106"/>
      <c r="CU787" s="106"/>
      <c r="CV787" s="106"/>
      <c r="CW787" s="106"/>
      <c r="CX787" s="106"/>
      <c r="CY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  <c r="CJ788" s="106"/>
      <c r="CK788" s="106"/>
      <c r="CL788" s="106"/>
      <c r="CM788" s="106"/>
      <c r="CN788" s="106"/>
      <c r="CO788" s="106"/>
      <c r="CP788" s="106"/>
      <c r="CQ788" s="106"/>
      <c r="CR788" s="106"/>
      <c r="CS788" s="106"/>
      <c r="CT788" s="106"/>
      <c r="CU788" s="106"/>
      <c r="CV788" s="106"/>
      <c r="CW788" s="106"/>
      <c r="CX788" s="106"/>
      <c r="CY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  <c r="CJ789" s="106"/>
      <c r="CK789" s="106"/>
      <c r="CL789" s="106"/>
      <c r="CM789" s="106"/>
      <c r="CN789" s="106"/>
      <c r="CO789" s="106"/>
      <c r="CP789" s="106"/>
      <c r="CQ789" s="106"/>
      <c r="CR789" s="106"/>
      <c r="CS789" s="106"/>
      <c r="CT789" s="106"/>
      <c r="CU789" s="106"/>
      <c r="CV789" s="106"/>
      <c r="CW789" s="106"/>
      <c r="CX789" s="106"/>
      <c r="CY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  <c r="CJ790" s="106"/>
      <c r="CK790" s="106"/>
      <c r="CL790" s="106"/>
      <c r="CM790" s="106"/>
      <c r="CN790" s="106"/>
      <c r="CO790" s="106"/>
      <c r="CP790" s="106"/>
      <c r="CQ790" s="106"/>
      <c r="CR790" s="106"/>
      <c r="CS790" s="106"/>
      <c r="CT790" s="106"/>
      <c r="CU790" s="106"/>
      <c r="CV790" s="106"/>
      <c r="CW790" s="106"/>
      <c r="CX790" s="106"/>
      <c r="CY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  <c r="CJ791" s="106"/>
      <c r="CK791" s="106"/>
      <c r="CL791" s="106"/>
      <c r="CM791" s="106"/>
      <c r="CN791" s="106"/>
      <c r="CO791" s="106"/>
      <c r="CP791" s="106"/>
      <c r="CQ791" s="106"/>
      <c r="CR791" s="106"/>
      <c r="CS791" s="106"/>
      <c r="CT791" s="106"/>
      <c r="CU791" s="106"/>
      <c r="CV791" s="106"/>
      <c r="CW791" s="106"/>
      <c r="CX791" s="106"/>
      <c r="CY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  <c r="CJ792" s="106"/>
      <c r="CK792" s="106"/>
      <c r="CL792" s="106"/>
      <c r="CM792" s="106"/>
      <c r="CN792" s="106"/>
      <c r="CO792" s="106"/>
      <c r="CP792" s="106"/>
      <c r="CQ792" s="106"/>
      <c r="CR792" s="106"/>
      <c r="CS792" s="106"/>
      <c r="CT792" s="106"/>
      <c r="CU792" s="106"/>
      <c r="CV792" s="106"/>
      <c r="CW792" s="106"/>
      <c r="CX792" s="106"/>
      <c r="CY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  <c r="CJ793" s="106"/>
      <c r="CK793" s="106"/>
      <c r="CL793" s="106"/>
      <c r="CM793" s="106"/>
      <c r="CN793" s="106"/>
      <c r="CO793" s="106"/>
      <c r="CP793" s="106"/>
      <c r="CQ793" s="106"/>
      <c r="CR793" s="106"/>
      <c r="CS793" s="106"/>
      <c r="CT793" s="106"/>
      <c r="CU793" s="106"/>
      <c r="CV793" s="106"/>
      <c r="CW793" s="106"/>
      <c r="CX793" s="106"/>
      <c r="CY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  <c r="CJ794" s="106"/>
      <c r="CK794" s="106"/>
      <c r="CL794" s="106"/>
      <c r="CM794" s="106"/>
      <c r="CN794" s="106"/>
      <c r="CO794" s="106"/>
      <c r="CP794" s="106"/>
      <c r="CQ794" s="106"/>
      <c r="CR794" s="106"/>
      <c r="CS794" s="106"/>
      <c r="CT794" s="106"/>
      <c r="CU794" s="106"/>
      <c r="CV794" s="106"/>
      <c r="CW794" s="106"/>
      <c r="CX794" s="106"/>
      <c r="CY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  <c r="CJ795" s="106"/>
      <c r="CK795" s="106"/>
      <c r="CL795" s="106"/>
      <c r="CM795" s="106"/>
      <c r="CN795" s="106"/>
      <c r="CO795" s="106"/>
      <c r="CP795" s="106"/>
      <c r="CQ795" s="106"/>
      <c r="CR795" s="106"/>
      <c r="CS795" s="106"/>
      <c r="CT795" s="106"/>
      <c r="CU795" s="106"/>
      <c r="CV795" s="106"/>
      <c r="CW795" s="106"/>
      <c r="CX795" s="106"/>
      <c r="CY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  <c r="CJ796" s="106"/>
      <c r="CK796" s="106"/>
      <c r="CL796" s="106"/>
      <c r="CM796" s="106"/>
      <c r="CN796" s="106"/>
      <c r="CO796" s="106"/>
      <c r="CP796" s="106"/>
      <c r="CQ796" s="106"/>
      <c r="CR796" s="106"/>
      <c r="CS796" s="106"/>
      <c r="CT796" s="106"/>
      <c r="CU796" s="106"/>
      <c r="CV796" s="106"/>
      <c r="CW796" s="106"/>
      <c r="CX796" s="106"/>
      <c r="CY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  <c r="CJ797" s="106"/>
      <c r="CK797" s="106"/>
      <c r="CL797" s="106"/>
      <c r="CM797" s="106"/>
      <c r="CN797" s="106"/>
      <c r="CO797" s="106"/>
      <c r="CP797" s="106"/>
      <c r="CQ797" s="106"/>
      <c r="CR797" s="106"/>
      <c r="CS797" s="106"/>
      <c r="CT797" s="106"/>
      <c r="CU797" s="106"/>
      <c r="CV797" s="106"/>
      <c r="CW797" s="106"/>
      <c r="CX797" s="106"/>
      <c r="CY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  <c r="CJ798" s="106"/>
      <c r="CK798" s="106"/>
      <c r="CL798" s="106"/>
      <c r="CM798" s="106"/>
      <c r="CN798" s="106"/>
      <c r="CO798" s="106"/>
      <c r="CP798" s="106"/>
      <c r="CQ798" s="106"/>
      <c r="CR798" s="106"/>
      <c r="CS798" s="106"/>
      <c r="CT798" s="106"/>
      <c r="CU798" s="106"/>
      <c r="CV798" s="106"/>
      <c r="CW798" s="106"/>
      <c r="CX798" s="106"/>
      <c r="CY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  <c r="CJ799" s="106"/>
      <c r="CK799" s="106"/>
      <c r="CL799" s="106"/>
      <c r="CM799" s="106"/>
      <c r="CN799" s="106"/>
      <c r="CO799" s="106"/>
      <c r="CP799" s="106"/>
      <c r="CQ799" s="106"/>
      <c r="CR799" s="106"/>
      <c r="CS799" s="106"/>
      <c r="CT799" s="106"/>
      <c r="CU799" s="106"/>
      <c r="CV799" s="106"/>
      <c r="CW799" s="106"/>
      <c r="CX799" s="106"/>
      <c r="CY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  <c r="CJ800" s="106"/>
      <c r="CK800" s="106"/>
      <c r="CL800" s="106"/>
      <c r="CM800" s="106"/>
      <c r="CN800" s="106"/>
      <c r="CO800" s="106"/>
      <c r="CP800" s="106"/>
      <c r="CQ800" s="106"/>
      <c r="CR800" s="106"/>
      <c r="CS800" s="106"/>
      <c r="CT800" s="106"/>
      <c r="CU800" s="106"/>
      <c r="CV800" s="106"/>
      <c r="CW800" s="106"/>
      <c r="CX800" s="106"/>
      <c r="CY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  <c r="CJ801" s="106"/>
      <c r="CK801" s="106"/>
      <c r="CL801" s="106"/>
      <c r="CM801" s="106"/>
      <c r="CN801" s="106"/>
      <c r="CO801" s="106"/>
      <c r="CP801" s="106"/>
      <c r="CQ801" s="106"/>
      <c r="CR801" s="106"/>
      <c r="CS801" s="106"/>
      <c r="CT801" s="106"/>
      <c r="CU801" s="106"/>
      <c r="CV801" s="106"/>
      <c r="CW801" s="106"/>
      <c r="CX801" s="106"/>
      <c r="CY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  <c r="CJ802" s="106"/>
      <c r="CK802" s="106"/>
      <c r="CL802" s="106"/>
      <c r="CM802" s="106"/>
      <c r="CN802" s="106"/>
      <c r="CO802" s="106"/>
      <c r="CP802" s="106"/>
      <c r="CQ802" s="106"/>
      <c r="CR802" s="106"/>
      <c r="CS802" s="106"/>
      <c r="CT802" s="106"/>
      <c r="CU802" s="106"/>
      <c r="CV802" s="106"/>
      <c r="CW802" s="106"/>
      <c r="CX802" s="106"/>
      <c r="CY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  <c r="CJ803" s="106"/>
      <c r="CK803" s="106"/>
      <c r="CL803" s="106"/>
      <c r="CM803" s="106"/>
      <c r="CN803" s="106"/>
      <c r="CO803" s="106"/>
      <c r="CP803" s="106"/>
      <c r="CQ803" s="106"/>
      <c r="CR803" s="106"/>
      <c r="CS803" s="106"/>
      <c r="CT803" s="106"/>
      <c r="CU803" s="106"/>
      <c r="CV803" s="106"/>
      <c r="CW803" s="106"/>
      <c r="CX803" s="106"/>
      <c r="CY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  <c r="CJ804" s="106"/>
      <c r="CK804" s="106"/>
      <c r="CL804" s="106"/>
      <c r="CM804" s="106"/>
      <c r="CN804" s="106"/>
      <c r="CO804" s="106"/>
      <c r="CP804" s="106"/>
      <c r="CQ804" s="106"/>
      <c r="CR804" s="106"/>
      <c r="CS804" s="106"/>
      <c r="CT804" s="106"/>
      <c r="CU804" s="106"/>
      <c r="CV804" s="106"/>
      <c r="CW804" s="106"/>
      <c r="CX804" s="106"/>
      <c r="CY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  <c r="CJ805" s="106"/>
      <c r="CK805" s="106"/>
      <c r="CL805" s="106"/>
      <c r="CM805" s="106"/>
      <c r="CN805" s="106"/>
      <c r="CO805" s="106"/>
      <c r="CP805" s="106"/>
      <c r="CQ805" s="106"/>
      <c r="CR805" s="106"/>
      <c r="CS805" s="106"/>
      <c r="CT805" s="106"/>
      <c r="CU805" s="106"/>
      <c r="CV805" s="106"/>
      <c r="CW805" s="106"/>
      <c r="CX805" s="106"/>
      <c r="CY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  <c r="CJ806" s="106"/>
      <c r="CK806" s="106"/>
      <c r="CL806" s="106"/>
      <c r="CM806" s="106"/>
      <c r="CN806" s="106"/>
      <c r="CO806" s="106"/>
      <c r="CP806" s="106"/>
      <c r="CQ806" s="106"/>
      <c r="CR806" s="106"/>
      <c r="CS806" s="106"/>
      <c r="CT806" s="106"/>
      <c r="CU806" s="106"/>
      <c r="CV806" s="106"/>
      <c r="CW806" s="106"/>
      <c r="CX806" s="106"/>
      <c r="CY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  <c r="CJ807" s="106"/>
      <c r="CK807" s="106"/>
      <c r="CL807" s="106"/>
      <c r="CM807" s="106"/>
      <c r="CN807" s="106"/>
      <c r="CO807" s="106"/>
      <c r="CP807" s="106"/>
      <c r="CQ807" s="106"/>
      <c r="CR807" s="106"/>
      <c r="CS807" s="106"/>
      <c r="CT807" s="106"/>
      <c r="CU807" s="106"/>
      <c r="CV807" s="106"/>
      <c r="CW807" s="106"/>
      <c r="CX807" s="106"/>
      <c r="CY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  <c r="CJ808" s="106"/>
      <c r="CK808" s="106"/>
      <c r="CL808" s="106"/>
      <c r="CM808" s="106"/>
      <c r="CN808" s="106"/>
      <c r="CO808" s="106"/>
      <c r="CP808" s="106"/>
      <c r="CQ808" s="106"/>
      <c r="CR808" s="106"/>
      <c r="CS808" s="106"/>
      <c r="CT808" s="106"/>
      <c r="CU808" s="106"/>
      <c r="CV808" s="106"/>
      <c r="CW808" s="106"/>
      <c r="CX808" s="106"/>
      <c r="CY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  <c r="CJ809" s="106"/>
      <c r="CK809" s="106"/>
      <c r="CL809" s="106"/>
      <c r="CM809" s="106"/>
      <c r="CN809" s="106"/>
      <c r="CO809" s="106"/>
      <c r="CP809" s="106"/>
      <c r="CQ809" s="106"/>
      <c r="CR809" s="106"/>
      <c r="CS809" s="106"/>
      <c r="CT809" s="106"/>
      <c r="CU809" s="106"/>
      <c r="CV809" s="106"/>
      <c r="CW809" s="106"/>
      <c r="CX809" s="106"/>
      <c r="CY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  <c r="CJ810" s="106"/>
      <c r="CK810" s="106"/>
      <c r="CL810" s="106"/>
      <c r="CM810" s="106"/>
      <c r="CN810" s="106"/>
      <c r="CO810" s="106"/>
      <c r="CP810" s="106"/>
      <c r="CQ810" s="106"/>
      <c r="CR810" s="106"/>
      <c r="CS810" s="106"/>
      <c r="CT810" s="106"/>
      <c r="CU810" s="106"/>
      <c r="CV810" s="106"/>
      <c r="CW810" s="106"/>
      <c r="CX810" s="106"/>
      <c r="CY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  <c r="CJ811" s="106"/>
      <c r="CK811" s="106"/>
      <c r="CL811" s="106"/>
      <c r="CM811" s="106"/>
      <c r="CN811" s="106"/>
      <c r="CO811" s="106"/>
      <c r="CP811" s="106"/>
      <c r="CQ811" s="106"/>
      <c r="CR811" s="106"/>
      <c r="CS811" s="106"/>
      <c r="CT811" s="106"/>
      <c r="CU811" s="106"/>
      <c r="CV811" s="106"/>
      <c r="CW811" s="106"/>
      <c r="CX811" s="106"/>
      <c r="CY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  <c r="CJ812" s="106"/>
      <c r="CK812" s="106"/>
      <c r="CL812" s="106"/>
      <c r="CM812" s="106"/>
      <c r="CN812" s="106"/>
      <c r="CO812" s="106"/>
      <c r="CP812" s="106"/>
      <c r="CQ812" s="106"/>
      <c r="CR812" s="106"/>
      <c r="CS812" s="106"/>
      <c r="CT812" s="106"/>
      <c r="CU812" s="106"/>
      <c r="CV812" s="106"/>
      <c r="CW812" s="106"/>
      <c r="CX812" s="106"/>
      <c r="CY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  <c r="CJ813" s="106"/>
      <c r="CK813" s="106"/>
      <c r="CL813" s="106"/>
      <c r="CM813" s="106"/>
      <c r="CN813" s="106"/>
      <c r="CO813" s="106"/>
      <c r="CP813" s="106"/>
      <c r="CQ813" s="106"/>
      <c r="CR813" s="106"/>
      <c r="CS813" s="106"/>
      <c r="CT813" s="106"/>
      <c r="CU813" s="106"/>
      <c r="CV813" s="106"/>
      <c r="CW813" s="106"/>
      <c r="CX813" s="106"/>
      <c r="CY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  <c r="CJ814" s="106"/>
      <c r="CK814" s="106"/>
      <c r="CL814" s="106"/>
      <c r="CM814" s="106"/>
      <c r="CN814" s="106"/>
      <c r="CO814" s="106"/>
      <c r="CP814" s="106"/>
      <c r="CQ814" s="106"/>
      <c r="CR814" s="106"/>
      <c r="CS814" s="106"/>
      <c r="CT814" s="106"/>
      <c r="CU814" s="106"/>
      <c r="CV814" s="106"/>
      <c r="CW814" s="106"/>
      <c r="CX814" s="106"/>
      <c r="CY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  <c r="CJ815" s="106"/>
      <c r="CK815" s="106"/>
      <c r="CL815" s="106"/>
      <c r="CM815" s="106"/>
      <c r="CN815" s="106"/>
      <c r="CO815" s="106"/>
      <c r="CP815" s="106"/>
      <c r="CQ815" s="106"/>
      <c r="CR815" s="106"/>
      <c r="CS815" s="106"/>
      <c r="CT815" s="106"/>
      <c r="CU815" s="106"/>
      <c r="CV815" s="106"/>
      <c r="CW815" s="106"/>
      <c r="CX815" s="106"/>
      <c r="CY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  <c r="CJ816" s="106"/>
      <c r="CK816" s="106"/>
      <c r="CL816" s="106"/>
      <c r="CM816" s="106"/>
      <c r="CN816" s="106"/>
      <c r="CO816" s="106"/>
      <c r="CP816" s="106"/>
      <c r="CQ816" s="106"/>
      <c r="CR816" s="106"/>
      <c r="CS816" s="106"/>
      <c r="CT816" s="106"/>
      <c r="CU816" s="106"/>
      <c r="CV816" s="106"/>
      <c r="CW816" s="106"/>
      <c r="CX816" s="106"/>
      <c r="CY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  <c r="CJ817" s="106"/>
      <c r="CK817" s="106"/>
      <c r="CL817" s="106"/>
      <c r="CM817" s="106"/>
      <c r="CN817" s="106"/>
      <c r="CO817" s="106"/>
      <c r="CP817" s="106"/>
      <c r="CQ817" s="106"/>
      <c r="CR817" s="106"/>
      <c r="CS817" s="106"/>
      <c r="CT817" s="106"/>
      <c r="CU817" s="106"/>
      <c r="CV817" s="106"/>
      <c r="CW817" s="106"/>
      <c r="CX817" s="106"/>
      <c r="CY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  <c r="CJ818" s="106"/>
      <c r="CK818" s="106"/>
      <c r="CL818" s="106"/>
      <c r="CM818" s="106"/>
      <c r="CN818" s="106"/>
      <c r="CO818" s="106"/>
      <c r="CP818" s="106"/>
      <c r="CQ818" s="106"/>
      <c r="CR818" s="106"/>
      <c r="CS818" s="106"/>
      <c r="CT818" s="106"/>
      <c r="CU818" s="106"/>
      <c r="CV818" s="106"/>
      <c r="CW818" s="106"/>
      <c r="CX818" s="106"/>
      <c r="CY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  <c r="CJ819" s="106"/>
      <c r="CK819" s="106"/>
      <c r="CL819" s="106"/>
      <c r="CM819" s="106"/>
      <c r="CN819" s="106"/>
      <c r="CO819" s="106"/>
      <c r="CP819" s="106"/>
      <c r="CQ819" s="106"/>
      <c r="CR819" s="106"/>
      <c r="CS819" s="106"/>
      <c r="CT819" s="106"/>
      <c r="CU819" s="106"/>
      <c r="CV819" s="106"/>
      <c r="CW819" s="106"/>
      <c r="CX819" s="106"/>
      <c r="CY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  <c r="CJ820" s="106"/>
      <c r="CK820" s="106"/>
      <c r="CL820" s="106"/>
      <c r="CM820" s="106"/>
      <c r="CN820" s="106"/>
      <c r="CO820" s="106"/>
      <c r="CP820" s="106"/>
      <c r="CQ820" s="106"/>
      <c r="CR820" s="106"/>
      <c r="CS820" s="106"/>
      <c r="CT820" s="106"/>
      <c r="CU820" s="106"/>
      <c r="CV820" s="106"/>
      <c r="CW820" s="106"/>
      <c r="CX820" s="106"/>
      <c r="CY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  <c r="CJ821" s="106"/>
      <c r="CK821" s="106"/>
      <c r="CL821" s="106"/>
      <c r="CM821" s="106"/>
      <c r="CN821" s="106"/>
      <c r="CO821" s="106"/>
      <c r="CP821" s="106"/>
      <c r="CQ821" s="106"/>
      <c r="CR821" s="106"/>
      <c r="CS821" s="106"/>
      <c r="CT821" s="106"/>
      <c r="CU821" s="106"/>
      <c r="CV821" s="106"/>
      <c r="CW821" s="106"/>
      <c r="CX821" s="106"/>
      <c r="CY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  <c r="CJ822" s="106"/>
      <c r="CK822" s="106"/>
      <c r="CL822" s="106"/>
      <c r="CM822" s="106"/>
      <c r="CN822" s="106"/>
      <c r="CO822" s="106"/>
      <c r="CP822" s="106"/>
      <c r="CQ822" s="106"/>
      <c r="CR822" s="106"/>
      <c r="CS822" s="106"/>
      <c r="CT822" s="106"/>
      <c r="CU822" s="106"/>
      <c r="CV822" s="106"/>
      <c r="CW822" s="106"/>
      <c r="CX822" s="106"/>
      <c r="CY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  <c r="CJ823" s="106"/>
      <c r="CK823" s="106"/>
      <c r="CL823" s="106"/>
      <c r="CM823" s="106"/>
      <c r="CN823" s="106"/>
      <c r="CO823" s="106"/>
      <c r="CP823" s="106"/>
      <c r="CQ823" s="106"/>
      <c r="CR823" s="106"/>
      <c r="CS823" s="106"/>
      <c r="CT823" s="106"/>
      <c r="CU823" s="106"/>
      <c r="CV823" s="106"/>
      <c r="CW823" s="106"/>
      <c r="CX823" s="106"/>
      <c r="CY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  <c r="CJ824" s="106"/>
      <c r="CK824" s="106"/>
      <c r="CL824" s="106"/>
      <c r="CM824" s="106"/>
      <c r="CN824" s="106"/>
      <c r="CO824" s="106"/>
      <c r="CP824" s="106"/>
      <c r="CQ824" s="106"/>
      <c r="CR824" s="106"/>
      <c r="CS824" s="106"/>
      <c r="CT824" s="106"/>
      <c r="CU824" s="106"/>
      <c r="CV824" s="106"/>
      <c r="CW824" s="106"/>
      <c r="CX824" s="106"/>
      <c r="CY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  <c r="CJ825" s="106"/>
      <c r="CK825" s="106"/>
      <c r="CL825" s="106"/>
      <c r="CM825" s="106"/>
      <c r="CN825" s="106"/>
      <c r="CO825" s="106"/>
      <c r="CP825" s="106"/>
      <c r="CQ825" s="106"/>
      <c r="CR825" s="106"/>
      <c r="CS825" s="106"/>
      <c r="CT825" s="106"/>
      <c r="CU825" s="106"/>
      <c r="CV825" s="106"/>
      <c r="CW825" s="106"/>
      <c r="CX825" s="106"/>
      <c r="CY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  <c r="CJ826" s="106"/>
      <c r="CK826" s="106"/>
      <c r="CL826" s="106"/>
      <c r="CM826" s="106"/>
      <c r="CN826" s="106"/>
      <c r="CO826" s="106"/>
      <c r="CP826" s="106"/>
      <c r="CQ826" s="106"/>
      <c r="CR826" s="106"/>
      <c r="CS826" s="106"/>
      <c r="CT826" s="106"/>
      <c r="CU826" s="106"/>
      <c r="CV826" s="106"/>
      <c r="CW826" s="106"/>
      <c r="CX826" s="106"/>
      <c r="CY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  <c r="CJ827" s="106"/>
      <c r="CK827" s="106"/>
      <c r="CL827" s="106"/>
      <c r="CM827" s="106"/>
      <c r="CN827" s="106"/>
      <c r="CO827" s="106"/>
      <c r="CP827" s="106"/>
      <c r="CQ827" s="106"/>
      <c r="CR827" s="106"/>
      <c r="CS827" s="106"/>
      <c r="CT827" s="106"/>
      <c r="CU827" s="106"/>
      <c r="CV827" s="106"/>
      <c r="CW827" s="106"/>
      <c r="CX827" s="106"/>
      <c r="CY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  <c r="CJ828" s="106"/>
      <c r="CK828" s="106"/>
      <c r="CL828" s="106"/>
      <c r="CM828" s="106"/>
      <c r="CN828" s="106"/>
      <c r="CO828" s="106"/>
      <c r="CP828" s="106"/>
      <c r="CQ828" s="106"/>
      <c r="CR828" s="106"/>
      <c r="CS828" s="106"/>
      <c r="CT828" s="106"/>
      <c r="CU828" s="106"/>
      <c r="CV828" s="106"/>
      <c r="CW828" s="106"/>
      <c r="CX828" s="106"/>
      <c r="CY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  <c r="CJ829" s="106"/>
      <c r="CK829" s="106"/>
      <c r="CL829" s="106"/>
      <c r="CM829" s="106"/>
      <c r="CN829" s="106"/>
      <c r="CO829" s="106"/>
      <c r="CP829" s="106"/>
      <c r="CQ829" s="106"/>
      <c r="CR829" s="106"/>
      <c r="CS829" s="106"/>
      <c r="CT829" s="106"/>
      <c r="CU829" s="106"/>
      <c r="CV829" s="106"/>
      <c r="CW829" s="106"/>
      <c r="CX829" s="106"/>
      <c r="CY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  <c r="CJ830" s="106"/>
      <c r="CK830" s="106"/>
      <c r="CL830" s="106"/>
      <c r="CM830" s="106"/>
      <c r="CN830" s="106"/>
      <c r="CO830" s="106"/>
      <c r="CP830" s="106"/>
      <c r="CQ830" s="106"/>
      <c r="CR830" s="106"/>
      <c r="CS830" s="106"/>
      <c r="CT830" s="106"/>
      <c r="CU830" s="106"/>
      <c r="CV830" s="106"/>
      <c r="CW830" s="106"/>
      <c r="CX830" s="106"/>
      <c r="CY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  <c r="CJ831" s="106"/>
      <c r="CK831" s="106"/>
      <c r="CL831" s="106"/>
      <c r="CM831" s="106"/>
      <c r="CN831" s="106"/>
      <c r="CO831" s="106"/>
      <c r="CP831" s="106"/>
      <c r="CQ831" s="106"/>
      <c r="CR831" s="106"/>
      <c r="CS831" s="106"/>
      <c r="CT831" s="106"/>
      <c r="CU831" s="106"/>
      <c r="CV831" s="106"/>
      <c r="CW831" s="106"/>
      <c r="CX831" s="106"/>
      <c r="CY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  <c r="CJ832" s="106"/>
      <c r="CK832" s="106"/>
      <c r="CL832" s="106"/>
      <c r="CM832" s="106"/>
      <c r="CN832" s="106"/>
      <c r="CO832" s="106"/>
      <c r="CP832" s="106"/>
      <c r="CQ832" s="106"/>
      <c r="CR832" s="106"/>
      <c r="CS832" s="106"/>
      <c r="CT832" s="106"/>
      <c r="CU832" s="106"/>
      <c r="CV832" s="106"/>
      <c r="CW832" s="106"/>
      <c r="CX832" s="106"/>
      <c r="CY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  <c r="CJ833" s="106"/>
      <c r="CK833" s="106"/>
      <c r="CL833" s="106"/>
      <c r="CM833" s="106"/>
      <c r="CN833" s="106"/>
      <c r="CO833" s="106"/>
      <c r="CP833" s="106"/>
      <c r="CQ833" s="106"/>
      <c r="CR833" s="106"/>
      <c r="CS833" s="106"/>
      <c r="CT833" s="106"/>
      <c r="CU833" s="106"/>
      <c r="CV833" s="106"/>
      <c r="CW833" s="106"/>
      <c r="CX833" s="106"/>
      <c r="CY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  <c r="CJ834" s="106"/>
      <c r="CK834" s="106"/>
      <c r="CL834" s="106"/>
      <c r="CM834" s="106"/>
      <c r="CN834" s="106"/>
      <c r="CO834" s="106"/>
      <c r="CP834" s="106"/>
      <c r="CQ834" s="106"/>
      <c r="CR834" s="106"/>
      <c r="CS834" s="106"/>
      <c r="CT834" s="106"/>
      <c r="CU834" s="106"/>
      <c r="CV834" s="106"/>
      <c r="CW834" s="106"/>
      <c r="CX834" s="106"/>
      <c r="CY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  <c r="CJ835" s="106"/>
      <c r="CK835" s="106"/>
      <c r="CL835" s="106"/>
      <c r="CM835" s="106"/>
      <c r="CN835" s="106"/>
      <c r="CO835" s="106"/>
      <c r="CP835" s="106"/>
      <c r="CQ835" s="106"/>
      <c r="CR835" s="106"/>
      <c r="CS835" s="106"/>
      <c r="CT835" s="106"/>
      <c r="CU835" s="106"/>
      <c r="CV835" s="106"/>
      <c r="CW835" s="106"/>
      <c r="CX835" s="106"/>
      <c r="CY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  <c r="CJ836" s="106"/>
      <c r="CK836" s="106"/>
      <c r="CL836" s="106"/>
      <c r="CM836" s="106"/>
      <c r="CN836" s="106"/>
      <c r="CO836" s="106"/>
      <c r="CP836" s="106"/>
      <c r="CQ836" s="106"/>
      <c r="CR836" s="106"/>
      <c r="CS836" s="106"/>
      <c r="CT836" s="106"/>
      <c r="CU836" s="106"/>
      <c r="CV836" s="106"/>
      <c r="CW836" s="106"/>
      <c r="CX836" s="106"/>
      <c r="CY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  <c r="CJ837" s="106"/>
      <c r="CK837" s="106"/>
      <c r="CL837" s="106"/>
      <c r="CM837" s="106"/>
      <c r="CN837" s="106"/>
      <c r="CO837" s="106"/>
      <c r="CP837" s="106"/>
      <c r="CQ837" s="106"/>
      <c r="CR837" s="106"/>
      <c r="CS837" s="106"/>
      <c r="CT837" s="106"/>
      <c r="CU837" s="106"/>
      <c r="CV837" s="106"/>
      <c r="CW837" s="106"/>
      <c r="CX837" s="106"/>
      <c r="CY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  <c r="CJ838" s="106"/>
      <c r="CK838" s="106"/>
      <c r="CL838" s="106"/>
      <c r="CM838" s="106"/>
      <c r="CN838" s="106"/>
      <c r="CO838" s="106"/>
      <c r="CP838" s="106"/>
      <c r="CQ838" s="106"/>
      <c r="CR838" s="106"/>
      <c r="CS838" s="106"/>
      <c r="CT838" s="106"/>
      <c r="CU838" s="106"/>
      <c r="CV838" s="106"/>
      <c r="CW838" s="106"/>
      <c r="CX838" s="106"/>
      <c r="CY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  <c r="CJ839" s="106"/>
      <c r="CK839" s="106"/>
      <c r="CL839" s="106"/>
      <c r="CM839" s="106"/>
      <c r="CN839" s="106"/>
      <c r="CO839" s="106"/>
      <c r="CP839" s="106"/>
      <c r="CQ839" s="106"/>
      <c r="CR839" s="106"/>
      <c r="CS839" s="106"/>
      <c r="CT839" s="106"/>
      <c r="CU839" s="106"/>
      <c r="CV839" s="106"/>
      <c r="CW839" s="106"/>
      <c r="CX839" s="106"/>
      <c r="CY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  <c r="CJ840" s="106"/>
      <c r="CK840" s="106"/>
      <c r="CL840" s="106"/>
      <c r="CM840" s="106"/>
      <c r="CN840" s="106"/>
      <c r="CO840" s="106"/>
      <c r="CP840" s="106"/>
      <c r="CQ840" s="106"/>
      <c r="CR840" s="106"/>
      <c r="CS840" s="106"/>
      <c r="CT840" s="106"/>
      <c r="CU840" s="106"/>
      <c r="CV840" s="106"/>
      <c r="CW840" s="106"/>
      <c r="CX840" s="106"/>
      <c r="CY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  <c r="CJ841" s="106"/>
      <c r="CK841" s="106"/>
      <c r="CL841" s="106"/>
      <c r="CM841" s="106"/>
      <c r="CN841" s="106"/>
      <c r="CO841" s="106"/>
      <c r="CP841" s="106"/>
      <c r="CQ841" s="106"/>
      <c r="CR841" s="106"/>
      <c r="CS841" s="106"/>
      <c r="CT841" s="106"/>
      <c r="CU841" s="106"/>
      <c r="CV841" s="106"/>
      <c r="CW841" s="106"/>
      <c r="CX841" s="106"/>
      <c r="CY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  <c r="CJ842" s="106"/>
      <c r="CK842" s="106"/>
      <c r="CL842" s="106"/>
      <c r="CM842" s="106"/>
      <c r="CN842" s="106"/>
      <c r="CO842" s="106"/>
      <c r="CP842" s="106"/>
      <c r="CQ842" s="106"/>
      <c r="CR842" s="106"/>
      <c r="CS842" s="106"/>
      <c r="CT842" s="106"/>
      <c r="CU842" s="106"/>
      <c r="CV842" s="106"/>
      <c r="CW842" s="106"/>
      <c r="CX842" s="106"/>
      <c r="CY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  <c r="CJ843" s="106"/>
      <c r="CK843" s="106"/>
      <c r="CL843" s="106"/>
      <c r="CM843" s="106"/>
      <c r="CN843" s="106"/>
      <c r="CO843" s="106"/>
      <c r="CP843" s="106"/>
      <c r="CQ843" s="106"/>
      <c r="CR843" s="106"/>
      <c r="CS843" s="106"/>
      <c r="CT843" s="106"/>
      <c r="CU843" s="106"/>
      <c r="CV843" s="106"/>
      <c r="CW843" s="106"/>
      <c r="CX843" s="106"/>
      <c r="CY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  <c r="CJ844" s="106"/>
      <c r="CK844" s="106"/>
      <c r="CL844" s="106"/>
      <c r="CM844" s="106"/>
      <c r="CN844" s="106"/>
      <c r="CO844" s="106"/>
      <c r="CP844" s="106"/>
      <c r="CQ844" s="106"/>
      <c r="CR844" s="106"/>
      <c r="CS844" s="106"/>
      <c r="CT844" s="106"/>
      <c r="CU844" s="106"/>
      <c r="CV844" s="106"/>
      <c r="CW844" s="106"/>
      <c r="CX844" s="106"/>
      <c r="CY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  <c r="CJ845" s="106"/>
      <c r="CK845" s="106"/>
      <c r="CL845" s="106"/>
      <c r="CM845" s="106"/>
      <c r="CN845" s="106"/>
      <c r="CO845" s="106"/>
      <c r="CP845" s="106"/>
      <c r="CQ845" s="106"/>
      <c r="CR845" s="106"/>
      <c r="CS845" s="106"/>
      <c r="CT845" s="106"/>
      <c r="CU845" s="106"/>
      <c r="CV845" s="106"/>
      <c r="CW845" s="106"/>
      <c r="CX845" s="106"/>
      <c r="CY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  <c r="CJ846" s="106"/>
      <c r="CK846" s="106"/>
      <c r="CL846" s="106"/>
      <c r="CM846" s="106"/>
      <c r="CN846" s="106"/>
      <c r="CO846" s="106"/>
      <c r="CP846" s="106"/>
      <c r="CQ846" s="106"/>
      <c r="CR846" s="106"/>
      <c r="CS846" s="106"/>
      <c r="CT846" s="106"/>
      <c r="CU846" s="106"/>
      <c r="CV846" s="106"/>
      <c r="CW846" s="106"/>
      <c r="CX846" s="106"/>
      <c r="CY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  <c r="CJ847" s="106"/>
      <c r="CK847" s="106"/>
      <c r="CL847" s="106"/>
      <c r="CM847" s="106"/>
      <c r="CN847" s="106"/>
      <c r="CO847" s="106"/>
      <c r="CP847" s="106"/>
      <c r="CQ847" s="106"/>
      <c r="CR847" s="106"/>
      <c r="CS847" s="106"/>
      <c r="CT847" s="106"/>
      <c r="CU847" s="106"/>
      <c r="CV847" s="106"/>
      <c r="CW847" s="106"/>
      <c r="CX847" s="106"/>
      <c r="CY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  <c r="CJ848" s="106"/>
      <c r="CK848" s="106"/>
      <c r="CL848" s="106"/>
      <c r="CM848" s="106"/>
      <c r="CN848" s="106"/>
      <c r="CO848" s="106"/>
      <c r="CP848" s="106"/>
      <c r="CQ848" s="106"/>
      <c r="CR848" s="106"/>
      <c r="CS848" s="106"/>
      <c r="CT848" s="106"/>
      <c r="CU848" s="106"/>
      <c r="CV848" s="106"/>
      <c r="CW848" s="106"/>
      <c r="CX848" s="106"/>
      <c r="CY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  <c r="CJ849" s="106"/>
      <c r="CK849" s="106"/>
      <c r="CL849" s="106"/>
      <c r="CM849" s="106"/>
      <c r="CN849" s="106"/>
      <c r="CO849" s="106"/>
      <c r="CP849" s="106"/>
      <c r="CQ849" s="106"/>
      <c r="CR849" s="106"/>
      <c r="CS849" s="106"/>
      <c r="CT849" s="106"/>
      <c r="CU849" s="106"/>
      <c r="CV849" s="106"/>
      <c r="CW849" s="106"/>
      <c r="CX849" s="106"/>
      <c r="CY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  <c r="CJ850" s="106"/>
      <c r="CK850" s="106"/>
      <c r="CL850" s="106"/>
      <c r="CM850" s="106"/>
      <c r="CN850" s="106"/>
      <c r="CO850" s="106"/>
      <c r="CP850" s="106"/>
      <c r="CQ850" s="106"/>
      <c r="CR850" s="106"/>
      <c r="CS850" s="106"/>
      <c r="CT850" s="106"/>
      <c r="CU850" s="106"/>
      <c r="CV850" s="106"/>
      <c r="CW850" s="106"/>
      <c r="CX850" s="106"/>
      <c r="CY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  <c r="CJ851" s="106"/>
      <c r="CK851" s="106"/>
      <c r="CL851" s="106"/>
      <c r="CM851" s="106"/>
      <c r="CN851" s="106"/>
      <c r="CO851" s="106"/>
      <c r="CP851" s="106"/>
      <c r="CQ851" s="106"/>
      <c r="CR851" s="106"/>
      <c r="CS851" s="106"/>
      <c r="CT851" s="106"/>
      <c r="CU851" s="106"/>
      <c r="CV851" s="106"/>
      <c r="CW851" s="106"/>
      <c r="CX851" s="106"/>
      <c r="CY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  <c r="CJ852" s="106"/>
      <c r="CK852" s="106"/>
      <c r="CL852" s="106"/>
      <c r="CM852" s="106"/>
      <c r="CN852" s="106"/>
      <c r="CO852" s="106"/>
      <c r="CP852" s="106"/>
      <c r="CQ852" s="106"/>
      <c r="CR852" s="106"/>
      <c r="CS852" s="106"/>
      <c r="CT852" s="106"/>
      <c r="CU852" s="106"/>
      <c r="CV852" s="106"/>
      <c r="CW852" s="106"/>
      <c r="CX852" s="106"/>
      <c r="CY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  <c r="CJ853" s="106"/>
      <c r="CK853" s="106"/>
      <c r="CL853" s="106"/>
      <c r="CM853" s="106"/>
      <c r="CN853" s="106"/>
      <c r="CO853" s="106"/>
      <c r="CP853" s="106"/>
      <c r="CQ853" s="106"/>
      <c r="CR853" s="106"/>
      <c r="CS853" s="106"/>
      <c r="CT853" s="106"/>
      <c r="CU853" s="106"/>
      <c r="CV853" s="106"/>
      <c r="CW853" s="106"/>
      <c r="CX853" s="106"/>
      <c r="CY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  <c r="CJ854" s="106"/>
      <c r="CK854" s="106"/>
      <c r="CL854" s="106"/>
      <c r="CM854" s="106"/>
      <c r="CN854" s="106"/>
      <c r="CO854" s="106"/>
      <c r="CP854" s="106"/>
      <c r="CQ854" s="106"/>
      <c r="CR854" s="106"/>
      <c r="CS854" s="106"/>
      <c r="CT854" s="106"/>
      <c r="CU854" s="106"/>
      <c r="CV854" s="106"/>
      <c r="CW854" s="106"/>
      <c r="CX854" s="106"/>
      <c r="CY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  <c r="CJ855" s="106"/>
      <c r="CK855" s="106"/>
      <c r="CL855" s="106"/>
      <c r="CM855" s="106"/>
      <c r="CN855" s="106"/>
      <c r="CO855" s="106"/>
      <c r="CP855" s="106"/>
      <c r="CQ855" s="106"/>
      <c r="CR855" s="106"/>
      <c r="CS855" s="106"/>
      <c r="CT855" s="106"/>
      <c r="CU855" s="106"/>
      <c r="CV855" s="106"/>
      <c r="CW855" s="106"/>
      <c r="CX855" s="106"/>
      <c r="CY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  <c r="CJ856" s="106"/>
      <c r="CK856" s="106"/>
      <c r="CL856" s="106"/>
      <c r="CM856" s="106"/>
      <c r="CN856" s="106"/>
      <c r="CO856" s="106"/>
      <c r="CP856" s="106"/>
      <c r="CQ856" s="106"/>
      <c r="CR856" s="106"/>
      <c r="CS856" s="106"/>
      <c r="CT856" s="106"/>
      <c r="CU856" s="106"/>
      <c r="CV856" s="106"/>
      <c r="CW856" s="106"/>
      <c r="CX856" s="106"/>
      <c r="CY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  <c r="CJ857" s="106"/>
      <c r="CK857" s="106"/>
      <c r="CL857" s="106"/>
      <c r="CM857" s="106"/>
      <c r="CN857" s="106"/>
      <c r="CO857" s="106"/>
      <c r="CP857" s="106"/>
      <c r="CQ857" s="106"/>
      <c r="CR857" s="106"/>
      <c r="CS857" s="106"/>
      <c r="CT857" s="106"/>
      <c r="CU857" s="106"/>
      <c r="CV857" s="106"/>
      <c r="CW857" s="106"/>
      <c r="CX857" s="106"/>
      <c r="CY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  <c r="CJ858" s="106"/>
      <c r="CK858" s="106"/>
      <c r="CL858" s="106"/>
      <c r="CM858" s="106"/>
      <c r="CN858" s="106"/>
      <c r="CO858" s="106"/>
      <c r="CP858" s="106"/>
      <c r="CQ858" s="106"/>
      <c r="CR858" s="106"/>
      <c r="CS858" s="106"/>
      <c r="CT858" s="106"/>
      <c r="CU858" s="106"/>
      <c r="CV858" s="106"/>
      <c r="CW858" s="106"/>
      <c r="CX858" s="106"/>
      <c r="CY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  <c r="CJ859" s="106"/>
      <c r="CK859" s="106"/>
      <c r="CL859" s="106"/>
      <c r="CM859" s="106"/>
      <c r="CN859" s="106"/>
      <c r="CO859" s="106"/>
      <c r="CP859" s="106"/>
      <c r="CQ859" s="106"/>
      <c r="CR859" s="106"/>
      <c r="CS859" s="106"/>
      <c r="CT859" s="106"/>
      <c r="CU859" s="106"/>
      <c r="CV859" s="106"/>
      <c r="CW859" s="106"/>
      <c r="CX859" s="106"/>
      <c r="CY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  <c r="CJ860" s="106"/>
      <c r="CK860" s="106"/>
      <c r="CL860" s="106"/>
      <c r="CM860" s="106"/>
      <c r="CN860" s="106"/>
      <c r="CO860" s="106"/>
      <c r="CP860" s="106"/>
      <c r="CQ860" s="106"/>
      <c r="CR860" s="106"/>
      <c r="CS860" s="106"/>
      <c r="CT860" s="106"/>
      <c r="CU860" s="106"/>
      <c r="CV860" s="106"/>
      <c r="CW860" s="106"/>
      <c r="CX860" s="106"/>
      <c r="CY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  <c r="CJ861" s="106"/>
      <c r="CK861" s="106"/>
      <c r="CL861" s="106"/>
      <c r="CM861" s="106"/>
      <c r="CN861" s="106"/>
      <c r="CO861" s="106"/>
      <c r="CP861" s="106"/>
      <c r="CQ861" s="106"/>
      <c r="CR861" s="106"/>
      <c r="CS861" s="106"/>
      <c r="CT861" s="106"/>
      <c r="CU861" s="106"/>
      <c r="CV861" s="106"/>
      <c r="CW861" s="106"/>
      <c r="CX861" s="106"/>
      <c r="CY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  <c r="CJ862" s="106"/>
      <c r="CK862" s="106"/>
      <c r="CL862" s="106"/>
      <c r="CM862" s="106"/>
      <c r="CN862" s="106"/>
      <c r="CO862" s="106"/>
      <c r="CP862" s="106"/>
      <c r="CQ862" s="106"/>
      <c r="CR862" s="106"/>
      <c r="CS862" s="106"/>
      <c r="CT862" s="106"/>
      <c r="CU862" s="106"/>
      <c r="CV862" s="106"/>
      <c r="CW862" s="106"/>
      <c r="CX862" s="106"/>
      <c r="CY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  <c r="CJ863" s="106"/>
      <c r="CK863" s="106"/>
      <c r="CL863" s="106"/>
      <c r="CM863" s="106"/>
      <c r="CN863" s="106"/>
      <c r="CO863" s="106"/>
      <c r="CP863" s="106"/>
      <c r="CQ863" s="106"/>
      <c r="CR863" s="106"/>
      <c r="CS863" s="106"/>
      <c r="CT863" s="106"/>
      <c r="CU863" s="106"/>
      <c r="CV863" s="106"/>
      <c r="CW863" s="106"/>
      <c r="CX863" s="106"/>
      <c r="CY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  <c r="CJ864" s="106"/>
      <c r="CK864" s="106"/>
      <c r="CL864" s="106"/>
      <c r="CM864" s="106"/>
      <c r="CN864" s="106"/>
      <c r="CO864" s="106"/>
      <c r="CP864" s="106"/>
      <c r="CQ864" s="106"/>
      <c r="CR864" s="106"/>
      <c r="CS864" s="106"/>
      <c r="CT864" s="106"/>
      <c r="CU864" s="106"/>
      <c r="CV864" s="106"/>
      <c r="CW864" s="106"/>
      <c r="CX864" s="106"/>
      <c r="CY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  <c r="CJ865" s="106"/>
      <c r="CK865" s="106"/>
      <c r="CL865" s="106"/>
      <c r="CM865" s="106"/>
      <c r="CN865" s="106"/>
      <c r="CO865" s="106"/>
      <c r="CP865" s="106"/>
      <c r="CQ865" s="106"/>
      <c r="CR865" s="106"/>
      <c r="CS865" s="106"/>
      <c r="CT865" s="106"/>
      <c r="CU865" s="106"/>
      <c r="CV865" s="106"/>
      <c r="CW865" s="106"/>
      <c r="CX865" s="106"/>
      <c r="CY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  <c r="CJ866" s="106"/>
      <c r="CK866" s="106"/>
      <c r="CL866" s="106"/>
      <c r="CM866" s="106"/>
      <c r="CN866" s="106"/>
      <c r="CO866" s="106"/>
      <c r="CP866" s="106"/>
      <c r="CQ866" s="106"/>
      <c r="CR866" s="106"/>
      <c r="CS866" s="106"/>
      <c r="CT866" s="106"/>
      <c r="CU866" s="106"/>
      <c r="CV866" s="106"/>
      <c r="CW866" s="106"/>
      <c r="CX866" s="106"/>
      <c r="CY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  <c r="CJ867" s="106"/>
      <c r="CK867" s="106"/>
      <c r="CL867" s="106"/>
      <c r="CM867" s="106"/>
      <c r="CN867" s="106"/>
      <c r="CO867" s="106"/>
      <c r="CP867" s="106"/>
      <c r="CQ867" s="106"/>
      <c r="CR867" s="106"/>
      <c r="CS867" s="106"/>
      <c r="CT867" s="106"/>
      <c r="CU867" s="106"/>
      <c r="CV867" s="106"/>
      <c r="CW867" s="106"/>
      <c r="CX867" s="106"/>
      <c r="CY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  <c r="CJ868" s="106"/>
      <c r="CK868" s="106"/>
      <c r="CL868" s="106"/>
      <c r="CM868" s="106"/>
      <c r="CN868" s="106"/>
      <c r="CO868" s="106"/>
      <c r="CP868" s="106"/>
      <c r="CQ868" s="106"/>
      <c r="CR868" s="106"/>
      <c r="CS868" s="106"/>
      <c r="CT868" s="106"/>
      <c r="CU868" s="106"/>
      <c r="CV868" s="106"/>
      <c r="CW868" s="106"/>
      <c r="CX868" s="106"/>
      <c r="CY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  <c r="CJ869" s="106"/>
      <c r="CK869" s="106"/>
      <c r="CL869" s="106"/>
      <c r="CM869" s="106"/>
      <c r="CN869" s="106"/>
      <c r="CO869" s="106"/>
      <c r="CP869" s="106"/>
      <c r="CQ869" s="106"/>
      <c r="CR869" s="106"/>
      <c r="CS869" s="106"/>
      <c r="CT869" s="106"/>
      <c r="CU869" s="106"/>
      <c r="CV869" s="106"/>
      <c r="CW869" s="106"/>
      <c r="CX869" s="106"/>
      <c r="CY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  <c r="CJ870" s="106"/>
      <c r="CK870" s="106"/>
      <c r="CL870" s="106"/>
      <c r="CM870" s="106"/>
      <c r="CN870" s="106"/>
      <c r="CO870" s="106"/>
      <c r="CP870" s="106"/>
      <c r="CQ870" s="106"/>
      <c r="CR870" s="106"/>
      <c r="CS870" s="106"/>
      <c r="CT870" s="106"/>
      <c r="CU870" s="106"/>
      <c r="CV870" s="106"/>
      <c r="CW870" s="106"/>
      <c r="CX870" s="106"/>
      <c r="CY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  <c r="CJ871" s="106"/>
      <c r="CK871" s="106"/>
      <c r="CL871" s="106"/>
      <c r="CM871" s="106"/>
      <c r="CN871" s="106"/>
      <c r="CO871" s="106"/>
      <c r="CP871" s="106"/>
      <c r="CQ871" s="106"/>
      <c r="CR871" s="106"/>
      <c r="CS871" s="106"/>
      <c r="CT871" s="106"/>
      <c r="CU871" s="106"/>
      <c r="CV871" s="106"/>
      <c r="CW871" s="106"/>
      <c r="CX871" s="106"/>
      <c r="CY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  <c r="CJ872" s="106"/>
      <c r="CK872" s="106"/>
      <c r="CL872" s="106"/>
      <c r="CM872" s="106"/>
      <c r="CN872" s="106"/>
      <c r="CO872" s="106"/>
      <c r="CP872" s="106"/>
      <c r="CQ872" s="106"/>
      <c r="CR872" s="106"/>
      <c r="CS872" s="106"/>
      <c r="CT872" s="106"/>
      <c r="CU872" s="106"/>
      <c r="CV872" s="106"/>
      <c r="CW872" s="106"/>
      <c r="CX872" s="106"/>
      <c r="CY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  <c r="CJ873" s="106"/>
      <c r="CK873" s="106"/>
      <c r="CL873" s="106"/>
      <c r="CM873" s="106"/>
      <c r="CN873" s="106"/>
      <c r="CO873" s="106"/>
      <c r="CP873" s="106"/>
      <c r="CQ873" s="106"/>
      <c r="CR873" s="106"/>
      <c r="CS873" s="106"/>
      <c r="CT873" s="106"/>
      <c r="CU873" s="106"/>
      <c r="CV873" s="106"/>
      <c r="CW873" s="106"/>
      <c r="CX873" s="106"/>
      <c r="CY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  <c r="CJ874" s="106"/>
      <c r="CK874" s="106"/>
      <c r="CL874" s="106"/>
      <c r="CM874" s="106"/>
      <c r="CN874" s="106"/>
      <c r="CO874" s="106"/>
      <c r="CP874" s="106"/>
      <c r="CQ874" s="106"/>
      <c r="CR874" s="106"/>
      <c r="CS874" s="106"/>
      <c r="CT874" s="106"/>
      <c r="CU874" s="106"/>
      <c r="CV874" s="106"/>
      <c r="CW874" s="106"/>
      <c r="CX874" s="106"/>
      <c r="CY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  <c r="CJ875" s="106"/>
      <c r="CK875" s="106"/>
      <c r="CL875" s="106"/>
      <c r="CM875" s="106"/>
      <c r="CN875" s="106"/>
      <c r="CO875" s="106"/>
      <c r="CP875" s="106"/>
      <c r="CQ875" s="106"/>
      <c r="CR875" s="106"/>
      <c r="CS875" s="106"/>
      <c r="CT875" s="106"/>
      <c r="CU875" s="106"/>
      <c r="CV875" s="106"/>
      <c r="CW875" s="106"/>
      <c r="CX875" s="106"/>
      <c r="CY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  <c r="CJ876" s="106"/>
      <c r="CK876" s="106"/>
      <c r="CL876" s="106"/>
      <c r="CM876" s="106"/>
      <c r="CN876" s="106"/>
      <c r="CO876" s="106"/>
      <c r="CP876" s="106"/>
      <c r="CQ876" s="106"/>
      <c r="CR876" s="106"/>
      <c r="CS876" s="106"/>
      <c r="CT876" s="106"/>
      <c r="CU876" s="106"/>
      <c r="CV876" s="106"/>
      <c r="CW876" s="106"/>
      <c r="CX876" s="106"/>
      <c r="CY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  <c r="CJ877" s="106"/>
      <c r="CK877" s="106"/>
      <c r="CL877" s="106"/>
      <c r="CM877" s="106"/>
      <c r="CN877" s="106"/>
      <c r="CO877" s="106"/>
      <c r="CP877" s="106"/>
      <c r="CQ877" s="106"/>
      <c r="CR877" s="106"/>
      <c r="CS877" s="106"/>
      <c r="CT877" s="106"/>
      <c r="CU877" s="106"/>
      <c r="CV877" s="106"/>
      <c r="CW877" s="106"/>
      <c r="CX877" s="106"/>
      <c r="CY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  <c r="CJ878" s="106"/>
      <c r="CK878" s="106"/>
      <c r="CL878" s="106"/>
      <c r="CM878" s="106"/>
      <c r="CN878" s="106"/>
      <c r="CO878" s="106"/>
      <c r="CP878" s="106"/>
      <c r="CQ878" s="106"/>
      <c r="CR878" s="106"/>
      <c r="CS878" s="106"/>
      <c r="CT878" s="106"/>
      <c r="CU878" s="106"/>
      <c r="CV878" s="106"/>
      <c r="CW878" s="106"/>
      <c r="CX878" s="106"/>
      <c r="CY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  <c r="CJ879" s="106"/>
      <c r="CK879" s="106"/>
      <c r="CL879" s="106"/>
      <c r="CM879" s="106"/>
      <c r="CN879" s="106"/>
      <c r="CO879" s="106"/>
      <c r="CP879" s="106"/>
      <c r="CQ879" s="106"/>
      <c r="CR879" s="106"/>
      <c r="CS879" s="106"/>
      <c r="CT879" s="106"/>
      <c r="CU879" s="106"/>
      <c r="CV879" s="106"/>
      <c r="CW879" s="106"/>
      <c r="CX879" s="106"/>
      <c r="CY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  <c r="CJ880" s="106"/>
      <c r="CK880" s="106"/>
      <c r="CL880" s="106"/>
      <c r="CM880" s="106"/>
      <c r="CN880" s="106"/>
      <c r="CO880" s="106"/>
      <c r="CP880" s="106"/>
      <c r="CQ880" s="106"/>
      <c r="CR880" s="106"/>
      <c r="CS880" s="106"/>
      <c r="CT880" s="106"/>
      <c r="CU880" s="106"/>
      <c r="CV880" s="106"/>
      <c r="CW880" s="106"/>
      <c r="CX880" s="106"/>
      <c r="CY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  <c r="CJ881" s="106"/>
      <c r="CK881" s="106"/>
      <c r="CL881" s="106"/>
      <c r="CM881" s="106"/>
      <c r="CN881" s="106"/>
      <c r="CO881" s="106"/>
      <c r="CP881" s="106"/>
      <c r="CQ881" s="106"/>
      <c r="CR881" s="106"/>
      <c r="CS881" s="106"/>
      <c r="CT881" s="106"/>
      <c r="CU881" s="106"/>
      <c r="CV881" s="106"/>
      <c r="CW881" s="106"/>
      <c r="CX881" s="106"/>
      <c r="CY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  <c r="CJ882" s="106"/>
      <c r="CK882" s="106"/>
      <c r="CL882" s="106"/>
      <c r="CM882" s="106"/>
      <c r="CN882" s="106"/>
      <c r="CO882" s="106"/>
      <c r="CP882" s="106"/>
      <c r="CQ882" s="106"/>
      <c r="CR882" s="106"/>
      <c r="CS882" s="106"/>
      <c r="CT882" s="106"/>
      <c r="CU882" s="106"/>
      <c r="CV882" s="106"/>
      <c r="CW882" s="106"/>
      <c r="CX882" s="106"/>
      <c r="CY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  <c r="CJ883" s="106"/>
      <c r="CK883" s="106"/>
      <c r="CL883" s="106"/>
      <c r="CM883" s="106"/>
      <c r="CN883" s="106"/>
      <c r="CO883" s="106"/>
      <c r="CP883" s="106"/>
      <c r="CQ883" s="106"/>
      <c r="CR883" s="106"/>
      <c r="CS883" s="106"/>
      <c r="CT883" s="106"/>
      <c r="CU883" s="106"/>
      <c r="CV883" s="106"/>
      <c r="CW883" s="106"/>
      <c r="CX883" s="106"/>
      <c r="CY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  <c r="CJ884" s="106"/>
      <c r="CK884" s="106"/>
      <c r="CL884" s="106"/>
      <c r="CM884" s="106"/>
      <c r="CN884" s="106"/>
      <c r="CO884" s="106"/>
      <c r="CP884" s="106"/>
      <c r="CQ884" s="106"/>
      <c r="CR884" s="106"/>
      <c r="CS884" s="106"/>
      <c r="CT884" s="106"/>
      <c r="CU884" s="106"/>
      <c r="CV884" s="106"/>
      <c r="CW884" s="106"/>
      <c r="CX884" s="106"/>
      <c r="CY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  <c r="CJ885" s="106"/>
      <c r="CK885" s="106"/>
      <c r="CL885" s="106"/>
      <c r="CM885" s="106"/>
      <c r="CN885" s="106"/>
      <c r="CO885" s="106"/>
      <c r="CP885" s="106"/>
      <c r="CQ885" s="106"/>
      <c r="CR885" s="106"/>
      <c r="CS885" s="106"/>
      <c r="CT885" s="106"/>
      <c r="CU885" s="106"/>
      <c r="CV885" s="106"/>
      <c r="CW885" s="106"/>
      <c r="CX885" s="106"/>
      <c r="CY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  <c r="CJ886" s="106"/>
      <c r="CK886" s="106"/>
      <c r="CL886" s="106"/>
      <c r="CM886" s="106"/>
      <c r="CN886" s="106"/>
      <c r="CO886" s="106"/>
      <c r="CP886" s="106"/>
      <c r="CQ886" s="106"/>
      <c r="CR886" s="106"/>
      <c r="CS886" s="106"/>
      <c r="CT886" s="106"/>
      <c r="CU886" s="106"/>
      <c r="CV886" s="106"/>
      <c r="CW886" s="106"/>
      <c r="CX886" s="106"/>
      <c r="CY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  <c r="CJ887" s="106"/>
      <c r="CK887" s="106"/>
      <c r="CL887" s="106"/>
      <c r="CM887" s="106"/>
      <c r="CN887" s="106"/>
      <c r="CO887" s="106"/>
      <c r="CP887" s="106"/>
      <c r="CQ887" s="106"/>
      <c r="CR887" s="106"/>
      <c r="CS887" s="106"/>
      <c r="CT887" s="106"/>
      <c r="CU887" s="106"/>
      <c r="CV887" s="106"/>
      <c r="CW887" s="106"/>
      <c r="CX887" s="106"/>
      <c r="CY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  <c r="CJ888" s="106"/>
      <c r="CK888" s="106"/>
      <c r="CL888" s="106"/>
      <c r="CM888" s="106"/>
      <c r="CN888" s="106"/>
      <c r="CO888" s="106"/>
      <c r="CP888" s="106"/>
      <c r="CQ888" s="106"/>
      <c r="CR888" s="106"/>
      <c r="CS888" s="106"/>
      <c r="CT888" s="106"/>
      <c r="CU888" s="106"/>
      <c r="CV888" s="106"/>
      <c r="CW888" s="106"/>
      <c r="CX888" s="106"/>
      <c r="CY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  <c r="CJ889" s="106"/>
      <c r="CK889" s="106"/>
      <c r="CL889" s="106"/>
      <c r="CM889" s="106"/>
      <c r="CN889" s="106"/>
      <c r="CO889" s="106"/>
      <c r="CP889" s="106"/>
      <c r="CQ889" s="106"/>
      <c r="CR889" s="106"/>
      <c r="CS889" s="106"/>
      <c r="CT889" s="106"/>
      <c r="CU889" s="106"/>
      <c r="CV889" s="106"/>
      <c r="CW889" s="106"/>
      <c r="CX889" s="106"/>
      <c r="CY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  <c r="CJ890" s="106"/>
      <c r="CK890" s="106"/>
      <c r="CL890" s="106"/>
      <c r="CM890" s="106"/>
      <c r="CN890" s="106"/>
      <c r="CO890" s="106"/>
      <c r="CP890" s="106"/>
      <c r="CQ890" s="106"/>
      <c r="CR890" s="106"/>
      <c r="CS890" s="106"/>
      <c r="CT890" s="106"/>
      <c r="CU890" s="106"/>
      <c r="CV890" s="106"/>
      <c r="CW890" s="106"/>
      <c r="CX890" s="106"/>
      <c r="CY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  <c r="CJ891" s="106"/>
      <c r="CK891" s="106"/>
      <c r="CL891" s="106"/>
      <c r="CM891" s="106"/>
      <c r="CN891" s="106"/>
      <c r="CO891" s="106"/>
      <c r="CP891" s="106"/>
      <c r="CQ891" s="106"/>
      <c r="CR891" s="106"/>
      <c r="CS891" s="106"/>
      <c r="CT891" s="106"/>
      <c r="CU891" s="106"/>
      <c r="CV891" s="106"/>
      <c r="CW891" s="106"/>
      <c r="CX891" s="106"/>
      <c r="CY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  <c r="CJ892" s="106"/>
      <c r="CK892" s="106"/>
      <c r="CL892" s="106"/>
      <c r="CM892" s="106"/>
      <c r="CN892" s="106"/>
      <c r="CO892" s="106"/>
      <c r="CP892" s="106"/>
      <c r="CQ892" s="106"/>
      <c r="CR892" s="106"/>
      <c r="CS892" s="106"/>
      <c r="CT892" s="106"/>
      <c r="CU892" s="106"/>
      <c r="CV892" s="106"/>
      <c r="CW892" s="106"/>
      <c r="CX892" s="106"/>
      <c r="CY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  <c r="CJ893" s="106"/>
      <c r="CK893" s="106"/>
      <c r="CL893" s="106"/>
      <c r="CM893" s="106"/>
      <c r="CN893" s="106"/>
      <c r="CO893" s="106"/>
      <c r="CP893" s="106"/>
      <c r="CQ893" s="106"/>
      <c r="CR893" s="106"/>
      <c r="CS893" s="106"/>
      <c r="CT893" s="106"/>
      <c r="CU893" s="106"/>
      <c r="CV893" s="106"/>
      <c r="CW893" s="106"/>
      <c r="CX893" s="106"/>
      <c r="CY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  <c r="CJ894" s="106"/>
      <c r="CK894" s="106"/>
      <c r="CL894" s="106"/>
      <c r="CM894" s="106"/>
      <c r="CN894" s="106"/>
      <c r="CO894" s="106"/>
      <c r="CP894" s="106"/>
      <c r="CQ894" s="106"/>
      <c r="CR894" s="106"/>
      <c r="CS894" s="106"/>
      <c r="CT894" s="106"/>
      <c r="CU894" s="106"/>
      <c r="CV894" s="106"/>
      <c r="CW894" s="106"/>
      <c r="CX894" s="106"/>
      <c r="CY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  <c r="CJ895" s="106"/>
      <c r="CK895" s="106"/>
      <c r="CL895" s="106"/>
      <c r="CM895" s="106"/>
      <c r="CN895" s="106"/>
      <c r="CO895" s="106"/>
      <c r="CP895" s="106"/>
      <c r="CQ895" s="106"/>
      <c r="CR895" s="106"/>
      <c r="CS895" s="106"/>
      <c r="CT895" s="106"/>
      <c r="CU895" s="106"/>
      <c r="CV895" s="106"/>
      <c r="CW895" s="106"/>
      <c r="CX895" s="106"/>
      <c r="CY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  <c r="CJ896" s="106"/>
      <c r="CK896" s="106"/>
      <c r="CL896" s="106"/>
      <c r="CM896" s="106"/>
      <c r="CN896" s="106"/>
      <c r="CO896" s="106"/>
      <c r="CP896" s="106"/>
      <c r="CQ896" s="106"/>
      <c r="CR896" s="106"/>
      <c r="CS896" s="106"/>
      <c r="CT896" s="106"/>
      <c r="CU896" s="106"/>
      <c r="CV896" s="106"/>
      <c r="CW896" s="106"/>
      <c r="CX896" s="106"/>
      <c r="CY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  <c r="CJ897" s="106"/>
      <c r="CK897" s="106"/>
      <c r="CL897" s="106"/>
      <c r="CM897" s="106"/>
      <c r="CN897" s="106"/>
      <c r="CO897" s="106"/>
      <c r="CP897" s="106"/>
      <c r="CQ897" s="106"/>
      <c r="CR897" s="106"/>
      <c r="CS897" s="106"/>
      <c r="CT897" s="106"/>
      <c r="CU897" s="106"/>
      <c r="CV897" s="106"/>
      <c r="CW897" s="106"/>
      <c r="CX897" s="106"/>
      <c r="CY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  <c r="CJ898" s="106"/>
      <c r="CK898" s="106"/>
      <c r="CL898" s="106"/>
      <c r="CM898" s="106"/>
      <c r="CN898" s="106"/>
      <c r="CO898" s="106"/>
      <c r="CP898" s="106"/>
      <c r="CQ898" s="106"/>
      <c r="CR898" s="106"/>
      <c r="CS898" s="106"/>
      <c r="CT898" s="106"/>
      <c r="CU898" s="106"/>
      <c r="CV898" s="106"/>
      <c r="CW898" s="106"/>
      <c r="CX898" s="106"/>
      <c r="CY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  <c r="CJ899" s="106"/>
      <c r="CK899" s="106"/>
      <c r="CL899" s="106"/>
      <c r="CM899" s="106"/>
      <c r="CN899" s="106"/>
      <c r="CO899" s="106"/>
      <c r="CP899" s="106"/>
      <c r="CQ899" s="106"/>
      <c r="CR899" s="106"/>
      <c r="CS899" s="106"/>
      <c r="CT899" s="106"/>
      <c r="CU899" s="106"/>
      <c r="CV899" s="106"/>
      <c r="CW899" s="106"/>
      <c r="CX899" s="106"/>
      <c r="CY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  <c r="CJ900" s="106"/>
      <c r="CK900" s="106"/>
      <c r="CL900" s="106"/>
      <c r="CM900" s="106"/>
      <c r="CN900" s="106"/>
      <c r="CO900" s="106"/>
      <c r="CP900" s="106"/>
      <c r="CQ900" s="106"/>
      <c r="CR900" s="106"/>
      <c r="CS900" s="106"/>
      <c r="CT900" s="106"/>
      <c r="CU900" s="106"/>
      <c r="CV900" s="106"/>
      <c r="CW900" s="106"/>
      <c r="CX900" s="106"/>
      <c r="CY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  <c r="CJ901" s="106"/>
      <c r="CK901" s="106"/>
      <c r="CL901" s="106"/>
      <c r="CM901" s="106"/>
      <c r="CN901" s="106"/>
      <c r="CO901" s="106"/>
      <c r="CP901" s="106"/>
      <c r="CQ901" s="106"/>
      <c r="CR901" s="106"/>
      <c r="CS901" s="106"/>
      <c r="CT901" s="106"/>
      <c r="CU901" s="106"/>
      <c r="CV901" s="106"/>
      <c r="CW901" s="106"/>
      <c r="CX901" s="106"/>
      <c r="CY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  <c r="CJ902" s="106"/>
      <c r="CK902" s="106"/>
      <c r="CL902" s="106"/>
      <c r="CM902" s="106"/>
      <c r="CN902" s="106"/>
      <c r="CO902" s="106"/>
      <c r="CP902" s="106"/>
      <c r="CQ902" s="106"/>
      <c r="CR902" s="106"/>
      <c r="CS902" s="106"/>
      <c r="CT902" s="106"/>
      <c r="CU902" s="106"/>
      <c r="CV902" s="106"/>
      <c r="CW902" s="106"/>
      <c r="CX902" s="106"/>
      <c r="CY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  <c r="CJ903" s="106"/>
      <c r="CK903" s="106"/>
      <c r="CL903" s="106"/>
      <c r="CM903" s="106"/>
      <c r="CN903" s="106"/>
      <c r="CO903" s="106"/>
      <c r="CP903" s="106"/>
      <c r="CQ903" s="106"/>
      <c r="CR903" s="106"/>
      <c r="CS903" s="106"/>
      <c r="CT903" s="106"/>
      <c r="CU903" s="106"/>
      <c r="CV903" s="106"/>
      <c r="CW903" s="106"/>
      <c r="CX903" s="106"/>
      <c r="CY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  <c r="CJ904" s="106"/>
      <c r="CK904" s="106"/>
      <c r="CL904" s="106"/>
      <c r="CM904" s="106"/>
      <c r="CN904" s="106"/>
      <c r="CO904" s="106"/>
      <c r="CP904" s="106"/>
      <c r="CQ904" s="106"/>
      <c r="CR904" s="106"/>
      <c r="CS904" s="106"/>
      <c r="CT904" s="106"/>
      <c r="CU904" s="106"/>
      <c r="CV904" s="106"/>
      <c r="CW904" s="106"/>
      <c r="CX904" s="106"/>
      <c r="CY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  <c r="CJ905" s="106"/>
      <c r="CK905" s="106"/>
      <c r="CL905" s="106"/>
      <c r="CM905" s="106"/>
      <c r="CN905" s="106"/>
      <c r="CO905" s="106"/>
      <c r="CP905" s="106"/>
      <c r="CQ905" s="106"/>
      <c r="CR905" s="106"/>
      <c r="CS905" s="106"/>
      <c r="CT905" s="106"/>
      <c r="CU905" s="106"/>
      <c r="CV905" s="106"/>
      <c r="CW905" s="106"/>
      <c r="CX905" s="106"/>
      <c r="CY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  <c r="CJ906" s="106"/>
      <c r="CK906" s="106"/>
      <c r="CL906" s="106"/>
      <c r="CM906" s="106"/>
      <c r="CN906" s="106"/>
      <c r="CO906" s="106"/>
      <c r="CP906" s="106"/>
      <c r="CQ906" s="106"/>
      <c r="CR906" s="106"/>
      <c r="CS906" s="106"/>
      <c r="CT906" s="106"/>
      <c r="CU906" s="106"/>
      <c r="CV906" s="106"/>
      <c r="CW906" s="106"/>
      <c r="CX906" s="106"/>
      <c r="CY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  <c r="CJ907" s="106"/>
      <c r="CK907" s="106"/>
      <c r="CL907" s="106"/>
      <c r="CM907" s="106"/>
      <c r="CN907" s="106"/>
      <c r="CO907" s="106"/>
      <c r="CP907" s="106"/>
      <c r="CQ907" s="106"/>
      <c r="CR907" s="106"/>
      <c r="CS907" s="106"/>
      <c r="CT907" s="106"/>
      <c r="CU907" s="106"/>
      <c r="CV907" s="106"/>
      <c r="CW907" s="106"/>
      <c r="CX907" s="106"/>
      <c r="CY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  <c r="CJ908" s="106"/>
      <c r="CK908" s="106"/>
      <c r="CL908" s="106"/>
      <c r="CM908" s="106"/>
      <c r="CN908" s="106"/>
      <c r="CO908" s="106"/>
      <c r="CP908" s="106"/>
      <c r="CQ908" s="106"/>
      <c r="CR908" s="106"/>
      <c r="CS908" s="106"/>
      <c r="CT908" s="106"/>
      <c r="CU908" s="106"/>
      <c r="CV908" s="106"/>
      <c r="CW908" s="106"/>
      <c r="CX908" s="106"/>
      <c r="CY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  <c r="CJ909" s="106"/>
      <c r="CK909" s="106"/>
      <c r="CL909" s="106"/>
      <c r="CM909" s="106"/>
      <c r="CN909" s="106"/>
      <c r="CO909" s="106"/>
      <c r="CP909" s="106"/>
      <c r="CQ909" s="106"/>
      <c r="CR909" s="106"/>
      <c r="CS909" s="106"/>
      <c r="CT909" s="106"/>
      <c r="CU909" s="106"/>
      <c r="CV909" s="106"/>
      <c r="CW909" s="106"/>
      <c r="CX909" s="106"/>
      <c r="CY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  <c r="CJ910" s="106"/>
      <c r="CK910" s="106"/>
      <c r="CL910" s="106"/>
      <c r="CM910" s="106"/>
      <c r="CN910" s="106"/>
      <c r="CO910" s="106"/>
      <c r="CP910" s="106"/>
      <c r="CQ910" s="106"/>
      <c r="CR910" s="106"/>
      <c r="CS910" s="106"/>
      <c r="CT910" s="106"/>
      <c r="CU910" s="106"/>
      <c r="CV910" s="106"/>
      <c r="CW910" s="106"/>
      <c r="CX910" s="106"/>
      <c r="CY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  <c r="CJ911" s="106"/>
      <c r="CK911" s="106"/>
      <c r="CL911" s="106"/>
      <c r="CM911" s="106"/>
      <c r="CN911" s="106"/>
      <c r="CO911" s="106"/>
      <c r="CP911" s="106"/>
      <c r="CQ911" s="106"/>
      <c r="CR911" s="106"/>
      <c r="CS911" s="106"/>
      <c r="CT911" s="106"/>
      <c r="CU911" s="106"/>
      <c r="CV911" s="106"/>
      <c r="CW911" s="106"/>
      <c r="CX911" s="106"/>
      <c r="CY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  <c r="CJ912" s="106"/>
      <c r="CK912" s="106"/>
      <c r="CL912" s="106"/>
      <c r="CM912" s="106"/>
      <c r="CN912" s="106"/>
      <c r="CO912" s="106"/>
      <c r="CP912" s="106"/>
      <c r="CQ912" s="106"/>
      <c r="CR912" s="106"/>
      <c r="CS912" s="106"/>
      <c r="CT912" s="106"/>
      <c r="CU912" s="106"/>
      <c r="CV912" s="106"/>
      <c r="CW912" s="106"/>
      <c r="CX912" s="106"/>
      <c r="CY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  <c r="CJ913" s="106"/>
      <c r="CK913" s="106"/>
      <c r="CL913" s="106"/>
      <c r="CM913" s="106"/>
      <c r="CN913" s="106"/>
      <c r="CO913" s="106"/>
      <c r="CP913" s="106"/>
      <c r="CQ913" s="106"/>
      <c r="CR913" s="106"/>
      <c r="CS913" s="106"/>
      <c r="CT913" s="106"/>
      <c r="CU913" s="106"/>
      <c r="CV913" s="106"/>
      <c r="CW913" s="106"/>
      <c r="CX913" s="106"/>
      <c r="CY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  <c r="CJ914" s="106"/>
      <c r="CK914" s="106"/>
      <c r="CL914" s="106"/>
      <c r="CM914" s="106"/>
      <c r="CN914" s="106"/>
      <c r="CO914" s="106"/>
      <c r="CP914" s="106"/>
      <c r="CQ914" s="106"/>
      <c r="CR914" s="106"/>
      <c r="CS914" s="106"/>
      <c r="CT914" s="106"/>
      <c r="CU914" s="106"/>
      <c r="CV914" s="106"/>
      <c r="CW914" s="106"/>
      <c r="CX914" s="106"/>
      <c r="CY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  <c r="CJ915" s="106"/>
      <c r="CK915" s="106"/>
      <c r="CL915" s="106"/>
      <c r="CM915" s="106"/>
      <c r="CN915" s="106"/>
      <c r="CO915" s="106"/>
      <c r="CP915" s="106"/>
      <c r="CQ915" s="106"/>
      <c r="CR915" s="106"/>
      <c r="CS915" s="106"/>
      <c r="CT915" s="106"/>
      <c r="CU915" s="106"/>
      <c r="CV915" s="106"/>
      <c r="CW915" s="106"/>
      <c r="CX915" s="106"/>
      <c r="CY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  <c r="CJ916" s="106"/>
      <c r="CK916" s="106"/>
      <c r="CL916" s="106"/>
      <c r="CM916" s="106"/>
      <c r="CN916" s="106"/>
      <c r="CO916" s="106"/>
      <c r="CP916" s="106"/>
      <c r="CQ916" s="106"/>
      <c r="CR916" s="106"/>
      <c r="CS916" s="106"/>
      <c r="CT916" s="106"/>
      <c r="CU916" s="106"/>
      <c r="CV916" s="106"/>
      <c r="CW916" s="106"/>
      <c r="CX916" s="106"/>
      <c r="CY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  <c r="CJ917" s="106"/>
      <c r="CK917" s="106"/>
      <c r="CL917" s="106"/>
      <c r="CM917" s="106"/>
      <c r="CN917" s="106"/>
      <c r="CO917" s="106"/>
      <c r="CP917" s="106"/>
      <c r="CQ917" s="106"/>
      <c r="CR917" s="106"/>
      <c r="CS917" s="106"/>
      <c r="CT917" s="106"/>
      <c r="CU917" s="106"/>
      <c r="CV917" s="106"/>
      <c r="CW917" s="106"/>
      <c r="CX917" s="106"/>
      <c r="CY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  <c r="CJ918" s="106"/>
      <c r="CK918" s="106"/>
      <c r="CL918" s="106"/>
      <c r="CM918" s="106"/>
      <c r="CN918" s="106"/>
      <c r="CO918" s="106"/>
      <c r="CP918" s="106"/>
      <c r="CQ918" s="106"/>
      <c r="CR918" s="106"/>
      <c r="CS918" s="106"/>
      <c r="CT918" s="106"/>
      <c r="CU918" s="106"/>
      <c r="CV918" s="106"/>
      <c r="CW918" s="106"/>
      <c r="CX918" s="106"/>
      <c r="CY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  <c r="CJ919" s="106"/>
      <c r="CK919" s="106"/>
      <c r="CL919" s="106"/>
      <c r="CM919" s="106"/>
      <c r="CN919" s="106"/>
      <c r="CO919" s="106"/>
      <c r="CP919" s="106"/>
      <c r="CQ919" s="106"/>
      <c r="CR919" s="106"/>
      <c r="CS919" s="106"/>
      <c r="CT919" s="106"/>
      <c r="CU919" s="106"/>
      <c r="CV919" s="106"/>
      <c r="CW919" s="106"/>
      <c r="CX919" s="106"/>
      <c r="CY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  <c r="CJ920" s="106"/>
      <c r="CK920" s="106"/>
      <c r="CL920" s="106"/>
      <c r="CM920" s="106"/>
      <c r="CN920" s="106"/>
      <c r="CO920" s="106"/>
      <c r="CP920" s="106"/>
      <c r="CQ920" s="106"/>
      <c r="CR920" s="106"/>
      <c r="CS920" s="106"/>
      <c r="CT920" s="106"/>
      <c r="CU920" s="106"/>
      <c r="CV920" s="106"/>
      <c r="CW920" s="106"/>
      <c r="CX920" s="106"/>
      <c r="CY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  <c r="CJ921" s="106"/>
      <c r="CK921" s="106"/>
      <c r="CL921" s="106"/>
      <c r="CM921" s="106"/>
      <c r="CN921" s="106"/>
      <c r="CO921" s="106"/>
      <c r="CP921" s="106"/>
      <c r="CQ921" s="106"/>
      <c r="CR921" s="106"/>
      <c r="CS921" s="106"/>
      <c r="CT921" s="106"/>
      <c r="CU921" s="106"/>
      <c r="CV921" s="106"/>
      <c r="CW921" s="106"/>
      <c r="CX921" s="106"/>
      <c r="CY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  <c r="CJ922" s="106"/>
      <c r="CK922" s="106"/>
      <c r="CL922" s="106"/>
      <c r="CM922" s="106"/>
      <c r="CN922" s="106"/>
      <c r="CO922" s="106"/>
      <c r="CP922" s="106"/>
      <c r="CQ922" s="106"/>
      <c r="CR922" s="106"/>
      <c r="CS922" s="106"/>
      <c r="CT922" s="106"/>
      <c r="CU922" s="106"/>
      <c r="CV922" s="106"/>
      <c r="CW922" s="106"/>
      <c r="CX922" s="106"/>
      <c r="CY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  <c r="CJ923" s="106"/>
      <c r="CK923" s="106"/>
      <c r="CL923" s="106"/>
      <c r="CM923" s="106"/>
      <c r="CN923" s="106"/>
      <c r="CO923" s="106"/>
      <c r="CP923" s="106"/>
      <c r="CQ923" s="106"/>
      <c r="CR923" s="106"/>
      <c r="CS923" s="106"/>
      <c r="CT923" s="106"/>
      <c r="CU923" s="106"/>
      <c r="CV923" s="106"/>
      <c r="CW923" s="106"/>
      <c r="CX923" s="106"/>
      <c r="CY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  <c r="CJ924" s="106"/>
      <c r="CK924" s="106"/>
      <c r="CL924" s="106"/>
      <c r="CM924" s="106"/>
      <c r="CN924" s="106"/>
      <c r="CO924" s="106"/>
      <c r="CP924" s="106"/>
      <c r="CQ924" s="106"/>
      <c r="CR924" s="106"/>
      <c r="CS924" s="106"/>
      <c r="CT924" s="106"/>
      <c r="CU924" s="106"/>
      <c r="CV924" s="106"/>
      <c r="CW924" s="106"/>
      <c r="CX924" s="106"/>
      <c r="CY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  <c r="CJ925" s="106"/>
      <c r="CK925" s="106"/>
      <c r="CL925" s="106"/>
      <c r="CM925" s="106"/>
      <c r="CN925" s="106"/>
      <c r="CO925" s="106"/>
      <c r="CP925" s="106"/>
      <c r="CQ925" s="106"/>
      <c r="CR925" s="106"/>
      <c r="CS925" s="106"/>
      <c r="CT925" s="106"/>
      <c r="CU925" s="106"/>
      <c r="CV925" s="106"/>
      <c r="CW925" s="106"/>
      <c r="CX925" s="106"/>
      <c r="CY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  <c r="CJ926" s="106"/>
      <c r="CK926" s="106"/>
      <c r="CL926" s="106"/>
      <c r="CM926" s="106"/>
      <c r="CN926" s="106"/>
      <c r="CO926" s="106"/>
      <c r="CP926" s="106"/>
      <c r="CQ926" s="106"/>
      <c r="CR926" s="106"/>
      <c r="CS926" s="106"/>
      <c r="CT926" s="106"/>
      <c r="CU926" s="106"/>
      <c r="CV926" s="106"/>
      <c r="CW926" s="106"/>
      <c r="CX926" s="106"/>
      <c r="CY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  <c r="CJ927" s="106"/>
      <c r="CK927" s="106"/>
      <c r="CL927" s="106"/>
      <c r="CM927" s="106"/>
      <c r="CN927" s="106"/>
      <c r="CO927" s="106"/>
      <c r="CP927" s="106"/>
      <c r="CQ927" s="106"/>
      <c r="CR927" s="106"/>
      <c r="CS927" s="106"/>
      <c r="CT927" s="106"/>
      <c r="CU927" s="106"/>
      <c r="CV927" s="106"/>
      <c r="CW927" s="106"/>
      <c r="CX927" s="106"/>
      <c r="CY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  <c r="CJ928" s="106"/>
      <c r="CK928" s="106"/>
      <c r="CL928" s="106"/>
      <c r="CM928" s="106"/>
      <c r="CN928" s="106"/>
      <c r="CO928" s="106"/>
      <c r="CP928" s="106"/>
      <c r="CQ928" s="106"/>
      <c r="CR928" s="106"/>
      <c r="CS928" s="106"/>
      <c r="CT928" s="106"/>
      <c r="CU928" s="106"/>
      <c r="CV928" s="106"/>
      <c r="CW928" s="106"/>
      <c r="CX928" s="106"/>
      <c r="CY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  <c r="CJ929" s="106"/>
      <c r="CK929" s="106"/>
      <c r="CL929" s="106"/>
      <c r="CM929" s="106"/>
      <c r="CN929" s="106"/>
      <c r="CO929" s="106"/>
      <c r="CP929" s="106"/>
      <c r="CQ929" s="106"/>
      <c r="CR929" s="106"/>
      <c r="CS929" s="106"/>
      <c r="CT929" s="106"/>
      <c r="CU929" s="106"/>
      <c r="CV929" s="106"/>
      <c r="CW929" s="106"/>
      <c r="CX929" s="106"/>
      <c r="CY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  <c r="CJ930" s="106"/>
      <c r="CK930" s="106"/>
      <c r="CL930" s="106"/>
      <c r="CM930" s="106"/>
      <c r="CN930" s="106"/>
      <c r="CO930" s="106"/>
      <c r="CP930" s="106"/>
      <c r="CQ930" s="106"/>
      <c r="CR930" s="106"/>
      <c r="CS930" s="106"/>
      <c r="CT930" s="106"/>
      <c r="CU930" s="106"/>
      <c r="CV930" s="106"/>
      <c r="CW930" s="106"/>
      <c r="CX930" s="106"/>
      <c r="CY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  <c r="CJ931" s="106"/>
      <c r="CK931" s="106"/>
      <c r="CL931" s="106"/>
      <c r="CM931" s="106"/>
      <c r="CN931" s="106"/>
      <c r="CO931" s="106"/>
      <c r="CP931" s="106"/>
      <c r="CQ931" s="106"/>
      <c r="CR931" s="106"/>
      <c r="CS931" s="106"/>
      <c r="CT931" s="106"/>
      <c r="CU931" s="106"/>
      <c r="CV931" s="106"/>
      <c r="CW931" s="106"/>
      <c r="CX931" s="106"/>
      <c r="CY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  <c r="CJ932" s="106"/>
      <c r="CK932" s="106"/>
      <c r="CL932" s="106"/>
      <c r="CM932" s="106"/>
      <c r="CN932" s="106"/>
      <c r="CO932" s="106"/>
      <c r="CP932" s="106"/>
      <c r="CQ932" s="106"/>
      <c r="CR932" s="106"/>
      <c r="CS932" s="106"/>
      <c r="CT932" s="106"/>
      <c r="CU932" s="106"/>
      <c r="CV932" s="106"/>
      <c r="CW932" s="106"/>
      <c r="CX932" s="106"/>
      <c r="CY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  <c r="CJ933" s="106"/>
      <c r="CK933" s="106"/>
      <c r="CL933" s="106"/>
      <c r="CM933" s="106"/>
      <c r="CN933" s="106"/>
      <c r="CO933" s="106"/>
      <c r="CP933" s="106"/>
      <c r="CQ933" s="106"/>
      <c r="CR933" s="106"/>
      <c r="CS933" s="106"/>
      <c r="CT933" s="106"/>
      <c r="CU933" s="106"/>
      <c r="CV933" s="106"/>
      <c r="CW933" s="106"/>
      <c r="CX933" s="106"/>
      <c r="CY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  <c r="CJ934" s="106"/>
      <c r="CK934" s="106"/>
      <c r="CL934" s="106"/>
      <c r="CM934" s="106"/>
      <c r="CN934" s="106"/>
      <c r="CO934" s="106"/>
      <c r="CP934" s="106"/>
      <c r="CQ934" s="106"/>
      <c r="CR934" s="106"/>
      <c r="CS934" s="106"/>
      <c r="CT934" s="106"/>
      <c r="CU934" s="106"/>
      <c r="CV934" s="106"/>
      <c r="CW934" s="106"/>
      <c r="CX934" s="106"/>
      <c r="CY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  <c r="CJ935" s="106"/>
      <c r="CK935" s="106"/>
      <c r="CL935" s="106"/>
      <c r="CM935" s="106"/>
      <c r="CN935" s="106"/>
      <c r="CO935" s="106"/>
      <c r="CP935" s="106"/>
      <c r="CQ935" s="106"/>
      <c r="CR935" s="106"/>
      <c r="CS935" s="106"/>
      <c r="CT935" s="106"/>
      <c r="CU935" s="106"/>
      <c r="CV935" s="106"/>
      <c r="CW935" s="106"/>
      <c r="CX935" s="106"/>
      <c r="CY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  <c r="CJ936" s="106"/>
      <c r="CK936" s="106"/>
      <c r="CL936" s="106"/>
      <c r="CM936" s="106"/>
      <c r="CN936" s="106"/>
      <c r="CO936" s="106"/>
      <c r="CP936" s="106"/>
      <c r="CQ936" s="106"/>
      <c r="CR936" s="106"/>
      <c r="CS936" s="106"/>
      <c r="CT936" s="106"/>
      <c r="CU936" s="106"/>
      <c r="CV936" s="106"/>
      <c r="CW936" s="106"/>
      <c r="CX936" s="106"/>
      <c r="CY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  <c r="CJ937" s="106"/>
      <c r="CK937" s="106"/>
      <c r="CL937" s="106"/>
      <c r="CM937" s="106"/>
      <c r="CN937" s="106"/>
      <c r="CO937" s="106"/>
      <c r="CP937" s="106"/>
      <c r="CQ937" s="106"/>
      <c r="CR937" s="106"/>
      <c r="CS937" s="106"/>
      <c r="CT937" s="106"/>
      <c r="CU937" s="106"/>
      <c r="CV937" s="106"/>
      <c r="CW937" s="106"/>
      <c r="CX937" s="106"/>
      <c r="CY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  <c r="CJ938" s="106"/>
      <c r="CK938" s="106"/>
      <c r="CL938" s="106"/>
      <c r="CM938" s="106"/>
      <c r="CN938" s="106"/>
      <c r="CO938" s="106"/>
      <c r="CP938" s="106"/>
      <c r="CQ938" s="106"/>
      <c r="CR938" s="106"/>
      <c r="CS938" s="106"/>
      <c r="CT938" s="106"/>
      <c r="CU938" s="106"/>
      <c r="CV938" s="106"/>
      <c r="CW938" s="106"/>
      <c r="CX938" s="106"/>
      <c r="CY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  <c r="CJ939" s="106"/>
      <c r="CK939" s="106"/>
      <c r="CL939" s="106"/>
      <c r="CM939" s="106"/>
      <c r="CN939" s="106"/>
      <c r="CO939" s="106"/>
      <c r="CP939" s="106"/>
      <c r="CQ939" s="106"/>
      <c r="CR939" s="106"/>
      <c r="CS939" s="106"/>
      <c r="CT939" s="106"/>
      <c r="CU939" s="106"/>
      <c r="CV939" s="106"/>
      <c r="CW939" s="106"/>
      <c r="CX939" s="106"/>
      <c r="CY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  <c r="CJ940" s="106"/>
      <c r="CK940" s="106"/>
      <c r="CL940" s="106"/>
      <c r="CM940" s="106"/>
      <c r="CN940" s="106"/>
      <c r="CO940" s="106"/>
      <c r="CP940" s="106"/>
      <c r="CQ940" s="106"/>
      <c r="CR940" s="106"/>
      <c r="CS940" s="106"/>
      <c r="CT940" s="106"/>
      <c r="CU940" s="106"/>
      <c r="CV940" s="106"/>
      <c r="CW940" s="106"/>
      <c r="CX940" s="106"/>
      <c r="CY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  <c r="CJ941" s="106"/>
      <c r="CK941" s="106"/>
      <c r="CL941" s="106"/>
      <c r="CM941" s="106"/>
      <c r="CN941" s="106"/>
      <c r="CO941" s="106"/>
      <c r="CP941" s="106"/>
      <c r="CQ941" s="106"/>
      <c r="CR941" s="106"/>
      <c r="CS941" s="106"/>
      <c r="CT941" s="106"/>
      <c r="CU941" s="106"/>
      <c r="CV941" s="106"/>
      <c r="CW941" s="106"/>
      <c r="CX941" s="106"/>
      <c r="CY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  <c r="CJ942" s="106"/>
      <c r="CK942" s="106"/>
      <c r="CL942" s="106"/>
      <c r="CM942" s="106"/>
      <c r="CN942" s="106"/>
      <c r="CO942" s="106"/>
      <c r="CP942" s="106"/>
      <c r="CQ942" s="106"/>
      <c r="CR942" s="106"/>
      <c r="CS942" s="106"/>
      <c r="CT942" s="106"/>
      <c r="CU942" s="106"/>
      <c r="CV942" s="106"/>
      <c r="CW942" s="106"/>
      <c r="CX942" s="106"/>
      <c r="CY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  <c r="CJ943" s="106"/>
      <c r="CK943" s="106"/>
      <c r="CL943" s="106"/>
      <c r="CM943" s="106"/>
      <c r="CN943" s="106"/>
      <c r="CO943" s="106"/>
      <c r="CP943" s="106"/>
      <c r="CQ943" s="106"/>
      <c r="CR943" s="106"/>
      <c r="CS943" s="106"/>
      <c r="CT943" s="106"/>
      <c r="CU943" s="106"/>
      <c r="CV943" s="106"/>
      <c r="CW943" s="106"/>
      <c r="CX943" s="106"/>
      <c r="CY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  <c r="CJ944" s="106"/>
      <c r="CK944" s="106"/>
      <c r="CL944" s="106"/>
      <c r="CM944" s="106"/>
      <c r="CN944" s="106"/>
      <c r="CO944" s="106"/>
      <c r="CP944" s="106"/>
      <c r="CQ944" s="106"/>
      <c r="CR944" s="106"/>
      <c r="CS944" s="106"/>
      <c r="CT944" s="106"/>
      <c r="CU944" s="106"/>
      <c r="CV944" s="106"/>
      <c r="CW944" s="106"/>
      <c r="CX944" s="106"/>
      <c r="CY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  <c r="CJ945" s="106"/>
      <c r="CK945" s="106"/>
      <c r="CL945" s="106"/>
      <c r="CM945" s="106"/>
      <c r="CN945" s="106"/>
      <c r="CO945" s="106"/>
      <c r="CP945" s="106"/>
      <c r="CQ945" s="106"/>
      <c r="CR945" s="106"/>
      <c r="CS945" s="106"/>
      <c r="CT945" s="106"/>
      <c r="CU945" s="106"/>
      <c r="CV945" s="106"/>
      <c r="CW945" s="106"/>
      <c r="CX945" s="106"/>
      <c r="CY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  <c r="CJ946" s="106"/>
      <c r="CK946" s="106"/>
      <c r="CL946" s="106"/>
      <c r="CM946" s="106"/>
      <c r="CN946" s="106"/>
      <c r="CO946" s="106"/>
      <c r="CP946" s="106"/>
      <c r="CQ946" s="106"/>
      <c r="CR946" s="106"/>
      <c r="CS946" s="106"/>
      <c r="CT946" s="106"/>
      <c r="CU946" s="106"/>
      <c r="CV946" s="106"/>
      <c r="CW946" s="106"/>
      <c r="CX946" s="106"/>
      <c r="CY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  <c r="CJ947" s="106"/>
      <c r="CK947" s="106"/>
      <c r="CL947" s="106"/>
      <c r="CM947" s="106"/>
      <c r="CN947" s="106"/>
      <c r="CO947" s="106"/>
      <c r="CP947" s="106"/>
      <c r="CQ947" s="106"/>
      <c r="CR947" s="106"/>
      <c r="CS947" s="106"/>
      <c r="CT947" s="106"/>
      <c r="CU947" s="106"/>
      <c r="CV947" s="106"/>
      <c r="CW947" s="106"/>
      <c r="CX947" s="106"/>
      <c r="CY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  <c r="CJ948" s="106"/>
      <c r="CK948" s="106"/>
      <c r="CL948" s="106"/>
      <c r="CM948" s="106"/>
      <c r="CN948" s="106"/>
      <c r="CO948" s="106"/>
      <c r="CP948" s="106"/>
      <c r="CQ948" s="106"/>
      <c r="CR948" s="106"/>
      <c r="CS948" s="106"/>
      <c r="CT948" s="106"/>
      <c r="CU948" s="106"/>
      <c r="CV948" s="106"/>
      <c r="CW948" s="106"/>
      <c r="CX948" s="106"/>
      <c r="CY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  <c r="CJ949" s="106"/>
      <c r="CK949" s="106"/>
      <c r="CL949" s="106"/>
      <c r="CM949" s="106"/>
      <c r="CN949" s="106"/>
      <c r="CO949" s="106"/>
      <c r="CP949" s="106"/>
      <c r="CQ949" s="106"/>
      <c r="CR949" s="106"/>
      <c r="CS949" s="106"/>
      <c r="CT949" s="106"/>
      <c r="CU949" s="106"/>
      <c r="CV949" s="106"/>
      <c r="CW949" s="106"/>
      <c r="CX949" s="106"/>
      <c r="CY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  <c r="CJ950" s="106"/>
      <c r="CK950" s="106"/>
      <c r="CL950" s="106"/>
      <c r="CM950" s="106"/>
      <c r="CN950" s="106"/>
      <c r="CO950" s="106"/>
      <c r="CP950" s="106"/>
      <c r="CQ950" s="106"/>
      <c r="CR950" s="106"/>
      <c r="CS950" s="106"/>
      <c r="CT950" s="106"/>
      <c r="CU950" s="106"/>
      <c r="CV950" s="106"/>
      <c r="CW950" s="106"/>
      <c r="CX950" s="106"/>
      <c r="CY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  <c r="CJ951" s="106"/>
      <c r="CK951" s="106"/>
      <c r="CL951" s="106"/>
      <c r="CM951" s="106"/>
      <c r="CN951" s="106"/>
      <c r="CO951" s="106"/>
      <c r="CP951" s="106"/>
      <c r="CQ951" s="106"/>
      <c r="CR951" s="106"/>
      <c r="CS951" s="106"/>
      <c r="CT951" s="106"/>
      <c r="CU951" s="106"/>
      <c r="CV951" s="106"/>
      <c r="CW951" s="106"/>
      <c r="CX951" s="106"/>
      <c r="CY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  <c r="CJ952" s="106"/>
      <c r="CK952" s="106"/>
      <c r="CL952" s="106"/>
      <c r="CM952" s="106"/>
      <c r="CN952" s="106"/>
      <c r="CO952" s="106"/>
      <c r="CP952" s="106"/>
      <c r="CQ952" s="106"/>
      <c r="CR952" s="106"/>
      <c r="CS952" s="106"/>
      <c r="CT952" s="106"/>
      <c r="CU952" s="106"/>
      <c r="CV952" s="106"/>
      <c r="CW952" s="106"/>
      <c r="CX952" s="106"/>
      <c r="CY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  <c r="CJ953" s="106"/>
      <c r="CK953" s="106"/>
      <c r="CL953" s="106"/>
      <c r="CM953" s="106"/>
      <c r="CN953" s="106"/>
      <c r="CO953" s="106"/>
      <c r="CP953" s="106"/>
      <c r="CQ953" s="106"/>
      <c r="CR953" s="106"/>
      <c r="CS953" s="106"/>
      <c r="CT953" s="106"/>
      <c r="CU953" s="106"/>
      <c r="CV953" s="106"/>
      <c r="CW953" s="106"/>
      <c r="CX953" s="106"/>
      <c r="CY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  <c r="CJ954" s="106"/>
      <c r="CK954" s="106"/>
      <c r="CL954" s="106"/>
      <c r="CM954" s="106"/>
      <c r="CN954" s="106"/>
      <c r="CO954" s="106"/>
      <c r="CP954" s="106"/>
      <c r="CQ954" s="106"/>
      <c r="CR954" s="106"/>
      <c r="CS954" s="106"/>
      <c r="CT954" s="106"/>
      <c r="CU954" s="106"/>
      <c r="CV954" s="106"/>
      <c r="CW954" s="106"/>
      <c r="CX954" s="106"/>
      <c r="CY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  <c r="CJ955" s="106"/>
      <c r="CK955" s="106"/>
      <c r="CL955" s="106"/>
      <c r="CM955" s="106"/>
      <c r="CN955" s="106"/>
      <c r="CO955" s="106"/>
      <c r="CP955" s="106"/>
      <c r="CQ955" s="106"/>
      <c r="CR955" s="106"/>
      <c r="CS955" s="106"/>
      <c r="CT955" s="106"/>
      <c r="CU955" s="106"/>
      <c r="CV955" s="106"/>
      <c r="CW955" s="106"/>
      <c r="CX955" s="106"/>
      <c r="CY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  <c r="CJ956" s="106"/>
      <c r="CK956" s="106"/>
      <c r="CL956" s="106"/>
      <c r="CM956" s="106"/>
      <c r="CN956" s="106"/>
      <c r="CO956" s="106"/>
      <c r="CP956" s="106"/>
      <c r="CQ956" s="106"/>
      <c r="CR956" s="106"/>
      <c r="CS956" s="106"/>
      <c r="CT956" s="106"/>
      <c r="CU956" s="106"/>
      <c r="CV956" s="106"/>
      <c r="CW956" s="106"/>
      <c r="CX956" s="106"/>
      <c r="CY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  <c r="CJ957" s="106"/>
      <c r="CK957" s="106"/>
      <c r="CL957" s="106"/>
      <c r="CM957" s="106"/>
      <c r="CN957" s="106"/>
      <c r="CO957" s="106"/>
      <c r="CP957" s="106"/>
      <c r="CQ957" s="106"/>
      <c r="CR957" s="106"/>
      <c r="CS957" s="106"/>
      <c r="CT957" s="106"/>
      <c r="CU957" s="106"/>
      <c r="CV957" s="106"/>
      <c r="CW957" s="106"/>
      <c r="CX957" s="106"/>
      <c r="CY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  <c r="CJ958" s="106"/>
      <c r="CK958" s="106"/>
      <c r="CL958" s="106"/>
      <c r="CM958" s="106"/>
      <c r="CN958" s="106"/>
      <c r="CO958" s="106"/>
      <c r="CP958" s="106"/>
      <c r="CQ958" s="106"/>
      <c r="CR958" s="106"/>
      <c r="CS958" s="106"/>
      <c r="CT958" s="106"/>
      <c r="CU958" s="106"/>
      <c r="CV958" s="106"/>
      <c r="CW958" s="106"/>
      <c r="CX958" s="106"/>
      <c r="CY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  <c r="CJ959" s="106"/>
      <c r="CK959" s="106"/>
      <c r="CL959" s="106"/>
      <c r="CM959" s="106"/>
      <c r="CN959" s="106"/>
      <c r="CO959" s="106"/>
      <c r="CP959" s="106"/>
      <c r="CQ959" s="106"/>
      <c r="CR959" s="106"/>
      <c r="CS959" s="106"/>
      <c r="CT959" s="106"/>
      <c r="CU959" s="106"/>
      <c r="CV959" s="106"/>
      <c r="CW959" s="106"/>
      <c r="CX959" s="106"/>
      <c r="CY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  <c r="CJ960" s="106"/>
      <c r="CK960" s="106"/>
      <c r="CL960" s="106"/>
      <c r="CM960" s="106"/>
      <c r="CN960" s="106"/>
      <c r="CO960" s="106"/>
      <c r="CP960" s="106"/>
      <c r="CQ960" s="106"/>
      <c r="CR960" s="106"/>
      <c r="CS960" s="106"/>
      <c r="CT960" s="106"/>
      <c r="CU960" s="106"/>
      <c r="CV960" s="106"/>
      <c r="CW960" s="106"/>
      <c r="CX960" s="106"/>
      <c r="CY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  <c r="CJ961" s="106"/>
      <c r="CK961" s="106"/>
      <c r="CL961" s="106"/>
      <c r="CM961" s="106"/>
      <c r="CN961" s="106"/>
      <c r="CO961" s="106"/>
      <c r="CP961" s="106"/>
      <c r="CQ961" s="106"/>
      <c r="CR961" s="106"/>
      <c r="CS961" s="106"/>
      <c r="CT961" s="106"/>
      <c r="CU961" s="106"/>
      <c r="CV961" s="106"/>
      <c r="CW961" s="106"/>
      <c r="CX961" s="106"/>
      <c r="CY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  <c r="CJ962" s="106"/>
      <c r="CK962" s="106"/>
      <c r="CL962" s="106"/>
      <c r="CM962" s="106"/>
      <c r="CN962" s="106"/>
      <c r="CO962" s="106"/>
      <c r="CP962" s="106"/>
      <c r="CQ962" s="106"/>
      <c r="CR962" s="106"/>
      <c r="CS962" s="106"/>
      <c r="CT962" s="106"/>
      <c r="CU962" s="106"/>
      <c r="CV962" s="106"/>
      <c r="CW962" s="106"/>
      <c r="CX962" s="106"/>
      <c r="CY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  <c r="CJ963" s="106"/>
      <c r="CK963" s="106"/>
      <c r="CL963" s="106"/>
      <c r="CM963" s="106"/>
      <c r="CN963" s="106"/>
      <c r="CO963" s="106"/>
      <c r="CP963" s="106"/>
      <c r="CQ963" s="106"/>
      <c r="CR963" s="106"/>
      <c r="CS963" s="106"/>
      <c r="CT963" s="106"/>
      <c r="CU963" s="106"/>
      <c r="CV963" s="106"/>
      <c r="CW963" s="106"/>
      <c r="CX963" s="106"/>
      <c r="CY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  <c r="CJ964" s="106"/>
      <c r="CK964" s="106"/>
      <c r="CL964" s="106"/>
      <c r="CM964" s="106"/>
      <c r="CN964" s="106"/>
      <c r="CO964" s="106"/>
      <c r="CP964" s="106"/>
      <c r="CQ964" s="106"/>
      <c r="CR964" s="106"/>
      <c r="CS964" s="106"/>
      <c r="CT964" s="106"/>
      <c r="CU964" s="106"/>
      <c r="CV964" s="106"/>
      <c r="CW964" s="106"/>
      <c r="CX964" s="106"/>
      <c r="CY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  <c r="CJ965" s="106"/>
      <c r="CK965" s="106"/>
      <c r="CL965" s="106"/>
      <c r="CM965" s="106"/>
      <c r="CN965" s="106"/>
      <c r="CO965" s="106"/>
      <c r="CP965" s="106"/>
      <c r="CQ965" s="106"/>
      <c r="CR965" s="106"/>
      <c r="CS965" s="106"/>
      <c r="CT965" s="106"/>
      <c r="CU965" s="106"/>
      <c r="CV965" s="106"/>
      <c r="CW965" s="106"/>
      <c r="CX965" s="106"/>
      <c r="CY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  <c r="CJ966" s="106"/>
      <c r="CK966" s="106"/>
      <c r="CL966" s="106"/>
      <c r="CM966" s="106"/>
      <c r="CN966" s="106"/>
      <c r="CO966" s="106"/>
      <c r="CP966" s="106"/>
      <c r="CQ966" s="106"/>
      <c r="CR966" s="106"/>
      <c r="CS966" s="106"/>
      <c r="CT966" s="106"/>
      <c r="CU966" s="106"/>
      <c r="CV966" s="106"/>
      <c r="CW966" s="106"/>
      <c r="CX966" s="106"/>
      <c r="CY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  <c r="CJ967" s="106"/>
      <c r="CK967" s="106"/>
      <c r="CL967" s="106"/>
      <c r="CM967" s="106"/>
      <c r="CN967" s="106"/>
      <c r="CO967" s="106"/>
      <c r="CP967" s="106"/>
      <c r="CQ967" s="106"/>
      <c r="CR967" s="106"/>
      <c r="CS967" s="106"/>
      <c r="CT967" s="106"/>
      <c r="CU967" s="106"/>
      <c r="CV967" s="106"/>
      <c r="CW967" s="106"/>
      <c r="CX967" s="106"/>
      <c r="CY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  <c r="CJ968" s="106"/>
      <c r="CK968" s="106"/>
      <c r="CL968" s="106"/>
      <c r="CM968" s="106"/>
      <c r="CN968" s="106"/>
      <c r="CO968" s="106"/>
      <c r="CP968" s="106"/>
      <c r="CQ968" s="106"/>
      <c r="CR968" s="106"/>
      <c r="CS968" s="106"/>
      <c r="CT968" s="106"/>
      <c r="CU968" s="106"/>
      <c r="CV968" s="106"/>
      <c r="CW968" s="106"/>
      <c r="CX968" s="106"/>
      <c r="CY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  <c r="CJ969" s="106"/>
      <c r="CK969" s="106"/>
      <c r="CL969" s="106"/>
      <c r="CM969" s="106"/>
      <c r="CN969" s="106"/>
      <c r="CO969" s="106"/>
      <c r="CP969" s="106"/>
      <c r="CQ969" s="106"/>
      <c r="CR969" s="106"/>
      <c r="CS969" s="106"/>
      <c r="CT969" s="106"/>
      <c r="CU969" s="106"/>
      <c r="CV969" s="106"/>
      <c r="CW969" s="106"/>
      <c r="CX969" s="106"/>
      <c r="CY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  <c r="CJ970" s="106"/>
      <c r="CK970" s="106"/>
      <c r="CL970" s="106"/>
      <c r="CM970" s="106"/>
      <c r="CN970" s="106"/>
      <c r="CO970" s="106"/>
      <c r="CP970" s="106"/>
      <c r="CQ970" s="106"/>
      <c r="CR970" s="106"/>
      <c r="CS970" s="106"/>
      <c r="CT970" s="106"/>
      <c r="CU970" s="106"/>
      <c r="CV970" s="106"/>
      <c r="CW970" s="106"/>
      <c r="CX970" s="106"/>
      <c r="CY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  <c r="CJ971" s="106"/>
      <c r="CK971" s="106"/>
      <c r="CL971" s="106"/>
      <c r="CM971" s="106"/>
      <c r="CN971" s="106"/>
      <c r="CO971" s="106"/>
      <c r="CP971" s="106"/>
      <c r="CQ971" s="106"/>
      <c r="CR971" s="106"/>
      <c r="CS971" s="106"/>
      <c r="CT971" s="106"/>
      <c r="CU971" s="106"/>
      <c r="CV971" s="106"/>
      <c r="CW971" s="106"/>
      <c r="CX971" s="106"/>
      <c r="CY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  <c r="CJ972" s="106"/>
      <c r="CK972" s="106"/>
      <c r="CL972" s="106"/>
      <c r="CM972" s="106"/>
      <c r="CN972" s="106"/>
      <c r="CO972" s="106"/>
      <c r="CP972" s="106"/>
      <c r="CQ972" s="106"/>
      <c r="CR972" s="106"/>
      <c r="CS972" s="106"/>
      <c r="CT972" s="106"/>
      <c r="CU972" s="106"/>
      <c r="CV972" s="106"/>
      <c r="CW972" s="106"/>
      <c r="CX972" s="106"/>
      <c r="CY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  <c r="CJ973" s="106"/>
      <c r="CK973" s="106"/>
      <c r="CL973" s="106"/>
      <c r="CM973" s="106"/>
      <c r="CN973" s="106"/>
      <c r="CO973" s="106"/>
      <c r="CP973" s="106"/>
      <c r="CQ973" s="106"/>
      <c r="CR973" s="106"/>
      <c r="CS973" s="106"/>
      <c r="CT973" s="106"/>
      <c r="CU973" s="106"/>
      <c r="CV973" s="106"/>
      <c r="CW973" s="106"/>
      <c r="CX973" s="106"/>
      <c r="CY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  <c r="CJ974" s="106"/>
      <c r="CK974" s="106"/>
      <c r="CL974" s="106"/>
      <c r="CM974" s="106"/>
      <c r="CN974" s="106"/>
      <c r="CO974" s="106"/>
      <c r="CP974" s="106"/>
      <c r="CQ974" s="106"/>
      <c r="CR974" s="106"/>
      <c r="CS974" s="106"/>
      <c r="CT974" s="106"/>
      <c r="CU974" s="106"/>
      <c r="CV974" s="106"/>
      <c r="CW974" s="106"/>
      <c r="CX974" s="106"/>
      <c r="CY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  <c r="CJ975" s="106"/>
      <c r="CK975" s="106"/>
      <c r="CL975" s="106"/>
      <c r="CM975" s="106"/>
      <c r="CN975" s="106"/>
      <c r="CO975" s="106"/>
      <c r="CP975" s="106"/>
      <c r="CQ975" s="106"/>
      <c r="CR975" s="106"/>
      <c r="CS975" s="106"/>
      <c r="CT975" s="106"/>
      <c r="CU975" s="106"/>
      <c r="CV975" s="106"/>
      <c r="CW975" s="106"/>
      <c r="CX975" s="106"/>
      <c r="CY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  <c r="CJ976" s="106"/>
      <c r="CK976" s="106"/>
      <c r="CL976" s="106"/>
      <c r="CM976" s="106"/>
      <c r="CN976" s="106"/>
      <c r="CO976" s="106"/>
      <c r="CP976" s="106"/>
      <c r="CQ976" s="106"/>
      <c r="CR976" s="106"/>
      <c r="CS976" s="106"/>
      <c r="CT976" s="106"/>
      <c r="CU976" s="106"/>
      <c r="CV976" s="106"/>
      <c r="CW976" s="106"/>
      <c r="CX976" s="106"/>
      <c r="CY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  <c r="CJ977" s="106"/>
      <c r="CK977" s="106"/>
      <c r="CL977" s="106"/>
      <c r="CM977" s="106"/>
      <c r="CN977" s="106"/>
      <c r="CO977" s="106"/>
      <c r="CP977" s="106"/>
      <c r="CQ977" s="106"/>
      <c r="CR977" s="106"/>
      <c r="CS977" s="106"/>
      <c r="CT977" s="106"/>
      <c r="CU977" s="106"/>
      <c r="CV977" s="106"/>
      <c r="CW977" s="106"/>
      <c r="CX977" s="106"/>
      <c r="CY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  <c r="CJ978" s="106"/>
      <c r="CK978" s="106"/>
      <c r="CL978" s="106"/>
      <c r="CM978" s="106"/>
      <c r="CN978" s="106"/>
      <c r="CO978" s="106"/>
      <c r="CP978" s="106"/>
      <c r="CQ978" s="106"/>
      <c r="CR978" s="106"/>
      <c r="CS978" s="106"/>
      <c r="CT978" s="106"/>
      <c r="CU978" s="106"/>
      <c r="CV978" s="106"/>
      <c r="CW978" s="106"/>
      <c r="CX978" s="106"/>
      <c r="CY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  <c r="CJ979" s="106"/>
      <c r="CK979" s="106"/>
      <c r="CL979" s="106"/>
      <c r="CM979" s="106"/>
      <c r="CN979" s="106"/>
      <c r="CO979" s="106"/>
      <c r="CP979" s="106"/>
      <c r="CQ979" s="106"/>
      <c r="CR979" s="106"/>
      <c r="CS979" s="106"/>
      <c r="CT979" s="106"/>
      <c r="CU979" s="106"/>
      <c r="CV979" s="106"/>
      <c r="CW979" s="106"/>
      <c r="CX979" s="106"/>
      <c r="CY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  <c r="CJ980" s="106"/>
      <c r="CK980" s="106"/>
      <c r="CL980" s="106"/>
      <c r="CM980" s="106"/>
      <c r="CN980" s="106"/>
      <c r="CO980" s="106"/>
      <c r="CP980" s="106"/>
      <c r="CQ980" s="106"/>
      <c r="CR980" s="106"/>
      <c r="CS980" s="106"/>
      <c r="CT980" s="106"/>
      <c r="CU980" s="106"/>
      <c r="CV980" s="106"/>
      <c r="CW980" s="106"/>
      <c r="CX980" s="106"/>
      <c r="CY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  <c r="CJ981" s="106"/>
      <c r="CK981" s="106"/>
      <c r="CL981" s="106"/>
      <c r="CM981" s="106"/>
      <c r="CN981" s="106"/>
      <c r="CO981" s="106"/>
      <c r="CP981" s="106"/>
      <c r="CQ981" s="106"/>
      <c r="CR981" s="106"/>
      <c r="CS981" s="106"/>
      <c r="CT981" s="106"/>
      <c r="CU981" s="106"/>
      <c r="CV981" s="106"/>
      <c r="CW981" s="106"/>
      <c r="CX981" s="106"/>
      <c r="CY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  <c r="CJ982" s="106"/>
      <c r="CK982" s="106"/>
      <c r="CL982" s="106"/>
      <c r="CM982" s="106"/>
      <c r="CN982" s="106"/>
      <c r="CO982" s="106"/>
      <c r="CP982" s="106"/>
      <c r="CQ982" s="106"/>
      <c r="CR982" s="106"/>
      <c r="CS982" s="106"/>
      <c r="CT982" s="106"/>
      <c r="CU982" s="106"/>
      <c r="CV982" s="106"/>
      <c r="CW982" s="106"/>
      <c r="CX982" s="106"/>
      <c r="CY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  <c r="CJ983" s="106"/>
      <c r="CK983" s="106"/>
      <c r="CL983" s="106"/>
      <c r="CM983" s="106"/>
      <c r="CN983" s="106"/>
      <c r="CO983" s="106"/>
      <c r="CP983" s="106"/>
      <c r="CQ983" s="106"/>
      <c r="CR983" s="106"/>
      <c r="CS983" s="106"/>
      <c r="CT983" s="106"/>
      <c r="CU983" s="106"/>
      <c r="CV983" s="106"/>
      <c r="CW983" s="106"/>
      <c r="CX983" s="106"/>
      <c r="CY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  <c r="CJ984" s="106"/>
      <c r="CK984" s="106"/>
      <c r="CL984" s="106"/>
      <c r="CM984" s="106"/>
      <c r="CN984" s="106"/>
      <c r="CO984" s="106"/>
      <c r="CP984" s="106"/>
      <c r="CQ984" s="106"/>
      <c r="CR984" s="106"/>
      <c r="CS984" s="106"/>
      <c r="CT984" s="106"/>
      <c r="CU984" s="106"/>
      <c r="CV984" s="106"/>
      <c r="CW984" s="106"/>
      <c r="CX984" s="106"/>
      <c r="CY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  <c r="CJ985" s="106"/>
      <c r="CK985" s="106"/>
      <c r="CL985" s="106"/>
      <c r="CM985" s="106"/>
      <c r="CN985" s="106"/>
      <c r="CO985" s="106"/>
      <c r="CP985" s="106"/>
      <c r="CQ985" s="106"/>
      <c r="CR985" s="106"/>
      <c r="CS985" s="106"/>
      <c r="CT985" s="106"/>
      <c r="CU985" s="106"/>
      <c r="CV985" s="106"/>
      <c r="CW985" s="106"/>
      <c r="CX985" s="106"/>
      <c r="CY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  <c r="CJ986" s="106"/>
      <c r="CK986" s="106"/>
      <c r="CL986" s="106"/>
      <c r="CM986" s="106"/>
      <c r="CN986" s="106"/>
      <c r="CO986" s="106"/>
      <c r="CP986" s="106"/>
      <c r="CQ986" s="106"/>
      <c r="CR986" s="106"/>
      <c r="CS986" s="106"/>
      <c r="CT986" s="106"/>
      <c r="CU986" s="106"/>
      <c r="CV986" s="106"/>
      <c r="CW986" s="106"/>
      <c r="CX986" s="106"/>
      <c r="CY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  <c r="CJ987" s="106"/>
      <c r="CK987" s="106"/>
      <c r="CL987" s="106"/>
      <c r="CM987" s="106"/>
      <c r="CN987" s="106"/>
      <c r="CO987" s="106"/>
      <c r="CP987" s="106"/>
      <c r="CQ987" s="106"/>
      <c r="CR987" s="106"/>
      <c r="CS987" s="106"/>
      <c r="CT987" s="106"/>
      <c r="CU987" s="106"/>
      <c r="CV987" s="106"/>
      <c r="CW987" s="106"/>
      <c r="CX987" s="106"/>
      <c r="CY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  <c r="CJ988" s="106"/>
      <c r="CK988" s="106"/>
      <c r="CL988" s="106"/>
      <c r="CM988" s="106"/>
      <c r="CN988" s="106"/>
      <c r="CO988" s="106"/>
      <c r="CP988" s="106"/>
      <c r="CQ988" s="106"/>
      <c r="CR988" s="106"/>
      <c r="CS988" s="106"/>
      <c r="CT988" s="106"/>
      <c r="CU988" s="106"/>
      <c r="CV988" s="106"/>
      <c r="CW988" s="106"/>
      <c r="CX988" s="106"/>
      <c r="CY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  <c r="CJ989" s="106"/>
      <c r="CK989" s="106"/>
      <c r="CL989" s="106"/>
      <c r="CM989" s="106"/>
      <c r="CN989" s="106"/>
      <c r="CO989" s="106"/>
      <c r="CP989" s="106"/>
      <c r="CQ989" s="106"/>
      <c r="CR989" s="106"/>
      <c r="CS989" s="106"/>
      <c r="CT989" s="106"/>
      <c r="CU989" s="106"/>
      <c r="CV989" s="106"/>
      <c r="CW989" s="106"/>
      <c r="CX989" s="106"/>
      <c r="CY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  <c r="CJ990" s="106"/>
      <c r="CK990" s="106"/>
      <c r="CL990" s="106"/>
      <c r="CM990" s="106"/>
      <c r="CN990" s="106"/>
      <c r="CO990" s="106"/>
      <c r="CP990" s="106"/>
      <c r="CQ990" s="106"/>
      <c r="CR990" s="106"/>
      <c r="CS990" s="106"/>
      <c r="CT990" s="106"/>
      <c r="CU990" s="106"/>
      <c r="CV990" s="106"/>
      <c r="CW990" s="106"/>
      <c r="CX990" s="106"/>
      <c r="CY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  <c r="CJ991" s="106"/>
      <c r="CK991" s="106"/>
      <c r="CL991" s="106"/>
      <c r="CM991" s="106"/>
      <c r="CN991" s="106"/>
      <c r="CO991" s="106"/>
      <c r="CP991" s="106"/>
      <c r="CQ991" s="106"/>
      <c r="CR991" s="106"/>
      <c r="CS991" s="106"/>
      <c r="CT991" s="106"/>
      <c r="CU991" s="106"/>
      <c r="CV991" s="106"/>
      <c r="CW991" s="106"/>
      <c r="CX991" s="106"/>
      <c r="CY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  <c r="CJ992" s="106"/>
      <c r="CK992" s="106"/>
      <c r="CL992" s="106"/>
      <c r="CM992" s="106"/>
      <c r="CN992" s="106"/>
      <c r="CO992" s="106"/>
      <c r="CP992" s="106"/>
      <c r="CQ992" s="106"/>
      <c r="CR992" s="106"/>
      <c r="CS992" s="106"/>
      <c r="CT992" s="106"/>
      <c r="CU992" s="106"/>
      <c r="CV992" s="106"/>
      <c r="CW992" s="106"/>
      <c r="CX992" s="106"/>
      <c r="CY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  <c r="CJ993" s="106"/>
      <c r="CK993" s="106"/>
      <c r="CL993" s="106"/>
      <c r="CM993" s="106"/>
      <c r="CN993" s="106"/>
      <c r="CO993" s="106"/>
      <c r="CP993" s="106"/>
      <c r="CQ993" s="106"/>
      <c r="CR993" s="106"/>
      <c r="CS993" s="106"/>
      <c r="CT993" s="106"/>
      <c r="CU993" s="106"/>
      <c r="CV993" s="106"/>
      <c r="CW993" s="106"/>
      <c r="CX993" s="106"/>
      <c r="CY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  <c r="CJ994" s="106"/>
      <c r="CK994" s="106"/>
      <c r="CL994" s="106"/>
      <c r="CM994" s="106"/>
      <c r="CN994" s="106"/>
      <c r="CO994" s="106"/>
      <c r="CP994" s="106"/>
      <c r="CQ994" s="106"/>
      <c r="CR994" s="106"/>
      <c r="CS994" s="106"/>
      <c r="CT994" s="106"/>
      <c r="CU994" s="106"/>
      <c r="CV994" s="106"/>
      <c r="CW994" s="106"/>
      <c r="CX994" s="106"/>
      <c r="CY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  <c r="CJ995" s="106"/>
      <c r="CK995" s="106"/>
      <c r="CL995" s="106"/>
      <c r="CM995" s="106"/>
      <c r="CN995" s="106"/>
      <c r="CO995" s="106"/>
      <c r="CP995" s="106"/>
      <c r="CQ995" s="106"/>
      <c r="CR995" s="106"/>
      <c r="CS995" s="106"/>
      <c r="CT995" s="106"/>
      <c r="CU995" s="106"/>
      <c r="CV995" s="106"/>
      <c r="CW995" s="106"/>
      <c r="CX995" s="106"/>
      <c r="CY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  <c r="CJ996" s="106"/>
      <c r="CK996" s="106"/>
      <c r="CL996" s="106"/>
      <c r="CM996" s="106"/>
      <c r="CN996" s="106"/>
      <c r="CO996" s="106"/>
      <c r="CP996" s="106"/>
      <c r="CQ996" s="106"/>
      <c r="CR996" s="106"/>
      <c r="CS996" s="106"/>
      <c r="CT996" s="106"/>
      <c r="CU996" s="106"/>
      <c r="CV996" s="106"/>
      <c r="CW996" s="106"/>
      <c r="CX996" s="106"/>
      <c r="CY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  <c r="CJ997" s="106"/>
      <c r="CK997" s="106"/>
      <c r="CL997" s="106"/>
      <c r="CM997" s="106"/>
      <c r="CN997" s="106"/>
      <c r="CO997" s="106"/>
      <c r="CP997" s="106"/>
      <c r="CQ997" s="106"/>
      <c r="CR997" s="106"/>
      <c r="CS997" s="106"/>
      <c r="CT997" s="106"/>
      <c r="CU997" s="106"/>
      <c r="CV997" s="106"/>
      <c r="CW997" s="106"/>
      <c r="CX997" s="106"/>
      <c r="CY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  <c r="CJ998" s="106"/>
      <c r="CK998" s="106"/>
      <c r="CL998" s="106"/>
      <c r="CM998" s="106"/>
      <c r="CN998" s="106"/>
      <c r="CO998" s="106"/>
      <c r="CP998" s="106"/>
      <c r="CQ998" s="106"/>
      <c r="CR998" s="106"/>
      <c r="CS998" s="106"/>
      <c r="CT998" s="106"/>
      <c r="CU998" s="106"/>
      <c r="CV998" s="106"/>
      <c r="CW998" s="106"/>
      <c r="CX998" s="106"/>
      <c r="CY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  <c r="CJ999" s="106"/>
      <c r="CK999" s="106"/>
      <c r="CL999" s="106"/>
      <c r="CM999" s="106"/>
      <c r="CN999" s="106"/>
      <c r="CO999" s="106"/>
      <c r="CP999" s="106"/>
      <c r="CQ999" s="106"/>
      <c r="CR999" s="106"/>
      <c r="CS999" s="106"/>
      <c r="CT999" s="106"/>
      <c r="CU999" s="106"/>
      <c r="CV999" s="106"/>
      <c r="CW999" s="106"/>
      <c r="CX999" s="106"/>
      <c r="CY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  <c r="CJ1000" s="106"/>
      <c r="CK1000" s="106"/>
      <c r="CL1000" s="106"/>
      <c r="CM1000" s="106"/>
      <c r="CN1000" s="106"/>
      <c r="CO1000" s="106"/>
      <c r="CP1000" s="106"/>
      <c r="CQ1000" s="106"/>
      <c r="CR1000" s="106"/>
      <c r="CS1000" s="106"/>
      <c r="CT1000" s="106"/>
      <c r="CU1000" s="106"/>
      <c r="CV1000" s="106"/>
      <c r="CW1000" s="106"/>
      <c r="CX1000" s="106"/>
      <c r="CY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  <c r="BA1001" s="106"/>
      <c r="BB1001" s="106"/>
      <c r="BC1001" s="106"/>
      <c r="BD1001" s="106"/>
      <c r="BE1001" s="106"/>
      <c r="BF1001" s="106"/>
      <c r="BG1001" s="106"/>
      <c r="BH1001" s="106"/>
      <c r="BI1001" s="106"/>
      <c r="BJ1001" s="106"/>
      <c r="BK1001" s="106"/>
      <c r="BL1001" s="106"/>
      <c r="BM1001" s="106"/>
      <c r="BN1001" s="106"/>
      <c r="BO1001" s="106"/>
      <c r="BP1001" s="106"/>
      <c r="BQ1001" s="106"/>
      <c r="BR1001" s="106"/>
      <c r="BS1001" s="106"/>
      <c r="BT1001" s="106"/>
      <c r="BU1001" s="106"/>
      <c r="BV1001" s="106"/>
      <c r="BW1001" s="106"/>
      <c r="BX1001" s="106"/>
      <c r="BY1001" s="106"/>
      <c r="BZ1001" s="106"/>
      <c r="CA1001" s="106"/>
      <c r="CB1001" s="106"/>
      <c r="CC1001" s="106"/>
      <c r="CD1001" s="106"/>
      <c r="CE1001" s="106"/>
      <c r="CF1001" s="106"/>
      <c r="CG1001" s="106"/>
      <c r="CH1001" s="106"/>
      <c r="CI1001" s="106"/>
      <c r="CJ1001" s="106"/>
      <c r="CK1001" s="106"/>
      <c r="CL1001" s="106"/>
      <c r="CM1001" s="106"/>
      <c r="CN1001" s="106"/>
      <c r="CO1001" s="106"/>
      <c r="CP1001" s="106"/>
      <c r="CQ1001" s="106"/>
      <c r="CR1001" s="106"/>
      <c r="CS1001" s="106"/>
      <c r="CT1001" s="106"/>
      <c r="CU1001" s="106"/>
      <c r="CV1001" s="106"/>
      <c r="CW1001" s="106"/>
      <c r="CX1001" s="106"/>
      <c r="CY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  <c r="BA1002" s="106"/>
      <c r="BB1002" s="106"/>
      <c r="BC1002" s="106"/>
      <c r="BD1002" s="106"/>
      <c r="BE1002" s="106"/>
      <c r="BF1002" s="106"/>
      <c r="BG1002" s="106"/>
      <c r="BH1002" s="106"/>
      <c r="BI1002" s="106"/>
      <c r="BJ1002" s="106"/>
      <c r="BK1002" s="106"/>
      <c r="BL1002" s="106"/>
      <c r="BM1002" s="106"/>
      <c r="BN1002" s="106"/>
      <c r="BO1002" s="106"/>
      <c r="BP1002" s="106"/>
      <c r="BQ1002" s="106"/>
      <c r="BR1002" s="106"/>
      <c r="BS1002" s="106"/>
      <c r="BT1002" s="106"/>
      <c r="BU1002" s="106"/>
      <c r="BV1002" s="106"/>
      <c r="BW1002" s="106"/>
      <c r="BX1002" s="106"/>
      <c r="BY1002" s="106"/>
      <c r="BZ1002" s="106"/>
      <c r="CA1002" s="106"/>
      <c r="CB1002" s="106"/>
      <c r="CC1002" s="106"/>
      <c r="CD1002" s="106"/>
      <c r="CE1002" s="106"/>
      <c r="CF1002" s="106"/>
      <c r="CG1002" s="106"/>
      <c r="CH1002" s="106"/>
      <c r="CI1002" s="106"/>
      <c r="CJ1002" s="106"/>
      <c r="CK1002" s="106"/>
      <c r="CL1002" s="106"/>
      <c r="CM1002" s="106"/>
      <c r="CN1002" s="106"/>
      <c r="CO1002" s="106"/>
      <c r="CP1002" s="106"/>
      <c r="CQ1002" s="106"/>
      <c r="CR1002" s="106"/>
      <c r="CS1002" s="106"/>
      <c r="CT1002" s="106"/>
      <c r="CU1002" s="106"/>
      <c r="CV1002" s="106"/>
      <c r="CW1002" s="106"/>
      <c r="CX1002" s="106"/>
      <c r="CY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  <c r="BA1003" s="106"/>
      <c r="BB1003" s="106"/>
      <c r="BC1003" s="106"/>
      <c r="BD1003" s="106"/>
      <c r="BE1003" s="106"/>
      <c r="BF1003" s="106"/>
      <c r="BG1003" s="106"/>
      <c r="BH1003" s="106"/>
      <c r="BI1003" s="106"/>
      <c r="BJ1003" s="106"/>
      <c r="BK1003" s="106"/>
      <c r="BL1003" s="106"/>
      <c r="BM1003" s="106"/>
      <c r="BN1003" s="106"/>
      <c r="BO1003" s="106"/>
      <c r="BP1003" s="106"/>
      <c r="BQ1003" s="106"/>
      <c r="BR1003" s="106"/>
      <c r="BS1003" s="106"/>
      <c r="BT1003" s="106"/>
      <c r="BU1003" s="106"/>
      <c r="BV1003" s="106"/>
      <c r="BW1003" s="106"/>
      <c r="BX1003" s="106"/>
      <c r="BY1003" s="106"/>
      <c r="BZ1003" s="106"/>
      <c r="CA1003" s="106"/>
      <c r="CB1003" s="106"/>
      <c r="CC1003" s="106"/>
      <c r="CD1003" s="106"/>
      <c r="CE1003" s="106"/>
      <c r="CF1003" s="106"/>
      <c r="CG1003" s="106"/>
      <c r="CH1003" s="106"/>
      <c r="CI1003" s="106"/>
      <c r="CJ1003" s="106"/>
      <c r="CK1003" s="106"/>
      <c r="CL1003" s="106"/>
      <c r="CM1003" s="106"/>
      <c r="CN1003" s="106"/>
      <c r="CO1003" s="106"/>
      <c r="CP1003" s="106"/>
      <c r="CQ1003" s="106"/>
      <c r="CR1003" s="106"/>
      <c r="CS1003" s="106"/>
      <c r="CT1003" s="106"/>
      <c r="CU1003" s="106"/>
      <c r="CV1003" s="106"/>
      <c r="CW1003" s="106"/>
      <c r="CX1003" s="106"/>
      <c r="CY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  <c r="BA1004" s="106"/>
      <c r="BB1004" s="106"/>
      <c r="BC1004" s="106"/>
      <c r="BD1004" s="106"/>
      <c r="BE1004" s="106"/>
      <c r="BF1004" s="106"/>
      <c r="BG1004" s="106"/>
      <c r="BH1004" s="106"/>
      <c r="BI1004" s="106"/>
      <c r="BJ1004" s="106"/>
      <c r="BK1004" s="106"/>
      <c r="BL1004" s="106"/>
      <c r="BM1004" s="106"/>
      <c r="BN1004" s="106"/>
      <c r="BO1004" s="106"/>
      <c r="BP1004" s="106"/>
      <c r="BQ1004" s="106"/>
      <c r="BR1004" s="106"/>
      <c r="BS1004" s="106"/>
      <c r="BT1004" s="106"/>
      <c r="BU1004" s="106"/>
      <c r="BV1004" s="106"/>
      <c r="BW1004" s="106"/>
      <c r="BX1004" s="106"/>
      <c r="BY1004" s="106"/>
      <c r="BZ1004" s="106"/>
      <c r="CA1004" s="106"/>
      <c r="CB1004" s="106"/>
      <c r="CC1004" s="106"/>
      <c r="CD1004" s="106"/>
      <c r="CE1004" s="106"/>
      <c r="CF1004" s="106"/>
      <c r="CG1004" s="106"/>
      <c r="CH1004" s="106"/>
      <c r="CI1004" s="106"/>
      <c r="CJ1004" s="106"/>
      <c r="CK1004" s="106"/>
      <c r="CL1004" s="106"/>
      <c r="CM1004" s="106"/>
      <c r="CN1004" s="106"/>
      <c r="CO1004" s="106"/>
      <c r="CP1004" s="106"/>
      <c r="CQ1004" s="106"/>
      <c r="CR1004" s="106"/>
      <c r="CS1004" s="106"/>
      <c r="CT1004" s="106"/>
      <c r="CU1004" s="106"/>
      <c r="CV1004" s="106"/>
      <c r="CW1004" s="106"/>
      <c r="CX1004" s="106"/>
      <c r="CY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  <c r="BA1005" s="106"/>
      <c r="BB1005" s="106"/>
      <c r="BC1005" s="106"/>
      <c r="BD1005" s="106"/>
      <c r="BE1005" s="106"/>
      <c r="BF1005" s="106"/>
      <c r="BG1005" s="106"/>
      <c r="BH1005" s="106"/>
      <c r="BI1005" s="106"/>
      <c r="BJ1005" s="106"/>
      <c r="BK1005" s="106"/>
      <c r="BL1005" s="106"/>
      <c r="BM1005" s="106"/>
      <c r="BN1005" s="106"/>
      <c r="BO1005" s="106"/>
      <c r="BP1005" s="106"/>
      <c r="BQ1005" s="106"/>
      <c r="BR1005" s="106"/>
      <c r="BS1005" s="106"/>
      <c r="BT1005" s="106"/>
      <c r="BU1005" s="106"/>
      <c r="BV1005" s="106"/>
      <c r="BW1005" s="106"/>
      <c r="BX1005" s="106"/>
      <c r="BY1005" s="106"/>
      <c r="BZ1005" s="106"/>
      <c r="CA1005" s="106"/>
      <c r="CB1005" s="106"/>
      <c r="CC1005" s="106"/>
      <c r="CD1005" s="106"/>
      <c r="CE1005" s="106"/>
      <c r="CF1005" s="106"/>
      <c r="CG1005" s="106"/>
      <c r="CH1005" s="106"/>
      <c r="CI1005" s="106"/>
      <c r="CJ1005" s="106"/>
      <c r="CK1005" s="106"/>
      <c r="CL1005" s="106"/>
      <c r="CM1005" s="106"/>
      <c r="CN1005" s="106"/>
      <c r="CO1005" s="106"/>
      <c r="CP1005" s="106"/>
      <c r="CQ1005" s="106"/>
      <c r="CR1005" s="106"/>
      <c r="CS1005" s="106"/>
      <c r="CT1005" s="106"/>
      <c r="CU1005" s="106"/>
      <c r="CV1005" s="106"/>
      <c r="CW1005" s="106"/>
      <c r="CX1005" s="106"/>
      <c r="CY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  <c r="BA1006" s="106"/>
      <c r="BB1006" s="106"/>
      <c r="BC1006" s="106"/>
      <c r="BD1006" s="106"/>
      <c r="BE1006" s="106"/>
      <c r="BF1006" s="106"/>
      <c r="BG1006" s="106"/>
      <c r="BH1006" s="106"/>
      <c r="BI1006" s="106"/>
      <c r="BJ1006" s="106"/>
      <c r="BK1006" s="106"/>
      <c r="BL1006" s="106"/>
      <c r="BM1006" s="106"/>
      <c r="BN1006" s="106"/>
      <c r="BO1006" s="106"/>
      <c r="BP1006" s="106"/>
      <c r="BQ1006" s="106"/>
      <c r="BR1006" s="106"/>
      <c r="BS1006" s="106"/>
      <c r="BT1006" s="106"/>
      <c r="BU1006" s="106"/>
      <c r="BV1006" s="106"/>
      <c r="BW1006" s="106"/>
      <c r="BX1006" s="106"/>
      <c r="BY1006" s="106"/>
      <c r="BZ1006" s="106"/>
      <c r="CA1006" s="106"/>
      <c r="CB1006" s="106"/>
      <c r="CC1006" s="106"/>
      <c r="CD1006" s="106"/>
      <c r="CE1006" s="106"/>
      <c r="CF1006" s="106"/>
      <c r="CG1006" s="106"/>
      <c r="CH1006" s="106"/>
      <c r="CI1006" s="106"/>
      <c r="CJ1006" s="106"/>
      <c r="CK1006" s="106"/>
      <c r="CL1006" s="106"/>
      <c r="CM1006" s="106"/>
      <c r="CN1006" s="106"/>
      <c r="CO1006" s="106"/>
      <c r="CP1006" s="106"/>
      <c r="CQ1006" s="106"/>
      <c r="CR1006" s="106"/>
      <c r="CS1006" s="106"/>
      <c r="CT1006" s="106"/>
      <c r="CU1006" s="106"/>
      <c r="CV1006" s="106"/>
      <c r="CW1006" s="106"/>
      <c r="CX1006" s="106"/>
      <c r="CY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  <c r="BA1007" s="106"/>
      <c r="BB1007" s="106"/>
      <c r="BC1007" s="106"/>
      <c r="BD1007" s="106"/>
      <c r="BE1007" s="106"/>
      <c r="BF1007" s="106"/>
      <c r="BG1007" s="106"/>
      <c r="BH1007" s="106"/>
      <c r="BI1007" s="106"/>
      <c r="BJ1007" s="106"/>
      <c r="BK1007" s="106"/>
      <c r="BL1007" s="106"/>
      <c r="BM1007" s="106"/>
      <c r="BN1007" s="106"/>
      <c r="BO1007" s="106"/>
      <c r="BP1007" s="106"/>
      <c r="BQ1007" s="106"/>
      <c r="BR1007" s="106"/>
      <c r="BS1007" s="106"/>
      <c r="BT1007" s="106"/>
      <c r="BU1007" s="106"/>
      <c r="BV1007" s="106"/>
      <c r="BW1007" s="106"/>
      <c r="BX1007" s="106"/>
      <c r="BY1007" s="106"/>
      <c r="BZ1007" s="106"/>
      <c r="CA1007" s="106"/>
      <c r="CB1007" s="106"/>
      <c r="CC1007" s="106"/>
      <c r="CD1007" s="106"/>
      <c r="CE1007" s="106"/>
      <c r="CF1007" s="106"/>
      <c r="CG1007" s="106"/>
      <c r="CH1007" s="106"/>
      <c r="CI1007" s="106"/>
      <c r="CJ1007" s="106"/>
      <c r="CK1007" s="106"/>
      <c r="CL1007" s="106"/>
      <c r="CM1007" s="106"/>
      <c r="CN1007" s="106"/>
      <c r="CO1007" s="106"/>
      <c r="CP1007" s="106"/>
      <c r="CQ1007" s="106"/>
      <c r="CR1007" s="106"/>
      <c r="CS1007" s="106"/>
      <c r="CT1007" s="106"/>
      <c r="CU1007" s="106"/>
      <c r="CV1007" s="106"/>
      <c r="CW1007" s="106"/>
      <c r="CX1007" s="106"/>
      <c r="CY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  <c r="BA1008" s="106"/>
      <c r="BB1008" s="106"/>
      <c r="BC1008" s="106"/>
      <c r="BD1008" s="106"/>
      <c r="BE1008" s="106"/>
      <c r="BF1008" s="106"/>
      <c r="BG1008" s="106"/>
      <c r="BH1008" s="106"/>
      <c r="BI1008" s="106"/>
      <c r="BJ1008" s="106"/>
      <c r="BK1008" s="106"/>
      <c r="BL1008" s="106"/>
      <c r="BM1008" s="106"/>
      <c r="BN1008" s="106"/>
      <c r="BO1008" s="106"/>
      <c r="BP1008" s="106"/>
      <c r="BQ1008" s="106"/>
      <c r="BR1008" s="106"/>
      <c r="BS1008" s="106"/>
      <c r="BT1008" s="106"/>
      <c r="BU1008" s="106"/>
      <c r="BV1008" s="106"/>
      <c r="BW1008" s="106"/>
      <c r="BX1008" s="106"/>
      <c r="BY1008" s="106"/>
      <c r="BZ1008" s="106"/>
      <c r="CA1008" s="106"/>
      <c r="CB1008" s="106"/>
      <c r="CC1008" s="106"/>
      <c r="CD1008" s="106"/>
      <c r="CE1008" s="106"/>
      <c r="CF1008" s="106"/>
      <c r="CG1008" s="106"/>
      <c r="CH1008" s="106"/>
      <c r="CI1008" s="106"/>
      <c r="CJ1008" s="106"/>
      <c r="CK1008" s="106"/>
      <c r="CL1008" s="106"/>
      <c r="CM1008" s="106"/>
      <c r="CN1008" s="106"/>
      <c r="CO1008" s="106"/>
      <c r="CP1008" s="106"/>
      <c r="CQ1008" s="106"/>
      <c r="CR1008" s="106"/>
      <c r="CS1008" s="106"/>
      <c r="CT1008" s="106"/>
      <c r="CU1008" s="106"/>
      <c r="CV1008" s="106"/>
      <c r="CW1008" s="106"/>
      <c r="CX1008" s="106"/>
      <c r="CY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  <c r="BA1009" s="106"/>
      <c r="BB1009" s="106"/>
      <c r="BC1009" s="106"/>
      <c r="BD1009" s="106"/>
      <c r="BE1009" s="106"/>
      <c r="BF1009" s="106"/>
      <c r="BG1009" s="106"/>
      <c r="BH1009" s="106"/>
      <c r="BI1009" s="106"/>
      <c r="BJ1009" s="106"/>
      <c r="BK1009" s="106"/>
      <c r="BL1009" s="106"/>
      <c r="BM1009" s="106"/>
      <c r="BN1009" s="106"/>
      <c r="BO1009" s="106"/>
      <c r="BP1009" s="106"/>
      <c r="BQ1009" s="106"/>
      <c r="BR1009" s="106"/>
      <c r="BS1009" s="106"/>
      <c r="BT1009" s="106"/>
      <c r="BU1009" s="106"/>
      <c r="BV1009" s="106"/>
      <c r="BW1009" s="106"/>
      <c r="BX1009" s="106"/>
      <c r="BY1009" s="106"/>
      <c r="BZ1009" s="106"/>
      <c r="CA1009" s="106"/>
      <c r="CB1009" s="106"/>
      <c r="CC1009" s="106"/>
      <c r="CD1009" s="106"/>
      <c r="CE1009" s="106"/>
      <c r="CF1009" s="106"/>
      <c r="CG1009" s="106"/>
      <c r="CH1009" s="106"/>
      <c r="CI1009" s="106"/>
      <c r="CJ1009" s="106"/>
      <c r="CK1009" s="106"/>
      <c r="CL1009" s="106"/>
      <c r="CM1009" s="106"/>
      <c r="CN1009" s="106"/>
      <c r="CO1009" s="106"/>
      <c r="CP1009" s="106"/>
      <c r="CQ1009" s="106"/>
      <c r="CR1009" s="106"/>
      <c r="CS1009" s="106"/>
      <c r="CT1009" s="106"/>
      <c r="CU1009" s="106"/>
      <c r="CV1009" s="106"/>
      <c r="CW1009" s="106"/>
      <c r="CX1009" s="106"/>
      <c r="CY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  <c r="BA1010" s="106"/>
      <c r="BB1010" s="106"/>
      <c r="BC1010" s="106"/>
      <c r="BD1010" s="106"/>
      <c r="BE1010" s="106"/>
      <c r="BF1010" s="106"/>
      <c r="BG1010" s="106"/>
      <c r="BH1010" s="106"/>
      <c r="BI1010" s="106"/>
      <c r="BJ1010" s="106"/>
      <c r="BK1010" s="106"/>
      <c r="BL1010" s="106"/>
      <c r="BM1010" s="106"/>
      <c r="BN1010" s="106"/>
      <c r="BO1010" s="106"/>
      <c r="BP1010" s="106"/>
      <c r="BQ1010" s="106"/>
      <c r="BR1010" s="106"/>
      <c r="BS1010" s="106"/>
      <c r="BT1010" s="106"/>
      <c r="BU1010" s="106"/>
      <c r="BV1010" s="106"/>
      <c r="BW1010" s="106"/>
      <c r="BX1010" s="106"/>
      <c r="BY1010" s="106"/>
      <c r="BZ1010" s="106"/>
      <c r="CA1010" s="106"/>
      <c r="CB1010" s="106"/>
      <c r="CC1010" s="106"/>
      <c r="CD1010" s="106"/>
      <c r="CE1010" s="106"/>
      <c r="CF1010" s="106"/>
      <c r="CG1010" s="106"/>
      <c r="CH1010" s="106"/>
      <c r="CI1010" s="106"/>
      <c r="CJ1010" s="106"/>
      <c r="CK1010" s="106"/>
      <c r="CL1010" s="106"/>
      <c r="CM1010" s="106"/>
      <c r="CN1010" s="106"/>
      <c r="CO1010" s="106"/>
      <c r="CP1010" s="106"/>
      <c r="CQ1010" s="106"/>
      <c r="CR1010" s="106"/>
      <c r="CS1010" s="106"/>
      <c r="CT1010" s="106"/>
      <c r="CU1010" s="106"/>
      <c r="CV1010" s="106"/>
      <c r="CW1010" s="106"/>
      <c r="CX1010" s="106"/>
      <c r="CY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  <c r="BA1011" s="106"/>
      <c r="BB1011" s="106"/>
      <c r="BC1011" s="106"/>
      <c r="BD1011" s="106"/>
      <c r="BE1011" s="106"/>
      <c r="BF1011" s="106"/>
      <c r="BG1011" s="106"/>
      <c r="BH1011" s="106"/>
      <c r="BI1011" s="106"/>
      <c r="BJ1011" s="106"/>
      <c r="BK1011" s="106"/>
      <c r="BL1011" s="106"/>
      <c r="BM1011" s="106"/>
      <c r="BN1011" s="106"/>
      <c r="BO1011" s="106"/>
      <c r="BP1011" s="106"/>
      <c r="BQ1011" s="106"/>
      <c r="BR1011" s="106"/>
      <c r="BS1011" s="106"/>
      <c r="BT1011" s="106"/>
      <c r="BU1011" s="106"/>
      <c r="BV1011" s="106"/>
      <c r="BW1011" s="106"/>
      <c r="BX1011" s="106"/>
      <c r="BY1011" s="106"/>
      <c r="BZ1011" s="106"/>
      <c r="CA1011" s="106"/>
      <c r="CB1011" s="106"/>
      <c r="CC1011" s="106"/>
      <c r="CD1011" s="106"/>
      <c r="CE1011" s="106"/>
      <c r="CF1011" s="106"/>
      <c r="CG1011" s="106"/>
      <c r="CH1011" s="106"/>
      <c r="CI1011" s="106"/>
      <c r="CJ1011" s="106"/>
      <c r="CK1011" s="106"/>
      <c r="CL1011" s="106"/>
      <c r="CM1011" s="106"/>
      <c r="CN1011" s="106"/>
      <c r="CO1011" s="106"/>
      <c r="CP1011" s="106"/>
      <c r="CQ1011" s="106"/>
      <c r="CR1011" s="106"/>
      <c r="CS1011" s="106"/>
      <c r="CT1011" s="106"/>
      <c r="CU1011" s="106"/>
      <c r="CV1011" s="106"/>
      <c r="CW1011" s="106"/>
      <c r="CX1011" s="106"/>
      <c r="CY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  <c r="BA1012" s="106"/>
      <c r="BB1012" s="106"/>
      <c r="BC1012" s="106"/>
      <c r="BD1012" s="106"/>
      <c r="BE1012" s="106"/>
      <c r="BF1012" s="106"/>
      <c r="BG1012" s="106"/>
      <c r="BH1012" s="106"/>
      <c r="BI1012" s="106"/>
      <c r="BJ1012" s="106"/>
      <c r="BK1012" s="106"/>
      <c r="BL1012" s="106"/>
      <c r="BM1012" s="106"/>
      <c r="BN1012" s="106"/>
      <c r="BO1012" s="106"/>
      <c r="BP1012" s="106"/>
      <c r="BQ1012" s="106"/>
      <c r="BR1012" s="106"/>
      <c r="BS1012" s="106"/>
      <c r="BT1012" s="106"/>
      <c r="BU1012" s="106"/>
      <c r="BV1012" s="106"/>
      <c r="BW1012" s="106"/>
      <c r="BX1012" s="106"/>
      <c r="BY1012" s="106"/>
      <c r="BZ1012" s="106"/>
      <c r="CA1012" s="106"/>
      <c r="CB1012" s="106"/>
      <c r="CC1012" s="106"/>
      <c r="CD1012" s="106"/>
      <c r="CE1012" s="106"/>
      <c r="CF1012" s="106"/>
      <c r="CG1012" s="106"/>
      <c r="CH1012" s="106"/>
      <c r="CI1012" s="106"/>
      <c r="CJ1012" s="106"/>
      <c r="CK1012" s="106"/>
      <c r="CL1012" s="106"/>
      <c r="CM1012" s="106"/>
      <c r="CN1012" s="106"/>
      <c r="CO1012" s="106"/>
      <c r="CP1012" s="106"/>
      <c r="CQ1012" s="106"/>
      <c r="CR1012" s="106"/>
      <c r="CS1012" s="106"/>
      <c r="CT1012" s="106"/>
      <c r="CU1012" s="106"/>
      <c r="CV1012" s="106"/>
      <c r="CW1012" s="106"/>
      <c r="CX1012" s="106"/>
      <c r="CY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  <c r="BA1013" s="106"/>
      <c r="BB1013" s="106"/>
      <c r="BC1013" s="106"/>
      <c r="BD1013" s="106"/>
      <c r="BE1013" s="106"/>
      <c r="BF1013" s="106"/>
      <c r="BG1013" s="106"/>
      <c r="BH1013" s="106"/>
      <c r="BI1013" s="106"/>
      <c r="BJ1013" s="106"/>
      <c r="BK1013" s="106"/>
      <c r="BL1013" s="106"/>
      <c r="BM1013" s="106"/>
      <c r="BN1013" s="106"/>
      <c r="BO1013" s="106"/>
      <c r="BP1013" s="106"/>
      <c r="BQ1013" s="106"/>
      <c r="BR1013" s="106"/>
      <c r="BS1013" s="106"/>
      <c r="BT1013" s="106"/>
      <c r="BU1013" s="106"/>
      <c r="BV1013" s="106"/>
      <c r="BW1013" s="106"/>
      <c r="BX1013" s="106"/>
      <c r="BY1013" s="106"/>
      <c r="BZ1013" s="106"/>
      <c r="CA1013" s="106"/>
      <c r="CB1013" s="106"/>
      <c r="CC1013" s="106"/>
      <c r="CD1013" s="106"/>
      <c r="CE1013" s="106"/>
      <c r="CF1013" s="106"/>
      <c r="CG1013" s="106"/>
      <c r="CH1013" s="106"/>
      <c r="CI1013" s="106"/>
      <c r="CJ1013" s="106"/>
      <c r="CK1013" s="106"/>
      <c r="CL1013" s="106"/>
      <c r="CM1013" s="106"/>
      <c r="CN1013" s="106"/>
      <c r="CO1013" s="106"/>
      <c r="CP1013" s="106"/>
      <c r="CQ1013" s="106"/>
      <c r="CR1013" s="106"/>
      <c r="CS1013" s="106"/>
      <c r="CT1013" s="106"/>
      <c r="CU1013" s="106"/>
      <c r="CV1013" s="106"/>
      <c r="CW1013" s="106"/>
      <c r="CX1013" s="106"/>
      <c r="CY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  <c r="BA1014" s="106"/>
      <c r="BB1014" s="106"/>
      <c r="BC1014" s="106"/>
      <c r="BD1014" s="106"/>
      <c r="BE1014" s="106"/>
      <c r="BF1014" s="106"/>
      <c r="BG1014" s="106"/>
      <c r="BH1014" s="106"/>
      <c r="BI1014" s="106"/>
      <c r="BJ1014" s="106"/>
      <c r="BK1014" s="106"/>
      <c r="BL1014" s="106"/>
      <c r="BM1014" s="106"/>
      <c r="BN1014" s="106"/>
      <c r="BO1014" s="106"/>
      <c r="BP1014" s="106"/>
      <c r="BQ1014" s="106"/>
      <c r="BR1014" s="106"/>
      <c r="BS1014" s="106"/>
      <c r="BT1014" s="106"/>
      <c r="BU1014" s="106"/>
      <c r="BV1014" s="106"/>
      <c r="BW1014" s="106"/>
      <c r="BX1014" s="106"/>
      <c r="BY1014" s="106"/>
      <c r="BZ1014" s="106"/>
      <c r="CA1014" s="106"/>
      <c r="CB1014" s="106"/>
      <c r="CC1014" s="106"/>
      <c r="CD1014" s="106"/>
      <c r="CE1014" s="106"/>
      <c r="CF1014" s="106"/>
      <c r="CG1014" s="106"/>
      <c r="CH1014" s="106"/>
      <c r="CI1014" s="106"/>
      <c r="CJ1014" s="106"/>
      <c r="CK1014" s="106"/>
      <c r="CL1014" s="106"/>
      <c r="CM1014" s="106"/>
      <c r="CN1014" s="106"/>
      <c r="CO1014" s="106"/>
      <c r="CP1014" s="106"/>
      <c r="CQ1014" s="106"/>
      <c r="CR1014" s="106"/>
      <c r="CS1014" s="106"/>
      <c r="CT1014" s="106"/>
      <c r="CU1014" s="106"/>
      <c r="CV1014" s="106"/>
      <c r="CW1014" s="106"/>
      <c r="CX1014" s="106"/>
      <c r="CY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  <c r="BA1015" s="106"/>
      <c r="BB1015" s="106"/>
      <c r="BC1015" s="106"/>
      <c r="BD1015" s="106"/>
      <c r="BE1015" s="106"/>
      <c r="BF1015" s="106"/>
      <c r="BG1015" s="106"/>
      <c r="BH1015" s="106"/>
      <c r="BI1015" s="106"/>
      <c r="BJ1015" s="106"/>
      <c r="BK1015" s="106"/>
      <c r="BL1015" s="106"/>
      <c r="BM1015" s="106"/>
      <c r="BN1015" s="106"/>
      <c r="BO1015" s="106"/>
      <c r="BP1015" s="106"/>
      <c r="BQ1015" s="106"/>
      <c r="BR1015" s="106"/>
      <c r="BS1015" s="106"/>
      <c r="BT1015" s="106"/>
      <c r="BU1015" s="106"/>
      <c r="BV1015" s="106"/>
      <c r="BW1015" s="106"/>
      <c r="BX1015" s="106"/>
      <c r="BY1015" s="106"/>
      <c r="BZ1015" s="106"/>
      <c r="CA1015" s="106"/>
      <c r="CB1015" s="106"/>
      <c r="CC1015" s="106"/>
      <c r="CD1015" s="106"/>
      <c r="CE1015" s="106"/>
      <c r="CF1015" s="106"/>
      <c r="CG1015" s="106"/>
      <c r="CH1015" s="106"/>
      <c r="CI1015" s="106"/>
      <c r="CJ1015" s="106"/>
      <c r="CK1015" s="106"/>
      <c r="CL1015" s="106"/>
      <c r="CM1015" s="106"/>
      <c r="CN1015" s="106"/>
      <c r="CO1015" s="106"/>
      <c r="CP1015" s="106"/>
      <c r="CQ1015" s="106"/>
      <c r="CR1015" s="106"/>
      <c r="CS1015" s="106"/>
      <c r="CT1015" s="106"/>
      <c r="CU1015" s="106"/>
      <c r="CV1015" s="106"/>
      <c r="CW1015" s="106"/>
      <c r="CX1015" s="106"/>
      <c r="CY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  <c r="BA1016" s="106"/>
      <c r="BB1016" s="106"/>
      <c r="BC1016" s="106"/>
      <c r="BD1016" s="106"/>
      <c r="BE1016" s="106"/>
      <c r="BF1016" s="106"/>
      <c r="BG1016" s="106"/>
      <c r="BH1016" s="106"/>
      <c r="BI1016" s="106"/>
      <c r="BJ1016" s="106"/>
      <c r="BK1016" s="106"/>
      <c r="BL1016" s="106"/>
      <c r="BM1016" s="106"/>
      <c r="BN1016" s="106"/>
      <c r="BO1016" s="106"/>
      <c r="BP1016" s="106"/>
      <c r="BQ1016" s="106"/>
      <c r="BR1016" s="106"/>
      <c r="BS1016" s="106"/>
      <c r="BT1016" s="106"/>
      <c r="BU1016" s="106"/>
      <c r="BV1016" s="106"/>
      <c r="BW1016" s="106"/>
      <c r="BX1016" s="106"/>
      <c r="BY1016" s="106"/>
      <c r="BZ1016" s="106"/>
      <c r="CA1016" s="106"/>
      <c r="CB1016" s="106"/>
      <c r="CC1016" s="106"/>
      <c r="CD1016" s="106"/>
      <c r="CE1016" s="106"/>
      <c r="CF1016" s="106"/>
      <c r="CG1016" s="106"/>
      <c r="CH1016" s="106"/>
      <c r="CI1016" s="106"/>
      <c r="CJ1016" s="106"/>
      <c r="CK1016" s="106"/>
      <c r="CL1016" s="106"/>
      <c r="CM1016" s="106"/>
      <c r="CN1016" s="106"/>
      <c r="CO1016" s="106"/>
      <c r="CP1016" s="106"/>
      <c r="CQ1016" s="106"/>
      <c r="CR1016" s="106"/>
      <c r="CS1016" s="106"/>
      <c r="CT1016" s="106"/>
      <c r="CU1016" s="106"/>
      <c r="CV1016" s="106"/>
      <c r="CW1016" s="106"/>
      <c r="CX1016" s="106"/>
      <c r="CY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  <c r="BA1017" s="106"/>
      <c r="BB1017" s="106"/>
      <c r="BC1017" s="106"/>
      <c r="BD1017" s="106"/>
      <c r="BE1017" s="106"/>
      <c r="BF1017" s="106"/>
      <c r="BG1017" s="106"/>
      <c r="BH1017" s="106"/>
      <c r="BI1017" s="106"/>
      <c r="BJ1017" s="106"/>
      <c r="BK1017" s="106"/>
      <c r="BL1017" s="106"/>
      <c r="BM1017" s="106"/>
      <c r="BN1017" s="106"/>
      <c r="BO1017" s="106"/>
      <c r="BP1017" s="106"/>
      <c r="BQ1017" s="106"/>
      <c r="BR1017" s="106"/>
      <c r="BS1017" s="106"/>
      <c r="BT1017" s="106"/>
      <c r="BU1017" s="106"/>
      <c r="BV1017" s="106"/>
      <c r="BW1017" s="106"/>
      <c r="BX1017" s="106"/>
      <c r="BY1017" s="106"/>
      <c r="BZ1017" s="106"/>
      <c r="CA1017" s="106"/>
      <c r="CB1017" s="106"/>
      <c r="CC1017" s="106"/>
      <c r="CD1017" s="106"/>
      <c r="CE1017" s="106"/>
      <c r="CF1017" s="106"/>
      <c r="CG1017" s="106"/>
      <c r="CH1017" s="106"/>
      <c r="CI1017" s="106"/>
      <c r="CJ1017" s="106"/>
      <c r="CK1017" s="106"/>
      <c r="CL1017" s="106"/>
      <c r="CM1017" s="106"/>
      <c r="CN1017" s="106"/>
      <c r="CO1017" s="106"/>
      <c r="CP1017" s="106"/>
      <c r="CQ1017" s="106"/>
      <c r="CR1017" s="106"/>
      <c r="CS1017" s="106"/>
      <c r="CT1017" s="106"/>
      <c r="CU1017" s="106"/>
      <c r="CV1017" s="106"/>
      <c r="CW1017" s="106"/>
      <c r="CX1017" s="106"/>
      <c r="CY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  <c r="BA1018" s="106"/>
      <c r="BB1018" s="106"/>
      <c r="BC1018" s="106"/>
      <c r="BD1018" s="106"/>
      <c r="BE1018" s="106"/>
      <c r="BF1018" s="106"/>
      <c r="BG1018" s="106"/>
      <c r="BH1018" s="106"/>
      <c r="BI1018" s="106"/>
      <c r="BJ1018" s="106"/>
      <c r="BK1018" s="106"/>
      <c r="BL1018" s="106"/>
      <c r="BM1018" s="106"/>
      <c r="BN1018" s="106"/>
      <c r="BO1018" s="106"/>
      <c r="BP1018" s="106"/>
      <c r="BQ1018" s="106"/>
      <c r="BR1018" s="106"/>
      <c r="BS1018" s="106"/>
      <c r="BT1018" s="106"/>
      <c r="BU1018" s="106"/>
      <c r="BV1018" s="106"/>
      <c r="BW1018" s="106"/>
      <c r="BX1018" s="106"/>
      <c r="BY1018" s="106"/>
      <c r="BZ1018" s="106"/>
      <c r="CA1018" s="106"/>
      <c r="CB1018" s="106"/>
      <c r="CC1018" s="106"/>
      <c r="CD1018" s="106"/>
      <c r="CE1018" s="106"/>
      <c r="CF1018" s="106"/>
      <c r="CG1018" s="106"/>
      <c r="CH1018" s="106"/>
      <c r="CI1018" s="106"/>
      <c r="CJ1018" s="106"/>
      <c r="CK1018" s="106"/>
      <c r="CL1018" s="106"/>
      <c r="CM1018" s="106"/>
      <c r="CN1018" s="106"/>
      <c r="CO1018" s="106"/>
      <c r="CP1018" s="106"/>
      <c r="CQ1018" s="106"/>
      <c r="CR1018" s="106"/>
      <c r="CS1018" s="106"/>
      <c r="CT1018" s="106"/>
      <c r="CU1018" s="106"/>
      <c r="CV1018" s="106"/>
      <c r="CW1018" s="106"/>
      <c r="CX1018" s="106"/>
      <c r="CY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  <c r="BA1019" s="106"/>
      <c r="BB1019" s="106"/>
      <c r="BC1019" s="106"/>
      <c r="BD1019" s="106"/>
      <c r="BE1019" s="106"/>
      <c r="BF1019" s="106"/>
      <c r="BG1019" s="106"/>
      <c r="BH1019" s="106"/>
      <c r="BI1019" s="106"/>
      <c r="BJ1019" s="106"/>
      <c r="BK1019" s="106"/>
      <c r="BL1019" s="106"/>
      <c r="BM1019" s="106"/>
      <c r="BN1019" s="106"/>
      <c r="BO1019" s="106"/>
      <c r="BP1019" s="106"/>
      <c r="BQ1019" s="106"/>
      <c r="BR1019" s="106"/>
      <c r="BS1019" s="106"/>
      <c r="BT1019" s="106"/>
      <c r="BU1019" s="106"/>
      <c r="BV1019" s="106"/>
      <c r="BW1019" s="106"/>
      <c r="BX1019" s="106"/>
      <c r="BY1019" s="106"/>
      <c r="BZ1019" s="106"/>
      <c r="CA1019" s="106"/>
      <c r="CB1019" s="106"/>
      <c r="CC1019" s="106"/>
      <c r="CD1019" s="106"/>
      <c r="CE1019" s="106"/>
      <c r="CF1019" s="106"/>
      <c r="CG1019" s="106"/>
      <c r="CH1019" s="106"/>
      <c r="CI1019" s="106"/>
      <c r="CJ1019" s="106"/>
      <c r="CK1019" s="106"/>
      <c r="CL1019" s="106"/>
      <c r="CM1019" s="106"/>
      <c r="CN1019" s="106"/>
      <c r="CO1019" s="106"/>
      <c r="CP1019" s="106"/>
      <c r="CQ1019" s="106"/>
      <c r="CR1019" s="106"/>
      <c r="CS1019" s="106"/>
      <c r="CT1019" s="106"/>
      <c r="CU1019" s="106"/>
      <c r="CV1019" s="106"/>
      <c r="CW1019" s="106"/>
      <c r="CX1019" s="106"/>
      <c r="CY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  <c r="BA1020" s="106"/>
      <c r="BB1020" s="106"/>
      <c r="BC1020" s="106"/>
      <c r="BD1020" s="106"/>
      <c r="BE1020" s="106"/>
      <c r="BF1020" s="106"/>
      <c r="BG1020" s="106"/>
      <c r="BH1020" s="106"/>
      <c r="BI1020" s="106"/>
      <c r="BJ1020" s="106"/>
      <c r="BK1020" s="106"/>
      <c r="BL1020" s="106"/>
      <c r="BM1020" s="106"/>
      <c r="BN1020" s="106"/>
      <c r="BO1020" s="106"/>
      <c r="BP1020" s="106"/>
      <c r="BQ1020" s="106"/>
      <c r="BR1020" s="106"/>
      <c r="BS1020" s="106"/>
      <c r="BT1020" s="106"/>
      <c r="BU1020" s="106"/>
      <c r="BV1020" s="106"/>
      <c r="BW1020" s="106"/>
      <c r="BX1020" s="106"/>
      <c r="BY1020" s="106"/>
      <c r="BZ1020" s="106"/>
      <c r="CA1020" s="106"/>
      <c r="CB1020" s="106"/>
      <c r="CC1020" s="106"/>
      <c r="CD1020" s="106"/>
      <c r="CE1020" s="106"/>
      <c r="CF1020" s="106"/>
      <c r="CG1020" s="106"/>
      <c r="CH1020" s="106"/>
      <c r="CI1020" s="106"/>
      <c r="CJ1020" s="106"/>
      <c r="CK1020" s="106"/>
      <c r="CL1020" s="106"/>
      <c r="CM1020" s="106"/>
      <c r="CN1020" s="106"/>
      <c r="CO1020" s="106"/>
      <c r="CP1020" s="106"/>
      <c r="CQ1020" s="106"/>
      <c r="CR1020" s="106"/>
      <c r="CS1020" s="106"/>
      <c r="CT1020" s="106"/>
      <c r="CU1020" s="106"/>
      <c r="CV1020" s="106"/>
      <c r="CW1020" s="106"/>
      <c r="CX1020" s="106"/>
      <c r="CY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  <c r="BA1021" s="106"/>
      <c r="BB1021" s="106"/>
      <c r="BC1021" s="106"/>
      <c r="BD1021" s="106"/>
      <c r="BE1021" s="106"/>
      <c r="BF1021" s="106"/>
      <c r="BG1021" s="106"/>
      <c r="BH1021" s="106"/>
      <c r="BI1021" s="106"/>
      <c r="BJ1021" s="106"/>
      <c r="BK1021" s="106"/>
      <c r="BL1021" s="106"/>
      <c r="BM1021" s="106"/>
      <c r="BN1021" s="106"/>
      <c r="BO1021" s="106"/>
      <c r="BP1021" s="106"/>
      <c r="BQ1021" s="106"/>
      <c r="BR1021" s="106"/>
      <c r="BS1021" s="106"/>
      <c r="BT1021" s="106"/>
      <c r="BU1021" s="106"/>
      <c r="BV1021" s="106"/>
      <c r="BW1021" s="106"/>
      <c r="BX1021" s="106"/>
      <c r="BY1021" s="106"/>
      <c r="BZ1021" s="106"/>
      <c r="CA1021" s="106"/>
      <c r="CB1021" s="106"/>
      <c r="CC1021" s="106"/>
      <c r="CD1021" s="106"/>
      <c r="CE1021" s="106"/>
      <c r="CF1021" s="106"/>
      <c r="CG1021" s="106"/>
      <c r="CH1021" s="106"/>
      <c r="CI1021" s="106"/>
      <c r="CJ1021" s="106"/>
      <c r="CK1021" s="106"/>
      <c r="CL1021" s="106"/>
      <c r="CM1021" s="106"/>
      <c r="CN1021" s="106"/>
      <c r="CO1021" s="106"/>
      <c r="CP1021" s="106"/>
      <c r="CQ1021" s="106"/>
      <c r="CR1021" s="106"/>
      <c r="CS1021" s="106"/>
      <c r="CT1021" s="106"/>
      <c r="CU1021" s="106"/>
      <c r="CV1021" s="106"/>
      <c r="CW1021" s="106"/>
      <c r="CX1021" s="106"/>
      <c r="CY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  <c r="AA1022" s="106"/>
      <c r="AB1022" s="106"/>
      <c r="AC1022" s="106"/>
      <c r="AD1022" s="106"/>
      <c r="AE1022" s="106"/>
      <c r="AF1022" s="106"/>
      <c r="AG1022" s="106"/>
      <c r="AH1022" s="106"/>
      <c r="AI1022" s="106"/>
      <c r="AJ1022" s="106"/>
      <c r="AK1022" s="106"/>
      <c r="AL1022" s="106"/>
      <c r="AM1022" s="106"/>
      <c r="AN1022" s="106"/>
      <c r="AO1022" s="106"/>
      <c r="AP1022" s="106"/>
      <c r="AQ1022" s="106"/>
      <c r="AR1022" s="106"/>
      <c r="AS1022" s="106"/>
      <c r="AT1022" s="106"/>
      <c r="AU1022" s="106"/>
      <c r="AV1022" s="106"/>
      <c r="AW1022" s="106"/>
      <c r="AX1022" s="106"/>
      <c r="AY1022" s="106"/>
      <c r="AZ1022" s="106"/>
      <c r="BA1022" s="106"/>
      <c r="BB1022" s="106"/>
      <c r="BC1022" s="106"/>
      <c r="BD1022" s="106"/>
      <c r="BE1022" s="106"/>
      <c r="BF1022" s="106"/>
      <c r="BG1022" s="106"/>
      <c r="BH1022" s="106"/>
      <c r="BI1022" s="106"/>
      <c r="BJ1022" s="106"/>
      <c r="BK1022" s="106"/>
      <c r="BL1022" s="106"/>
      <c r="BM1022" s="106"/>
      <c r="BN1022" s="106"/>
      <c r="BO1022" s="106"/>
      <c r="BP1022" s="106"/>
      <c r="BQ1022" s="106"/>
      <c r="BR1022" s="106"/>
      <c r="BS1022" s="106"/>
      <c r="BT1022" s="106"/>
      <c r="BU1022" s="106"/>
      <c r="BV1022" s="106"/>
      <c r="BW1022" s="106"/>
      <c r="BX1022" s="106"/>
      <c r="BY1022" s="106"/>
      <c r="BZ1022" s="106"/>
      <c r="CA1022" s="106"/>
      <c r="CB1022" s="106"/>
      <c r="CC1022" s="106"/>
      <c r="CD1022" s="106"/>
      <c r="CE1022" s="106"/>
      <c r="CF1022" s="106"/>
      <c r="CG1022" s="106"/>
      <c r="CH1022" s="106"/>
      <c r="CI1022" s="106"/>
      <c r="CJ1022" s="106"/>
      <c r="CK1022" s="106"/>
      <c r="CL1022" s="106"/>
      <c r="CM1022" s="106"/>
      <c r="CN1022" s="106"/>
      <c r="CO1022" s="106"/>
      <c r="CP1022" s="106"/>
      <c r="CQ1022" s="106"/>
      <c r="CR1022" s="106"/>
      <c r="CS1022" s="106"/>
      <c r="CT1022" s="106"/>
      <c r="CU1022" s="106"/>
      <c r="CV1022" s="106"/>
      <c r="CW1022" s="106"/>
      <c r="CX1022" s="106"/>
      <c r="CY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  <c r="AA1023" s="106"/>
      <c r="AB1023" s="106"/>
      <c r="AC1023" s="106"/>
      <c r="AD1023" s="106"/>
      <c r="AE1023" s="106"/>
      <c r="AF1023" s="106"/>
      <c r="AG1023" s="106"/>
      <c r="AH1023" s="106"/>
      <c r="AI1023" s="106"/>
      <c r="AJ1023" s="106"/>
      <c r="AK1023" s="106"/>
      <c r="AL1023" s="106"/>
      <c r="AM1023" s="106"/>
      <c r="AN1023" s="106"/>
      <c r="AO1023" s="106"/>
      <c r="AP1023" s="106"/>
      <c r="AQ1023" s="106"/>
      <c r="AR1023" s="106"/>
      <c r="AS1023" s="106"/>
      <c r="AT1023" s="106"/>
      <c r="AU1023" s="106"/>
      <c r="AV1023" s="106"/>
      <c r="AW1023" s="106"/>
      <c r="AX1023" s="106"/>
      <c r="AY1023" s="106"/>
      <c r="AZ1023" s="106"/>
      <c r="BA1023" s="106"/>
      <c r="BB1023" s="106"/>
      <c r="BC1023" s="106"/>
      <c r="BD1023" s="106"/>
      <c r="BE1023" s="106"/>
      <c r="BF1023" s="106"/>
      <c r="BG1023" s="106"/>
      <c r="BH1023" s="106"/>
      <c r="BI1023" s="106"/>
      <c r="BJ1023" s="106"/>
      <c r="BK1023" s="106"/>
      <c r="BL1023" s="106"/>
      <c r="BM1023" s="106"/>
      <c r="BN1023" s="106"/>
      <c r="BO1023" s="106"/>
      <c r="BP1023" s="106"/>
      <c r="BQ1023" s="106"/>
      <c r="BR1023" s="106"/>
      <c r="BS1023" s="106"/>
      <c r="BT1023" s="106"/>
      <c r="BU1023" s="106"/>
      <c r="BV1023" s="106"/>
      <c r="BW1023" s="106"/>
      <c r="BX1023" s="106"/>
      <c r="BY1023" s="106"/>
      <c r="BZ1023" s="106"/>
      <c r="CA1023" s="106"/>
      <c r="CB1023" s="106"/>
      <c r="CC1023" s="106"/>
      <c r="CD1023" s="106"/>
      <c r="CE1023" s="106"/>
      <c r="CF1023" s="106"/>
      <c r="CG1023" s="106"/>
      <c r="CH1023" s="106"/>
      <c r="CI1023" s="106"/>
      <c r="CJ1023" s="106"/>
      <c r="CK1023" s="106"/>
      <c r="CL1023" s="106"/>
      <c r="CM1023" s="106"/>
      <c r="CN1023" s="106"/>
      <c r="CO1023" s="106"/>
      <c r="CP1023" s="106"/>
      <c r="CQ1023" s="106"/>
      <c r="CR1023" s="106"/>
      <c r="CS1023" s="106"/>
      <c r="CT1023" s="106"/>
      <c r="CU1023" s="106"/>
      <c r="CV1023" s="106"/>
      <c r="CW1023" s="106"/>
      <c r="CX1023" s="106"/>
      <c r="CY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  <c r="AA1024" s="106"/>
      <c r="AB1024" s="106"/>
      <c r="AC1024" s="106"/>
      <c r="AD1024" s="106"/>
      <c r="AE1024" s="106"/>
      <c r="AF1024" s="106"/>
      <c r="AG1024" s="106"/>
      <c r="AH1024" s="106"/>
      <c r="AI1024" s="106"/>
      <c r="AJ1024" s="106"/>
      <c r="AK1024" s="106"/>
      <c r="AL1024" s="106"/>
      <c r="AM1024" s="106"/>
      <c r="AN1024" s="106"/>
      <c r="AO1024" s="106"/>
      <c r="AP1024" s="106"/>
      <c r="AQ1024" s="106"/>
      <c r="AR1024" s="106"/>
      <c r="AS1024" s="106"/>
      <c r="AT1024" s="106"/>
      <c r="AU1024" s="106"/>
      <c r="AV1024" s="106"/>
      <c r="AW1024" s="106"/>
      <c r="AX1024" s="106"/>
      <c r="AY1024" s="106"/>
      <c r="AZ1024" s="106"/>
      <c r="BA1024" s="106"/>
      <c r="BB1024" s="106"/>
      <c r="BC1024" s="106"/>
      <c r="BD1024" s="106"/>
      <c r="BE1024" s="106"/>
      <c r="BF1024" s="106"/>
      <c r="BG1024" s="106"/>
      <c r="BH1024" s="106"/>
      <c r="BI1024" s="106"/>
      <c r="BJ1024" s="106"/>
      <c r="BK1024" s="106"/>
      <c r="BL1024" s="106"/>
      <c r="BM1024" s="106"/>
      <c r="BN1024" s="106"/>
      <c r="BO1024" s="106"/>
      <c r="BP1024" s="106"/>
      <c r="BQ1024" s="106"/>
      <c r="BR1024" s="106"/>
      <c r="BS1024" s="106"/>
      <c r="BT1024" s="106"/>
      <c r="BU1024" s="106"/>
      <c r="BV1024" s="106"/>
      <c r="BW1024" s="106"/>
      <c r="BX1024" s="106"/>
      <c r="BY1024" s="106"/>
      <c r="BZ1024" s="106"/>
      <c r="CA1024" s="106"/>
      <c r="CB1024" s="106"/>
      <c r="CC1024" s="106"/>
      <c r="CD1024" s="106"/>
      <c r="CE1024" s="106"/>
      <c r="CF1024" s="106"/>
      <c r="CG1024" s="106"/>
      <c r="CH1024" s="106"/>
      <c r="CI1024" s="106"/>
      <c r="CJ1024" s="106"/>
      <c r="CK1024" s="106"/>
      <c r="CL1024" s="106"/>
      <c r="CM1024" s="106"/>
      <c r="CN1024" s="106"/>
      <c r="CO1024" s="106"/>
      <c r="CP1024" s="106"/>
      <c r="CQ1024" s="106"/>
      <c r="CR1024" s="106"/>
      <c r="CS1024" s="106"/>
      <c r="CT1024" s="106"/>
      <c r="CU1024" s="106"/>
      <c r="CV1024" s="106"/>
      <c r="CW1024" s="106"/>
      <c r="CX1024" s="106"/>
      <c r="CY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  <c r="AA1025" s="106"/>
      <c r="AB1025" s="106"/>
      <c r="AC1025" s="106"/>
      <c r="AD1025" s="106"/>
      <c r="AE1025" s="106"/>
      <c r="AF1025" s="106"/>
      <c r="AG1025" s="106"/>
      <c r="AH1025" s="106"/>
      <c r="AI1025" s="106"/>
      <c r="AJ1025" s="106"/>
      <c r="AK1025" s="106"/>
      <c r="AL1025" s="106"/>
      <c r="AM1025" s="106"/>
      <c r="AN1025" s="106"/>
      <c r="AO1025" s="106"/>
      <c r="AP1025" s="106"/>
      <c r="AQ1025" s="106"/>
      <c r="AR1025" s="106"/>
      <c r="AS1025" s="106"/>
      <c r="AT1025" s="106"/>
      <c r="AU1025" s="106"/>
      <c r="AV1025" s="106"/>
      <c r="AW1025" s="106"/>
      <c r="AX1025" s="106"/>
      <c r="AY1025" s="106"/>
      <c r="AZ1025" s="106"/>
      <c r="BA1025" s="106"/>
      <c r="BB1025" s="106"/>
      <c r="BC1025" s="106"/>
      <c r="BD1025" s="106"/>
      <c r="BE1025" s="106"/>
      <c r="BF1025" s="106"/>
      <c r="BG1025" s="106"/>
      <c r="BH1025" s="106"/>
      <c r="BI1025" s="106"/>
      <c r="BJ1025" s="106"/>
      <c r="BK1025" s="106"/>
      <c r="BL1025" s="106"/>
      <c r="BM1025" s="106"/>
      <c r="BN1025" s="106"/>
      <c r="BO1025" s="106"/>
      <c r="BP1025" s="106"/>
      <c r="BQ1025" s="106"/>
      <c r="BR1025" s="106"/>
      <c r="BS1025" s="106"/>
      <c r="BT1025" s="106"/>
      <c r="BU1025" s="106"/>
      <c r="BV1025" s="106"/>
      <c r="BW1025" s="106"/>
      <c r="BX1025" s="106"/>
      <c r="BY1025" s="106"/>
      <c r="BZ1025" s="106"/>
      <c r="CA1025" s="106"/>
      <c r="CB1025" s="106"/>
      <c r="CC1025" s="106"/>
      <c r="CD1025" s="106"/>
      <c r="CE1025" s="106"/>
      <c r="CF1025" s="106"/>
      <c r="CG1025" s="106"/>
      <c r="CH1025" s="106"/>
      <c r="CI1025" s="106"/>
      <c r="CJ1025" s="106"/>
      <c r="CK1025" s="106"/>
      <c r="CL1025" s="106"/>
      <c r="CM1025" s="106"/>
      <c r="CN1025" s="106"/>
      <c r="CO1025" s="106"/>
      <c r="CP1025" s="106"/>
      <c r="CQ1025" s="106"/>
      <c r="CR1025" s="106"/>
      <c r="CS1025" s="106"/>
      <c r="CT1025" s="106"/>
      <c r="CU1025" s="106"/>
      <c r="CV1025" s="106"/>
      <c r="CW1025" s="106"/>
      <c r="CX1025" s="106"/>
      <c r="CY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  <c r="AA1026" s="106"/>
      <c r="AB1026" s="106"/>
      <c r="AC1026" s="106"/>
      <c r="AD1026" s="106"/>
      <c r="AE1026" s="106"/>
      <c r="AF1026" s="106"/>
      <c r="AG1026" s="106"/>
      <c r="AH1026" s="106"/>
      <c r="AI1026" s="106"/>
      <c r="AJ1026" s="106"/>
      <c r="AK1026" s="106"/>
      <c r="AL1026" s="106"/>
      <c r="AM1026" s="106"/>
      <c r="AN1026" s="106"/>
      <c r="AO1026" s="106"/>
      <c r="AP1026" s="106"/>
      <c r="AQ1026" s="106"/>
      <c r="AR1026" s="106"/>
      <c r="AS1026" s="106"/>
      <c r="AT1026" s="106"/>
      <c r="AU1026" s="106"/>
      <c r="AV1026" s="106"/>
      <c r="AW1026" s="106"/>
      <c r="AX1026" s="106"/>
      <c r="AY1026" s="106"/>
      <c r="AZ1026" s="106"/>
      <c r="BA1026" s="106"/>
      <c r="BB1026" s="106"/>
      <c r="BC1026" s="106"/>
      <c r="BD1026" s="106"/>
      <c r="BE1026" s="106"/>
      <c r="BF1026" s="106"/>
      <c r="BG1026" s="106"/>
      <c r="BH1026" s="106"/>
      <c r="BI1026" s="106"/>
      <c r="BJ1026" s="106"/>
      <c r="BK1026" s="106"/>
      <c r="BL1026" s="106"/>
      <c r="BM1026" s="106"/>
      <c r="BN1026" s="106"/>
      <c r="BO1026" s="106"/>
      <c r="BP1026" s="106"/>
      <c r="BQ1026" s="106"/>
      <c r="BR1026" s="106"/>
      <c r="BS1026" s="106"/>
      <c r="BT1026" s="106"/>
      <c r="BU1026" s="106"/>
      <c r="BV1026" s="106"/>
      <c r="BW1026" s="106"/>
      <c r="BX1026" s="106"/>
      <c r="BY1026" s="106"/>
      <c r="BZ1026" s="106"/>
      <c r="CA1026" s="106"/>
      <c r="CB1026" s="106"/>
      <c r="CC1026" s="106"/>
      <c r="CD1026" s="106"/>
      <c r="CE1026" s="106"/>
      <c r="CF1026" s="106"/>
      <c r="CG1026" s="106"/>
      <c r="CH1026" s="106"/>
      <c r="CI1026" s="106"/>
      <c r="CJ1026" s="106"/>
      <c r="CK1026" s="106"/>
      <c r="CL1026" s="106"/>
      <c r="CM1026" s="106"/>
      <c r="CN1026" s="106"/>
      <c r="CO1026" s="106"/>
      <c r="CP1026" s="106"/>
      <c r="CQ1026" s="106"/>
      <c r="CR1026" s="106"/>
      <c r="CS1026" s="106"/>
      <c r="CT1026" s="106"/>
      <c r="CU1026" s="106"/>
      <c r="CV1026" s="106"/>
      <c r="CW1026" s="106"/>
      <c r="CX1026" s="106"/>
      <c r="CY1026" s="106"/>
    </row>
  </sheetData>
  <mergeCells count="9">
    <mergeCell ref="A53:A57"/>
    <mergeCell ref="A58:B58"/>
    <mergeCell ref="A3:B3"/>
    <mergeCell ref="A5:A7"/>
    <mergeCell ref="A8:A14"/>
    <mergeCell ref="A15:A18"/>
    <mergeCell ref="A19:A30"/>
    <mergeCell ref="A31:A41"/>
    <mergeCell ref="A42:A52"/>
  </mergeCells>
  <dataValidations>
    <dataValidation type="list" allowBlank="1" showErrorMessage="1" sqref="N31:CY31 C32:CY32">
      <formula1>"수리필요,수리필요X,해당없음"</formula1>
    </dataValidation>
    <dataValidation type="list" allowBlank="1" showErrorMessage="1" sqref="C12:CY12">
      <formula1>"계단식,복도식"</formula1>
    </dataValidation>
    <dataValidation type="list" allowBlank="1" showErrorMessage="1" sqref="C13:CY13">
      <formula1>"방1화1,방2화1,방3화1,방3화2,방4화1,방4화2"</formula1>
    </dataValidation>
    <dataValidation type="list" allowBlank="1" showErrorMessage="1" sqref="C31:M31 C33:CY39">
      <formula1>"수리필요,수리필요X"</formula1>
    </dataValidation>
    <dataValidation type="list" allowBlank="1" showErrorMessage="1" sqref="C14:CY14">
      <formula1>"남향,동향,북향,서향,남동향,남서향,북동향,북서향"</formula1>
    </dataValidation>
    <dataValidation type="list" allowBlank="1" showErrorMessage="1" sqref="C15:CY15">
      <formula1>"공실,집주인,세입자"</formula1>
    </dataValidation>
    <dataValidation type="list" allowBlank="1" showErrorMessage="1" sqref="C40:CY40">
      <formula1>"O,X"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