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17" i="1" l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H16" i="1" l="1"/>
  <c r="D16" i="1"/>
  <c r="D17" i="1" s="1"/>
  <c r="E16" i="1"/>
  <c r="F16" i="1"/>
  <c r="G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C20" i="1"/>
</calcChain>
</file>

<file path=xl/sharedStrings.xml><?xml version="1.0" encoding="utf-8"?>
<sst xmlns="http://schemas.openxmlformats.org/spreadsheetml/2006/main" count="98" uniqueCount="62">
  <si>
    <t>Revenue</t>
  </si>
  <si>
    <t xml:space="preserve">Initial Purchase of Game maker studio Was - $799.00 </t>
  </si>
  <si>
    <t>Facebook 15 a day for 10 days before launch - $150</t>
  </si>
  <si>
    <t>Reddit Ad, this will target the gaming community and specifically target iOS and Android users. The ammount will be $22 a day for 7 days to total - $150</t>
  </si>
  <si>
    <t>Steam Greenlight Fee - $100</t>
  </si>
  <si>
    <t>For HTML deployment the domain will cost - $12</t>
  </si>
  <si>
    <t>The Web hosting will be $2.63/month</t>
  </si>
  <si>
    <t>Initial 36 months will be - $94.68</t>
  </si>
  <si>
    <t>Android App fee was $25</t>
  </si>
  <si>
    <t>Ad revenue for a html site is %68</t>
  </si>
  <si>
    <t>Steam revenue per purchase is %70</t>
  </si>
  <si>
    <t>Apple revenue split is %70-30</t>
  </si>
  <si>
    <t>Android revenue split is 70-30%</t>
  </si>
  <si>
    <t>Steam</t>
  </si>
  <si>
    <t>HTML</t>
  </si>
  <si>
    <t>APPL</t>
  </si>
  <si>
    <t>Android</t>
  </si>
  <si>
    <t>%</t>
  </si>
  <si>
    <t>Number of Games Sold</t>
  </si>
  <si>
    <t>First Month Expenses</t>
  </si>
  <si>
    <t>Month 1</t>
  </si>
  <si>
    <t>Month 2</t>
  </si>
  <si>
    <t>Month 3</t>
  </si>
  <si>
    <t>Initial Expenses</t>
  </si>
  <si>
    <t>Game Price</t>
  </si>
  <si>
    <t>Revenues</t>
  </si>
  <si>
    <t>Profits</t>
  </si>
  <si>
    <t>Initial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</si>
  <si>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</si>
  <si>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</si>
  <si>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</si>
  <si>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</si>
  <si>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</si>
  <si>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</si>
  <si>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</si>
  <si>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</si>
  <si>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</si>
  <si>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</si>
  <si>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</si>
  <si>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</si>
  <si>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</si>
  <si>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</si>
  <si>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</si>
  <si>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</si>
  <si>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</si>
  <si>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</si>
  <si>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</si>
  <si>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</si>
  <si>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</si>
  <si>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</si>
  <si>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</si>
  <si>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</si>
  <si>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</si>
  <si>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</si>
  <si>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</si>
  <si>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</si>
  <si>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</si>
  <si>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</si>
  <si>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</si>
  <si>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</si>
  <si>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</si>
  <si>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Monthly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</si>
</sst>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44" fontId="0" fillId="0" borderId="0" xfId="0" applyNumberFormat="1"/>
    <xf numFmtId="164" fontId="0" fillId="0" borderId="0" xfId="0" applyNumberFormat="1"/>
    <xf numFmtId="0" fontId="0" fillId="2" borderId="0" xfId="0" applyFill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AND REVENUE OVER 36 MONTHS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8376653019558E-2"/>
          <c:y val="9.9818564390370998E-2"/>
          <c:w val="0.94045606984827601"/>
          <c:h val="0.80158470738640297"/>
        </c:manualLayout>
      </c:layout>
      <c:lineChart>
        <c:grouping val="standard"/>
        <c:varyColors val="0"/>
        <c:ser>
          <c:idx val="0"/>
          <c:order val="0"/>
          <c:tx>
            <c:strRef>
              <c:f>Sheet1!$C$16</c:f>
              <c:strCache>
                <c:ptCount val="1"/>
                <c:pt idx="0">
                  <c:v>Revenues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Sheet1!$D$15:$AM$15</c:f>
              <c:strCache>
                <c:ptCount val="36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</c:strCache>
            </c:strRef>
          </c:cat>
          <c:val>
            <c:numRef>
              <c:f>Sheet1!$D$16:$AM$16</c:f>
              <c:numCache>
                <c:formatCode>_("$"* #,##0.00_);_("$"* \(#,##0.00\);_("$"* "-"??_);_(@_)</c:formatCode>
                <c:ptCount val="36"/>
                <c:pt idx="0">
                  <c:v>96</c:v>
                </c:pt>
                <c:pt idx="1">
                  <c:v>342</c:v>
                </c:pt>
                <c:pt idx="2">
                  <c:v>342</c:v>
                </c:pt>
                <c:pt idx="3">
                  <c:v>342</c:v>
                </c:pt>
                <c:pt idx="4">
                  <c:v>342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272</c:v>
                </c:pt>
                <c:pt idx="15">
                  <c:v>272</c:v>
                </c:pt>
                <c:pt idx="16">
                  <c:v>272</c:v>
                </c:pt>
                <c:pt idx="17">
                  <c:v>272</c:v>
                </c:pt>
                <c:pt idx="18">
                  <c:v>272</c:v>
                </c:pt>
                <c:pt idx="19">
                  <c:v>272</c:v>
                </c:pt>
                <c:pt idx="20">
                  <c:v>272</c:v>
                </c:pt>
                <c:pt idx="21">
                  <c:v>272</c:v>
                </c:pt>
                <c:pt idx="22">
                  <c:v>272</c:v>
                </c:pt>
                <c:pt idx="23">
                  <c:v>272</c:v>
                </c:pt>
                <c:pt idx="24">
                  <c:v>272</c:v>
                </c:pt>
                <c:pt idx="25">
                  <c:v>272</c:v>
                </c:pt>
                <c:pt idx="26">
                  <c:v>272</c:v>
                </c:pt>
                <c:pt idx="27">
                  <c:v>272</c:v>
                </c:pt>
                <c:pt idx="28">
                  <c:v>272</c:v>
                </c:pt>
                <c:pt idx="29">
                  <c:v>272</c:v>
                </c:pt>
                <c:pt idx="30">
                  <c:v>272</c:v>
                </c:pt>
                <c:pt idx="31">
                  <c:v>272</c:v>
                </c:pt>
                <c:pt idx="32">
                  <c:v>272</c:v>
                </c:pt>
                <c:pt idx="33">
                  <c:v>272</c:v>
                </c:pt>
                <c:pt idx="34">
                  <c:v>272</c:v>
                </c:pt>
                <c:pt idx="35">
                  <c:v>272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Profits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Sheet1!$D$15:$AM$15</c:f>
              <c:strCache>
                <c:ptCount val="36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  <c:pt idx="12">
                  <c:v>Month 13</c:v>
                </c:pt>
                <c:pt idx="13">
                  <c:v>Month 14</c:v>
                </c:pt>
                <c:pt idx="14">
                  <c:v>Month 15</c:v>
                </c:pt>
                <c:pt idx="15">
                  <c:v>Month 16</c:v>
                </c:pt>
                <c:pt idx="16">
                  <c:v>Month 17</c:v>
                </c:pt>
                <c:pt idx="17">
                  <c:v>Month 18</c:v>
                </c:pt>
                <c:pt idx="18">
                  <c:v>Month 19</c:v>
                </c:pt>
                <c:pt idx="19">
                  <c:v>Month 20</c:v>
                </c:pt>
                <c:pt idx="20">
                  <c:v>Month 21</c:v>
                </c:pt>
                <c:pt idx="21">
                  <c:v>Month 22</c:v>
                </c:pt>
                <c:pt idx="22">
                  <c:v>Month 23</c:v>
                </c:pt>
                <c:pt idx="23">
                  <c:v>Month 24</c:v>
                </c:pt>
                <c:pt idx="24">
                  <c:v>Month 25</c:v>
                </c:pt>
                <c:pt idx="25">
                  <c:v>Month 26</c:v>
                </c:pt>
                <c:pt idx="26">
                  <c:v>Month 27</c:v>
                </c:pt>
                <c:pt idx="27">
                  <c:v>Month 28</c:v>
                </c:pt>
                <c:pt idx="28">
                  <c:v>Month 29</c:v>
                </c:pt>
                <c:pt idx="29">
                  <c:v>Month 30</c:v>
                </c:pt>
                <c:pt idx="30">
                  <c:v>Month 31</c:v>
                </c:pt>
                <c:pt idx="31">
                  <c:v>Month 32</c:v>
                </c:pt>
                <c:pt idx="32">
                  <c:v>Month 33</c:v>
                </c:pt>
                <c:pt idx="33">
                  <c:v>Month 34</c:v>
                </c:pt>
                <c:pt idx="34">
                  <c:v>Month 35</c:v>
                </c:pt>
                <c:pt idx="35">
                  <c:v>Month 36</c:v>
                </c:pt>
              </c:strCache>
            </c:strRef>
          </c:cat>
          <c:val>
            <c:numRef>
              <c:f>Sheet1!$D$17:$AM$17</c:f>
              <c:numCache>
                <c:formatCode>_("$"* #,##0.00_);_("$"* \(#,##0.00\);_("$"* "-"??_);_(@_)</c:formatCode>
                <c:ptCount val="36"/>
                <c:pt idx="0">
                  <c:v>-1234.68</c:v>
                </c:pt>
                <c:pt idx="1">
                  <c:v>-1022.5600000000001</c:v>
                </c:pt>
                <c:pt idx="2">
                  <c:v>-810.44</c:v>
                </c:pt>
                <c:pt idx="3">
                  <c:v>-598.32000000000005</c:v>
                </c:pt>
                <c:pt idx="4">
                  <c:v>-386.20000000000005</c:v>
                </c:pt>
                <c:pt idx="5">
                  <c:v>-216.08000000000004</c:v>
                </c:pt>
                <c:pt idx="6">
                  <c:v>-45.960000000000036</c:v>
                </c:pt>
                <c:pt idx="7" formatCode="_(&quot;$&quot;* #,##0.000_);_(&quot;$&quot;* \(#,##0.000\);_(&quot;$&quot;* &quot;-&quot;??_);_(@_)">
                  <c:v>124.15999999999997</c:v>
                </c:pt>
                <c:pt idx="8" formatCode="_(&quot;$&quot;* #,##0.000_);_(&quot;$&quot;* \(#,##0.000\);_(&quot;$&quot;* &quot;-&quot;??_);_(@_)">
                  <c:v>294.27999999999997</c:v>
                </c:pt>
                <c:pt idx="9" formatCode="_(&quot;$&quot;* #,##0.000_);_(&quot;$&quot;* \(#,##0.000\);_(&quot;$&quot;* &quot;-&quot;??_);_(@_)">
                  <c:v>464.4</c:v>
                </c:pt>
                <c:pt idx="10" formatCode="_(&quot;$&quot;* #,##0.000_);_(&quot;$&quot;* \(#,##0.000\);_(&quot;$&quot;* &quot;-&quot;??_);_(@_)">
                  <c:v>634.52</c:v>
                </c:pt>
                <c:pt idx="11" formatCode="_(&quot;$&quot;* #,##0.000_);_(&quot;$&quot;* \(#,##0.000\);_(&quot;$&quot;* &quot;-&quot;??_);_(@_)">
                  <c:v>804.64</c:v>
                </c:pt>
                <c:pt idx="12" formatCode="_(&quot;$&quot;* #,##0.000_);_(&quot;$&quot;* \(#,##0.000\);_(&quot;$&quot;* &quot;-&quot;??_);_(@_)">
                  <c:v>974.75999999999988</c:v>
                </c:pt>
                <c:pt idx="13" formatCode="_(&quot;$&quot;* #,##0.000_);_(&quot;$&quot;* \(#,##0.000\);_(&quot;$&quot;* &quot;-&quot;??_);_(@_)">
                  <c:v>1144.8799999999997</c:v>
                </c:pt>
                <c:pt idx="14" formatCode="_(&quot;$&quot;* #,##0.000_);_(&quot;$&quot;* \(#,##0.000\);_(&quot;$&quot;* &quot;-&quot;??_);_(@_)">
                  <c:v>1286.9999999999995</c:v>
                </c:pt>
                <c:pt idx="15" formatCode="_(&quot;$&quot;* #,##0.000_);_(&quot;$&quot;* \(#,##0.000\);_(&quot;$&quot;* &quot;-&quot;??_);_(@_)">
                  <c:v>1429.1199999999994</c:v>
                </c:pt>
                <c:pt idx="16" formatCode="_(&quot;$&quot;* #,##0.000_);_(&quot;$&quot;* \(#,##0.000\);_(&quot;$&quot;* &quot;-&quot;??_);_(@_)">
                  <c:v>1571.2399999999993</c:v>
                </c:pt>
                <c:pt idx="17" formatCode="_(&quot;$&quot;* #,##0.000_);_(&quot;$&quot;* \(#,##0.000\);_(&quot;$&quot;* &quot;-&quot;??_);_(@_)">
                  <c:v>1713.3599999999992</c:v>
                </c:pt>
                <c:pt idx="18" formatCode="_(&quot;$&quot;* #,##0.000_);_(&quot;$&quot;* \(#,##0.000\);_(&quot;$&quot;* &quot;-&quot;??_);_(@_)">
                  <c:v>1855.4799999999991</c:v>
                </c:pt>
                <c:pt idx="19" formatCode="_(&quot;$&quot;* #,##0.000_);_(&quot;$&quot;* \(#,##0.000\);_(&quot;$&quot;* &quot;-&quot;??_);_(@_)">
                  <c:v>1997.599999999999</c:v>
                </c:pt>
                <c:pt idx="20" formatCode="_(&quot;$&quot;* #,##0.000_);_(&quot;$&quot;* \(#,##0.000\);_(&quot;$&quot;* &quot;-&quot;??_);_(@_)">
                  <c:v>2139.7199999999989</c:v>
                </c:pt>
                <c:pt idx="21" formatCode="_(&quot;$&quot;* #,##0.000_);_(&quot;$&quot;* \(#,##0.000\);_(&quot;$&quot;* &quot;-&quot;??_);_(@_)">
                  <c:v>2281.8399999999988</c:v>
                </c:pt>
                <c:pt idx="22" formatCode="_(&quot;$&quot;* #,##0.000_);_(&quot;$&quot;* \(#,##0.000\);_(&quot;$&quot;* &quot;-&quot;??_);_(@_)">
                  <c:v>2423.9599999999987</c:v>
                </c:pt>
                <c:pt idx="23" formatCode="_(&quot;$&quot;* #,##0.000_);_(&quot;$&quot;* \(#,##0.000\);_(&quot;$&quot;* &quot;-&quot;??_);_(@_)">
                  <c:v>2566.0799999999986</c:v>
                </c:pt>
                <c:pt idx="24" formatCode="_(&quot;$&quot;* #,##0.000_);_(&quot;$&quot;* \(#,##0.000\);_(&quot;$&quot;* &quot;-&quot;??_);_(@_)">
                  <c:v>2708.1999999999985</c:v>
                </c:pt>
                <c:pt idx="25" formatCode="_(&quot;$&quot;* #,##0.000_);_(&quot;$&quot;* \(#,##0.000\);_(&quot;$&quot;* &quot;-&quot;??_);_(@_)">
                  <c:v>2850.3199999999983</c:v>
                </c:pt>
                <c:pt idx="26" formatCode="_(&quot;$&quot;* #,##0.000_);_(&quot;$&quot;* \(#,##0.000\);_(&quot;$&quot;* &quot;-&quot;??_);_(@_)">
                  <c:v>2992.4399999999982</c:v>
                </c:pt>
                <c:pt idx="27" formatCode="_(&quot;$&quot;* #,##0.000_);_(&quot;$&quot;* \(#,##0.000\);_(&quot;$&quot;* &quot;-&quot;??_);_(@_)">
                  <c:v>3134.5599999999981</c:v>
                </c:pt>
                <c:pt idx="28" formatCode="_(&quot;$&quot;* #,##0.000_);_(&quot;$&quot;* \(#,##0.000\);_(&quot;$&quot;* &quot;-&quot;??_);_(@_)">
                  <c:v>3276.679999999998</c:v>
                </c:pt>
                <c:pt idx="29" formatCode="_(&quot;$&quot;* #,##0.000_);_(&quot;$&quot;* \(#,##0.000\);_(&quot;$&quot;* &quot;-&quot;??_);_(@_)">
                  <c:v>3418.7999999999979</c:v>
                </c:pt>
                <c:pt idx="30" formatCode="_(&quot;$&quot;* #,##0.000_);_(&quot;$&quot;* \(#,##0.000\);_(&quot;$&quot;* &quot;-&quot;??_);_(@_)">
                  <c:v>3560.9199999999978</c:v>
                </c:pt>
                <c:pt idx="31" formatCode="_(&quot;$&quot;* #,##0.000_);_(&quot;$&quot;* \(#,##0.000\);_(&quot;$&quot;* &quot;-&quot;??_);_(@_)">
                  <c:v>3703.0399999999977</c:v>
                </c:pt>
                <c:pt idx="32" formatCode="_(&quot;$&quot;* #,##0.000_);_(&quot;$&quot;* \(#,##0.000\);_(&quot;$&quot;* &quot;-&quot;??_);_(@_)">
                  <c:v>3845.1599999999976</c:v>
                </c:pt>
                <c:pt idx="33" formatCode="_(&quot;$&quot;* #,##0.000_);_(&quot;$&quot;* \(#,##0.000\);_(&quot;$&quot;* &quot;-&quot;??_);_(@_)">
                  <c:v>3987.2799999999979</c:v>
                </c:pt>
                <c:pt idx="34" formatCode="_(&quot;$&quot;* #,##0.000_);_(&quot;$&quot;* \(#,##0.000\);_(&quot;$&quot;* &quot;-&quot;??_);_(@_)">
                  <c:v>4129.3999999999978</c:v>
                </c:pt>
                <c:pt idx="35" formatCode="_(&quot;$&quot;* #,##0.000_);_(&quot;$&quot;* \(#,##0.000\);_(&quot;$&quot;* &quot;-&quot;??_);_(@_)">
                  <c:v>4271.5199999999977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616752"/>
        <c:axId val="1271622192"/>
      </c:lineChart>
      <c:catAx>
        <c:axId val="127161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622192"/>
        <c:crosses val="autoZero"/>
        <c:auto val="1"/>
        <c:lblAlgn val="ctr"/>
        <c:lblOffset val="100"/>
        <c:noMultiLvlLbl val="0"/>
      </c:catAx>
      <c:valAx>
        <c:axId val="127162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6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515834961115399"/>
          <c:y val="0.19621730721500799"/>
          <c:w val="0.14828312134024499"/>
          <c:h val="3.5029349431767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777328</xdr:colOff>
      <xdr:row>19</xdr:row>
      <xdr:rowOff>77513</xdr:rowOff>
    </xdr:from>
    <xdr:to>
      <xdr:col>23</xdr:col>
      <xdr:colOff>661569</xdr:colOff>
      <xdr:row>55</xdr:row>
      <xdr:rowOff>175172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33"/>
  <sheetViews>
    <sheetView tabSelected="1" topLeftCell="E10" zoomScale="61" workbookViewId="0">
      <selection activeCell="I19" sqref="I19"/>
    </sheetView>
  </sheetViews>
  <sheetFormatPr defaultColWidth="8.81640625" defaultRowHeight="14.5" x14ac:dyDescent="0.35"/>
  <cols>
    <col min="2" max="2" width="18.36328125" bestFit="1" customWidth="1"/>
    <col min="3" max="3" width="11.453125" customWidth="1"/>
    <col min="4" max="4" width="10.1796875" bestFit="1" customWidth="1"/>
    <col min="5" max="5" width="15" customWidth="1"/>
    <col min="6" max="6" width="11" customWidth="1"/>
    <col min="7" max="8" width="9.1796875" bestFit="1" customWidth="1"/>
    <col min="9" max="13" width="10.453125" bestFit="1" customWidth="1"/>
    <col min="14" max="14" width="11.1796875" customWidth="1"/>
    <col min="15" max="26" width="10.453125" bestFit="1" customWidth="1"/>
    <col min="27" max="35" width="11.453125" bestFit="1" customWidth="1"/>
    <col min="36" max="36" width="12" customWidth="1"/>
    <col min="37" max="37" width="11.453125" customWidth="1"/>
    <col min="38" max="38" width="11.36328125" customWidth="1"/>
    <col min="39" max="39" width="12.1796875" customWidth="1"/>
  </cols>
  <sheetData>
    <row r="1" spans="2:40" x14ac:dyDescent="0.35">
      <c r="B1" t="s">
        <v>0</v>
      </c>
      <c r="E1" t="s">
        <v>18</v>
      </c>
    </row>
    <row r="2" spans="2:40" x14ac:dyDescent="0.35">
      <c r="C2" t="s">
        <v>24</v>
      </c>
      <c r="D2" t="s">
        <v>17</v>
      </c>
      <c r="E2" t="s">
        <v>20</v>
      </c>
      <c r="F2" t="s">
        <v>21</v>
      </c>
      <c r="G2" t="s">
        <v>22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</row>
    <row r="3" spans="2:40" x14ac:dyDescent="0.35">
      <c r="B3" t="s">
        <v>13</v>
      </c>
      <c r="C3" s="6">
        <v>6.99</v>
      </c>
      <c r="D3">
        <v>0.7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</row>
    <row r="4" spans="2:40" x14ac:dyDescent="0.35">
      <c r="B4" t="s">
        <v>14</v>
      </c>
      <c r="C4" s="6">
        <v>5</v>
      </c>
      <c r="D4">
        <v>0.68</v>
      </c>
      <c r="E4" s="5">
        <v>20</v>
      </c>
      <c r="F4" s="5">
        <v>80</v>
      </c>
      <c r="G4" s="5">
        <v>80</v>
      </c>
      <c r="H4" s="5">
        <v>80</v>
      </c>
      <c r="I4" s="5">
        <v>80</v>
      </c>
      <c r="J4" s="5">
        <v>80</v>
      </c>
      <c r="K4" s="5">
        <v>80</v>
      </c>
      <c r="L4" s="5">
        <v>80</v>
      </c>
      <c r="M4" s="5">
        <v>80</v>
      </c>
      <c r="N4" s="5">
        <v>80</v>
      </c>
      <c r="O4" s="5">
        <v>80</v>
      </c>
      <c r="P4" s="5">
        <v>80</v>
      </c>
      <c r="Q4" s="5">
        <v>80</v>
      </c>
      <c r="R4" s="5">
        <v>80</v>
      </c>
      <c r="S4" s="5">
        <v>80</v>
      </c>
      <c r="T4" s="5">
        <v>80</v>
      </c>
      <c r="U4" s="5">
        <v>80</v>
      </c>
      <c r="V4" s="5">
        <v>80</v>
      </c>
      <c r="W4" s="5">
        <v>80</v>
      </c>
      <c r="X4" s="5">
        <v>80</v>
      </c>
      <c r="Y4" s="5">
        <v>80</v>
      </c>
      <c r="Z4" s="5">
        <v>80</v>
      </c>
      <c r="AA4" s="5">
        <v>80</v>
      </c>
      <c r="AB4" s="5">
        <v>80</v>
      </c>
      <c r="AC4" s="5">
        <v>80</v>
      </c>
      <c r="AD4" s="5">
        <v>80</v>
      </c>
      <c r="AE4" s="5">
        <v>80</v>
      </c>
      <c r="AF4" s="5">
        <v>80</v>
      </c>
      <c r="AG4" s="5">
        <v>80</v>
      </c>
      <c r="AH4" s="5">
        <v>80</v>
      </c>
      <c r="AI4" s="5">
        <v>80</v>
      </c>
      <c r="AJ4" s="5">
        <v>80</v>
      </c>
      <c r="AK4" s="5">
        <v>80</v>
      </c>
      <c r="AL4" s="5">
        <v>80</v>
      </c>
      <c r="AM4" s="5">
        <v>80</v>
      </c>
      <c r="AN4" s="5">
        <v>80</v>
      </c>
    </row>
    <row r="5" spans="2:40" x14ac:dyDescent="0.35">
      <c r="B5" t="s">
        <v>15</v>
      </c>
      <c r="C5" s="6">
        <v>1</v>
      </c>
      <c r="D5">
        <v>0.7</v>
      </c>
      <c r="E5" s="5">
        <v>20</v>
      </c>
      <c r="F5" s="5">
        <v>50</v>
      </c>
      <c r="G5" s="5">
        <v>50</v>
      </c>
      <c r="H5" s="5">
        <v>50</v>
      </c>
      <c r="I5" s="5">
        <v>50</v>
      </c>
      <c r="J5" s="5">
        <v>20</v>
      </c>
      <c r="K5" s="5">
        <v>20</v>
      </c>
      <c r="L5" s="5">
        <v>20</v>
      </c>
      <c r="M5" s="5">
        <v>20</v>
      </c>
      <c r="N5" s="5">
        <v>20</v>
      </c>
      <c r="O5" s="5">
        <v>20</v>
      </c>
      <c r="P5" s="5">
        <v>20</v>
      </c>
      <c r="Q5" s="5">
        <v>20</v>
      </c>
      <c r="R5" s="5">
        <v>20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</row>
    <row r="6" spans="2:40" x14ac:dyDescent="0.35">
      <c r="B6" t="s">
        <v>16</v>
      </c>
      <c r="C6" s="6">
        <v>1</v>
      </c>
      <c r="D6">
        <v>0.7</v>
      </c>
      <c r="E6" s="5">
        <v>20</v>
      </c>
      <c r="F6" s="5">
        <v>50</v>
      </c>
      <c r="G6" s="5">
        <v>50</v>
      </c>
      <c r="H6" s="5">
        <v>50</v>
      </c>
      <c r="I6" s="5">
        <v>50</v>
      </c>
      <c r="J6" s="5">
        <v>20</v>
      </c>
      <c r="K6" s="5">
        <v>20</v>
      </c>
      <c r="L6" s="5">
        <v>20</v>
      </c>
      <c r="M6" s="5">
        <v>20</v>
      </c>
      <c r="N6" s="5">
        <v>20</v>
      </c>
      <c r="O6" s="5">
        <v>20</v>
      </c>
      <c r="P6" s="5">
        <v>20</v>
      </c>
      <c r="Q6" s="5">
        <v>20</v>
      </c>
      <c r="R6" s="5">
        <v>20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</row>
    <row r="7" spans="2:40" x14ac:dyDescent="0.35">
      <c r="I7" t="s">
        <v>23</v>
      </c>
    </row>
    <row r="8" spans="2:40" x14ac:dyDescent="0.35">
      <c r="B8" t="s">
        <v>19</v>
      </c>
      <c r="I8">
        <v>799</v>
      </c>
      <c r="L8" s="2"/>
    </row>
    <row r="9" spans="2:40" x14ac:dyDescent="0.35">
      <c r="I9">
        <v>150</v>
      </c>
    </row>
    <row r="10" spans="2:40" x14ac:dyDescent="0.35">
      <c r="I10">
        <v>150</v>
      </c>
    </row>
    <row r="11" spans="2:40" x14ac:dyDescent="0.35">
      <c r="I11">
        <v>100</v>
      </c>
    </row>
    <row r="12" spans="2:40" x14ac:dyDescent="0.35">
      <c r="I12">
        <v>12</v>
      </c>
    </row>
    <row r="13" spans="2:40" x14ac:dyDescent="0.35">
      <c r="I13">
        <v>94.68</v>
      </c>
    </row>
    <row r="14" spans="2:40" x14ac:dyDescent="0.35">
      <c r="I14">
        <v>25</v>
      </c>
    </row>
    <row r="15" spans="2:40" x14ac:dyDescent="0.35">
      <c r="D15" t="s">
        <v>20</v>
      </c>
      <c r="E15" t="s">
        <v>21</v>
      </c>
      <c r="F15" t="s">
        <v>22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  <c r="AA15" t="s">
        <v>48</v>
      </c>
      <c r="AB15" t="s">
        <v>49</v>
      </c>
      <c r="AC15" t="s">
        <v>50</v>
      </c>
      <c r="AD15" t="s">
        <v>51</v>
      </c>
      <c r="AE15" t="s">
        <v>52</v>
      </c>
      <c r="AF15" t="s">
        <v>53</v>
      </c>
      <c r="AG15" t="s">
        <v>54</v>
      </c>
      <c r="AH15" t="s">
        <v>55</v>
      </c>
      <c r="AI15" t="s">
        <v>56</v>
      </c>
      <c r="AJ15" t="s">
        <v>57</v>
      </c>
      <c r="AK15" t="s">
        <v>58</v>
      </c>
      <c r="AL15" t="s">
        <v>59</v>
      </c>
      <c r="AM15" t="s">
        <v>60</v>
      </c>
    </row>
    <row r="16" spans="2:40" x14ac:dyDescent="0.35">
      <c r="C16" t="s">
        <v>25</v>
      </c>
      <c r="D16" s="3">
        <f>SUM($C$3*$D$3*E3,$C$4*$D$4*E4,$C$5*$D$5*E5,$C$6*$D$6*E6)</f>
        <v>96</v>
      </c>
      <c r="E16" s="3">
        <f t="shared" ref="E16:AM16" si="0">SUM($C$3*$D$3*F3,$C$4*$D$4*F4,$C$5*$D$5*F5,$C$6*$D$6*F6)</f>
        <v>342</v>
      </c>
      <c r="F16" s="3">
        <f t="shared" si="0"/>
        <v>342</v>
      </c>
      <c r="G16" s="3">
        <f t="shared" si="0"/>
        <v>342</v>
      </c>
      <c r="H16" s="3">
        <f t="shared" si="0"/>
        <v>342</v>
      </c>
      <c r="I16" s="3">
        <f t="shared" si="0"/>
        <v>300</v>
      </c>
      <c r="J16" s="3">
        <f t="shared" si="0"/>
        <v>300</v>
      </c>
      <c r="K16" s="3">
        <f t="shared" si="0"/>
        <v>300</v>
      </c>
      <c r="L16" s="3">
        <f t="shared" si="0"/>
        <v>300</v>
      </c>
      <c r="M16" s="3">
        <f t="shared" si="0"/>
        <v>300</v>
      </c>
      <c r="N16" s="3">
        <f t="shared" si="0"/>
        <v>300</v>
      </c>
      <c r="O16" s="3">
        <f t="shared" si="0"/>
        <v>300</v>
      </c>
      <c r="P16" s="3">
        <f t="shared" si="0"/>
        <v>300</v>
      </c>
      <c r="Q16" s="3">
        <f t="shared" si="0"/>
        <v>300</v>
      </c>
      <c r="R16" s="3">
        <f t="shared" si="0"/>
        <v>272</v>
      </c>
      <c r="S16" s="3">
        <f t="shared" si="0"/>
        <v>272</v>
      </c>
      <c r="T16" s="3">
        <f t="shared" si="0"/>
        <v>272</v>
      </c>
      <c r="U16" s="3">
        <f t="shared" si="0"/>
        <v>272</v>
      </c>
      <c r="V16" s="3">
        <f t="shared" si="0"/>
        <v>272</v>
      </c>
      <c r="W16" s="3">
        <f t="shared" si="0"/>
        <v>272</v>
      </c>
      <c r="X16" s="3">
        <f t="shared" si="0"/>
        <v>272</v>
      </c>
      <c r="Y16" s="3">
        <f t="shared" si="0"/>
        <v>272</v>
      </c>
      <c r="Z16" s="3">
        <f t="shared" si="0"/>
        <v>272</v>
      </c>
      <c r="AA16" s="3">
        <f t="shared" si="0"/>
        <v>272</v>
      </c>
      <c r="AB16" s="3">
        <f t="shared" si="0"/>
        <v>272</v>
      </c>
      <c r="AC16" s="3">
        <f t="shared" si="0"/>
        <v>272</v>
      </c>
      <c r="AD16" s="3">
        <f t="shared" si="0"/>
        <v>272</v>
      </c>
      <c r="AE16" s="3">
        <f t="shared" si="0"/>
        <v>272</v>
      </c>
      <c r="AF16" s="3">
        <f t="shared" si="0"/>
        <v>272</v>
      </c>
      <c r="AG16" s="3">
        <f t="shared" si="0"/>
        <v>272</v>
      </c>
      <c r="AH16" s="3">
        <f t="shared" si="0"/>
        <v>272</v>
      </c>
      <c r="AI16" s="3">
        <f t="shared" si="0"/>
        <v>272</v>
      </c>
      <c r="AJ16" s="3">
        <f t="shared" si="0"/>
        <v>272</v>
      </c>
      <c r="AK16" s="3">
        <f t="shared" si="0"/>
        <v>272</v>
      </c>
      <c r="AL16" s="3">
        <f t="shared" si="0"/>
        <v>272</v>
      </c>
      <c r="AM16" s="3">
        <f t="shared" si="0"/>
        <v>272</v>
      </c>
    </row>
    <row r="17" spans="2:39" x14ac:dyDescent="0.35">
      <c r="C17" t="s">
        <v>26</v>
      </c>
      <c r="D17" s="3">
        <f>D16-C20</f>
        <v>-1234.68</v>
      </c>
      <c r="E17" s="3">
        <f>E16+D17-C22</f>
        <v>-1022.5600000000001</v>
      </c>
      <c r="F17" s="3">
        <f>F16+E17-C22</f>
        <v>-810.44</v>
      </c>
      <c r="G17" s="3">
        <f>G16+F17-C22</f>
        <v>-598.32000000000005</v>
      </c>
      <c r="H17" s="3">
        <f>H16+G17-C22</f>
        <v>-386.20000000000005</v>
      </c>
      <c r="I17" s="3">
        <f>I16+H17-C22</f>
        <v>-216.08000000000004</v>
      </c>
      <c r="J17" s="3">
        <f>J16+I17-C22</f>
        <v>-45.960000000000036</v>
      </c>
      <c r="K17" s="4">
        <f>K16+J17-C22</f>
        <v>124.15999999999997</v>
      </c>
      <c r="L17" s="4">
        <f>L16+K17-C22</f>
        <v>294.27999999999997</v>
      </c>
      <c r="M17" s="4">
        <f>M16+L17-C22</f>
        <v>464.4</v>
      </c>
      <c r="N17" s="4">
        <f>N16+M17-C22</f>
        <v>634.52</v>
      </c>
      <c r="O17" s="4">
        <f>O16+N17-C22</f>
        <v>804.64</v>
      </c>
      <c r="P17" s="4">
        <f>P16+O17-C22</f>
        <v>974.75999999999988</v>
      </c>
      <c r="Q17" s="4">
        <f>Q16+P17-C22</f>
        <v>1144.8799999999997</v>
      </c>
      <c r="R17" s="4">
        <f>R16+Q17-C22</f>
        <v>1286.9999999999995</v>
      </c>
      <c r="S17" s="4">
        <f>S16+R17-C22</f>
        <v>1429.1199999999994</v>
      </c>
      <c r="T17" s="4">
        <f>T16+S17-C22</f>
        <v>1571.2399999999993</v>
      </c>
      <c r="U17" s="4">
        <f>U16+T17-C22</f>
        <v>1713.3599999999992</v>
      </c>
      <c r="V17" s="4">
        <f>V16+U17-C22</f>
        <v>1855.4799999999991</v>
      </c>
      <c r="W17" s="4">
        <f>W16+V17-C22</f>
        <v>1997.599999999999</v>
      </c>
      <c r="X17" s="4">
        <f>X16+W17-C22</f>
        <v>2139.7199999999989</v>
      </c>
      <c r="Y17" s="4">
        <f>Y16+X17-C22</f>
        <v>2281.8399999999988</v>
      </c>
      <c r="Z17" s="4">
        <f>Z16+Y17-C22</f>
        <v>2423.9599999999987</v>
      </c>
      <c r="AA17" s="4">
        <f>AA16+Z17-C22</f>
        <v>2566.0799999999986</v>
      </c>
      <c r="AB17" s="4">
        <f>AB16+AA17-C22</f>
        <v>2708.1999999999985</v>
      </c>
      <c r="AC17" s="4">
        <f>AC16+AB17-C22</f>
        <v>2850.3199999999983</v>
      </c>
      <c r="AD17" s="4">
        <f>AD16+AC17-C22</f>
        <v>2992.4399999999982</v>
      </c>
      <c r="AE17" s="4">
        <f>AE16+AD17-C22</f>
        <v>3134.5599999999981</v>
      </c>
      <c r="AF17" s="4">
        <f>AF16+AE17-C22</f>
        <v>3276.679999999998</v>
      </c>
      <c r="AG17" s="4">
        <f>AG16+AF17-C22</f>
        <v>3418.7999999999979</v>
      </c>
      <c r="AH17" s="4">
        <f>AH16+AG17-C22</f>
        <v>3560.9199999999978</v>
      </c>
      <c r="AI17" s="4">
        <f>AI16+AH17-C22</f>
        <v>3703.0399999999977</v>
      </c>
      <c r="AJ17" s="4">
        <f>AJ16+AI17-C22</f>
        <v>3845.1599999999976</v>
      </c>
      <c r="AK17" s="4">
        <f>AK16+AJ17-C22</f>
        <v>3987.2799999999979</v>
      </c>
      <c r="AL17" s="4">
        <f>AL16+AK17-C22</f>
        <v>4129.3999999999978</v>
      </c>
      <c r="AM17" s="4">
        <f>AM16+AL17-C22</f>
        <v>4271.5199999999977</v>
      </c>
    </row>
    <row r="19" spans="2:39" x14ac:dyDescent="0.35">
      <c r="C19" t="s">
        <v>27</v>
      </c>
    </row>
    <row r="20" spans="2:39" x14ac:dyDescent="0.35">
      <c r="C20">
        <f>SUM(I8:I14)</f>
        <v>1330.68</v>
      </c>
    </row>
    <row r="21" spans="2:39" x14ac:dyDescent="0.35">
      <c r="C21" t="s">
        <v>61</v>
      </c>
    </row>
    <row r="22" spans="2:39" x14ac:dyDescent="0.35">
      <c r="C22">
        <v>129.88</v>
      </c>
    </row>
    <row r="24" spans="2:39" x14ac:dyDescent="0.35">
      <c r="B24" s="1" t="s">
        <v>1</v>
      </c>
    </row>
    <row r="25" spans="2:39" x14ac:dyDescent="0.35">
      <c r="B25" s="1"/>
    </row>
    <row r="26" spans="2:39" x14ac:dyDescent="0.35">
      <c r="B26" s="1" t="s">
        <v>2</v>
      </c>
    </row>
    <row r="27" spans="2:39" x14ac:dyDescent="0.35">
      <c r="B27" s="1" t="s">
        <v>3</v>
      </c>
    </row>
    <row r="28" spans="2:39" x14ac:dyDescent="0.35">
      <c r="B28" s="1" t="s">
        <v>4</v>
      </c>
    </row>
    <row r="29" spans="2:39" x14ac:dyDescent="0.35">
      <c r="B29" s="1" t="s">
        <v>5</v>
      </c>
    </row>
    <row r="30" spans="2:39" x14ac:dyDescent="0.35">
      <c r="B30" s="1" t="s">
        <v>6</v>
      </c>
      <c r="F30" s="1" t="s">
        <v>9</v>
      </c>
    </row>
    <row r="31" spans="2:39" x14ac:dyDescent="0.35">
      <c r="B31" s="1" t="s">
        <v>7</v>
      </c>
      <c r="F31" s="1" t="s">
        <v>10</v>
      </c>
    </row>
    <row r="32" spans="2:39" x14ac:dyDescent="0.35">
      <c r="B32" s="1" t="s">
        <v>8</v>
      </c>
      <c r="F32" s="1" t="s">
        <v>11</v>
      </c>
    </row>
    <row r="33" spans="6:6" x14ac:dyDescent="0.35">
      <c r="F33" s="1" t="s">
        <v>12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Stevens</dc:creator>
  <cp:lastModifiedBy>Jack Stevens</cp:lastModifiedBy>
  <dcterms:created xsi:type="dcterms:W3CDTF">2016-12-15T05:33:08Z</dcterms:created>
  <dcterms:modified xsi:type="dcterms:W3CDTF">2016-12-15T15:42:21Z</dcterms:modified>
</cp:coreProperties>
</file>