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90" yWindow="165" windowWidth="10455" windowHeight="9480"/>
  </bookViews>
  <sheets>
    <sheet name="Table 8.5" sheetId="1" r:id="rId1"/>
  </sheets>
  <calcPr calcId="145621"/>
</workbook>
</file>

<file path=xl/calcChain.xml><?xml version="1.0" encoding="utf-8"?>
<calcChain xmlns="http://schemas.openxmlformats.org/spreadsheetml/2006/main">
  <c r="AX23" i="1" l="1"/>
  <c r="G49" i="1"/>
  <c r="AW3" i="1"/>
  <c r="AK3" i="1"/>
  <c r="Y3" i="1"/>
  <c r="M3" i="1"/>
  <c r="BB46" i="1"/>
  <c r="BB45" i="1"/>
  <c r="BB44" i="1"/>
  <c r="BA43" i="1"/>
  <c r="AZ43" i="1"/>
  <c r="AY43" i="1"/>
  <c r="AX43" i="1"/>
  <c r="BB41" i="1"/>
  <c r="BB40" i="1"/>
  <c r="BB39" i="1"/>
  <c r="BA38" i="1"/>
  <c r="AZ38" i="1"/>
  <c r="AY38" i="1"/>
  <c r="AX38" i="1"/>
  <c r="BB36" i="1"/>
  <c r="BB35" i="1"/>
  <c r="BB34" i="1"/>
  <c r="BA33" i="1"/>
  <c r="AZ33" i="1"/>
  <c r="AY33" i="1"/>
  <c r="AX33" i="1"/>
  <c r="BB31" i="1"/>
  <c r="BB30" i="1"/>
  <c r="BB29" i="1"/>
  <c r="BA28" i="1"/>
  <c r="AZ28" i="1"/>
  <c r="AY28" i="1"/>
  <c r="AX28" i="1"/>
  <c r="BB26" i="1"/>
  <c r="BB25" i="1"/>
  <c r="BB24" i="1"/>
  <c r="BA23" i="1"/>
  <c r="AZ23" i="1"/>
  <c r="AY23" i="1"/>
  <c r="BB23" i="1"/>
  <c r="BB21" i="1"/>
  <c r="BB20" i="1"/>
  <c r="BB19" i="1"/>
  <c r="BA18" i="1"/>
  <c r="AZ18" i="1"/>
  <c r="AY18" i="1"/>
  <c r="AX18" i="1"/>
  <c r="BA13" i="1"/>
  <c r="AZ13" i="1"/>
  <c r="AY13" i="1"/>
  <c r="AX13" i="1"/>
  <c r="BA11" i="1"/>
  <c r="AZ11" i="1"/>
  <c r="AY11" i="1"/>
  <c r="AX11" i="1"/>
  <c r="BA10" i="1"/>
  <c r="AZ10" i="1"/>
  <c r="AY10" i="1"/>
  <c r="AX10" i="1"/>
  <c r="BA9" i="1"/>
  <c r="AZ9" i="1"/>
  <c r="AY9" i="1"/>
  <c r="AX9" i="1"/>
  <c r="BB43" i="1" l="1"/>
  <c r="BB38" i="1"/>
  <c r="BB33" i="1"/>
  <c r="BB28" i="1"/>
  <c r="BB18" i="1"/>
  <c r="AY8" i="1"/>
  <c r="BB11" i="1"/>
  <c r="BA8" i="1"/>
  <c r="BB13" i="1"/>
  <c r="AZ8" i="1"/>
  <c r="BB10" i="1"/>
  <c r="AX8" i="1"/>
  <c r="BB9" i="1"/>
  <c r="AV46" i="1"/>
  <c r="AV45" i="1"/>
  <c r="AV44" i="1"/>
  <c r="AU43" i="1"/>
  <c r="AT43" i="1"/>
  <c r="AS43" i="1"/>
  <c r="AR43" i="1"/>
  <c r="AV41" i="1"/>
  <c r="AV40" i="1"/>
  <c r="AV39" i="1"/>
  <c r="AU38" i="1"/>
  <c r="AT38" i="1"/>
  <c r="AS38" i="1"/>
  <c r="AR38" i="1"/>
  <c r="AV38" i="1" s="1"/>
  <c r="AV36" i="1"/>
  <c r="AV35" i="1"/>
  <c r="AV34" i="1"/>
  <c r="AU33" i="1"/>
  <c r="AT33" i="1"/>
  <c r="AS33" i="1"/>
  <c r="AR33" i="1"/>
  <c r="AV33" i="1" s="1"/>
  <c r="AV31" i="1"/>
  <c r="AV30" i="1"/>
  <c r="AV29" i="1"/>
  <c r="AU28" i="1"/>
  <c r="AT28" i="1"/>
  <c r="AS28" i="1"/>
  <c r="AR28" i="1"/>
  <c r="AV26" i="1"/>
  <c r="AV25" i="1"/>
  <c r="AV24" i="1"/>
  <c r="AU23" i="1"/>
  <c r="AT23" i="1"/>
  <c r="AS23" i="1"/>
  <c r="AR23" i="1"/>
  <c r="AV21" i="1"/>
  <c r="AV20" i="1"/>
  <c r="AV19" i="1"/>
  <c r="AU18" i="1"/>
  <c r="AT18" i="1"/>
  <c r="AS18" i="1"/>
  <c r="AR18" i="1"/>
  <c r="AV16" i="1"/>
  <c r="AV15" i="1"/>
  <c r="AV14" i="1"/>
  <c r="AU13" i="1"/>
  <c r="AT13" i="1"/>
  <c r="AS13" i="1"/>
  <c r="AR13" i="1"/>
  <c r="AU11" i="1"/>
  <c r="AT11" i="1"/>
  <c r="AS11" i="1"/>
  <c r="AR11" i="1"/>
  <c r="AU10" i="1"/>
  <c r="AT10" i="1"/>
  <c r="AS10" i="1"/>
  <c r="AR10" i="1"/>
  <c r="AU9" i="1"/>
  <c r="AT9" i="1"/>
  <c r="AS9" i="1"/>
  <c r="AS8" i="1" s="1"/>
  <c r="AR9" i="1"/>
  <c r="AL11" i="1"/>
  <c r="AL10" i="1"/>
  <c r="AM10" i="1"/>
  <c r="AN10" i="1"/>
  <c r="AO10" i="1"/>
  <c r="AM11" i="1"/>
  <c r="AN11" i="1"/>
  <c r="AO11" i="1"/>
  <c r="AM9" i="1"/>
  <c r="AN9" i="1"/>
  <c r="AO9" i="1"/>
  <c r="AL9" i="1"/>
  <c r="AJ9" i="1"/>
  <c r="AP46" i="1"/>
  <c r="AP45" i="1"/>
  <c r="AP44" i="1"/>
  <c r="AO43" i="1"/>
  <c r="AN43" i="1"/>
  <c r="AM43" i="1"/>
  <c r="AL43" i="1"/>
  <c r="AP41" i="1"/>
  <c r="AP40" i="1"/>
  <c r="AP39" i="1"/>
  <c r="AO38" i="1"/>
  <c r="AN38" i="1"/>
  <c r="AM38" i="1"/>
  <c r="AL38" i="1"/>
  <c r="AP36" i="1"/>
  <c r="AP35" i="1"/>
  <c r="AP34" i="1"/>
  <c r="AO33" i="1"/>
  <c r="AN33" i="1"/>
  <c r="AM33" i="1"/>
  <c r="AL33" i="1"/>
  <c r="AP33" i="1"/>
  <c r="AP31" i="1"/>
  <c r="AP30" i="1"/>
  <c r="AP29" i="1"/>
  <c r="AO28" i="1"/>
  <c r="AN28" i="1"/>
  <c r="AM28" i="1"/>
  <c r="AL28" i="1"/>
  <c r="AP26" i="1"/>
  <c r="AP25" i="1"/>
  <c r="AP24" i="1"/>
  <c r="AO23" i="1"/>
  <c r="AN23" i="1"/>
  <c r="AM23" i="1"/>
  <c r="AL23" i="1"/>
  <c r="AP21" i="1"/>
  <c r="AP20" i="1"/>
  <c r="AP19" i="1"/>
  <c r="AO18" i="1"/>
  <c r="AN18" i="1"/>
  <c r="AM18" i="1"/>
  <c r="AL18" i="1"/>
  <c r="AP16" i="1"/>
  <c r="AP15" i="1"/>
  <c r="AP14" i="1"/>
  <c r="AO13" i="1"/>
  <c r="AN13" i="1"/>
  <c r="AM13" i="1"/>
  <c r="AL13" i="1"/>
  <c r="AJ16" i="1"/>
  <c r="AJ15" i="1"/>
  <c r="AJ14" i="1"/>
  <c r="AJ10" i="1"/>
  <c r="AJ46" i="1"/>
  <c r="AJ45" i="1"/>
  <c r="AJ44" i="1"/>
  <c r="AI43" i="1"/>
  <c r="AH43" i="1"/>
  <c r="AG43" i="1"/>
  <c r="AF43" i="1"/>
  <c r="AJ43" i="1"/>
  <c r="AJ41" i="1"/>
  <c r="AJ40" i="1"/>
  <c r="AJ39" i="1"/>
  <c r="AI38" i="1"/>
  <c r="AH38" i="1"/>
  <c r="AG38" i="1"/>
  <c r="AF38" i="1"/>
  <c r="AJ38" i="1"/>
  <c r="AJ36" i="1"/>
  <c r="AJ35" i="1"/>
  <c r="AJ34" i="1"/>
  <c r="AI33" i="1"/>
  <c r="AH33" i="1"/>
  <c r="AG33" i="1"/>
  <c r="AF33" i="1"/>
  <c r="AJ31" i="1"/>
  <c r="AJ30" i="1"/>
  <c r="AJ29" i="1"/>
  <c r="AI28" i="1"/>
  <c r="AH28" i="1"/>
  <c r="AG28" i="1"/>
  <c r="AF28" i="1"/>
  <c r="AJ28" i="1"/>
  <c r="AJ26" i="1"/>
  <c r="AJ25" i="1"/>
  <c r="AJ24" i="1"/>
  <c r="AI23" i="1"/>
  <c r="AH23" i="1"/>
  <c r="AG23" i="1"/>
  <c r="AF23" i="1"/>
  <c r="AJ23" i="1"/>
  <c r="AJ21" i="1"/>
  <c r="AJ20" i="1"/>
  <c r="AJ19" i="1"/>
  <c r="AI18" i="1"/>
  <c r="AH18" i="1"/>
  <c r="AG18" i="1"/>
  <c r="AF18" i="1"/>
  <c r="AJ18" i="1"/>
  <c r="AI13" i="1"/>
  <c r="AH13" i="1"/>
  <c r="AG13" i="1"/>
  <c r="AF13" i="1"/>
  <c r="AJ13" i="1"/>
  <c r="AJ11" i="1"/>
  <c r="AI8" i="1"/>
  <c r="AH8" i="1"/>
  <c r="AG8" i="1"/>
  <c r="AF8" i="1"/>
  <c r="AJ8" i="1"/>
  <c r="AD46" i="1"/>
  <c r="AD45" i="1"/>
  <c r="AD44" i="1"/>
  <c r="AC43" i="1"/>
  <c r="AB43" i="1"/>
  <c r="AA43" i="1"/>
  <c r="AD43" i="1"/>
  <c r="Z43" i="1"/>
  <c r="AD41" i="1"/>
  <c r="AD40" i="1"/>
  <c r="AD39" i="1"/>
  <c r="AC38" i="1"/>
  <c r="AB38" i="1"/>
  <c r="AA38" i="1"/>
  <c r="AD38" i="1"/>
  <c r="Z38" i="1"/>
  <c r="AD36" i="1"/>
  <c r="AD35" i="1"/>
  <c r="AD34" i="1"/>
  <c r="AC33" i="1"/>
  <c r="AB33" i="1"/>
  <c r="AA33" i="1"/>
  <c r="AD33" i="1"/>
  <c r="Z33" i="1"/>
  <c r="AD31" i="1"/>
  <c r="AD30" i="1"/>
  <c r="AD29" i="1"/>
  <c r="AC28" i="1"/>
  <c r="AB28" i="1"/>
  <c r="AA28" i="1"/>
  <c r="AD28" i="1"/>
  <c r="Z28" i="1"/>
  <c r="AD26" i="1"/>
  <c r="AD25" i="1"/>
  <c r="AD24" i="1"/>
  <c r="AC23" i="1"/>
  <c r="AB23" i="1"/>
  <c r="AA23" i="1"/>
  <c r="AD23" i="1"/>
  <c r="Z23" i="1"/>
  <c r="AD21" i="1"/>
  <c r="AD20" i="1"/>
  <c r="AD19" i="1"/>
  <c r="AC18" i="1"/>
  <c r="AB18" i="1"/>
  <c r="AA18" i="1"/>
  <c r="AD18" i="1"/>
  <c r="Z18" i="1"/>
  <c r="AC13" i="1"/>
  <c r="AB13" i="1"/>
  <c r="AA13" i="1"/>
  <c r="Z13" i="1"/>
  <c r="AD13" i="1"/>
  <c r="AD11" i="1"/>
  <c r="AD10" i="1"/>
  <c r="AD9" i="1"/>
  <c r="AC8" i="1"/>
  <c r="AD8" i="1"/>
  <c r="AB8" i="1"/>
  <c r="AA8" i="1"/>
  <c r="Z8" i="1"/>
  <c r="B9" i="1"/>
  <c r="B8" i="1"/>
  <c r="C9" i="1"/>
  <c r="C8" i="1"/>
  <c r="D9" i="1"/>
  <c r="D8" i="1"/>
  <c r="E9" i="1"/>
  <c r="E8" i="1"/>
  <c r="H9" i="1"/>
  <c r="H8" i="1"/>
  <c r="I9" i="1"/>
  <c r="L9" i="1"/>
  <c r="J9" i="1"/>
  <c r="J8" i="1"/>
  <c r="K9" i="1"/>
  <c r="N9" i="1"/>
  <c r="N8" i="1"/>
  <c r="R8" i="1"/>
  <c r="O9" i="1"/>
  <c r="O8" i="1"/>
  <c r="P9" i="1"/>
  <c r="P8" i="1"/>
  <c r="Q9" i="1"/>
  <c r="Q8" i="1"/>
  <c r="R9" i="1"/>
  <c r="T9" i="1"/>
  <c r="T8" i="1"/>
  <c r="U9" i="1"/>
  <c r="X9" i="1"/>
  <c r="V9" i="1"/>
  <c r="V8" i="1"/>
  <c r="W9" i="1"/>
  <c r="W8" i="1"/>
  <c r="B10" i="1"/>
  <c r="C10" i="1"/>
  <c r="D10" i="1"/>
  <c r="F10" i="1"/>
  <c r="E10" i="1"/>
  <c r="H10" i="1"/>
  <c r="I10" i="1"/>
  <c r="L10" i="1"/>
  <c r="J10" i="1"/>
  <c r="N10" i="1"/>
  <c r="R10" i="1"/>
  <c r="O10" i="1"/>
  <c r="P10" i="1"/>
  <c r="Q10" i="1"/>
  <c r="T10" i="1"/>
  <c r="X10" i="1"/>
  <c r="U10" i="1"/>
  <c r="V10" i="1"/>
  <c r="W10" i="1"/>
  <c r="B11" i="1"/>
  <c r="C11" i="1"/>
  <c r="D11" i="1"/>
  <c r="F11" i="1"/>
  <c r="E11" i="1"/>
  <c r="H11" i="1"/>
  <c r="I11" i="1"/>
  <c r="L11" i="1"/>
  <c r="J11" i="1"/>
  <c r="K11" i="1"/>
  <c r="N11" i="1"/>
  <c r="R11" i="1"/>
  <c r="O11" i="1"/>
  <c r="P11" i="1"/>
  <c r="Q11" i="1"/>
  <c r="T11" i="1"/>
  <c r="X11" i="1"/>
  <c r="U11" i="1"/>
  <c r="V11" i="1"/>
  <c r="W11" i="1"/>
  <c r="B13" i="1"/>
  <c r="C13" i="1"/>
  <c r="D13" i="1"/>
  <c r="F13" i="1"/>
  <c r="E13" i="1"/>
  <c r="H13" i="1"/>
  <c r="I13" i="1"/>
  <c r="L13" i="1"/>
  <c r="J13" i="1"/>
  <c r="K13" i="1"/>
  <c r="N13" i="1"/>
  <c r="R13" i="1"/>
  <c r="O13" i="1"/>
  <c r="P13" i="1"/>
  <c r="Q13" i="1"/>
  <c r="T13" i="1"/>
  <c r="X13" i="1"/>
  <c r="U13" i="1"/>
  <c r="V13" i="1"/>
  <c r="W13" i="1"/>
  <c r="F14" i="1"/>
  <c r="L14" i="1"/>
  <c r="R14" i="1"/>
  <c r="X14" i="1"/>
  <c r="F15" i="1"/>
  <c r="L15" i="1"/>
  <c r="R15" i="1"/>
  <c r="X15" i="1"/>
  <c r="F16" i="1"/>
  <c r="L16" i="1"/>
  <c r="R16" i="1"/>
  <c r="X16" i="1"/>
  <c r="B18" i="1"/>
  <c r="C18" i="1"/>
  <c r="D18" i="1"/>
  <c r="F18" i="1"/>
  <c r="E18" i="1"/>
  <c r="H18" i="1"/>
  <c r="I18" i="1"/>
  <c r="L18" i="1"/>
  <c r="J18" i="1"/>
  <c r="K18" i="1"/>
  <c r="N18" i="1"/>
  <c r="O18" i="1"/>
  <c r="P18" i="1"/>
  <c r="Q18" i="1"/>
  <c r="R18" i="1"/>
  <c r="T18" i="1"/>
  <c r="X18" i="1"/>
  <c r="U18" i="1"/>
  <c r="V18" i="1"/>
  <c r="W18" i="1"/>
  <c r="F19" i="1"/>
  <c r="L19" i="1"/>
  <c r="R19" i="1"/>
  <c r="X19" i="1"/>
  <c r="F20" i="1"/>
  <c r="L20" i="1"/>
  <c r="R20" i="1"/>
  <c r="X20" i="1"/>
  <c r="F21" i="1"/>
  <c r="L21" i="1"/>
  <c r="R21" i="1"/>
  <c r="X21" i="1"/>
  <c r="B23" i="1"/>
  <c r="C23" i="1"/>
  <c r="D23" i="1"/>
  <c r="F23" i="1"/>
  <c r="E23" i="1"/>
  <c r="H23" i="1"/>
  <c r="I23" i="1"/>
  <c r="L23" i="1"/>
  <c r="J23" i="1"/>
  <c r="K23" i="1"/>
  <c r="N23" i="1"/>
  <c r="O23" i="1"/>
  <c r="P23" i="1"/>
  <c r="Q23" i="1"/>
  <c r="R23" i="1"/>
  <c r="T23" i="1"/>
  <c r="X23" i="1"/>
  <c r="U23" i="1"/>
  <c r="V23" i="1"/>
  <c r="W23" i="1"/>
  <c r="F24" i="1"/>
  <c r="L24" i="1"/>
  <c r="R24" i="1"/>
  <c r="X24" i="1"/>
  <c r="F25" i="1"/>
  <c r="L25" i="1"/>
  <c r="R25" i="1"/>
  <c r="X25" i="1"/>
  <c r="F26" i="1"/>
  <c r="L26" i="1"/>
  <c r="R26" i="1"/>
  <c r="X26" i="1"/>
  <c r="B28" i="1"/>
  <c r="C28" i="1"/>
  <c r="D28" i="1"/>
  <c r="F28" i="1"/>
  <c r="E28" i="1"/>
  <c r="H28" i="1"/>
  <c r="I28" i="1"/>
  <c r="L28" i="1"/>
  <c r="J28" i="1"/>
  <c r="K28" i="1"/>
  <c r="N28" i="1"/>
  <c r="O28" i="1"/>
  <c r="P28" i="1"/>
  <c r="Q28" i="1"/>
  <c r="R28" i="1"/>
  <c r="T28" i="1"/>
  <c r="X28" i="1"/>
  <c r="U28" i="1"/>
  <c r="V28" i="1"/>
  <c r="W28" i="1"/>
  <c r="F29" i="1"/>
  <c r="L29" i="1"/>
  <c r="R29" i="1"/>
  <c r="X29" i="1"/>
  <c r="F30" i="1"/>
  <c r="L30" i="1"/>
  <c r="R30" i="1"/>
  <c r="X30" i="1"/>
  <c r="F31" i="1"/>
  <c r="L31" i="1"/>
  <c r="R31" i="1"/>
  <c r="X31" i="1"/>
  <c r="B33" i="1"/>
  <c r="C33" i="1"/>
  <c r="D33" i="1"/>
  <c r="F33" i="1"/>
  <c r="E33" i="1"/>
  <c r="H33" i="1"/>
  <c r="I33" i="1"/>
  <c r="L33" i="1"/>
  <c r="J33" i="1"/>
  <c r="K33" i="1"/>
  <c r="N33" i="1"/>
  <c r="O33" i="1"/>
  <c r="P33" i="1"/>
  <c r="Q33" i="1"/>
  <c r="R33" i="1"/>
  <c r="T33" i="1"/>
  <c r="X33" i="1"/>
  <c r="U33" i="1"/>
  <c r="V33" i="1"/>
  <c r="W33" i="1"/>
  <c r="F34" i="1"/>
  <c r="L34" i="1"/>
  <c r="R34" i="1"/>
  <c r="X34" i="1"/>
  <c r="F35" i="1"/>
  <c r="L35" i="1"/>
  <c r="R35" i="1"/>
  <c r="X35" i="1"/>
  <c r="F36" i="1"/>
  <c r="L36" i="1"/>
  <c r="R36" i="1"/>
  <c r="X36" i="1"/>
  <c r="B38" i="1"/>
  <c r="C38" i="1"/>
  <c r="D38" i="1"/>
  <c r="F38" i="1"/>
  <c r="E38" i="1"/>
  <c r="H38" i="1"/>
  <c r="I38" i="1"/>
  <c r="L38" i="1"/>
  <c r="J38" i="1"/>
  <c r="K38" i="1"/>
  <c r="N38" i="1"/>
  <c r="O38" i="1"/>
  <c r="P38" i="1"/>
  <c r="Q38" i="1"/>
  <c r="R38" i="1"/>
  <c r="T38" i="1"/>
  <c r="X38" i="1"/>
  <c r="U38" i="1"/>
  <c r="V38" i="1"/>
  <c r="W38" i="1"/>
  <c r="F39" i="1"/>
  <c r="L39" i="1"/>
  <c r="R39" i="1"/>
  <c r="X39" i="1"/>
  <c r="F40" i="1"/>
  <c r="L40" i="1"/>
  <c r="R40" i="1"/>
  <c r="X40" i="1"/>
  <c r="F41" i="1"/>
  <c r="L41" i="1"/>
  <c r="R41" i="1"/>
  <c r="X41" i="1"/>
  <c r="B43" i="1"/>
  <c r="C43" i="1"/>
  <c r="D43" i="1"/>
  <c r="F43" i="1"/>
  <c r="E43" i="1"/>
  <c r="H43" i="1"/>
  <c r="I43" i="1"/>
  <c r="J43" i="1"/>
  <c r="N43" i="1"/>
  <c r="R43" i="1"/>
  <c r="O43" i="1"/>
  <c r="P43" i="1"/>
  <c r="Q43" i="1"/>
  <c r="T43" i="1"/>
  <c r="X43" i="1"/>
  <c r="U43" i="1"/>
  <c r="V43" i="1"/>
  <c r="W43" i="1"/>
  <c r="F44" i="1"/>
  <c r="L44" i="1"/>
  <c r="R44" i="1"/>
  <c r="X44" i="1"/>
  <c r="F45" i="1"/>
  <c r="K45" i="1"/>
  <c r="K10" i="1"/>
  <c r="K8" i="1"/>
  <c r="L45" i="1"/>
  <c r="R45" i="1"/>
  <c r="X45" i="1"/>
  <c r="F46" i="1"/>
  <c r="L46" i="1"/>
  <c r="R46" i="1"/>
  <c r="X46" i="1"/>
  <c r="I8" i="1"/>
  <c r="AJ33" i="1"/>
  <c r="AN8" i="1"/>
  <c r="AP28" i="1"/>
  <c r="AP43" i="1"/>
  <c r="AP18" i="1"/>
  <c r="AP38" i="1"/>
  <c r="AP11" i="1"/>
  <c r="AP23" i="1"/>
  <c r="AP9" i="1"/>
  <c r="AM8" i="1"/>
  <c r="AP13" i="1"/>
  <c r="AP10" i="1"/>
  <c r="AO8" i="1"/>
  <c r="AL8" i="1"/>
  <c r="AP8" i="1"/>
  <c r="L8" i="1"/>
  <c r="F8" i="1"/>
  <c r="F9" i="1"/>
  <c r="K43" i="1"/>
  <c r="L43" i="1"/>
  <c r="U8" i="1"/>
  <c r="X8" i="1"/>
  <c r="BB8" i="1" l="1"/>
  <c r="AV43" i="1"/>
  <c r="AV28" i="1"/>
  <c r="AV23" i="1"/>
  <c r="AV18" i="1"/>
  <c r="AU8" i="1"/>
  <c r="AT8" i="1"/>
  <c r="AV13" i="1"/>
  <c r="AV9" i="1"/>
  <c r="AV10" i="1"/>
  <c r="AV11" i="1"/>
  <c r="AR8" i="1"/>
  <c r="AV8" i="1" l="1"/>
</calcChain>
</file>

<file path=xl/sharedStrings.xml><?xml version="1.0" encoding="utf-8"?>
<sst xmlns="http://schemas.openxmlformats.org/spreadsheetml/2006/main" count="399" uniqueCount="34">
  <si>
    <t>CITY/PROVINCE</t>
  </si>
  <si>
    <t>2005</t>
  </si>
  <si>
    <t>2006</t>
  </si>
  <si>
    <t>Q1</t>
  </si>
  <si>
    <t>Q2</t>
  </si>
  <si>
    <t>Q3</t>
  </si>
  <si>
    <t>Q4</t>
  </si>
  <si>
    <t>TOTAL</t>
  </si>
  <si>
    <t>CAR</t>
  </si>
  <si>
    <t>Domestic</t>
  </si>
  <si>
    <t>Foreign</t>
  </si>
  <si>
    <t>Balikbayan</t>
  </si>
  <si>
    <t>Abra</t>
  </si>
  <si>
    <t>Apayao</t>
  </si>
  <si>
    <t>Baguio City</t>
  </si>
  <si>
    <t>Benguet</t>
  </si>
  <si>
    <t>Ifugao</t>
  </si>
  <si>
    <t>Kalinga</t>
  </si>
  <si>
    <t>Mt. Province</t>
  </si>
  <si>
    <t>VISITOR ARRIVALS BY TYPE OF TOURISTS BY QUARTER AND BY PROVINCE</t>
  </si>
  <si>
    <t>2007</t>
  </si>
  <si>
    <t>2008</t>
  </si>
  <si>
    <t>2009</t>
  </si>
  <si>
    <t>2010</t>
  </si>
  <si>
    <t>2011</t>
  </si>
  <si>
    <t>Table 8.4</t>
  </si>
  <si>
    <t>Table 8.4 Continued</t>
  </si>
  <si>
    <t>2012</t>
  </si>
  <si>
    <t>2005 - 2013</t>
  </si>
  <si>
    <t>Source:  Department of Tourism - CAR</t>
  </si>
  <si>
    <t>…</t>
  </si>
  <si>
    <t>-</t>
  </si>
  <si>
    <t>...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</si>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</sst>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3" fillId="0" borderId="0" xfId="0" applyFont="1" applyBorder="1"/>
    <xf numFmtId="164" fontId="4" fillId="0" borderId="1" xfId="1" applyNumberFormat="1" applyFont="1" applyBorder="1" applyAlignment="1">
      <alignment horizontal="center"/>
    </xf>
    <xf numFmtId="0" fontId="2" fillId="0" borderId="0" xfId="0" applyFont="1"/>
    <xf numFmtId="164" fontId="4" fillId="0" borderId="1" xfId="1" applyNumberFormat="1" applyFont="1" applyBorder="1" applyAlignment="1">
      <alignment horizontal="center" wrapText="1"/>
    </xf>
    <xf numFmtId="0" fontId="5" fillId="0" borderId="0" xfId="0" applyFont="1"/>
    <xf numFmtId="164" fontId="5" fillId="0" borderId="0" xfId="1" applyNumberFormat="1" applyFont="1"/>
    <xf numFmtId="0" fontId="4" fillId="0" borderId="0" xfId="0" applyFont="1"/>
    <xf numFmtId="0" fontId="5" fillId="0" borderId="0" xfId="0" applyFont="1" applyAlignment="1">
      <alignment horizontal="left" indent="2"/>
    </xf>
    <xf numFmtId="0" fontId="5" fillId="0" borderId="2" xfId="0" applyFont="1" applyBorder="1"/>
    <xf numFmtId="164" fontId="5" fillId="0" borderId="2" xfId="1" applyNumberFormat="1" applyFont="1" applyBorder="1"/>
    <xf numFmtId="164" fontId="0" fillId="0" borderId="0" xfId="1" applyNumberFormat="1" applyFont="1" applyFill="1"/>
    <xf numFmtId="164" fontId="4" fillId="0" borderId="1" xfId="1" applyNumberFormat="1" applyFont="1" applyFill="1" applyBorder="1" applyAlignment="1">
      <alignment horizontal="center" wrapText="1"/>
    </xf>
    <xf numFmtId="164" fontId="5" fillId="0" borderId="0" xfId="1" applyNumberFormat="1" applyFont="1" applyFill="1"/>
    <xf numFmtId="164" fontId="5" fillId="0" borderId="2" xfId="1" applyNumberFormat="1" applyFont="1" applyFill="1" applyBorder="1"/>
    <xf numFmtId="41" fontId="4" fillId="0" borderId="0" xfId="1" applyNumberFormat="1" applyFont="1" applyFill="1"/>
    <xf numFmtId="41" fontId="4" fillId="0" borderId="0" xfId="1" applyNumberFormat="1" applyFont="1"/>
    <xf numFmtId="41" fontId="5" fillId="0" borderId="0" xfId="1" applyNumberFormat="1" applyFont="1" applyFill="1"/>
    <xf numFmtId="41" fontId="5" fillId="0" borderId="0" xfId="1" applyNumberFormat="1" applyFont="1"/>
    <xf numFmtId="41" fontId="5" fillId="0" borderId="0" xfId="1" applyNumberFormat="1" applyFont="1" applyFill="1" applyAlignment="1">
      <alignment horizontal="right"/>
    </xf>
    <xf numFmtId="41" fontId="5" fillId="0" borderId="0" xfId="1" applyNumberFormat="1" applyFont="1" applyAlignment="1">
      <alignment horizontal="right"/>
    </xf>
    <xf numFmtId="3" fontId="2" fillId="0" borderId="0" xfId="0" applyNumberFormat="1" applyFont="1"/>
    <xf numFmtId="0" fontId="2" fillId="0" borderId="0" xfId="0" applyFont="1" applyBorder="1"/>
    <xf numFmtId="0" fontId="4" fillId="0" borderId="1" xfId="0" applyFont="1" applyBorder="1" applyAlignment="1">
      <alignment horizontal="center" vertical="center"/>
    </xf>
    <xf numFmtId="164" fontId="4" fillId="0" borderId="3" xfId="1" quotePrefix="1" applyNumberFormat="1" applyFont="1" applyBorder="1" applyAlignment="1">
      <alignment horizontal="center"/>
    </xf>
    <xf numFmtId="164" fontId="4" fillId="0" borderId="4" xfId="1" quotePrefix="1" applyNumberFormat="1" applyFont="1" applyBorder="1" applyAlignment="1">
      <alignment horizontal="center"/>
    </xf>
    <xf numFmtId="164" fontId="4" fillId="0" borderId="5" xfId="1" quotePrefix="1" applyNumberFormat="1" applyFont="1" applyBorder="1" applyAlignment="1">
      <alignment horizontal="center"/>
    </xf>
    <xf numFmtId="164" fontId="4" fillId="0" borderId="1" xfId="1" quotePrefix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2"/>
  <sheetViews>
    <sheetView tabSelected="1" view="pageBreakPreview" zoomScaleNormal="100" zoomScaleSheetLayoutView="100" workbookViewId="0">
      <selection activeCell="BA18" sqref="BA18"/>
    </sheetView>
  </sheetViews>
  <sheetFormatPr defaultRowHeight="12.75" x14ac:dyDescent="0.2"/>
  <cols>
    <col min="1" max="1" width="17.7109375" customWidth="1"/>
    <col min="2" max="3" width="13.7109375" style="1" customWidth="1"/>
    <col min="4" max="4" width="14.42578125" style="1" customWidth="1"/>
    <col min="5" max="5" width="14.140625" style="1" customWidth="1"/>
    <col min="6" max="6" width="14" style="1" customWidth="1"/>
    <col min="7" max="7" width="16.28515625" customWidth="1"/>
    <col min="8" max="11" width="14.28515625" style="1" customWidth="1"/>
    <col min="12" max="12" width="13.7109375" style="1" customWidth="1"/>
    <col min="13" max="13" width="17.7109375" customWidth="1"/>
    <col min="14" max="15" width="14.28515625" style="1" customWidth="1"/>
    <col min="16" max="16" width="13.7109375" style="1" customWidth="1"/>
    <col min="17" max="17" width="13.5703125" style="1" customWidth="1"/>
    <col min="18" max="18" width="14.28515625" style="1" customWidth="1"/>
    <col min="19" max="19" width="17.7109375" customWidth="1"/>
    <col min="20" max="21" width="14" style="1" customWidth="1"/>
    <col min="22" max="22" width="13.85546875" style="1" customWidth="1"/>
    <col min="23" max="23" width="13.7109375" style="1" customWidth="1"/>
    <col min="24" max="24" width="14.28515625" style="1" customWidth="1"/>
    <col min="25" max="25" width="17.7109375" customWidth="1"/>
    <col min="26" max="26" width="14.7109375" style="12" customWidth="1"/>
    <col min="27" max="29" width="13.85546875" style="12" customWidth="1"/>
    <col min="30" max="30" width="13.85546875" style="1" customWidth="1"/>
    <col min="31" max="31" width="17.7109375" customWidth="1"/>
    <col min="32" max="32" width="13.85546875" style="12" customWidth="1"/>
    <col min="33" max="33" width="13.7109375" style="12" customWidth="1"/>
    <col min="34" max="34" width="14" style="12" customWidth="1"/>
    <col min="35" max="35" width="14.28515625" style="12" customWidth="1"/>
    <col min="36" max="36" width="14.28515625" style="1" customWidth="1"/>
    <col min="37" max="37" width="17.7109375" customWidth="1"/>
    <col min="38" max="39" width="13.85546875" style="12" customWidth="1"/>
    <col min="40" max="41" width="14.28515625" style="12" customWidth="1"/>
    <col min="42" max="42" width="13.7109375" style="1" customWidth="1"/>
    <col min="43" max="43" width="17.7109375" customWidth="1"/>
    <col min="44" max="44" width="14.28515625" style="12" customWidth="1"/>
    <col min="45" max="45" width="14" style="12" customWidth="1"/>
    <col min="46" max="47" width="14.28515625" style="12" customWidth="1"/>
    <col min="48" max="48" width="13.140625" style="1" customWidth="1"/>
    <col min="49" max="49" width="17.7109375" customWidth="1"/>
    <col min="50" max="52" width="14.28515625" style="12" customWidth="1"/>
    <col min="53" max="53" width="13.85546875" style="12" customWidth="1"/>
    <col min="54" max="54" width="13.5703125" style="1" customWidth="1"/>
  </cols>
  <sheetData>
    <row r="1" spans="1:54" x14ac:dyDescent="0.2">
      <c r="A1" s="23" t="s">
        <v>25</v>
      </c>
      <c r="G1" s="23" t="s">
        <v>26</v>
      </c>
      <c r="M1" s="23" t="s">
        <v>26</v>
      </c>
      <c r="S1" s="23" t="s">
        <v>26</v>
      </c>
      <c r="Y1" s="23" t="s">
        <v>26</v>
      </c>
      <c r="AE1" s="23" t="s">
        <v>26</v>
      </c>
      <c r="AK1" s="23" t="s">
        <v>26</v>
      </c>
      <c r="AQ1" s="23" t="s">
        <v>26</v>
      </c>
      <c r="AW1" s="23" t="s">
        <v>26</v>
      </c>
    </row>
    <row r="2" spans="1:54" x14ac:dyDescent="0.2">
      <c r="A2" s="2" t="s">
        <v>19</v>
      </c>
      <c r="G2" s="2"/>
      <c r="M2" s="2" t="s">
        <v>19</v>
      </c>
      <c r="S2" s="2"/>
      <c r="Y2" s="2" t="s">
        <v>19</v>
      </c>
      <c r="AE2" s="2"/>
      <c r="AK2" s="2" t="s">
        <v>19</v>
      </c>
      <c r="AQ2" s="2"/>
      <c r="AW2" s="2" t="s">
        <v>19</v>
      </c>
    </row>
    <row r="3" spans="1:54" x14ac:dyDescent="0.2">
      <c r="A3" s="2" t="s">
        <v>28</v>
      </c>
      <c r="G3" s="2"/>
      <c r="M3" s="2" t="str">
        <f>A3</f>
        <v>2005 - 2013</v>
      </c>
      <c r="S3" s="2"/>
      <c r="Y3" s="2" t="str">
        <f>A3</f>
        <v>2005 - 2013</v>
      </c>
      <c r="AE3" s="2"/>
      <c r="AK3" s="2" t="str">
        <f>A3</f>
        <v>2005 - 2013</v>
      </c>
      <c r="AQ3" s="2"/>
      <c r="AW3" s="2" t="str">
        <f>A3</f>
        <v>2005 - 2013</v>
      </c>
    </row>
    <row r="5" spans="1:54" s="4" customFormat="1" x14ac:dyDescent="0.2">
      <c r="A5" s="24" t="s">
        <v>0</v>
      </c>
      <c r="B5" s="28" t="s">
        <v>1</v>
      </c>
      <c r="C5" s="29"/>
      <c r="D5" s="29"/>
      <c r="E5" s="29"/>
      <c r="F5" s="29"/>
      <c r="G5" s="24" t="s">
        <v>0</v>
      </c>
      <c r="H5" s="25" t="s">
        <v>2</v>
      </c>
      <c r="I5" s="26"/>
      <c r="J5" s="26"/>
      <c r="K5" s="26"/>
      <c r="L5" s="27"/>
      <c r="M5" s="24" t="s">
        <v>0</v>
      </c>
      <c r="N5" s="25" t="s">
        <v>20</v>
      </c>
      <c r="O5" s="26"/>
      <c r="P5" s="26"/>
      <c r="Q5" s="26"/>
      <c r="R5" s="27"/>
      <c r="S5" s="24" t="s">
        <v>0</v>
      </c>
      <c r="T5" s="25" t="s">
        <v>21</v>
      </c>
      <c r="U5" s="26"/>
      <c r="V5" s="26"/>
      <c r="W5" s="26"/>
      <c r="X5" s="27"/>
      <c r="Y5" s="24" t="s">
        <v>0</v>
      </c>
      <c r="Z5" s="25" t="s">
        <v>22</v>
      </c>
      <c r="AA5" s="26"/>
      <c r="AB5" s="26"/>
      <c r="AC5" s="26"/>
      <c r="AD5" s="27"/>
      <c r="AE5" s="24" t="s">
        <v>0</v>
      </c>
      <c r="AF5" s="25" t="s">
        <v>23</v>
      </c>
      <c r="AG5" s="26"/>
      <c r="AH5" s="26"/>
      <c r="AI5" s="26"/>
      <c r="AJ5" s="27"/>
      <c r="AK5" s="24" t="s">
        <v>0</v>
      </c>
      <c r="AL5" s="25" t="s">
        <v>24</v>
      </c>
      <c r="AM5" s="26"/>
      <c r="AN5" s="26"/>
      <c r="AO5" s="26"/>
      <c r="AP5" s="27"/>
      <c r="AQ5" s="24" t="s">
        <v>0</v>
      </c>
      <c r="AR5" s="25" t="s">
        <v>27</v>
      </c>
      <c r="AS5" s="26"/>
      <c r="AT5" s="26"/>
      <c r="AU5" s="26"/>
      <c r="AV5" s="27"/>
      <c r="AW5" s="24" t="s">
        <v>0</v>
      </c>
      <c r="AX5" s="25" t="s">
        <v>33</v>
      </c>
      <c r="AY5" s="26"/>
      <c r="AZ5" s="26"/>
      <c r="BA5" s="26"/>
      <c r="BB5" s="27"/>
    </row>
    <row r="6" spans="1:54" s="4" customFormat="1" x14ac:dyDescent="0.2">
      <c r="A6" s="24"/>
      <c r="B6" s="3" t="s">
        <v>3</v>
      </c>
      <c r="C6" s="3" t="s">
        <v>4</v>
      </c>
      <c r="D6" s="3" t="s">
        <v>5</v>
      </c>
      <c r="E6" s="3" t="s">
        <v>6</v>
      </c>
      <c r="F6" s="5" t="s">
        <v>7</v>
      </c>
      <c r="G6" s="24"/>
      <c r="H6" s="5" t="s">
        <v>3</v>
      </c>
      <c r="I6" s="5" t="s">
        <v>4</v>
      </c>
      <c r="J6" s="5" t="s">
        <v>5</v>
      </c>
      <c r="K6" s="5" t="s">
        <v>6</v>
      </c>
      <c r="L6" s="5" t="s">
        <v>7</v>
      </c>
      <c r="M6" s="24"/>
      <c r="N6" s="5" t="s">
        <v>3</v>
      </c>
      <c r="O6" s="5" t="s">
        <v>4</v>
      </c>
      <c r="P6" s="5" t="s">
        <v>5</v>
      </c>
      <c r="Q6" s="5" t="s">
        <v>6</v>
      </c>
      <c r="R6" s="5" t="s">
        <v>7</v>
      </c>
      <c r="S6" s="24"/>
      <c r="T6" s="5" t="s">
        <v>3</v>
      </c>
      <c r="U6" s="5" t="s">
        <v>4</v>
      </c>
      <c r="V6" s="5" t="s">
        <v>5</v>
      </c>
      <c r="W6" s="5" t="s">
        <v>6</v>
      </c>
      <c r="X6" s="5" t="s">
        <v>7</v>
      </c>
      <c r="Y6" s="24"/>
      <c r="Z6" s="13" t="s">
        <v>3</v>
      </c>
      <c r="AA6" s="13" t="s">
        <v>4</v>
      </c>
      <c r="AB6" s="13" t="s">
        <v>5</v>
      </c>
      <c r="AC6" s="13" t="s">
        <v>6</v>
      </c>
      <c r="AD6" s="5" t="s">
        <v>7</v>
      </c>
      <c r="AE6" s="24"/>
      <c r="AF6" s="13" t="s">
        <v>3</v>
      </c>
      <c r="AG6" s="13" t="s">
        <v>4</v>
      </c>
      <c r="AH6" s="13" t="s">
        <v>5</v>
      </c>
      <c r="AI6" s="13" t="s">
        <v>6</v>
      </c>
      <c r="AJ6" s="5" t="s">
        <v>7</v>
      </c>
      <c r="AK6" s="24"/>
      <c r="AL6" s="13" t="s">
        <v>3</v>
      </c>
      <c r="AM6" s="13" t="s">
        <v>4</v>
      </c>
      <c r="AN6" s="13" t="s">
        <v>5</v>
      </c>
      <c r="AO6" s="13" t="s">
        <v>6</v>
      </c>
      <c r="AP6" s="5" t="s">
        <v>7</v>
      </c>
      <c r="AQ6" s="24"/>
      <c r="AR6" s="13" t="s">
        <v>3</v>
      </c>
      <c r="AS6" s="13" t="s">
        <v>4</v>
      </c>
      <c r="AT6" s="13" t="s">
        <v>5</v>
      </c>
      <c r="AU6" s="13" t="s">
        <v>6</v>
      </c>
      <c r="AV6" s="5" t="s">
        <v>7</v>
      </c>
      <c r="AW6" s="24"/>
      <c r="AX6" s="13" t="s">
        <v>3</v>
      </c>
      <c r="AY6" s="13" t="s">
        <v>4</v>
      </c>
      <c r="AZ6" s="13" t="s">
        <v>5</v>
      </c>
      <c r="BA6" s="13" t="s">
        <v>6</v>
      </c>
      <c r="BB6" s="5" t="s">
        <v>7</v>
      </c>
    </row>
    <row r="7" spans="1:54" s="4" customFormat="1" x14ac:dyDescent="0.2">
      <c r="A7" s="6"/>
      <c r="B7" s="7"/>
      <c r="C7" s="7"/>
      <c r="D7" s="7"/>
      <c r="E7" s="7"/>
      <c r="F7" s="7"/>
      <c r="G7" s="6"/>
      <c r="H7" s="7"/>
      <c r="I7" s="7"/>
      <c r="J7" s="7"/>
      <c r="K7" s="7"/>
      <c r="L7" s="7"/>
      <c r="M7" s="6"/>
      <c r="N7" s="7"/>
      <c r="O7" s="7"/>
      <c r="P7" s="7"/>
      <c r="Q7" s="7"/>
      <c r="R7" s="7"/>
      <c r="S7" s="6"/>
      <c r="T7" s="7"/>
      <c r="U7" s="7"/>
      <c r="V7" s="7"/>
      <c r="W7" s="7"/>
      <c r="X7" s="7"/>
      <c r="Y7" s="6"/>
      <c r="Z7" s="14"/>
      <c r="AA7" s="14"/>
      <c r="AB7" s="14"/>
      <c r="AC7" s="14"/>
      <c r="AD7" s="7"/>
      <c r="AE7" s="6"/>
      <c r="AF7" s="14"/>
      <c r="AG7" s="14"/>
      <c r="AH7" s="14"/>
      <c r="AI7" s="14"/>
      <c r="AJ7" s="7"/>
      <c r="AK7" s="6"/>
      <c r="AL7" s="14"/>
      <c r="AM7" s="14"/>
      <c r="AN7" s="14"/>
      <c r="AO7" s="14"/>
      <c r="AP7" s="7"/>
      <c r="AQ7" s="6"/>
      <c r="AR7" s="14"/>
      <c r="AS7" s="14"/>
      <c r="AT7" s="14"/>
      <c r="AU7" s="14"/>
      <c r="AV7" s="7"/>
      <c r="AW7" s="6"/>
      <c r="AX7" s="14"/>
      <c r="AY7" s="14"/>
      <c r="AZ7" s="14"/>
      <c r="BA7" s="14"/>
      <c r="BB7" s="7"/>
    </row>
    <row r="8" spans="1:54" s="4" customFormat="1" x14ac:dyDescent="0.2">
      <c r="A8" s="8" t="s">
        <v>8</v>
      </c>
      <c r="B8" s="17">
        <f>SUM(B9:B11)</f>
        <v>176423</v>
      </c>
      <c r="C8" s="17">
        <f>SUM(C9:C11)</f>
        <v>242040</v>
      </c>
      <c r="D8" s="17">
        <f>SUM(D9:D11)</f>
        <v>185423</v>
      </c>
      <c r="E8" s="17">
        <f>SUM(E9:E11)</f>
        <v>262356</v>
      </c>
      <c r="F8" s="17">
        <f>SUM(B8:E8)</f>
        <v>866242</v>
      </c>
      <c r="G8" s="8" t="s">
        <v>8</v>
      </c>
      <c r="H8" s="17">
        <f>SUM(H9:H11)</f>
        <v>240266</v>
      </c>
      <c r="I8" s="17">
        <f>SUM(I9:I11)</f>
        <v>279150</v>
      </c>
      <c r="J8" s="17">
        <f>SUM(J9:J11)</f>
        <v>191201</v>
      </c>
      <c r="K8" s="17">
        <f>SUM(K9:K11)</f>
        <v>282301</v>
      </c>
      <c r="L8" s="17">
        <f>SUM(H8:K8)</f>
        <v>992918</v>
      </c>
      <c r="M8" s="8" t="s">
        <v>8</v>
      </c>
      <c r="N8" s="17">
        <f>SUM(N9:N11)</f>
        <v>314831</v>
      </c>
      <c r="O8" s="17">
        <f>SUM(O9:O11)</f>
        <v>297474</v>
      </c>
      <c r="P8" s="17">
        <f>SUM(P9:P11)</f>
        <v>235644</v>
      </c>
      <c r="Q8" s="17">
        <f>SUM(Q9:Q11)</f>
        <v>269277</v>
      </c>
      <c r="R8" s="17">
        <f>SUM(N8:Q8)</f>
        <v>1117226</v>
      </c>
      <c r="S8" s="8" t="s">
        <v>8</v>
      </c>
      <c r="T8" s="17">
        <f>SUM(T9:T11)</f>
        <v>283946</v>
      </c>
      <c r="U8" s="17">
        <f>SUM(U9:U11)</f>
        <v>354932</v>
      </c>
      <c r="V8" s="17">
        <f>SUM(V9:V11)</f>
        <v>262095</v>
      </c>
      <c r="W8" s="17">
        <f>SUM(W9:W11)</f>
        <v>293023</v>
      </c>
      <c r="X8" s="17">
        <f>SUM(T8:W8)</f>
        <v>1193996</v>
      </c>
      <c r="Y8" s="8" t="s">
        <v>8</v>
      </c>
      <c r="Z8" s="16">
        <f>SUM(Z9:Z11)</f>
        <v>297366</v>
      </c>
      <c r="AA8" s="16">
        <f>SUM(AA9:AA11)</f>
        <v>344402</v>
      </c>
      <c r="AB8" s="16">
        <f>SUM(AB9:AB11)</f>
        <v>268373</v>
      </c>
      <c r="AC8" s="16">
        <f>SUM(AC9:AC11)</f>
        <v>263047</v>
      </c>
      <c r="AD8" s="17">
        <f>SUM(Z8:AC8)</f>
        <v>1173188</v>
      </c>
      <c r="AE8" s="8" t="s">
        <v>8</v>
      </c>
      <c r="AF8" s="16">
        <f>SUM(AF9:AF11)</f>
        <v>304804</v>
      </c>
      <c r="AG8" s="16">
        <f>SUM(AG9:AG11)</f>
        <v>338197</v>
      </c>
      <c r="AH8" s="16">
        <f>SUM(AH9:AH11)</f>
        <v>244682</v>
      </c>
      <c r="AI8" s="16">
        <f>SUM(AI9:AI11)</f>
        <v>281797</v>
      </c>
      <c r="AJ8" s="17">
        <f>SUM(AF8:AI8)</f>
        <v>1169480</v>
      </c>
      <c r="AK8" s="8" t="s">
        <v>8</v>
      </c>
      <c r="AL8" s="16">
        <f>SUM(AL9:AL11)</f>
        <v>243622</v>
      </c>
      <c r="AM8" s="16">
        <f>SUM(AM9:AM11)</f>
        <v>288243</v>
      </c>
      <c r="AN8" s="16">
        <f>SUM(AN9:AN11)</f>
        <v>187478</v>
      </c>
      <c r="AO8" s="16">
        <f>SUM(AO9:AO11)</f>
        <v>235790</v>
      </c>
      <c r="AP8" s="17">
        <f>SUM(AL8:AO8)</f>
        <v>955133</v>
      </c>
      <c r="AQ8" s="8" t="s">
        <v>8</v>
      </c>
      <c r="AR8" s="16">
        <f>SUM(AR9:AR11)</f>
        <v>247123</v>
      </c>
      <c r="AS8" s="16">
        <f>SUM(AS9:AS11)</f>
        <v>279192</v>
      </c>
      <c r="AT8" s="16">
        <f>SUM(AT9:AT11)</f>
        <v>151959</v>
      </c>
      <c r="AU8" s="16">
        <f>SUM(AU9:AU11)</f>
        <v>234234</v>
      </c>
      <c r="AV8" s="17">
        <f>SUM(AR8:AU8)</f>
        <v>912508</v>
      </c>
      <c r="AW8" s="8" t="s">
        <v>8</v>
      </c>
      <c r="AX8" s="16">
        <f>SUM(AX9:AX11)</f>
        <v>315664</v>
      </c>
      <c r="AY8" s="16">
        <f>SUM(AY9:AY11)</f>
        <v>288485</v>
      </c>
      <c r="AZ8" s="16">
        <f>SUM(AZ9:AZ11)</f>
        <v>203236</v>
      </c>
      <c r="BA8" s="16">
        <f>SUM(BA9:BA11)</f>
        <v>307055</v>
      </c>
      <c r="BB8" s="17">
        <f>SUM(AX8:BA8)</f>
        <v>1114440</v>
      </c>
    </row>
    <row r="9" spans="1:54" s="4" customFormat="1" x14ac:dyDescent="0.2">
      <c r="A9" s="9" t="s">
        <v>9</v>
      </c>
      <c r="B9" s="19">
        <f t="shared" ref="B9:E11" si="0">B14+B19+B24+B29+B34+B39+B44</f>
        <v>153897</v>
      </c>
      <c r="C9" s="19">
        <f t="shared" si="0"/>
        <v>225005</v>
      </c>
      <c r="D9" s="19">
        <f t="shared" si="0"/>
        <v>168253</v>
      </c>
      <c r="E9" s="19">
        <f t="shared" si="0"/>
        <v>242113</v>
      </c>
      <c r="F9" s="19">
        <f t="shared" ref="F9:F46" si="1">SUM(B9:E9)</f>
        <v>789268</v>
      </c>
      <c r="G9" s="9" t="s">
        <v>9</v>
      </c>
      <c r="H9" s="19">
        <f t="shared" ref="H9:K11" si="2">H14+H19+H24+H29+H34+H39+H44</f>
        <v>213360</v>
      </c>
      <c r="I9" s="19">
        <f t="shared" si="2"/>
        <v>259754</v>
      </c>
      <c r="J9" s="19">
        <f t="shared" si="2"/>
        <v>173698</v>
      </c>
      <c r="K9" s="19">
        <f t="shared" si="2"/>
        <v>256105</v>
      </c>
      <c r="L9" s="19">
        <f>SUM(H9:K9)</f>
        <v>902917</v>
      </c>
      <c r="M9" s="9" t="s">
        <v>9</v>
      </c>
      <c r="N9" s="19">
        <f t="shared" ref="N9:Q11" si="3">N14+N19+N24+N29+N34+N39+N44</f>
        <v>281747</v>
      </c>
      <c r="O9" s="19">
        <f t="shared" si="3"/>
        <v>273558</v>
      </c>
      <c r="P9" s="19">
        <f t="shared" si="3"/>
        <v>214461</v>
      </c>
      <c r="Q9" s="19">
        <f t="shared" si="3"/>
        <v>240841</v>
      </c>
      <c r="R9" s="19">
        <f>SUM(N9:Q9)</f>
        <v>1010607</v>
      </c>
      <c r="S9" s="9" t="s">
        <v>9</v>
      </c>
      <c r="T9" s="19">
        <f t="shared" ref="T9:W11" si="4">T14+T19+T24+T29+T34+T39+T44</f>
        <v>242824</v>
      </c>
      <c r="U9" s="19">
        <f t="shared" si="4"/>
        <v>326141</v>
      </c>
      <c r="V9" s="19">
        <f t="shared" si="4"/>
        <v>234193</v>
      </c>
      <c r="W9" s="19">
        <f t="shared" si="4"/>
        <v>268880</v>
      </c>
      <c r="X9" s="19">
        <f>SUM(T9:W9)</f>
        <v>1072038</v>
      </c>
      <c r="Y9" s="9" t="s">
        <v>9</v>
      </c>
      <c r="Z9" s="18">
        <v>267263</v>
      </c>
      <c r="AA9" s="18">
        <v>317515</v>
      </c>
      <c r="AB9" s="18">
        <v>247896</v>
      </c>
      <c r="AC9" s="18">
        <v>237690</v>
      </c>
      <c r="AD9" s="19">
        <f>SUM(Z9:AC9)</f>
        <v>1070364</v>
      </c>
      <c r="AE9" s="9" t="s">
        <v>9</v>
      </c>
      <c r="AF9" s="18">
        <v>278519</v>
      </c>
      <c r="AG9" s="18">
        <v>313759</v>
      </c>
      <c r="AH9" s="18">
        <v>222070</v>
      </c>
      <c r="AI9" s="18">
        <v>251724</v>
      </c>
      <c r="AJ9" s="19">
        <f>SUM(AF9:AI9)</f>
        <v>1066072</v>
      </c>
      <c r="AK9" s="9" t="s">
        <v>9</v>
      </c>
      <c r="AL9" s="18">
        <f t="shared" ref="AL9:AO11" si="5">SUM(AL14,AL19,AL24,AL29,AL34,AL39,AL44)</f>
        <v>211474</v>
      </c>
      <c r="AM9" s="18">
        <f t="shared" si="5"/>
        <v>263655</v>
      </c>
      <c r="AN9" s="18">
        <f t="shared" si="5"/>
        <v>166974</v>
      </c>
      <c r="AO9" s="18">
        <f t="shared" si="5"/>
        <v>220805</v>
      </c>
      <c r="AP9" s="19">
        <f>SUM(AL9:AO9)</f>
        <v>862908</v>
      </c>
      <c r="AQ9" s="9" t="s">
        <v>9</v>
      </c>
      <c r="AR9" s="18">
        <f t="shared" ref="AR9:AU9" si="6">SUM(AR14,AR19,AR24,AR29,AR34,AR39,AR44)</f>
        <v>219083</v>
      </c>
      <c r="AS9" s="18">
        <f t="shared" si="6"/>
        <v>258400</v>
      </c>
      <c r="AT9" s="18">
        <f t="shared" si="6"/>
        <v>139123</v>
      </c>
      <c r="AU9" s="18">
        <f t="shared" si="6"/>
        <v>214277</v>
      </c>
      <c r="AV9" s="19">
        <f>SUM(AR9:AU9)</f>
        <v>830883</v>
      </c>
      <c r="AW9" s="9" t="s">
        <v>9</v>
      </c>
      <c r="AX9" s="18">
        <f t="shared" ref="AX9:BA9" si="7">SUM(AX14,AX19,AX24,AX29,AX34,AX39,AX44)</f>
        <v>275785</v>
      </c>
      <c r="AY9" s="18">
        <f t="shared" si="7"/>
        <v>266614</v>
      </c>
      <c r="AZ9" s="18">
        <f t="shared" si="7"/>
        <v>188013</v>
      </c>
      <c r="BA9" s="18">
        <f t="shared" si="7"/>
        <v>278093</v>
      </c>
      <c r="BB9" s="19">
        <f>SUM(AX9:BA9)</f>
        <v>1008505</v>
      </c>
    </row>
    <row r="10" spans="1:54" s="4" customFormat="1" x14ac:dyDescent="0.2">
      <c r="A10" s="9" t="s">
        <v>10</v>
      </c>
      <c r="B10" s="19">
        <f t="shared" si="0"/>
        <v>21529</v>
      </c>
      <c r="C10" s="19">
        <f t="shared" si="0"/>
        <v>16070</v>
      </c>
      <c r="D10" s="19">
        <f t="shared" si="0"/>
        <v>15983</v>
      </c>
      <c r="E10" s="19">
        <f t="shared" si="0"/>
        <v>17044</v>
      </c>
      <c r="F10" s="19">
        <f t="shared" si="1"/>
        <v>70626</v>
      </c>
      <c r="G10" s="9" t="s">
        <v>10</v>
      </c>
      <c r="H10" s="19">
        <f t="shared" si="2"/>
        <v>24107</v>
      </c>
      <c r="I10" s="19">
        <f t="shared" si="2"/>
        <v>17686</v>
      </c>
      <c r="J10" s="19">
        <f t="shared" si="2"/>
        <v>14537</v>
      </c>
      <c r="K10" s="19">
        <f t="shared" si="2"/>
        <v>20480</v>
      </c>
      <c r="L10" s="19">
        <f>SUM(H10:K10)</f>
        <v>76810</v>
      </c>
      <c r="M10" s="9" t="s">
        <v>10</v>
      </c>
      <c r="N10" s="19">
        <f t="shared" si="3"/>
        <v>28258</v>
      </c>
      <c r="O10" s="19">
        <f t="shared" si="3"/>
        <v>21098</v>
      </c>
      <c r="P10" s="19">
        <f t="shared" si="3"/>
        <v>19714</v>
      </c>
      <c r="Q10" s="19">
        <f t="shared" si="3"/>
        <v>23480</v>
      </c>
      <c r="R10" s="19">
        <f>SUM(N10:Q10)</f>
        <v>92550</v>
      </c>
      <c r="S10" s="9" t="s">
        <v>10</v>
      </c>
      <c r="T10" s="19">
        <f t="shared" si="4"/>
        <v>38593</v>
      </c>
      <c r="U10" s="19">
        <f t="shared" si="4"/>
        <v>27040</v>
      </c>
      <c r="V10" s="19">
        <f t="shared" si="4"/>
        <v>26019</v>
      </c>
      <c r="W10" s="19">
        <f t="shared" si="4"/>
        <v>21467</v>
      </c>
      <c r="X10" s="19">
        <f>SUM(T10:W10)</f>
        <v>113119</v>
      </c>
      <c r="Y10" s="9" t="s">
        <v>10</v>
      </c>
      <c r="Z10" s="18">
        <v>25789</v>
      </c>
      <c r="AA10" s="18">
        <v>24098</v>
      </c>
      <c r="AB10" s="18">
        <v>16645</v>
      </c>
      <c r="AC10" s="18">
        <v>23409</v>
      </c>
      <c r="AD10" s="19">
        <f>SUM(Z10:AC10)</f>
        <v>89941</v>
      </c>
      <c r="AE10" s="9" t="s">
        <v>10</v>
      </c>
      <c r="AF10" s="18">
        <v>24280</v>
      </c>
      <c r="AG10" s="18">
        <v>23149</v>
      </c>
      <c r="AH10" s="18">
        <v>20520</v>
      </c>
      <c r="AI10" s="18">
        <v>27632</v>
      </c>
      <c r="AJ10" s="19">
        <f>SUM(AF10:AI10)</f>
        <v>95581</v>
      </c>
      <c r="AK10" s="9" t="s">
        <v>10</v>
      </c>
      <c r="AL10" s="18">
        <f t="shared" si="5"/>
        <v>29195</v>
      </c>
      <c r="AM10" s="18">
        <f t="shared" si="5"/>
        <v>23116</v>
      </c>
      <c r="AN10" s="18">
        <f t="shared" si="5"/>
        <v>18733</v>
      </c>
      <c r="AO10" s="18">
        <f t="shared" si="5"/>
        <v>14041</v>
      </c>
      <c r="AP10" s="19">
        <f>SUM(AL10:AO10)</f>
        <v>85085</v>
      </c>
      <c r="AQ10" s="9" t="s">
        <v>10</v>
      </c>
      <c r="AR10" s="18">
        <f t="shared" ref="AR10:AU10" si="8">SUM(AR15,AR20,AR25,AR30,AR35,AR40,AR45)</f>
        <v>26543</v>
      </c>
      <c r="AS10" s="18">
        <f t="shared" si="8"/>
        <v>19886</v>
      </c>
      <c r="AT10" s="18">
        <f t="shared" si="8"/>
        <v>12653</v>
      </c>
      <c r="AU10" s="18">
        <f t="shared" si="8"/>
        <v>18831</v>
      </c>
      <c r="AV10" s="19">
        <f>SUM(AR10:AU10)</f>
        <v>77913</v>
      </c>
      <c r="AW10" s="9" t="s">
        <v>10</v>
      </c>
      <c r="AX10" s="18">
        <f t="shared" ref="AX10:BA10" si="9">SUM(AX15,AX20,AX25,AX30,AX35,AX40,AX45)</f>
        <v>38040</v>
      </c>
      <c r="AY10" s="18">
        <f t="shared" si="9"/>
        <v>21206</v>
      </c>
      <c r="AZ10" s="18">
        <f t="shared" si="9"/>
        <v>14982</v>
      </c>
      <c r="BA10" s="18">
        <f t="shared" si="9"/>
        <v>28674</v>
      </c>
      <c r="BB10" s="19">
        <f>SUM(AX10:BA10)</f>
        <v>102902</v>
      </c>
    </row>
    <row r="11" spans="1:54" s="4" customFormat="1" x14ac:dyDescent="0.2">
      <c r="A11" s="9" t="s">
        <v>11</v>
      </c>
      <c r="B11" s="19">
        <f t="shared" si="0"/>
        <v>997</v>
      </c>
      <c r="C11" s="19">
        <f t="shared" si="0"/>
        <v>965</v>
      </c>
      <c r="D11" s="19">
        <f t="shared" si="0"/>
        <v>1187</v>
      </c>
      <c r="E11" s="19">
        <f t="shared" si="0"/>
        <v>3199</v>
      </c>
      <c r="F11" s="19">
        <f t="shared" si="1"/>
        <v>6348</v>
      </c>
      <c r="G11" s="9" t="s">
        <v>11</v>
      </c>
      <c r="H11" s="19">
        <f t="shared" si="2"/>
        <v>2799</v>
      </c>
      <c r="I11" s="19">
        <f t="shared" si="2"/>
        <v>1710</v>
      </c>
      <c r="J11" s="19">
        <f t="shared" si="2"/>
        <v>2966</v>
      </c>
      <c r="K11" s="19">
        <f t="shared" si="2"/>
        <v>5716</v>
      </c>
      <c r="L11" s="19">
        <f>SUM(H11:K11)</f>
        <v>13191</v>
      </c>
      <c r="M11" s="9" t="s">
        <v>11</v>
      </c>
      <c r="N11" s="19">
        <f t="shared" si="3"/>
        <v>4826</v>
      </c>
      <c r="O11" s="19">
        <f t="shared" si="3"/>
        <v>2818</v>
      </c>
      <c r="P11" s="19">
        <f t="shared" si="3"/>
        <v>1469</v>
      </c>
      <c r="Q11" s="19">
        <f t="shared" si="3"/>
        <v>4956</v>
      </c>
      <c r="R11" s="19">
        <f>SUM(N11:Q11)</f>
        <v>14069</v>
      </c>
      <c r="S11" s="9" t="s">
        <v>11</v>
      </c>
      <c r="T11" s="19">
        <f t="shared" si="4"/>
        <v>2529</v>
      </c>
      <c r="U11" s="19">
        <f t="shared" si="4"/>
        <v>1751</v>
      </c>
      <c r="V11" s="19">
        <f t="shared" si="4"/>
        <v>1883</v>
      </c>
      <c r="W11" s="19">
        <f t="shared" si="4"/>
        <v>2676</v>
      </c>
      <c r="X11" s="19">
        <f>SUM(T11:W11)</f>
        <v>8839</v>
      </c>
      <c r="Y11" s="9" t="s">
        <v>11</v>
      </c>
      <c r="Z11" s="18">
        <v>4314</v>
      </c>
      <c r="AA11" s="18">
        <v>2789</v>
      </c>
      <c r="AB11" s="18">
        <v>3832</v>
      </c>
      <c r="AC11" s="18">
        <v>1948</v>
      </c>
      <c r="AD11" s="19">
        <f>SUM(Z11:AC11)</f>
        <v>12883</v>
      </c>
      <c r="AE11" s="9" t="s">
        <v>11</v>
      </c>
      <c r="AF11" s="18">
        <v>2005</v>
      </c>
      <c r="AG11" s="18">
        <v>1289</v>
      </c>
      <c r="AH11" s="18">
        <v>2092</v>
      </c>
      <c r="AI11" s="18">
        <v>2441</v>
      </c>
      <c r="AJ11" s="19">
        <f>SUM(AF11:AI11)</f>
        <v>7827</v>
      </c>
      <c r="AK11" s="9" t="s">
        <v>11</v>
      </c>
      <c r="AL11" s="18">
        <f t="shared" si="5"/>
        <v>2953</v>
      </c>
      <c r="AM11" s="18">
        <f t="shared" si="5"/>
        <v>1472</v>
      </c>
      <c r="AN11" s="18">
        <f t="shared" si="5"/>
        <v>1771</v>
      </c>
      <c r="AO11" s="18">
        <f t="shared" si="5"/>
        <v>944</v>
      </c>
      <c r="AP11" s="19">
        <f>SUM(AL11:AO11)</f>
        <v>7140</v>
      </c>
      <c r="AQ11" s="9" t="s">
        <v>11</v>
      </c>
      <c r="AR11" s="18">
        <f t="shared" ref="AR11:AU11" si="10">SUM(AR16,AR21,AR26,AR31,AR36,AR41,AR46)</f>
        <v>1497</v>
      </c>
      <c r="AS11" s="18">
        <f t="shared" si="10"/>
        <v>906</v>
      </c>
      <c r="AT11" s="18">
        <f t="shared" si="10"/>
        <v>183</v>
      </c>
      <c r="AU11" s="18">
        <f t="shared" si="10"/>
        <v>1126</v>
      </c>
      <c r="AV11" s="19">
        <f>SUM(AR11:AU11)</f>
        <v>3712</v>
      </c>
      <c r="AW11" s="9" t="s">
        <v>11</v>
      </c>
      <c r="AX11" s="18">
        <f t="shared" ref="AX11:BA11" si="11">SUM(AX16,AX21,AX26,AX31,AX36,AX41,AX46)</f>
        <v>1839</v>
      </c>
      <c r="AY11" s="18">
        <f t="shared" si="11"/>
        <v>665</v>
      </c>
      <c r="AZ11" s="18">
        <f t="shared" si="11"/>
        <v>241</v>
      </c>
      <c r="BA11" s="18">
        <f t="shared" si="11"/>
        <v>288</v>
      </c>
      <c r="BB11" s="19">
        <f>SUM(AX11:BA11)</f>
        <v>3033</v>
      </c>
    </row>
    <row r="12" spans="1:54" s="4" customFormat="1" x14ac:dyDescent="0.2">
      <c r="A12" s="6"/>
      <c r="B12" s="19"/>
      <c r="C12" s="19"/>
      <c r="D12" s="19"/>
      <c r="E12" s="19"/>
      <c r="F12" s="19"/>
      <c r="G12" s="6"/>
      <c r="H12" s="19"/>
      <c r="I12" s="19"/>
      <c r="J12" s="19"/>
      <c r="K12" s="19"/>
      <c r="L12" s="19"/>
      <c r="M12" s="6"/>
      <c r="N12" s="19"/>
      <c r="O12" s="19"/>
      <c r="P12" s="19"/>
      <c r="Q12" s="19"/>
      <c r="R12" s="19"/>
      <c r="S12" s="6"/>
      <c r="T12" s="19"/>
      <c r="U12" s="19"/>
      <c r="V12" s="19"/>
      <c r="W12" s="19"/>
      <c r="X12" s="19"/>
      <c r="Y12" s="6"/>
      <c r="Z12" s="18"/>
      <c r="AA12" s="18"/>
      <c r="AB12" s="18"/>
      <c r="AC12" s="18"/>
      <c r="AD12" s="19"/>
      <c r="AE12" s="6"/>
      <c r="AF12" s="18"/>
      <c r="AG12" s="18"/>
      <c r="AH12" s="18"/>
      <c r="AI12" s="18"/>
      <c r="AJ12" s="19"/>
      <c r="AK12" s="6"/>
      <c r="AL12" s="18"/>
      <c r="AM12" s="18"/>
      <c r="AN12" s="18"/>
      <c r="AO12" s="18"/>
      <c r="AP12" s="19"/>
      <c r="AQ12" s="6"/>
      <c r="AR12" s="18"/>
      <c r="AS12" s="18"/>
      <c r="AT12" s="18"/>
      <c r="AU12" s="18"/>
      <c r="AV12" s="19"/>
      <c r="AW12" s="6"/>
      <c r="AX12" s="18"/>
      <c r="AY12" s="18"/>
      <c r="AZ12" s="18"/>
      <c r="BA12" s="18"/>
      <c r="BB12" s="19"/>
    </row>
    <row r="13" spans="1:54" s="4" customFormat="1" x14ac:dyDescent="0.2">
      <c r="A13" s="6" t="s">
        <v>12</v>
      </c>
      <c r="B13" s="19">
        <f>SUM(B14:B16)</f>
        <v>2131</v>
      </c>
      <c r="C13" s="19">
        <f t="shared" ref="C13:K13" si="12">SUM(C14:C16)</f>
        <v>1152</v>
      </c>
      <c r="D13" s="19">
        <f t="shared" si="12"/>
        <v>179</v>
      </c>
      <c r="E13" s="19">
        <f t="shared" si="12"/>
        <v>592</v>
      </c>
      <c r="F13" s="19">
        <f t="shared" si="1"/>
        <v>4054</v>
      </c>
      <c r="G13" s="6" t="s">
        <v>12</v>
      </c>
      <c r="H13" s="19">
        <f>SUM(H14:H16)</f>
        <v>750</v>
      </c>
      <c r="I13" s="19">
        <f t="shared" si="12"/>
        <v>520</v>
      </c>
      <c r="J13" s="19">
        <f t="shared" si="12"/>
        <v>623</v>
      </c>
      <c r="K13" s="19">
        <f t="shared" si="12"/>
        <v>1237</v>
      </c>
      <c r="L13" s="19">
        <f>SUM(H13:K13)</f>
        <v>3130</v>
      </c>
      <c r="M13" s="6" t="s">
        <v>12</v>
      </c>
      <c r="N13" s="19">
        <f>SUM(N14:N16)</f>
        <v>586</v>
      </c>
      <c r="O13" s="19">
        <f>SUM(O14:O16)</f>
        <v>542</v>
      </c>
      <c r="P13" s="19">
        <f>SUM(P14:P16)</f>
        <v>1959</v>
      </c>
      <c r="Q13" s="19">
        <f>SUM(Q14:Q16)</f>
        <v>2227</v>
      </c>
      <c r="R13" s="19">
        <f>SUM(N13:Q13)</f>
        <v>5314</v>
      </c>
      <c r="S13" s="6" t="s">
        <v>12</v>
      </c>
      <c r="T13" s="19">
        <f>SUM(T14:T16)</f>
        <v>1864</v>
      </c>
      <c r="U13" s="19">
        <f>SUM(U14:U16)</f>
        <v>1199</v>
      </c>
      <c r="V13" s="19">
        <f>SUM(V14:V16)</f>
        <v>1334</v>
      </c>
      <c r="W13" s="19">
        <f>SUM(W14:W16)</f>
        <v>1902</v>
      </c>
      <c r="X13" s="19">
        <f>SUM(T13:W13)</f>
        <v>6299</v>
      </c>
      <c r="Y13" s="6" t="s">
        <v>12</v>
      </c>
      <c r="Z13" s="18">
        <f>SUM(Z14:Z16)</f>
        <v>2133</v>
      </c>
      <c r="AA13" s="18">
        <f>SUM(AA14:AA16)</f>
        <v>1634</v>
      </c>
      <c r="AB13" s="18">
        <f>SUM(AB14:AB16)</f>
        <v>1430</v>
      </c>
      <c r="AC13" s="18">
        <f>SUM(AC14:AC16)</f>
        <v>2241</v>
      </c>
      <c r="AD13" s="19">
        <f>SUM(Z13:AC13)</f>
        <v>7438</v>
      </c>
      <c r="AE13" s="6" t="s">
        <v>12</v>
      </c>
      <c r="AF13" s="18">
        <f>SUM(AF14:AF16)</f>
        <v>999</v>
      </c>
      <c r="AG13" s="18">
        <f>SUM(AG14:AG16)</f>
        <v>1042</v>
      </c>
      <c r="AH13" s="18">
        <f>SUM(AH14:AH16)</f>
        <v>599</v>
      </c>
      <c r="AI13" s="18">
        <f>SUM(AI14:AI16)</f>
        <v>890</v>
      </c>
      <c r="AJ13" s="19">
        <f>SUM(AF13:AI13)</f>
        <v>3530</v>
      </c>
      <c r="AK13" s="6" t="s">
        <v>12</v>
      </c>
      <c r="AL13" s="18">
        <f>SUM(AL14:AL16)</f>
        <v>1633</v>
      </c>
      <c r="AM13" s="18">
        <f>SUM(AM14:AM16)</f>
        <v>753</v>
      </c>
      <c r="AN13" s="18">
        <f>SUM(AN14:AN16)</f>
        <v>502</v>
      </c>
      <c r="AO13" s="18">
        <f>SUM(AO14:AO16)</f>
        <v>1576</v>
      </c>
      <c r="AP13" s="19">
        <f>SUM(AL13:AO13)</f>
        <v>4464</v>
      </c>
      <c r="AQ13" s="6" t="s">
        <v>12</v>
      </c>
      <c r="AR13" s="18">
        <f>SUM(AR14:AR16)</f>
        <v>2459</v>
      </c>
      <c r="AS13" s="18">
        <f>SUM(AS14:AS16)</f>
        <v>623</v>
      </c>
      <c r="AT13" s="18">
        <f>SUM(AT14:AT16)</f>
        <v>678</v>
      </c>
      <c r="AU13" s="18">
        <f>SUM(AU14:AU16)</f>
        <v>959</v>
      </c>
      <c r="AV13" s="19">
        <f>SUM(AR13:AU13)</f>
        <v>4719</v>
      </c>
      <c r="AW13" s="6" t="s">
        <v>12</v>
      </c>
      <c r="AX13" s="18">
        <f>SUM(AX14:AX16)</f>
        <v>0</v>
      </c>
      <c r="AY13" s="18">
        <f>SUM(AY14:AY16)</f>
        <v>0</v>
      </c>
      <c r="AZ13" s="18">
        <f>SUM(AZ14:AZ16)</f>
        <v>0</v>
      </c>
      <c r="BA13" s="18">
        <f>SUM(BA14:BA16)</f>
        <v>0</v>
      </c>
      <c r="BB13" s="19">
        <f>SUM(AX13:BA13)</f>
        <v>0</v>
      </c>
    </row>
    <row r="14" spans="1:54" s="4" customFormat="1" x14ac:dyDescent="0.2">
      <c r="A14" s="9" t="s">
        <v>9</v>
      </c>
      <c r="B14" s="19">
        <v>2023</v>
      </c>
      <c r="C14" s="19">
        <v>1101</v>
      </c>
      <c r="D14" s="19">
        <v>160</v>
      </c>
      <c r="E14" s="19">
        <v>559</v>
      </c>
      <c r="F14" s="19">
        <f t="shared" si="1"/>
        <v>3843</v>
      </c>
      <c r="G14" s="9" t="s">
        <v>9</v>
      </c>
      <c r="H14" s="19">
        <v>646</v>
      </c>
      <c r="I14" s="19">
        <v>106</v>
      </c>
      <c r="J14" s="19">
        <v>76</v>
      </c>
      <c r="K14" s="19">
        <v>783</v>
      </c>
      <c r="L14" s="19">
        <f>SUM(H14:K14)</f>
        <v>1611</v>
      </c>
      <c r="M14" s="9" t="s">
        <v>9</v>
      </c>
      <c r="N14" s="19">
        <v>582</v>
      </c>
      <c r="O14" s="19">
        <v>542</v>
      </c>
      <c r="P14" s="19">
        <v>1935</v>
      </c>
      <c r="Q14" s="19">
        <v>2213</v>
      </c>
      <c r="R14" s="19">
        <f>SUM(N14:Q14)</f>
        <v>5272</v>
      </c>
      <c r="S14" s="9" t="s">
        <v>9</v>
      </c>
      <c r="T14" s="19">
        <v>1830</v>
      </c>
      <c r="U14" s="19">
        <v>1195</v>
      </c>
      <c r="V14" s="19">
        <v>1295</v>
      </c>
      <c r="W14" s="19">
        <v>1869</v>
      </c>
      <c r="X14" s="19">
        <f>SUM(T14:W14)</f>
        <v>6189</v>
      </c>
      <c r="Y14" s="9" t="s">
        <v>9</v>
      </c>
      <c r="Z14" s="18">
        <v>2028</v>
      </c>
      <c r="AA14" s="18">
        <v>1501</v>
      </c>
      <c r="AB14" s="18">
        <v>1363</v>
      </c>
      <c r="AC14" s="18">
        <v>2131</v>
      </c>
      <c r="AD14" s="19">
        <v>7023</v>
      </c>
      <c r="AE14" s="9" t="s">
        <v>9</v>
      </c>
      <c r="AF14" s="18">
        <v>914</v>
      </c>
      <c r="AG14" s="18">
        <v>1001</v>
      </c>
      <c r="AH14" s="18">
        <v>571</v>
      </c>
      <c r="AI14" s="18">
        <v>783</v>
      </c>
      <c r="AJ14" s="19">
        <f>SUM(AF14:AI14)</f>
        <v>3269</v>
      </c>
      <c r="AK14" s="9" t="s">
        <v>9</v>
      </c>
      <c r="AL14" s="18">
        <v>1537</v>
      </c>
      <c r="AM14" s="18">
        <v>734</v>
      </c>
      <c r="AN14" s="18">
        <v>498</v>
      </c>
      <c r="AO14" s="18">
        <v>1572</v>
      </c>
      <c r="AP14" s="19">
        <f>SUM(AL14:AO14)</f>
        <v>4341</v>
      </c>
      <c r="AQ14" s="9" t="s">
        <v>9</v>
      </c>
      <c r="AR14" s="18">
        <v>2006</v>
      </c>
      <c r="AS14" s="18">
        <v>572</v>
      </c>
      <c r="AT14" s="18">
        <v>565</v>
      </c>
      <c r="AU14" s="18">
        <v>833</v>
      </c>
      <c r="AV14" s="19">
        <f>SUM(AR14:AU14)</f>
        <v>3976</v>
      </c>
      <c r="AW14" s="9" t="s">
        <v>9</v>
      </c>
      <c r="AX14" s="20" t="s">
        <v>30</v>
      </c>
      <c r="AY14" s="20" t="s">
        <v>30</v>
      </c>
      <c r="AZ14" s="20" t="s">
        <v>30</v>
      </c>
      <c r="BA14" s="20" t="s">
        <v>30</v>
      </c>
      <c r="BB14" s="21" t="s">
        <v>30</v>
      </c>
    </row>
    <row r="15" spans="1:54" s="4" customFormat="1" x14ac:dyDescent="0.2">
      <c r="A15" s="9" t="s">
        <v>10</v>
      </c>
      <c r="B15" s="19">
        <v>108</v>
      </c>
      <c r="C15" s="19">
        <v>51</v>
      </c>
      <c r="D15" s="19">
        <v>19</v>
      </c>
      <c r="E15" s="19">
        <v>33</v>
      </c>
      <c r="F15" s="19">
        <f t="shared" si="1"/>
        <v>211</v>
      </c>
      <c r="G15" s="9" t="s">
        <v>10</v>
      </c>
      <c r="H15" s="19">
        <v>104</v>
      </c>
      <c r="I15" s="19">
        <v>414</v>
      </c>
      <c r="J15" s="19">
        <v>547</v>
      </c>
      <c r="K15" s="19">
        <v>454</v>
      </c>
      <c r="L15" s="19">
        <f>SUM(H15:K15)</f>
        <v>1519</v>
      </c>
      <c r="M15" s="9" t="s">
        <v>10</v>
      </c>
      <c r="N15" s="19">
        <v>4</v>
      </c>
      <c r="O15" s="19">
        <v>0</v>
      </c>
      <c r="P15" s="19">
        <v>24</v>
      </c>
      <c r="Q15" s="19">
        <v>14</v>
      </c>
      <c r="R15" s="19">
        <f>SUM(N15:Q15)</f>
        <v>42</v>
      </c>
      <c r="S15" s="9" t="s">
        <v>10</v>
      </c>
      <c r="T15" s="19">
        <v>34</v>
      </c>
      <c r="U15" s="19">
        <v>4</v>
      </c>
      <c r="V15" s="19">
        <v>39</v>
      </c>
      <c r="W15" s="19">
        <v>33</v>
      </c>
      <c r="X15" s="19">
        <f>SUM(T15:W15)</f>
        <v>110</v>
      </c>
      <c r="Y15" s="9" t="s">
        <v>10</v>
      </c>
      <c r="Z15" s="18">
        <v>46</v>
      </c>
      <c r="AA15" s="18">
        <v>80</v>
      </c>
      <c r="AB15" s="18">
        <v>54</v>
      </c>
      <c r="AC15" s="18">
        <v>53</v>
      </c>
      <c r="AD15" s="19">
        <v>233</v>
      </c>
      <c r="AE15" s="9" t="s">
        <v>10</v>
      </c>
      <c r="AF15" s="18">
        <v>85</v>
      </c>
      <c r="AG15" s="18">
        <v>41</v>
      </c>
      <c r="AH15" s="18">
        <v>28</v>
      </c>
      <c r="AI15" s="18">
        <v>107</v>
      </c>
      <c r="AJ15" s="19">
        <f>SUM(AF15:AI15)</f>
        <v>261</v>
      </c>
      <c r="AK15" s="9" t="s">
        <v>10</v>
      </c>
      <c r="AL15" s="18">
        <v>96</v>
      </c>
      <c r="AM15" s="18">
        <v>19</v>
      </c>
      <c r="AN15" s="18">
        <v>4</v>
      </c>
      <c r="AO15" s="18">
        <v>4</v>
      </c>
      <c r="AP15" s="19">
        <f>SUM(AL15:AO15)</f>
        <v>123</v>
      </c>
      <c r="AQ15" s="9" t="s">
        <v>10</v>
      </c>
      <c r="AR15" s="18">
        <v>453</v>
      </c>
      <c r="AS15" s="18">
        <v>51</v>
      </c>
      <c r="AT15" s="18">
        <v>106</v>
      </c>
      <c r="AU15" s="18">
        <v>118</v>
      </c>
      <c r="AV15" s="19">
        <f>SUM(AR15:AU15)</f>
        <v>728</v>
      </c>
      <c r="AW15" s="9" t="s">
        <v>10</v>
      </c>
      <c r="AX15" s="20" t="s">
        <v>30</v>
      </c>
      <c r="AY15" s="20" t="s">
        <v>30</v>
      </c>
      <c r="AZ15" s="20" t="s">
        <v>30</v>
      </c>
      <c r="BA15" s="20" t="s">
        <v>30</v>
      </c>
      <c r="BB15" s="21" t="s">
        <v>30</v>
      </c>
    </row>
    <row r="16" spans="1:54" s="4" customFormat="1" x14ac:dyDescent="0.2">
      <c r="A16" s="9" t="s">
        <v>11</v>
      </c>
      <c r="B16" s="19">
        <v>0</v>
      </c>
      <c r="C16" s="19">
        <v>0</v>
      </c>
      <c r="D16" s="19">
        <v>0</v>
      </c>
      <c r="E16" s="19">
        <v>0</v>
      </c>
      <c r="F16" s="19">
        <f t="shared" si="1"/>
        <v>0</v>
      </c>
      <c r="G16" s="9" t="s">
        <v>11</v>
      </c>
      <c r="H16" s="19">
        <v>0</v>
      </c>
      <c r="I16" s="19">
        <v>0</v>
      </c>
      <c r="J16" s="19">
        <v>0</v>
      </c>
      <c r="K16" s="19">
        <v>0</v>
      </c>
      <c r="L16" s="19">
        <f>SUM(H16:K16)</f>
        <v>0</v>
      </c>
      <c r="M16" s="9" t="s">
        <v>11</v>
      </c>
      <c r="N16" s="19">
        <v>0</v>
      </c>
      <c r="O16" s="19">
        <v>0</v>
      </c>
      <c r="P16" s="19">
        <v>0</v>
      </c>
      <c r="Q16" s="19">
        <v>0</v>
      </c>
      <c r="R16" s="19">
        <f>SUM(N16:Q16)</f>
        <v>0</v>
      </c>
      <c r="S16" s="9" t="s">
        <v>11</v>
      </c>
      <c r="T16" s="19">
        <v>0</v>
      </c>
      <c r="U16" s="19">
        <v>0</v>
      </c>
      <c r="V16" s="19">
        <v>0</v>
      </c>
      <c r="W16" s="19">
        <v>0</v>
      </c>
      <c r="X16" s="19">
        <f>SUM(T16:W16)</f>
        <v>0</v>
      </c>
      <c r="Y16" s="9" t="s">
        <v>11</v>
      </c>
      <c r="Z16" s="18">
        <v>59</v>
      </c>
      <c r="AA16" s="18">
        <v>53</v>
      </c>
      <c r="AB16" s="18">
        <v>13</v>
      </c>
      <c r="AC16" s="18">
        <v>57</v>
      </c>
      <c r="AD16" s="19">
        <v>182</v>
      </c>
      <c r="AE16" s="9" t="s">
        <v>11</v>
      </c>
      <c r="AF16" s="18">
        <v>0</v>
      </c>
      <c r="AG16" s="18">
        <v>0</v>
      </c>
      <c r="AH16" s="18">
        <v>0</v>
      </c>
      <c r="AI16" s="18">
        <v>0</v>
      </c>
      <c r="AJ16" s="19">
        <f>SUM(AF16:AI16)</f>
        <v>0</v>
      </c>
      <c r="AK16" s="9" t="s">
        <v>11</v>
      </c>
      <c r="AL16" s="18">
        <v>0</v>
      </c>
      <c r="AM16" s="18">
        <v>0</v>
      </c>
      <c r="AN16" s="18">
        <v>0</v>
      </c>
      <c r="AO16" s="18">
        <v>0</v>
      </c>
      <c r="AP16" s="19">
        <f>SUM(AL16:AO16)</f>
        <v>0</v>
      </c>
      <c r="AQ16" s="9" t="s">
        <v>11</v>
      </c>
      <c r="AR16" s="18">
        <v>0</v>
      </c>
      <c r="AS16" s="18">
        <v>0</v>
      </c>
      <c r="AT16" s="18">
        <v>7</v>
      </c>
      <c r="AU16" s="18">
        <v>8</v>
      </c>
      <c r="AV16" s="19">
        <f>SUM(AR16:AU16)</f>
        <v>15</v>
      </c>
      <c r="AW16" s="9" t="s">
        <v>11</v>
      </c>
      <c r="AX16" s="20" t="s">
        <v>30</v>
      </c>
      <c r="AY16" s="20" t="s">
        <v>30</v>
      </c>
      <c r="AZ16" s="20" t="s">
        <v>30</v>
      </c>
      <c r="BA16" s="20" t="s">
        <v>30</v>
      </c>
      <c r="BB16" s="21" t="s">
        <v>30</v>
      </c>
    </row>
    <row r="17" spans="1:55" s="4" customFormat="1" x14ac:dyDescent="0.2">
      <c r="A17" s="6"/>
      <c r="B17" s="19"/>
      <c r="C17" s="19"/>
      <c r="D17" s="19"/>
      <c r="E17" s="19"/>
      <c r="F17" s="19"/>
      <c r="G17" s="6"/>
      <c r="H17" s="19"/>
      <c r="I17" s="19"/>
      <c r="J17" s="19"/>
      <c r="K17" s="19"/>
      <c r="L17" s="19"/>
      <c r="M17" s="6"/>
      <c r="N17" s="19"/>
      <c r="O17" s="19"/>
      <c r="P17" s="19"/>
      <c r="Q17" s="19"/>
      <c r="R17" s="19"/>
      <c r="S17" s="6"/>
      <c r="T17" s="19"/>
      <c r="U17" s="19"/>
      <c r="V17" s="19"/>
      <c r="W17" s="19"/>
      <c r="X17" s="19"/>
      <c r="Y17" s="6"/>
      <c r="Z17" s="18"/>
      <c r="AA17" s="18"/>
      <c r="AB17" s="18"/>
      <c r="AC17" s="18"/>
      <c r="AD17" s="19"/>
      <c r="AE17" s="6"/>
      <c r="AF17" s="18"/>
      <c r="AG17" s="18"/>
      <c r="AH17" s="18"/>
      <c r="AI17" s="18"/>
      <c r="AJ17" s="19"/>
      <c r="AK17" s="6"/>
      <c r="AL17" s="18"/>
      <c r="AM17" s="18"/>
      <c r="AN17" s="18"/>
      <c r="AO17" s="18"/>
      <c r="AP17" s="19"/>
      <c r="AQ17" s="6"/>
      <c r="AR17" s="18"/>
      <c r="AS17" s="18"/>
      <c r="AT17" s="18"/>
      <c r="AU17" s="18"/>
      <c r="AV17" s="19"/>
      <c r="AW17" s="6"/>
      <c r="AX17" s="18"/>
      <c r="AY17" s="18"/>
      <c r="AZ17" s="18"/>
      <c r="BA17" s="18"/>
      <c r="BB17" s="19"/>
    </row>
    <row r="18" spans="1:55" s="4" customFormat="1" x14ac:dyDescent="0.2">
      <c r="A18" s="6" t="s">
        <v>13</v>
      </c>
      <c r="B18" s="19">
        <f>SUM(B19:B21)</f>
        <v>248</v>
      </c>
      <c r="C18" s="19">
        <f t="shared" ref="C18:K18" si="13">SUM(C19:C21)</f>
        <v>366</v>
      </c>
      <c r="D18" s="19">
        <f t="shared" si="13"/>
        <v>712</v>
      </c>
      <c r="E18" s="19">
        <f t="shared" si="13"/>
        <v>365</v>
      </c>
      <c r="F18" s="19">
        <f t="shared" si="1"/>
        <v>1691</v>
      </c>
      <c r="G18" s="6" t="s">
        <v>13</v>
      </c>
      <c r="H18" s="19">
        <f>SUM(H19:H21)</f>
        <v>500</v>
      </c>
      <c r="I18" s="19">
        <f t="shared" si="13"/>
        <v>735</v>
      </c>
      <c r="J18" s="19">
        <f t="shared" si="13"/>
        <v>845</v>
      </c>
      <c r="K18" s="19">
        <f t="shared" si="13"/>
        <v>1101</v>
      </c>
      <c r="L18" s="19">
        <f>SUM(H18:K18)</f>
        <v>3181</v>
      </c>
      <c r="M18" s="6" t="s">
        <v>13</v>
      </c>
      <c r="N18" s="19">
        <f>SUM(N19:N21)</f>
        <v>1801</v>
      </c>
      <c r="O18" s="19">
        <f>SUM(O19:O21)</f>
        <v>1285</v>
      </c>
      <c r="P18" s="19">
        <f>SUM(P19:P21)</f>
        <v>658</v>
      </c>
      <c r="Q18" s="19">
        <f>SUM(Q19:Q21)</f>
        <v>1628</v>
      </c>
      <c r="R18" s="19">
        <f>SUM(N18:Q18)</f>
        <v>5372</v>
      </c>
      <c r="S18" s="6" t="s">
        <v>13</v>
      </c>
      <c r="T18" s="19">
        <f>SUM(T19:T21)</f>
        <v>1784</v>
      </c>
      <c r="U18" s="19">
        <f>SUM(U19:U21)</f>
        <v>1740</v>
      </c>
      <c r="V18" s="19">
        <f>SUM(V19:V21)</f>
        <v>1455</v>
      </c>
      <c r="W18" s="19">
        <f>SUM(W19:W21)</f>
        <v>1153</v>
      </c>
      <c r="X18" s="19">
        <f>SUM(T18:W18)</f>
        <v>6132</v>
      </c>
      <c r="Y18" s="6" t="s">
        <v>13</v>
      </c>
      <c r="Z18" s="18">
        <f>SUM(Z19:Z21)</f>
        <v>11674</v>
      </c>
      <c r="AA18" s="18">
        <f>SUM(AA19:AA21)</f>
        <v>2350</v>
      </c>
      <c r="AB18" s="18">
        <f>SUM(AB19:AB21)</f>
        <v>569</v>
      </c>
      <c r="AC18" s="18">
        <f>SUM(AC19:AC21)</f>
        <v>2320</v>
      </c>
      <c r="AD18" s="19">
        <f>SUM(Z18:AC18)</f>
        <v>16913</v>
      </c>
      <c r="AE18" s="6" t="s">
        <v>13</v>
      </c>
      <c r="AF18" s="18">
        <f>SUM(AF19:AF21)</f>
        <v>13422</v>
      </c>
      <c r="AG18" s="18">
        <f>SUM(AG19:AG21)</f>
        <v>10997</v>
      </c>
      <c r="AH18" s="18">
        <f>SUM(AH19:AH21)</f>
        <v>694</v>
      </c>
      <c r="AI18" s="18">
        <f>SUM(AI19:AI21)</f>
        <v>1502</v>
      </c>
      <c r="AJ18" s="19">
        <f>SUM(AF18:AI18)</f>
        <v>26615</v>
      </c>
      <c r="AK18" s="6" t="s">
        <v>13</v>
      </c>
      <c r="AL18" s="18">
        <f>SUM(AL19:AL21)</f>
        <v>5447</v>
      </c>
      <c r="AM18" s="18">
        <f>SUM(AM19:AM21)</f>
        <v>3416</v>
      </c>
      <c r="AN18" s="18">
        <f>SUM(AN19:AN21)</f>
        <v>692</v>
      </c>
      <c r="AO18" s="18">
        <f>SUM(AO19:AO21)</f>
        <v>587</v>
      </c>
      <c r="AP18" s="19">
        <f>SUM(AL18:AO18)</f>
        <v>10142</v>
      </c>
      <c r="AQ18" s="6" t="s">
        <v>13</v>
      </c>
      <c r="AR18" s="18">
        <f>SUM(AR19:AR21)</f>
        <v>1764</v>
      </c>
      <c r="AS18" s="18">
        <f>SUM(AS19:AS21)</f>
        <v>1251</v>
      </c>
      <c r="AT18" s="18">
        <f>SUM(AT19:AT21)</f>
        <v>1065</v>
      </c>
      <c r="AU18" s="18">
        <f>SUM(AU19:AU21)</f>
        <v>793</v>
      </c>
      <c r="AV18" s="19">
        <f>SUM(AR18:AU18)</f>
        <v>4873</v>
      </c>
      <c r="AW18" s="6" t="s">
        <v>13</v>
      </c>
      <c r="AX18" s="18">
        <f>SUM(AX19:AX21)</f>
        <v>1452</v>
      </c>
      <c r="AY18" s="18">
        <f>SUM(AY19:AY21)</f>
        <v>2326</v>
      </c>
      <c r="AZ18" s="18">
        <f>SUM(AZ19:AZ21)</f>
        <v>2100</v>
      </c>
      <c r="BA18" s="18">
        <f>SUM(BA19:BA21)</f>
        <v>1389</v>
      </c>
      <c r="BB18" s="19">
        <f>SUM(AX18:BA18)</f>
        <v>7267</v>
      </c>
      <c r="BC18" s="22"/>
    </row>
    <row r="19" spans="1:55" s="4" customFormat="1" x14ac:dyDescent="0.2">
      <c r="A19" s="9" t="s">
        <v>9</v>
      </c>
      <c r="B19" s="19">
        <v>220</v>
      </c>
      <c r="C19" s="19">
        <v>290</v>
      </c>
      <c r="D19" s="19">
        <v>661</v>
      </c>
      <c r="E19" s="19">
        <v>293</v>
      </c>
      <c r="F19" s="19">
        <f t="shared" si="1"/>
        <v>1464</v>
      </c>
      <c r="G19" s="9" t="s">
        <v>9</v>
      </c>
      <c r="H19" s="19">
        <v>496</v>
      </c>
      <c r="I19" s="19">
        <v>664</v>
      </c>
      <c r="J19" s="19">
        <v>826</v>
      </c>
      <c r="K19" s="19">
        <v>1101</v>
      </c>
      <c r="L19" s="19">
        <f>SUM(H19:K19)</f>
        <v>3087</v>
      </c>
      <c r="M19" s="9" t="s">
        <v>9</v>
      </c>
      <c r="N19" s="19">
        <v>1618</v>
      </c>
      <c r="O19" s="19">
        <v>1203</v>
      </c>
      <c r="P19" s="19">
        <v>632</v>
      </c>
      <c r="Q19" s="19">
        <v>1610</v>
      </c>
      <c r="R19" s="19">
        <f>SUM(N19:Q19)</f>
        <v>5063</v>
      </c>
      <c r="S19" s="9" t="s">
        <v>9</v>
      </c>
      <c r="T19" s="19">
        <v>1618</v>
      </c>
      <c r="U19" s="19">
        <v>1692</v>
      </c>
      <c r="V19" s="19">
        <v>1420</v>
      </c>
      <c r="W19" s="19">
        <v>1108</v>
      </c>
      <c r="X19" s="19">
        <f>SUM(T19:W19)</f>
        <v>5838</v>
      </c>
      <c r="Y19" s="9" t="s">
        <v>9</v>
      </c>
      <c r="Z19" s="18">
        <v>11486</v>
      </c>
      <c r="AA19" s="18">
        <v>2271</v>
      </c>
      <c r="AB19" s="18">
        <v>546</v>
      </c>
      <c r="AC19" s="18">
        <v>2274</v>
      </c>
      <c r="AD19" s="19">
        <f>SUM(Z19:AC19)</f>
        <v>16577</v>
      </c>
      <c r="AE19" s="9" t="s">
        <v>9</v>
      </c>
      <c r="AF19" s="18">
        <v>13334</v>
      </c>
      <c r="AG19" s="18">
        <v>10856</v>
      </c>
      <c r="AH19" s="18">
        <v>656</v>
      </c>
      <c r="AI19" s="18">
        <v>1443</v>
      </c>
      <c r="AJ19" s="19">
        <f>SUM(AF19:AI19)</f>
        <v>26289</v>
      </c>
      <c r="AK19" s="9" t="s">
        <v>9</v>
      </c>
      <c r="AL19" s="18">
        <v>5407</v>
      </c>
      <c r="AM19" s="18">
        <v>3387</v>
      </c>
      <c r="AN19" s="18">
        <v>656</v>
      </c>
      <c r="AO19" s="18">
        <v>542</v>
      </c>
      <c r="AP19" s="19">
        <f>SUM(AL19:AO19)</f>
        <v>9992</v>
      </c>
      <c r="AQ19" s="9" t="s">
        <v>9</v>
      </c>
      <c r="AR19" s="18">
        <v>1720</v>
      </c>
      <c r="AS19" s="18">
        <v>1159</v>
      </c>
      <c r="AT19" s="18">
        <v>1040</v>
      </c>
      <c r="AU19" s="18">
        <v>720</v>
      </c>
      <c r="AV19" s="19">
        <f>SUM(AR19:AU19)</f>
        <v>4639</v>
      </c>
      <c r="AW19" s="9" t="s">
        <v>9</v>
      </c>
      <c r="AX19" s="18">
        <v>1380</v>
      </c>
      <c r="AY19" s="18">
        <v>2246</v>
      </c>
      <c r="AZ19" s="18">
        <v>2014</v>
      </c>
      <c r="BA19" s="18">
        <v>1389</v>
      </c>
      <c r="BB19" s="19">
        <f>SUM(AX19:BA19)</f>
        <v>7029</v>
      </c>
    </row>
    <row r="20" spans="1:55" s="4" customFormat="1" x14ac:dyDescent="0.2">
      <c r="A20" s="9" t="s">
        <v>10</v>
      </c>
      <c r="B20" s="19">
        <v>22</v>
      </c>
      <c r="C20" s="19">
        <v>55</v>
      </c>
      <c r="D20" s="19">
        <v>43</v>
      </c>
      <c r="E20" s="19">
        <v>46</v>
      </c>
      <c r="F20" s="19">
        <f t="shared" si="1"/>
        <v>166</v>
      </c>
      <c r="G20" s="9" t="s">
        <v>10</v>
      </c>
      <c r="H20" s="19">
        <v>4</v>
      </c>
      <c r="I20" s="19">
        <v>70</v>
      </c>
      <c r="J20" s="19">
        <v>19</v>
      </c>
      <c r="K20" s="19">
        <v>0</v>
      </c>
      <c r="L20" s="19">
        <f>SUM(H20:K20)</f>
        <v>93</v>
      </c>
      <c r="M20" s="9" t="s">
        <v>10</v>
      </c>
      <c r="N20" s="19">
        <v>113</v>
      </c>
      <c r="O20" s="19">
        <v>39</v>
      </c>
      <c r="P20" s="19">
        <v>0</v>
      </c>
      <c r="Q20" s="19">
        <v>18</v>
      </c>
      <c r="R20" s="19">
        <f>SUM(N20:Q20)</f>
        <v>170</v>
      </c>
      <c r="S20" s="9" t="s">
        <v>10</v>
      </c>
      <c r="T20" s="19">
        <v>96</v>
      </c>
      <c r="U20" s="19">
        <v>48</v>
      </c>
      <c r="V20" s="19">
        <v>20</v>
      </c>
      <c r="W20" s="19">
        <v>43</v>
      </c>
      <c r="X20" s="19">
        <f>SUM(T20:W20)</f>
        <v>207</v>
      </c>
      <c r="Y20" s="9" t="s">
        <v>10</v>
      </c>
      <c r="Z20" s="18">
        <v>7</v>
      </c>
      <c r="AA20" s="18">
        <v>70</v>
      </c>
      <c r="AB20" s="18">
        <v>9</v>
      </c>
      <c r="AC20" s="18">
        <v>19</v>
      </c>
      <c r="AD20" s="19">
        <f>SUM(Z20:AC20)</f>
        <v>105</v>
      </c>
      <c r="AE20" s="9" t="s">
        <v>10</v>
      </c>
      <c r="AF20" s="18">
        <v>24</v>
      </c>
      <c r="AG20" s="18">
        <v>51</v>
      </c>
      <c r="AH20" s="18">
        <v>16</v>
      </c>
      <c r="AI20" s="18">
        <v>12</v>
      </c>
      <c r="AJ20" s="19">
        <f>SUM(AF20:AI20)</f>
        <v>103</v>
      </c>
      <c r="AK20" s="9" t="s">
        <v>10</v>
      </c>
      <c r="AL20" s="18">
        <v>19</v>
      </c>
      <c r="AM20" s="18">
        <v>4</v>
      </c>
      <c r="AN20" s="18">
        <v>14</v>
      </c>
      <c r="AO20" s="18">
        <v>5</v>
      </c>
      <c r="AP20" s="19">
        <f>SUM(AL20:AO20)</f>
        <v>42</v>
      </c>
      <c r="AQ20" s="9" t="s">
        <v>10</v>
      </c>
      <c r="AR20" s="18">
        <v>23</v>
      </c>
      <c r="AS20" s="18">
        <v>18</v>
      </c>
      <c r="AT20" s="18">
        <v>17</v>
      </c>
      <c r="AU20" s="18">
        <v>49</v>
      </c>
      <c r="AV20" s="19">
        <f>SUM(AR20:AU20)</f>
        <v>107</v>
      </c>
      <c r="AW20" s="9" t="s">
        <v>10</v>
      </c>
      <c r="AX20" s="18">
        <v>40</v>
      </c>
      <c r="AY20" s="18">
        <v>55</v>
      </c>
      <c r="AZ20" s="18">
        <v>55</v>
      </c>
      <c r="BA20" s="20" t="s">
        <v>31</v>
      </c>
      <c r="BB20" s="19">
        <f>SUM(AX20:BA20)</f>
        <v>150</v>
      </c>
    </row>
    <row r="21" spans="1:55" s="4" customFormat="1" x14ac:dyDescent="0.2">
      <c r="A21" s="9" t="s">
        <v>11</v>
      </c>
      <c r="B21" s="19">
        <v>6</v>
      </c>
      <c r="C21" s="19">
        <v>21</v>
      </c>
      <c r="D21" s="19">
        <v>8</v>
      </c>
      <c r="E21" s="19">
        <v>26</v>
      </c>
      <c r="F21" s="19">
        <f t="shared" si="1"/>
        <v>61</v>
      </c>
      <c r="G21" s="9" t="s">
        <v>11</v>
      </c>
      <c r="H21" s="19">
        <v>0</v>
      </c>
      <c r="I21" s="19">
        <v>1</v>
      </c>
      <c r="J21" s="19">
        <v>0</v>
      </c>
      <c r="K21" s="19">
        <v>0</v>
      </c>
      <c r="L21" s="19">
        <f>SUM(H21:K21)</f>
        <v>1</v>
      </c>
      <c r="M21" s="9" t="s">
        <v>11</v>
      </c>
      <c r="N21" s="19">
        <v>70</v>
      </c>
      <c r="O21" s="19">
        <v>43</v>
      </c>
      <c r="P21" s="19">
        <v>26</v>
      </c>
      <c r="Q21" s="19">
        <v>0</v>
      </c>
      <c r="R21" s="19">
        <f>SUM(N21:Q21)</f>
        <v>139</v>
      </c>
      <c r="S21" s="9" t="s">
        <v>11</v>
      </c>
      <c r="T21" s="19">
        <v>70</v>
      </c>
      <c r="U21" s="19">
        <v>0</v>
      </c>
      <c r="V21" s="19">
        <v>15</v>
      </c>
      <c r="W21" s="19">
        <v>2</v>
      </c>
      <c r="X21" s="19">
        <f>SUM(T21:W21)</f>
        <v>87</v>
      </c>
      <c r="Y21" s="9" t="s">
        <v>11</v>
      </c>
      <c r="Z21" s="18">
        <v>181</v>
      </c>
      <c r="AA21" s="18">
        <v>9</v>
      </c>
      <c r="AB21" s="18">
        <v>14</v>
      </c>
      <c r="AC21" s="18">
        <v>27</v>
      </c>
      <c r="AD21" s="19">
        <f>SUM(Z21:AC21)</f>
        <v>231</v>
      </c>
      <c r="AE21" s="9" t="s">
        <v>11</v>
      </c>
      <c r="AF21" s="18">
        <v>64</v>
      </c>
      <c r="AG21" s="18">
        <v>90</v>
      </c>
      <c r="AH21" s="18">
        <v>22</v>
      </c>
      <c r="AI21" s="18">
        <v>47</v>
      </c>
      <c r="AJ21" s="19">
        <f>SUM(AF21:AI21)</f>
        <v>223</v>
      </c>
      <c r="AK21" s="9" t="s">
        <v>11</v>
      </c>
      <c r="AL21" s="18">
        <v>21</v>
      </c>
      <c r="AM21" s="18">
        <v>25</v>
      </c>
      <c r="AN21" s="18">
        <v>22</v>
      </c>
      <c r="AO21" s="18">
        <v>40</v>
      </c>
      <c r="AP21" s="19">
        <f>SUM(AL21:AO21)</f>
        <v>108</v>
      </c>
      <c r="AQ21" s="9" t="s">
        <v>11</v>
      </c>
      <c r="AR21" s="18">
        <v>21</v>
      </c>
      <c r="AS21" s="18">
        <v>74</v>
      </c>
      <c r="AT21" s="18">
        <v>8</v>
      </c>
      <c r="AU21" s="18">
        <v>24</v>
      </c>
      <c r="AV21" s="19">
        <f>SUM(AR21:AU21)</f>
        <v>127</v>
      </c>
      <c r="AW21" s="9" t="s">
        <v>11</v>
      </c>
      <c r="AX21" s="18">
        <v>32</v>
      </c>
      <c r="AY21" s="18">
        <v>25</v>
      </c>
      <c r="AZ21" s="18">
        <v>31</v>
      </c>
      <c r="BA21" s="20" t="s">
        <v>31</v>
      </c>
      <c r="BB21" s="19">
        <f>SUM(AX21:BA21)</f>
        <v>88</v>
      </c>
    </row>
    <row r="22" spans="1:55" s="4" customFormat="1" x14ac:dyDescent="0.2">
      <c r="A22" s="6"/>
      <c r="B22" s="19"/>
      <c r="C22" s="19"/>
      <c r="D22" s="19"/>
      <c r="E22" s="19"/>
      <c r="F22" s="19"/>
      <c r="G22" s="6"/>
      <c r="H22" s="19"/>
      <c r="I22" s="19"/>
      <c r="J22" s="19"/>
      <c r="K22" s="19"/>
      <c r="L22" s="19"/>
      <c r="M22" s="6"/>
      <c r="N22" s="19"/>
      <c r="O22" s="19"/>
      <c r="P22" s="19"/>
      <c r="Q22" s="19"/>
      <c r="R22" s="19"/>
      <c r="S22" s="6"/>
      <c r="T22" s="19"/>
      <c r="U22" s="19"/>
      <c r="V22" s="19"/>
      <c r="W22" s="19"/>
      <c r="X22" s="19"/>
      <c r="Y22" s="6"/>
      <c r="Z22" s="18"/>
      <c r="AA22" s="18"/>
      <c r="AB22" s="18"/>
      <c r="AC22" s="18"/>
      <c r="AD22" s="19"/>
      <c r="AE22" s="6"/>
      <c r="AF22" s="18"/>
      <c r="AG22" s="18"/>
      <c r="AH22" s="18"/>
      <c r="AI22" s="18"/>
      <c r="AJ22" s="19"/>
      <c r="AK22" s="6"/>
      <c r="AL22" s="18"/>
      <c r="AM22" s="18"/>
      <c r="AN22" s="18"/>
      <c r="AO22" s="18"/>
      <c r="AP22" s="19"/>
      <c r="AQ22" s="6"/>
      <c r="AR22" s="18"/>
      <c r="AS22" s="18"/>
      <c r="AT22" s="18"/>
      <c r="AU22" s="18"/>
      <c r="AV22" s="19"/>
      <c r="AW22" s="6"/>
      <c r="AX22" s="18"/>
      <c r="AY22" s="18"/>
      <c r="AZ22" s="18"/>
      <c r="BA22" s="18"/>
      <c r="BB22" s="19"/>
    </row>
    <row r="23" spans="1:55" s="4" customFormat="1" x14ac:dyDescent="0.2">
      <c r="A23" s="6" t="s">
        <v>14</v>
      </c>
      <c r="B23" s="19">
        <f>SUM(B24:B26)</f>
        <v>122720</v>
      </c>
      <c r="C23" s="19">
        <f t="shared" ref="C23:K23" si="14">SUM(C24:C26)</f>
        <v>181863</v>
      </c>
      <c r="D23" s="19">
        <f t="shared" si="14"/>
        <v>138873</v>
      </c>
      <c r="E23" s="19">
        <f t="shared" si="14"/>
        <v>193842</v>
      </c>
      <c r="F23" s="19">
        <f t="shared" si="1"/>
        <v>637298</v>
      </c>
      <c r="G23" s="6" t="s">
        <v>14</v>
      </c>
      <c r="H23" s="19">
        <f>SUM(H24:H26)</f>
        <v>162695</v>
      </c>
      <c r="I23" s="19">
        <f t="shared" si="14"/>
        <v>212071</v>
      </c>
      <c r="J23" s="19">
        <f t="shared" si="14"/>
        <v>134982</v>
      </c>
      <c r="K23" s="19">
        <f t="shared" si="14"/>
        <v>199923</v>
      </c>
      <c r="L23" s="19">
        <f>SUM(H23:K23)</f>
        <v>709671</v>
      </c>
      <c r="M23" s="6" t="s">
        <v>14</v>
      </c>
      <c r="N23" s="19">
        <f>SUM(N24:N26)</f>
        <v>224548</v>
      </c>
      <c r="O23" s="19">
        <f>SUM(O24:O26)</f>
        <v>217315</v>
      </c>
      <c r="P23" s="19">
        <f>SUM(P24:P26)</f>
        <v>176040</v>
      </c>
      <c r="Q23" s="19">
        <f>SUM(Q24:Q26)</f>
        <v>176645</v>
      </c>
      <c r="R23" s="19">
        <f>SUM(N23:Q23)</f>
        <v>794548</v>
      </c>
      <c r="S23" s="6" t="s">
        <v>14</v>
      </c>
      <c r="T23" s="19">
        <f>SUM(T24:T26)</f>
        <v>198780</v>
      </c>
      <c r="U23" s="19">
        <f>SUM(U24:U26)</f>
        <v>235170</v>
      </c>
      <c r="V23" s="19">
        <f>SUM(V24:V26)</f>
        <v>173599</v>
      </c>
      <c r="W23" s="19">
        <f>SUM(W24:W26)</f>
        <v>207426</v>
      </c>
      <c r="X23" s="19">
        <f>SUM(T23:W23)</f>
        <v>814975</v>
      </c>
      <c r="Y23" s="6" t="s">
        <v>14</v>
      </c>
      <c r="Z23" s="18">
        <f>SUM(Z24:Z26)</f>
        <v>202290</v>
      </c>
      <c r="AA23" s="18">
        <f>SUM(AA24:AA26)</f>
        <v>220114</v>
      </c>
      <c r="AB23" s="18">
        <f>SUM(AB24:AB26)</f>
        <v>180352</v>
      </c>
      <c r="AC23" s="18">
        <f>SUM(AC24:AC26)</f>
        <v>167431</v>
      </c>
      <c r="AD23" s="19">
        <f>SUM(Z23:AC23)</f>
        <v>770187</v>
      </c>
      <c r="AE23" s="6" t="s">
        <v>14</v>
      </c>
      <c r="AF23" s="18">
        <f>SUM(AF24:AF26)</f>
        <v>201234</v>
      </c>
      <c r="AG23" s="18">
        <f>SUM(AG24:AG26)</f>
        <v>199397</v>
      </c>
      <c r="AH23" s="18">
        <f>SUM(AH24:AH26)</f>
        <v>159777</v>
      </c>
      <c r="AI23" s="18">
        <f>SUM(AI24:AI26)</f>
        <v>177978</v>
      </c>
      <c r="AJ23" s="19">
        <f>SUM(AF23:AI23)</f>
        <v>738386</v>
      </c>
      <c r="AK23" s="6" t="s">
        <v>14</v>
      </c>
      <c r="AL23" s="18">
        <f>SUM(AL24:AL26)</f>
        <v>148714</v>
      </c>
      <c r="AM23" s="18">
        <f>SUM(AM24:AM26)</f>
        <v>164416</v>
      </c>
      <c r="AN23" s="18">
        <f>SUM(AN24:AN26)</f>
        <v>102968</v>
      </c>
      <c r="AO23" s="18">
        <f>SUM(AO24:AO26)</f>
        <v>136399</v>
      </c>
      <c r="AP23" s="19">
        <f>SUM(AL23:AO23)</f>
        <v>552497</v>
      </c>
      <c r="AQ23" s="6" t="s">
        <v>14</v>
      </c>
      <c r="AR23" s="18">
        <f>SUM(AR24:AR26)</f>
        <v>162644</v>
      </c>
      <c r="AS23" s="18">
        <f>SUM(AS24:AS26)</f>
        <v>179996</v>
      </c>
      <c r="AT23" s="18">
        <f>SUM(AT24:AT26)</f>
        <v>105709</v>
      </c>
      <c r="AU23" s="18">
        <f>SUM(AU24:AU26)</f>
        <v>168730</v>
      </c>
      <c r="AV23" s="19">
        <f>SUM(AR23:AU23)</f>
        <v>617079</v>
      </c>
      <c r="AW23" s="6" t="s">
        <v>14</v>
      </c>
      <c r="AX23" s="18">
        <f>SUM(AX24:AX26)</f>
        <v>224788</v>
      </c>
      <c r="AY23" s="18">
        <f>SUM(AY24:AY26)</f>
        <v>213110</v>
      </c>
      <c r="AZ23" s="18">
        <f>SUM(AZ24:AZ26)</f>
        <v>162817</v>
      </c>
      <c r="BA23" s="18">
        <f>SUM(BA24:BA26)</f>
        <v>242758</v>
      </c>
      <c r="BB23" s="19">
        <f>SUM(AX23:BA23)</f>
        <v>843473</v>
      </c>
    </row>
    <row r="24" spans="1:55" s="4" customFormat="1" x14ac:dyDescent="0.2">
      <c r="A24" s="9" t="s">
        <v>9</v>
      </c>
      <c r="B24" s="19">
        <v>117408</v>
      </c>
      <c r="C24" s="19">
        <v>175113</v>
      </c>
      <c r="D24" s="19">
        <v>130761</v>
      </c>
      <c r="E24" s="19">
        <v>185585</v>
      </c>
      <c r="F24" s="19">
        <f t="shared" si="1"/>
        <v>608867</v>
      </c>
      <c r="G24" s="9" t="s">
        <v>9</v>
      </c>
      <c r="H24" s="19">
        <v>154100</v>
      </c>
      <c r="I24" s="19">
        <v>203559</v>
      </c>
      <c r="J24" s="19">
        <v>126380</v>
      </c>
      <c r="K24" s="19">
        <v>186034</v>
      </c>
      <c r="L24" s="19">
        <f>SUM(H24:K24)</f>
        <v>670073</v>
      </c>
      <c r="M24" s="9" t="s">
        <v>9</v>
      </c>
      <c r="N24" s="19">
        <v>211345</v>
      </c>
      <c r="O24" s="19">
        <v>206588</v>
      </c>
      <c r="P24" s="19">
        <v>166563</v>
      </c>
      <c r="Q24" s="19">
        <v>165741</v>
      </c>
      <c r="R24" s="19">
        <f>SUM(N24:Q24)</f>
        <v>750237</v>
      </c>
      <c r="S24" s="9" t="s">
        <v>9</v>
      </c>
      <c r="T24" s="19">
        <v>179339</v>
      </c>
      <c r="U24" s="19">
        <v>226153</v>
      </c>
      <c r="V24" s="19">
        <v>163372</v>
      </c>
      <c r="W24" s="19">
        <v>196989</v>
      </c>
      <c r="X24" s="19">
        <f>SUM(T24:W24)</f>
        <v>765853</v>
      </c>
      <c r="Y24" s="9" t="s">
        <v>9</v>
      </c>
      <c r="Z24" s="18">
        <v>188295</v>
      </c>
      <c r="AA24" s="18">
        <v>210200</v>
      </c>
      <c r="AB24" s="18">
        <v>170508</v>
      </c>
      <c r="AC24" s="18">
        <v>160426</v>
      </c>
      <c r="AD24" s="19">
        <f>SUM(Z24:AC24)</f>
        <v>729429</v>
      </c>
      <c r="AE24" s="9" t="s">
        <v>9</v>
      </c>
      <c r="AF24" s="18">
        <v>191073</v>
      </c>
      <c r="AG24" s="18">
        <v>191194</v>
      </c>
      <c r="AH24" s="18">
        <v>151355</v>
      </c>
      <c r="AI24" s="18">
        <v>169007</v>
      </c>
      <c r="AJ24" s="19">
        <f>SUM(AF24:AI24)</f>
        <v>702629</v>
      </c>
      <c r="AK24" s="9" t="s">
        <v>9</v>
      </c>
      <c r="AL24" s="18">
        <v>140651</v>
      </c>
      <c r="AM24" s="18">
        <v>157391</v>
      </c>
      <c r="AN24" s="18">
        <v>95459</v>
      </c>
      <c r="AO24" s="18">
        <v>129615</v>
      </c>
      <c r="AP24" s="19">
        <f>SUM(AL24:AO24)</f>
        <v>523116</v>
      </c>
      <c r="AQ24" s="9" t="s">
        <v>9</v>
      </c>
      <c r="AR24" s="18">
        <v>152777</v>
      </c>
      <c r="AS24" s="18">
        <v>170726</v>
      </c>
      <c r="AT24" s="18">
        <v>100352</v>
      </c>
      <c r="AU24" s="18">
        <v>161077</v>
      </c>
      <c r="AV24" s="19">
        <f>SUM(AR24:AU24)</f>
        <v>584932</v>
      </c>
      <c r="AW24" s="9" t="s">
        <v>9</v>
      </c>
      <c r="AX24" s="18">
        <v>214605</v>
      </c>
      <c r="AY24" s="18">
        <v>205018</v>
      </c>
      <c r="AZ24" s="18">
        <v>154652</v>
      </c>
      <c r="BA24" s="18">
        <v>227948</v>
      </c>
      <c r="BB24" s="19">
        <f>SUM(AX24:BA24)</f>
        <v>802223</v>
      </c>
    </row>
    <row r="25" spans="1:55" s="4" customFormat="1" x14ac:dyDescent="0.2">
      <c r="A25" s="9" t="s">
        <v>10</v>
      </c>
      <c r="B25" s="19">
        <v>5100</v>
      </c>
      <c r="C25" s="19">
        <v>6544</v>
      </c>
      <c r="D25" s="19">
        <v>7313</v>
      </c>
      <c r="E25" s="19">
        <v>7678</v>
      </c>
      <c r="F25" s="19">
        <f t="shared" si="1"/>
        <v>26635</v>
      </c>
      <c r="G25" s="9" t="s">
        <v>10</v>
      </c>
      <c r="H25" s="19">
        <v>7676</v>
      </c>
      <c r="I25" s="19">
        <v>7322</v>
      </c>
      <c r="J25" s="19">
        <v>6581</v>
      </c>
      <c r="K25" s="19">
        <v>9340</v>
      </c>
      <c r="L25" s="19">
        <f>SUM(H25:K25)</f>
        <v>30919</v>
      </c>
      <c r="M25" s="9" t="s">
        <v>10</v>
      </c>
      <c r="N25" s="19">
        <v>9909</v>
      </c>
      <c r="O25" s="19">
        <v>8528</v>
      </c>
      <c r="P25" s="19">
        <v>8277</v>
      </c>
      <c r="Q25" s="19">
        <v>8096</v>
      </c>
      <c r="R25" s="19">
        <f>SUM(N25:Q25)</f>
        <v>34810</v>
      </c>
      <c r="S25" s="9" t="s">
        <v>10</v>
      </c>
      <c r="T25" s="19">
        <v>18076</v>
      </c>
      <c r="U25" s="19">
        <v>8425</v>
      </c>
      <c r="V25" s="19">
        <v>9478</v>
      </c>
      <c r="W25" s="19">
        <v>9481</v>
      </c>
      <c r="X25" s="19">
        <f>SUM(T25:W25)</f>
        <v>45460</v>
      </c>
      <c r="Y25" s="9" t="s">
        <v>10</v>
      </c>
      <c r="Z25" s="18">
        <v>11103</v>
      </c>
      <c r="AA25" s="18">
        <v>8029</v>
      </c>
      <c r="AB25" s="18">
        <v>6966</v>
      </c>
      <c r="AC25" s="18">
        <v>6287</v>
      </c>
      <c r="AD25" s="19">
        <f>SUM(Z25:AC25)</f>
        <v>32385</v>
      </c>
      <c r="AE25" s="9" t="s">
        <v>10</v>
      </c>
      <c r="AF25" s="18">
        <v>9359</v>
      </c>
      <c r="AG25" s="18">
        <v>7519</v>
      </c>
      <c r="AH25" s="18">
        <v>7238</v>
      </c>
      <c r="AI25" s="18">
        <v>8283</v>
      </c>
      <c r="AJ25" s="19">
        <f>SUM(AF25:AI25)</f>
        <v>32399</v>
      </c>
      <c r="AK25" s="9" t="s">
        <v>10</v>
      </c>
      <c r="AL25" s="18">
        <v>6541</v>
      </c>
      <c r="AM25" s="18">
        <v>6248</v>
      </c>
      <c r="AN25" s="18">
        <v>6301</v>
      </c>
      <c r="AO25" s="18">
        <v>6016</v>
      </c>
      <c r="AP25" s="19">
        <f>SUM(AL25:AO25)</f>
        <v>25106</v>
      </c>
      <c r="AQ25" s="9" t="s">
        <v>10</v>
      </c>
      <c r="AR25" s="18">
        <v>8499</v>
      </c>
      <c r="AS25" s="18">
        <v>8641</v>
      </c>
      <c r="AT25" s="18">
        <v>5199</v>
      </c>
      <c r="AU25" s="18">
        <v>6592</v>
      </c>
      <c r="AV25" s="19">
        <f>SUM(AR25:AU25)</f>
        <v>28931</v>
      </c>
      <c r="AW25" s="9" t="s">
        <v>10</v>
      </c>
      <c r="AX25" s="18">
        <v>8535</v>
      </c>
      <c r="AY25" s="18">
        <v>7483</v>
      </c>
      <c r="AZ25" s="18">
        <v>7962</v>
      </c>
      <c r="BA25" s="18">
        <v>14627</v>
      </c>
      <c r="BB25" s="19">
        <f>SUM(AX25:BA25)</f>
        <v>38607</v>
      </c>
    </row>
    <row r="26" spans="1:55" s="4" customFormat="1" x14ac:dyDescent="0.2">
      <c r="A26" s="9" t="s">
        <v>11</v>
      </c>
      <c r="B26" s="19">
        <v>212</v>
      </c>
      <c r="C26" s="19">
        <v>206</v>
      </c>
      <c r="D26" s="19">
        <v>799</v>
      </c>
      <c r="E26" s="19">
        <v>579</v>
      </c>
      <c r="F26" s="19">
        <f t="shared" si="1"/>
        <v>1796</v>
      </c>
      <c r="G26" s="9" t="s">
        <v>11</v>
      </c>
      <c r="H26" s="19">
        <v>919</v>
      </c>
      <c r="I26" s="19">
        <v>1190</v>
      </c>
      <c r="J26" s="19">
        <v>2021</v>
      </c>
      <c r="K26" s="19">
        <v>4549</v>
      </c>
      <c r="L26" s="19">
        <f>SUM(H26:K26)</f>
        <v>8679</v>
      </c>
      <c r="M26" s="9" t="s">
        <v>11</v>
      </c>
      <c r="N26" s="19">
        <v>3294</v>
      </c>
      <c r="O26" s="19">
        <v>2199</v>
      </c>
      <c r="P26" s="19">
        <v>1200</v>
      </c>
      <c r="Q26" s="19">
        <v>2808</v>
      </c>
      <c r="R26" s="19">
        <f>SUM(N26:Q26)</f>
        <v>9501</v>
      </c>
      <c r="S26" s="9" t="s">
        <v>11</v>
      </c>
      <c r="T26" s="19">
        <v>1365</v>
      </c>
      <c r="U26" s="19">
        <v>592</v>
      </c>
      <c r="V26" s="19">
        <v>749</v>
      </c>
      <c r="W26" s="19">
        <v>956</v>
      </c>
      <c r="X26" s="19">
        <f>SUM(T26:W26)</f>
        <v>3662</v>
      </c>
      <c r="Y26" s="9" t="s">
        <v>11</v>
      </c>
      <c r="Z26" s="18">
        <v>2892</v>
      </c>
      <c r="AA26" s="18">
        <v>1885</v>
      </c>
      <c r="AB26" s="18">
        <v>2878</v>
      </c>
      <c r="AC26" s="18">
        <v>718</v>
      </c>
      <c r="AD26" s="19">
        <f>SUM(Z26:AC26)</f>
        <v>8373</v>
      </c>
      <c r="AE26" s="9" t="s">
        <v>11</v>
      </c>
      <c r="AF26" s="18">
        <v>802</v>
      </c>
      <c r="AG26" s="18">
        <v>684</v>
      </c>
      <c r="AH26" s="18">
        <v>1184</v>
      </c>
      <c r="AI26" s="18">
        <v>688</v>
      </c>
      <c r="AJ26" s="19">
        <f>SUM(AF26:AI26)</f>
        <v>3358</v>
      </c>
      <c r="AK26" s="9" t="s">
        <v>11</v>
      </c>
      <c r="AL26" s="18">
        <v>1522</v>
      </c>
      <c r="AM26" s="18">
        <v>777</v>
      </c>
      <c r="AN26" s="18">
        <v>1208</v>
      </c>
      <c r="AO26" s="18">
        <v>768</v>
      </c>
      <c r="AP26" s="19">
        <f>SUM(AL26:AO26)</f>
        <v>4275</v>
      </c>
      <c r="AQ26" s="9" t="s">
        <v>11</v>
      </c>
      <c r="AR26" s="18">
        <v>1368</v>
      </c>
      <c r="AS26" s="18">
        <v>629</v>
      </c>
      <c r="AT26" s="18">
        <v>158</v>
      </c>
      <c r="AU26" s="18">
        <v>1061</v>
      </c>
      <c r="AV26" s="19">
        <f>SUM(AR26:AU26)</f>
        <v>3216</v>
      </c>
      <c r="AW26" s="9" t="s">
        <v>11</v>
      </c>
      <c r="AX26" s="18">
        <v>1648</v>
      </c>
      <c r="AY26" s="18">
        <v>609</v>
      </c>
      <c r="AZ26" s="18">
        <v>203</v>
      </c>
      <c r="BA26" s="18">
        <v>183</v>
      </c>
      <c r="BB26" s="19">
        <f>SUM(AX26:BA26)</f>
        <v>2643</v>
      </c>
    </row>
    <row r="27" spans="1:55" s="4" customFormat="1" x14ac:dyDescent="0.2">
      <c r="A27" s="6"/>
      <c r="B27" s="19"/>
      <c r="C27" s="19"/>
      <c r="D27" s="19"/>
      <c r="E27" s="19"/>
      <c r="F27" s="19"/>
      <c r="G27" s="6"/>
      <c r="H27" s="19"/>
      <c r="I27" s="19"/>
      <c r="J27" s="19"/>
      <c r="K27" s="19"/>
      <c r="L27" s="19"/>
      <c r="M27" s="6"/>
      <c r="N27" s="19"/>
      <c r="O27" s="19"/>
      <c r="P27" s="19"/>
      <c r="Q27" s="19"/>
      <c r="R27" s="19"/>
      <c r="S27" s="6"/>
      <c r="T27" s="19"/>
      <c r="U27" s="19"/>
      <c r="V27" s="19"/>
      <c r="W27" s="19"/>
      <c r="X27" s="19"/>
      <c r="Y27" s="6"/>
      <c r="Z27" s="18"/>
      <c r="AA27" s="18"/>
      <c r="AB27" s="18"/>
      <c r="AC27" s="18"/>
      <c r="AD27" s="19"/>
      <c r="AE27" s="6"/>
      <c r="AF27" s="18"/>
      <c r="AG27" s="18"/>
      <c r="AH27" s="18"/>
      <c r="AI27" s="18"/>
      <c r="AJ27" s="19"/>
      <c r="AK27" s="6"/>
      <c r="AL27" s="18"/>
      <c r="AM27" s="18"/>
      <c r="AN27" s="18"/>
      <c r="AO27" s="18"/>
      <c r="AP27" s="19"/>
      <c r="AQ27" s="6"/>
      <c r="AR27" s="18"/>
      <c r="AS27" s="18"/>
      <c r="AT27" s="18"/>
      <c r="AU27" s="18"/>
      <c r="AV27" s="19"/>
      <c r="AW27" s="6"/>
      <c r="AX27" s="18"/>
      <c r="AY27" s="18"/>
      <c r="AZ27" s="18"/>
      <c r="BA27" s="18"/>
      <c r="BB27" s="19"/>
    </row>
    <row r="28" spans="1:55" s="4" customFormat="1" x14ac:dyDescent="0.2">
      <c r="A28" s="6" t="s">
        <v>15</v>
      </c>
      <c r="B28" s="19">
        <f>SUM(B29:B31)</f>
        <v>14326</v>
      </c>
      <c r="C28" s="19">
        <f t="shared" ref="C28:K28" si="15">SUM(C29:C31)</f>
        <v>29037</v>
      </c>
      <c r="D28" s="19">
        <f t="shared" si="15"/>
        <v>18720</v>
      </c>
      <c r="E28" s="19">
        <f t="shared" si="15"/>
        <v>22109</v>
      </c>
      <c r="F28" s="19">
        <f t="shared" si="1"/>
        <v>84192</v>
      </c>
      <c r="G28" s="6" t="s">
        <v>15</v>
      </c>
      <c r="H28" s="19">
        <f>SUM(H29:H31)</f>
        <v>23508</v>
      </c>
      <c r="I28" s="19">
        <f t="shared" si="15"/>
        <v>23793</v>
      </c>
      <c r="J28" s="19">
        <f t="shared" si="15"/>
        <v>24226</v>
      </c>
      <c r="K28" s="19">
        <f t="shared" si="15"/>
        <v>34855</v>
      </c>
      <c r="L28" s="19">
        <f>SUM(H28:K28)</f>
        <v>106382</v>
      </c>
      <c r="M28" s="6" t="s">
        <v>15</v>
      </c>
      <c r="N28" s="19">
        <f>SUM(N29:N31)</f>
        <v>28425</v>
      </c>
      <c r="O28" s="19">
        <f>SUM(O29:O31)</f>
        <v>23797</v>
      </c>
      <c r="P28" s="19">
        <f>SUM(P29:P31)</f>
        <v>19884</v>
      </c>
      <c r="Q28" s="19">
        <f>SUM(Q29:Q31)</f>
        <v>45259</v>
      </c>
      <c r="R28" s="19">
        <f>SUM(N28:Q28)</f>
        <v>117365</v>
      </c>
      <c r="S28" s="6" t="s">
        <v>15</v>
      </c>
      <c r="T28" s="19">
        <f>SUM(T29:T31)</f>
        <v>31440</v>
      </c>
      <c r="U28" s="19">
        <f>SUM(U29:U31)</f>
        <v>66537</v>
      </c>
      <c r="V28" s="19">
        <f>SUM(V29:V31)</f>
        <v>46910</v>
      </c>
      <c r="W28" s="19">
        <f>SUM(W29:W31)</f>
        <v>49604</v>
      </c>
      <c r="X28" s="19">
        <f>SUM(T28:W28)</f>
        <v>194491</v>
      </c>
      <c r="Y28" s="6" t="s">
        <v>15</v>
      </c>
      <c r="Z28" s="18">
        <f>SUM(Z29:Z31)</f>
        <v>41298</v>
      </c>
      <c r="AA28" s="18">
        <f>SUM(AA29:AA31)</f>
        <v>66845</v>
      </c>
      <c r="AB28" s="18">
        <f>SUM(AB29:AB31)</f>
        <v>48512</v>
      </c>
      <c r="AC28" s="18">
        <f>SUM(AC29:AC31)</f>
        <v>48377</v>
      </c>
      <c r="AD28" s="19">
        <f>SUM(Z28:AC28)</f>
        <v>205032</v>
      </c>
      <c r="AE28" s="6" t="s">
        <v>15</v>
      </c>
      <c r="AF28" s="18">
        <f>SUM(AF29:AF31)</f>
        <v>52636</v>
      </c>
      <c r="AG28" s="18">
        <f>SUM(AG29:AG31)</f>
        <v>77275</v>
      </c>
      <c r="AH28" s="18">
        <f>SUM(AH29:AH31)</f>
        <v>48513</v>
      </c>
      <c r="AI28" s="18">
        <f>SUM(AI29:AI31)</f>
        <v>49888</v>
      </c>
      <c r="AJ28" s="19">
        <f>SUM(AF28:AI28)</f>
        <v>228312</v>
      </c>
      <c r="AK28" s="6" t="s">
        <v>15</v>
      </c>
      <c r="AL28" s="18">
        <f>SUM(AL29:AL31)</f>
        <v>48790</v>
      </c>
      <c r="AM28" s="18">
        <f>SUM(AM29:AM31)</f>
        <v>83875</v>
      </c>
      <c r="AN28" s="18">
        <f>SUM(AN29:AN31)</f>
        <v>47252</v>
      </c>
      <c r="AO28" s="18">
        <f>SUM(AO29:AO31)</f>
        <v>68981</v>
      </c>
      <c r="AP28" s="19">
        <f>SUM(AL28:AO28)</f>
        <v>248898</v>
      </c>
      <c r="AQ28" s="6" t="s">
        <v>15</v>
      </c>
      <c r="AR28" s="18">
        <f>SUM(AR29:AR31)</f>
        <v>45127</v>
      </c>
      <c r="AS28" s="18">
        <f>SUM(AS29:AS31)</f>
        <v>56630</v>
      </c>
      <c r="AT28" s="18">
        <f>SUM(AT29:AT31)</f>
        <v>20099</v>
      </c>
      <c r="AU28" s="18">
        <f>SUM(AU29:AU31)</f>
        <v>34776</v>
      </c>
      <c r="AV28" s="19">
        <f>SUM(AR28:AU28)</f>
        <v>156632</v>
      </c>
      <c r="AW28" s="6" t="s">
        <v>15</v>
      </c>
      <c r="AX28" s="18">
        <f>SUM(AX29:AX31)</f>
        <v>35695</v>
      </c>
      <c r="AY28" s="18">
        <f>SUM(AY29:AY31)</f>
        <v>22775</v>
      </c>
      <c r="AZ28" s="18">
        <f>SUM(AZ29:AZ31)</f>
        <v>11811</v>
      </c>
      <c r="BA28" s="18">
        <f>SUM(BA29:BA31)</f>
        <v>34771</v>
      </c>
      <c r="BB28" s="19">
        <f>SUM(AX28:BA28)</f>
        <v>105052</v>
      </c>
    </row>
    <row r="29" spans="1:55" s="4" customFormat="1" x14ac:dyDescent="0.2">
      <c r="A29" s="9" t="s">
        <v>9</v>
      </c>
      <c r="B29" s="19">
        <v>12692</v>
      </c>
      <c r="C29" s="19">
        <v>28614</v>
      </c>
      <c r="D29" s="19">
        <v>18404</v>
      </c>
      <c r="E29" s="19">
        <v>21644</v>
      </c>
      <c r="F29" s="19">
        <f t="shared" si="1"/>
        <v>81354</v>
      </c>
      <c r="G29" s="9" t="s">
        <v>9</v>
      </c>
      <c r="H29" s="19">
        <v>21961</v>
      </c>
      <c r="I29" s="19">
        <v>22751</v>
      </c>
      <c r="J29" s="19">
        <v>23164</v>
      </c>
      <c r="K29" s="19">
        <v>33718</v>
      </c>
      <c r="L29" s="19">
        <f>SUM(H29:K29)</f>
        <v>101594</v>
      </c>
      <c r="M29" s="9" t="s">
        <v>9</v>
      </c>
      <c r="N29" s="19">
        <v>27316</v>
      </c>
      <c r="O29" s="19">
        <v>22751</v>
      </c>
      <c r="P29" s="19">
        <v>19609</v>
      </c>
      <c r="Q29" s="19">
        <v>44575</v>
      </c>
      <c r="R29" s="19">
        <f>SUM(N29:Q29)</f>
        <v>114251</v>
      </c>
      <c r="S29" s="9" t="s">
        <v>9</v>
      </c>
      <c r="T29" s="19">
        <v>29836</v>
      </c>
      <c r="U29" s="19">
        <v>65891</v>
      </c>
      <c r="V29" s="19">
        <v>46058</v>
      </c>
      <c r="W29" s="19">
        <v>49075</v>
      </c>
      <c r="X29" s="19">
        <f>SUM(T29:W29)</f>
        <v>190860</v>
      </c>
      <c r="Y29" s="9" t="s">
        <v>9</v>
      </c>
      <c r="Z29" s="18">
        <v>39505</v>
      </c>
      <c r="AA29" s="18">
        <v>66416</v>
      </c>
      <c r="AB29" s="18">
        <v>47743</v>
      </c>
      <c r="AC29" s="18">
        <v>47665</v>
      </c>
      <c r="AD29" s="19">
        <f>SUM(Z29:AC29)</f>
        <v>201329</v>
      </c>
      <c r="AE29" s="9" t="s">
        <v>9</v>
      </c>
      <c r="AF29" s="18">
        <v>50611</v>
      </c>
      <c r="AG29" s="18">
        <v>75400</v>
      </c>
      <c r="AH29" s="18">
        <v>47743</v>
      </c>
      <c r="AI29" s="18">
        <v>49006</v>
      </c>
      <c r="AJ29" s="19">
        <f>SUM(AF29:AI29)</f>
        <v>222760</v>
      </c>
      <c r="AK29" s="9" t="s">
        <v>9</v>
      </c>
      <c r="AL29" s="18">
        <v>43049</v>
      </c>
      <c r="AM29" s="18">
        <v>78784</v>
      </c>
      <c r="AN29" s="18">
        <v>46105</v>
      </c>
      <c r="AO29" s="18">
        <v>67889</v>
      </c>
      <c r="AP29" s="19">
        <f>SUM(AL29:AO29)</f>
        <v>235827</v>
      </c>
      <c r="AQ29" s="9" t="s">
        <v>9</v>
      </c>
      <c r="AR29" s="18">
        <v>39203</v>
      </c>
      <c r="AS29" s="18">
        <v>55156</v>
      </c>
      <c r="AT29" s="18">
        <v>19008</v>
      </c>
      <c r="AU29" s="18">
        <v>31511</v>
      </c>
      <c r="AV29" s="19">
        <f>SUM(AR29:AU29)</f>
        <v>144878</v>
      </c>
      <c r="AW29" s="9" t="s">
        <v>9</v>
      </c>
      <c r="AX29" s="18">
        <v>26787</v>
      </c>
      <c r="AY29" s="18">
        <v>20778</v>
      </c>
      <c r="AZ29" s="18">
        <v>11537</v>
      </c>
      <c r="BA29" s="18">
        <v>31516</v>
      </c>
      <c r="BB29" s="19">
        <f>SUM(AX29:BA29)</f>
        <v>90618</v>
      </c>
    </row>
    <row r="30" spans="1:55" s="4" customFormat="1" x14ac:dyDescent="0.2">
      <c r="A30" s="9" t="s">
        <v>10</v>
      </c>
      <c r="B30" s="19">
        <v>1623</v>
      </c>
      <c r="C30" s="19">
        <v>423</v>
      </c>
      <c r="D30" s="19">
        <v>316</v>
      </c>
      <c r="E30" s="19">
        <v>424</v>
      </c>
      <c r="F30" s="19">
        <f t="shared" si="1"/>
        <v>2786</v>
      </c>
      <c r="G30" s="9" t="s">
        <v>10</v>
      </c>
      <c r="H30" s="19">
        <v>1470</v>
      </c>
      <c r="I30" s="19">
        <v>1042</v>
      </c>
      <c r="J30" s="19">
        <v>1062</v>
      </c>
      <c r="K30" s="19">
        <v>1137</v>
      </c>
      <c r="L30" s="19">
        <f>SUM(H30:K30)</f>
        <v>4711</v>
      </c>
      <c r="M30" s="9" t="s">
        <v>10</v>
      </c>
      <c r="N30" s="19">
        <v>1109</v>
      </c>
      <c r="O30" s="19">
        <v>1046</v>
      </c>
      <c r="P30" s="19">
        <v>260</v>
      </c>
      <c r="Q30" s="19">
        <v>684</v>
      </c>
      <c r="R30" s="19">
        <f>SUM(N30:Q30)</f>
        <v>3099</v>
      </c>
      <c r="S30" s="9" t="s">
        <v>10</v>
      </c>
      <c r="T30" s="19">
        <v>1604</v>
      </c>
      <c r="U30" s="19">
        <v>582</v>
      </c>
      <c r="V30" s="19">
        <v>765</v>
      </c>
      <c r="W30" s="19">
        <v>417</v>
      </c>
      <c r="X30" s="19">
        <f>SUM(T30:W30)</f>
        <v>3368</v>
      </c>
      <c r="Y30" s="9" t="s">
        <v>10</v>
      </c>
      <c r="Z30" s="18">
        <v>1433</v>
      </c>
      <c r="AA30" s="18">
        <v>429</v>
      </c>
      <c r="AB30" s="18">
        <v>620</v>
      </c>
      <c r="AC30" s="18">
        <v>575</v>
      </c>
      <c r="AD30" s="19">
        <f>SUM(Z30:AC30)</f>
        <v>3057</v>
      </c>
      <c r="AE30" s="9" t="s">
        <v>10</v>
      </c>
      <c r="AF30" s="18">
        <v>1589</v>
      </c>
      <c r="AG30" s="18">
        <v>1429</v>
      </c>
      <c r="AH30" s="18">
        <v>621</v>
      </c>
      <c r="AI30" s="18">
        <v>733</v>
      </c>
      <c r="AJ30" s="19">
        <f>SUM(AF30:AI30)</f>
        <v>4372</v>
      </c>
      <c r="AK30" s="9" t="s">
        <v>10</v>
      </c>
      <c r="AL30" s="18">
        <v>5741</v>
      </c>
      <c r="AM30" s="18">
        <v>5052</v>
      </c>
      <c r="AN30" s="18">
        <v>1075</v>
      </c>
      <c r="AO30" s="18">
        <v>1092</v>
      </c>
      <c r="AP30" s="19">
        <f>SUM(AL30:AO30)</f>
        <v>12960</v>
      </c>
      <c r="AQ30" s="9" t="s">
        <v>10</v>
      </c>
      <c r="AR30" s="18">
        <v>5876</v>
      </c>
      <c r="AS30" s="18">
        <v>1332</v>
      </c>
      <c r="AT30" s="18">
        <v>1084</v>
      </c>
      <c r="AU30" s="18">
        <v>3260</v>
      </c>
      <c r="AV30" s="19">
        <f>SUM(AR30:AU30)</f>
        <v>11552</v>
      </c>
      <c r="AW30" s="9" t="s">
        <v>10</v>
      </c>
      <c r="AX30" s="18">
        <v>8908</v>
      </c>
      <c r="AY30" s="18">
        <v>1997</v>
      </c>
      <c r="AZ30" s="18">
        <v>274</v>
      </c>
      <c r="BA30" s="18">
        <v>3255</v>
      </c>
      <c r="BB30" s="19">
        <f>SUM(AX30:BA30)</f>
        <v>14434</v>
      </c>
    </row>
    <row r="31" spans="1:55" s="4" customFormat="1" x14ac:dyDescent="0.2">
      <c r="A31" s="9" t="s">
        <v>11</v>
      </c>
      <c r="B31" s="19">
        <v>11</v>
      </c>
      <c r="C31" s="19">
        <v>0</v>
      </c>
      <c r="D31" s="19">
        <v>0</v>
      </c>
      <c r="E31" s="19">
        <v>41</v>
      </c>
      <c r="F31" s="19">
        <f t="shared" si="1"/>
        <v>52</v>
      </c>
      <c r="G31" s="9" t="s">
        <v>11</v>
      </c>
      <c r="H31" s="19">
        <v>77</v>
      </c>
      <c r="I31" s="19">
        <v>0</v>
      </c>
      <c r="J31" s="19">
        <v>0</v>
      </c>
      <c r="K31" s="19"/>
      <c r="L31" s="19">
        <f>SUM(H31:K31)</f>
        <v>77</v>
      </c>
      <c r="M31" s="9" t="s">
        <v>11</v>
      </c>
      <c r="N31" s="19">
        <v>0</v>
      </c>
      <c r="O31" s="19">
        <v>0</v>
      </c>
      <c r="P31" s="19">
        <v>15</v>
      </c>
      <c r="Q31" s="19">
        <v>0</v>
      </c>
      <c r="R31" s="19">
        <f>SUM(N31:Q31)</f>
        <v>15</v>
      </c>
      <c r="S31" s="9" t="s">
        <v>11</v>
      </c>
      <c r="T31" s="19">
        <v>0</v>
      </c>
      <c r="U31" s="19">
        <v>64</v>
      </c>
      <c r="V31" s="19">
        <v>87</v>
      </c>
      <c r="W31" s="19">
        <v>112</v>
      </c>
      <c r="X31" s="19">
        <f>SUM(T31:W31)</f>
        <v>263</v>
      </c>
      <c r="Y31" s="9" t="s">
        <v>11</v>
      </c>
      <c r="Z31" s="18">
        <v>360</v>
      </c>
      <c r="AA31" s="18">
        <v>0</v>
      </c>
      <c r="AB31" s="18">
        <v>149</v>
      </c>
      <c r="AC31" s="18">
        <v>137</v>
      </c>
      <c r="AD31" s="19">
        <f>SUM(Z31:AC31)</f>
        <v>646</v>
      </c>
      <c r="AE31" s="9" t="s">
        <v>11</v>
      </c>
      <c r="AF31" s="18">
        <v>436</v>
      </c>
      <c r="AG31" s="18">
        <v>446</v>
      </c>
      <c r="AH31" s="18">
        <v>149</v>
      </c>
      <c r="AI31" s="18">
        <v>149</v>
      </c>
      <c r="AJ31" s="19">
        <f>SUM(AF31:AI31)</f>
        <v>1180</v>
      </c>
      <c r="AK31" s="9" t="s">
        <v>11</v>
      </c>
      <c r="AL31" s="18">
        <v>0</v>
      </c>
      <c r="AM31" s="18">
        <v>39</v>
      </c>
      <c r="AN31" s="18">
        <v>72</v>
      </c>
      <c r="AO31" s="18">
        <v>0</v>
      </c>
      <c r="AP31" s="19">
        <f>SUM(AL31:AO31)</f>
        <v>111</v>
      </c>
      <c r="AQ31" s="9" t="s">
        <v>11</v>
      </c>
      <c r="AR31" s="18">
        <v>48</v>
      </c>
      <c r="AS31" s="18">
        <v>142</v>
      </c>
      <c r="AT31" s="18">
        <v>7</v>
      </c>
      <c r="AU31" s="18">
        <v>5</v>
      </c>
      <c r="AV31" s="19">
        <f>SUM(AR31:AU31)</f>
        <v>202</v>
      </c>
      <c r="AW31" s="9" t="s">
        <v>11</v>
      </c>
      <c r="AX31" s="20" t="s">
        <v>32</v>
      </c>
      <c r="AY31" s="20" t="s">
        <v>32</v>
      </c>
      <c r="AZ31" s="20" t="s">
        <v>32</v>
      </c>
      <c r="BA31" s="20" t="s">
        <v>32</v>
      </c>
      <c r="BB31" s="19">
        <f>SUM(AX31:BA31)</f>
        <v>0</v>
      </c>
    </row>
    <row r="32" spans="1:55" s="4" customFormat="1" x14ac:dyDescent="0.2">
      <c r="A32" s="6"/>
      <c r="B32" s="19"/>
      <c r="C32" s="19"/>
      <c r="D32" s="19"/>
      <c r="E32" s="19"/>
      <c r="F32" s="19"/>
      <c r="G32" s="6"/>
      <c r="H32" s="19"/>
      <c r="I32" s="19"/>
      <c r="J32" s="19"/>
      <c r="K32" s="19"/>
      <c r="L32" s="19"/>
      <c r="M32" s="6"/>
      <c r="N32" s="19"/>
      <c r="O32" s="19"/>
      <c r="P32" s="19"/>
      <c r="Q32" s="19"/>
      <c r="R32" s="19"/>
      <c r="S32" s="6"/>
      <c r="T32" s="19"/>
      <c r="U32" s="19"/>
      <c r="V32" s="19"/>
      <c r="W32" s="19"/>
      <c r="X32" s="19"/>
      <c r="Y32" s="6"/>
      <c r="Z32" s="18"/>
      <c r="AA32" s="18"/>
      <c r="AB32" s="18"/>
      <c r="AC32" s="18"/>
      <c r="AD32" s="19"/>
      <c r="AE32" s="6"/>
      <c r="AF32" s="18"/>
      <c r="AG32" s="18"/>
      <c r="AH32" s="18"/>
      <c r="AI32" s="18"/>
      <c r="AJ32" s="19"/>
      <c r="AK32" s="6"/>
      <c r="AL32" s="18"/>
      <c r="AM32" s="18"/>
      <c r="AN32" s="18"/>
      <c r="AO32" s="18"/>
      <c r="AP32" s="19"/>
      <c r="AQ32" s="6"/>
      <c r="AR32" s="18"/>
      <c r="AS32" s="18"/>
      <c r="AT32" s="18"/>
      <c r="AU32" s="18"/>
      <c r="AV32" s="19"/>
      <c r="AW32" s="6"/>
      <c r="AX32" s="18"/>
      <c r="AY32" s="18"/>
      <c r="AZ32" s="18"/>
      <c r="BA32" s="18"/>
      <c r="BB32" s="19"/>
    </row>
    <row r="33" spans="1:54" s="4" customFormat="1" x14ac:dyDescent="0.2">
      <c r="A33" s="6" t="s">
        <v>16</v>
      </c>
      <c r="B33" s="19">
        <f>SUM(B34:B36)</f>
        <v>28076</v>
      </c>
      <c r="C33" s="19">
        <f t="shared" ref="C33:K33" si="16">SUM(C34:C36)</f>
        <v>23689</v>
      </c>
      <c r="D33" s="19">
        <f t="shared" si="16"/>
        <v>12513</v>
      </c>
      <c r="E33" s="19">
        <f t="shared" si="16"/>
        <v>26596</v>
      </c>
      <c r="F33" s="19">
        <f t="shared" si="1"/>
        <v>90874</v>
      </c>
      <c r="G33" s="6" t="s">
        <v>16</v>
      </c>
      <c r="H33" s="19">
        <f>SUM(H34:H36)</f>
        <v>28178</v>
      </c>
      <c r="I33" s="19">
        <f t="shared" si="16"/>
        <v>23480</v>
      </c>
      <c r="J33" s="19">
        <f t="shared" si="16"/>
        <v>13668</v>
      </c>
      <c r="K33" s="19">
        <f t="shared" si="16"/>
        <v>27711</v>
      </c>
      <c r="L33" s="19">
        <f>SUM(H33:K33)</f>
        <v>93037</v>
      </c>
      <c r="M33" s="6" t="s">
        <v>16</v>
      </c>
      <c r="N33" s="19">
        <f>SUM(N34:N36)</f>
        <v>30569</v>
      </c>
      <c r="O33" s="19">
        <f>SUM(O34:O36)</f>
        <v>24975</v>
      </c>
      <c r="P33" s="19">
        <f>SUM(P34:P36)</f>
        <v>17562</v>
      </c>
      <c r="Q33" s="19">
        <f>SUM(Q34:Q36)</f>
        <v>28774</v>
      </c>
      <c r="R33" s="19">
        <f>SUM(N33:Q33)</f>
        <v>101880</v>
      </c>
      <c r="S33" s="6" t="s">
        <v>16</v>
      </c>
      <c r="T33" s="19">
        <f>SUM(T34:T36)</f>
        <v>31685</v>
      </c>
      <c r="U33" s="19">
        <f>SUM(U34:U36)</f>
        <v>31034</v>
      </c>
      <c r="V33" s="19">
        <f>SUM(V34:V36)</f>
        <v>27154</v>
      </c>
      <c r="W33" s="19">
        <f>SUM(W34:W36)</f>
        <v>20807</v>
      </c>
      <c r="X33" s="19">
        <f>SUM(T33:W33)</f>
        <v>110680</v>
      </c>
      <c r="Y33" s="6" t="s">
        <v>16</v>
      </c>
      <c r="Z33" s="18">
        <f>SUM(Z34:Z36)</f>
        <v>19202</v>
      </c>
      <c r="AA33" s="18">
        <f>SUM(AA34:AA36)</f>
        <v>30423</v>
      </c>
      <c r="AB33" s="18">
        <f>SUM(AB34:AB36)</f>
        <v>25044</v>
      </c>
      <c r="AC33" s="18">
        <f>SUM(AC34:AC36)</f>
        <v>27525</v>
      </c>
      <c r="AD33" s="19">
        <f>SUM(Z33:AC33)</f>
        <v>102194</v>
      </c>
      <c r="AE33" s="6" t="s">
        <v>16</v>
      </c>
      <c r="AF33" s="18">
        <f>SUM(AF34:AF36)</f>
        <v>22096</v>
      </c>
      <c r="AG33" s="18">
        <f>SUM(AG34:AG36)</f>
        <v>24658</v>
      </c>
      <c r="AH33" s="18">
        <f>SUM(AH34:AH36)</f>
        <v>25738</v>
      </c>
      <c r="AI33" s="18">
        <f>SUM(AI34:AI36)</f>
        <v>30978</v>
      </c>
      <c r="AJ33" s="19">
        <f>SUM(AF33:AI33)</f>
        <v>103470</v>
      </c>
      <c r="AK33" s="6" t="s">
        <v>16</v>
      </c>
      <c r="AL33" s="18">
        <f>SUM(AL34:AL36)</f>
        <v>24189</v>
      </c>
      <c r="AM33" s="18">
        <f>SUM(AM34:AM36)</f>
        <v>24806</v>
      </c>
      <c r="AN33" s="18">
        <f>SUM(AN34:AN36)</f>
        <v>24080</v>
      </c>
      <c r="AO33" s="18">
        <f>SUM(AO34:AO36)</f>
        <v>14326</v>
      </c>
      <c r="AP33" s="19">
        <f>SUM(AL33:AO33)</f>
        <v>87401</v>
      </c>
      <c r="AQ33" s="6" t="s">
        <v>16</v>
      </c>
      <c r="AR33" s="18">
        <f>SUM(AR34:AR36)</f>
        <v>20253</v>
      </c>
      <c r="AS33" s="18">
        <f>SUM(AS34:AS36)</f>
        <v>18000</v>
      </c>
      <c r="AT33" s="18">
        <f>SUM(AT34:AT36)</f>
        <v>9981</v>
      </c>
      <c r="AU33" s="18">
        <f>SUM(AU34:AU36)</f>
        <v>14540</v>
      </c>
      <c r="AV33" s="19">
        <f>SUM(AR33:AU33)</f>
        <v>62774</v>
      </c>
      <c r="AW33" s="6" t="s">
        <v>16</v>
      </c>
      <c r="AX33" s="18">
        <f>SUM(AX34:AX36)</f>
        <v>24550</v>
      </c>
      <c r="AY33" s="18">
        <f>SUM(AY34:AY36)</f>
        <v>19472</v>
      </c>
      <c r="AZ33" s="18">
        <f>SUM(AZ34:AZ36)</f>
        <v>6531</v>
      </c>
      <c r="BA33" s="18">
        <f>SUM(BA34:BA36)</f>
        <v>17791</v>
      </c>
      <c r="BB33" s="19">
        <f>SUM(AX33:BA33)</f>
        <v>68344</v>
      </c>
    </row>
    <row r="34" spans="1:54" s="4" customFormat="1" x14ac:dyDescent="0.2">
      <c r="A34" s="9" t="s">
        <v>9</v>
      </c>
      <c r="B34" s="19">
        <v>14737</v>
      </c>
      <c r="C34" s="19">
        <v>14879</v>
      </c>
      <c r="D34" s="19">
        <v>6863</v>
      </c>
      <c r="E34" s="19">
        <v>17510</v>
      </c>
      <c r="F34" s="19">
        <f t="shared" si="1"/>
        <v>53989</v>
      </c>
      <c r="G34" s="9" t="s">
        <v>9</v>
      </c>
      <c r="H34" s="19">
        <v>14591</v>
      </c>
      <c r="I34" s="19">
        <v>16236</v>
      </c>
      <c r="J34" s="19">
        <v>9313</v>
      </c>
      <c r="K34" s="19">
        <v>19292</v>
      </c>
      <c r="L34" s="19">
        <f>SUM(H34:K34)</f>
        <v>59432</v>
      </c>
      <c r="M34" s="9" t="s">
        <v>9</v>
      </c>
      <c r="N34" s="19">
        <v>14797</v>
      </c>
      <c r="O34" s="19">
        <v>16100</v>
      </c>
      <c r="P34" s="19">
        <v>7693</v>
      </c>
      <c r="Q34" s="19">
        <v>13522</v>
      </c>
      <c r="R34" s="19">
        <f>SUM(N34:Q34)</f>
        <v>52112</v>
      </c>
      <c r="S34" s="9" t="s">
        <v>9</v>
      </c>
      <c r="T34" s="19">
        <v>13605</v>
      </c>
      <c r="U34" s="19">
        <v>14204</v>
      </c>
      <c r="V34" s="19">
        <v>11899</v>
      </c>
      <c r="W34" s="19">
        <v>10326</v>
      </c>
      <c r="X34" s="19">
        <f>SUM(T34:W34)</f>
        <v>50034</v>
      </c>
      <c r="Y34" s="9" t="s">
        <v>9</v>
      </c>
      <c r="Z34" s="18">
        <v>7168</v>
      </c>
      <c r="AA34" s="18">
        <v>16484</v>
      </c>
      <c r="AB34" s="18">
        <v>16732</v>
      </c>
      <c r="AC34" s="18">
        <v>12982</v>
      </c>
      <c r="AD34" s="19">
        <f>SUM(Z34:AC34)</f>
        <v>53366</v>
      </c>
      <c r="AE34" s="9" t="s">
        <v>9</v>
      </c>
      <c r="AF34" s="18">
        <v>10174</v>
      </c>
      <c r="AG34" s="18">
        <v>12271</v>
      </c>
      <c r="AH34" s="18">
        <v>13361</v>
      </c>
      <c r="AI34" s="18">
        <v>12731</v>
      </c>
      <c r="AJ34" s="19">
        <f>SUM(AF34:AI34)</f>
        <v>48537</v>
      </c>
      <c r="AK34" s="9" t="s">
        <v>9</v>
      </c>
      <c r="AL34" s="18">
        <v>9129</v>
      </c>
      <c r="AM34" s="18">
        <v>14035</v>
      </c>
      <c r="AN34" s="18">
        <v>13542</v>
      </c>
      <c r="AO34" s="18">
        <v>9084</v>
      </c>
      <c r="AP34" s="19">
        <f>SUM(AL34:AO34)</f>
        <v>45790</v>
      </c>
      <c r="AQ34" s="9" t="s">
        <v>9</v>
      </c>
      <c r="AR34" s="18">
        <v>10294</v>
      </c>
      <c r="AS34" s="18">
        <v>12634</v>
      </c>
      <c r="AT34" s="18">
        <v>6421</v>
      </c>
      <c r="AU34" s="18">
        <v>8309</v>
      </c>
      <c r="AV34" s="19">
        <f>SUM(AR34:AU34)</f>
        <v>37658</v>
      </c>
      <c r="AW34" s="9" t="s">
        <v>9</v>
      </c>
      <c r="AX34" s="18">
        <v>10634</v>
      </c>
      <c r="AY34" s="18">
        <v>12522</v>
      </c>
      <c r="AZ34" s="18">
        <v>2900</v>
      </c>
      <c r="BA34" s="18">
        <v>8164</v>
      </c>
      <c r="BB34" s="19">
        <f>SUM(AX34:BA34)</f>
        <v>34220</v>
      </c>
    </row>
    <row r="35" spans="1:54" s="4" customFormat="1" x14ac:dyDescent="0.2">
      <c r="A35" s="9" t="s">
        <v>10</v>
      </c>
      <c r="B35" s="19">
        <v>12571</v>
      </c>
      <c r="C35" s="19">
        <v>8072</v>
      </c>
      <c r="D35" s="19">
        <v>5380</v>
      </c>
      <c r="E35" s="19">
        <v>6690</v>
      </c>
      <c r="F35" s="19">
        <f t="shared" si="1"/>
        <v>32713</v>
      </c>
      <c r="G35" s="9" t="s">
        <v>10</v>
      </c>
      <c r="H35" s="19">
        <v>11986</v>
      </c>
      <c r="I35" s="19">
        <v>6837</v>
      </c>
      <c r="J35" s="19">
        <v>3621</v>
      </c>
      <c r="K35" s="19">
        <v>7414</v>
      </c>
      <c r="L35" s="19">
        <f>SUM(H35:K35)</f>
        <v>29858</v>
      </c>
      <c r="M35" s="9" t="s">
        <v>10</v>
      </c>
      <c r="N35" s="19">
        <v>14643</v>
      </c>
      <c r="O35" s="19">
        <v>8503</v>
      </c>
      <c r="P35" s="19">
        <v>9659</v>
      </c>
      <c r="Q35" s="19">
        <v>13231</v>
      </c>
      <c r="R35" s="19">
        <f>SUM(N35:Q35)</f>
        <v>46036</v>
      </c>
      <c r="S35" s="9" t="s">
        <v>10</v>
      </c>
      <c r="T35" s="19">
        <v>17022</v>
      </c>
      <c r="U35" s="19">
        <v>15759</v>
      </c>
      <c r="V35" s="19">
        <v>14284</v>
      </c>
      <c r="W35" s="19">
        <v>8947</v>
      </c>
      <c r="X35" s="19">
        <f>SUM(T35:W35)</f>
        <v>56012</v>
      </c>
      <c r="Y35" s="9" t="s">
        <v>10</v>
      </c>
      <c r="Z35" s="18">
        <v>11236</v>
      </c>
      <c r="AA35" s="18">
        <v>13172</v>
      </c>
      <c r="AB35" s="18">
        <v>7619</v>
      </c>
      <c r="AC35" s="18">
        <v>13613</v>
      </c>
      <c r="AD35" s="19">
        <f>SUM(Z35:AC35)</f>
        <v>45640</v>
      </c>
      <c r="AE35" s="9" t="s">
        <v>10</v>
      </c>
      <c r="AF35" s="18">
        <v>11304</v>
      </c>
      <c r="AG35" s="18">
        <v>12387</v>
      </c>
      <c r="AH35" s="18">
        <v>11680</v>
      </c>
      <c r="AI35" s="18">
        <v>16756</v>
      </c>
      <c r="AJ35" s="19">
        <f>SUM(AF35:AI35)</f>
        <v>52127</v>
      </c>
      <c r="AK35" s="9" t="s">
        <v>10</v>
      </c>
      <c r="AL35" s="18">
        <v>13704</v>
      </c>
      <c r="AM35" s="18">
        <v>10245</v>
      </c>
      <c r="AN35" s="18">
        <v>10125</v>
      </c>
      <c r="AO35" s="18">
        <v>5191</v>
      </c>
      <c r="AP35" s="19">
        <f>SUM(AL35:AO35)</f>
        <v>39265</v>
      </c>
      <c r="AQ35" s="9" t="s">
        <v>10</v>
      </c>
      <c r="AR35" s="18">
        <v>9899</v>
      </c>
      <c r="AS35" s="18">
        <v>5305</v>
      </c>
      <c r="AT35" s="18">
        <v>3557</v>
      </c>
      <c r="AU35" s="18">
        <v>6203</v>
      </c>
      <c r="AV35" s="19">
        <f>SUM(AR35:AU35)</f>
        <v>24964</v>
      </c>
      <c r="AW35" s="9" t="s">
        <v>10</v>
      </c>
      <c r="AX35" s="18">
        <v>13757</v>
      </c>
      <c r="AY35" s="18">
        <v>6919</v>
      </c>
      <c r="AZ35" s="18">
        <v>3624</v>
      </c>
      <c r="BA35" s="18">
        <v>9522</v>
      </c>
      <c r="BB35" s="19">
        <f>SUM(AX35:BA35)</f>
        <v>33822</v>
      </c>
    </row>
    <row r="36" spans="1:54" s="4" customFormat="1" x14ac:dyDescent="0.2">
      <c r="A36" s="9" t="s">
        <v>11</v>
      </c>
      <c r="B36" s="19">
        <v>768</v>
      </c>
      <c r="C36" s="19">
        <v>738</v>
      </c>
      <c r="D36" s="19">
        <v>270</v>
      </c>
      <c r="E36" s="19">
        <v>2396</v>
      </c>
      <c r="F36" s="19">
        <f t="shared" si="1"/>
        <v>4172</v>
      </c>
      <c r="G36" s="9" t="s">
        <v>11</v>
      </c>
      <c r="H36" s="19">
        <v>1601</v>
      </c>
      <c r="I36" s="19">
        <v>407</v>
      </c>
      <c r="J36" s="19">
        <v>734</v>
      </c>
      <c r="K36" s="19">
        <v>1005</v>
      </c>
      <c r="L36" s="19">
        <f>SUM(H36:K36)</f>
        <v>3747</v>
      </c>
      <c r="M36" s="9" t="s">
        <v>11</v>
      </c>
      <c r="N36" s="19">
        <v>1129</v>
      </c>
      <c r="O36" s="19">
        <v>372</v>
      </c>
      <c r="P36" s="19">
        <v>210</v>
      </c>
      <c r="Q36" s="19">
        <v>2021</v>
      </c>
      <c r="R36" s="19">
        <f>SUM(N36:Q36)</f>
        <v>3732</v>
      </c>
      <c r="S36" s="9" t="s">
        <v>11</v>
      </c>
      <c r="T36" s="19">
        <v>1058</v>
      </c>
      <c r="U36" s="19">
        <v>1071</v>
      </c>
      <c r="V36" s="19">
        <v>971</v>
      </c>
      <c r="W36" s="19">
        <v>1534</v>
      </c>
      <c r="X36" s="19">
        <f>SUM(T36:W36)</f>
        <v>4634</v>
      </c>
      <c r="Y36" s="9" t="s">
        <v>11</v>
      </c>
      <c r="Z36" s="18">
        <v>798</v>
      </c>
      <c r="AA36" s="18">
        <v>767</v>
      </c>
      <c r="AB36" s="18">
        <v>693</v>
      </c>
      <c r="AC36" s="18">
        <v>930</v>
      </c>
      <c r="AD36" s="19">
        <f>SUM(Z36:AC36)</f>
        <v>3188</v>
      </c>
      <c r="AE36" s="9" t="s">
        <v>11</v>
      </c>
      <c r="AF36" s="18">
        <v>618</v>
      </c>
      <c r="AG36" s="18">
        <v>0</v>
      </c>
      <c r="AH36" s="18">
        <v>697</v>
      </c>
      <c r="AI36" s="18">
        <v>1491</v>
      </c>
      <c r="AJ36" s="19">
        <f>SUM(AF36:AI36)</f>
        <v>2806</v>
      </c>
      <c r="AK36" s="9" t="s">
        <v>11</v>
      </c>
      <c r="AL36" s="18">
        <v>1356</v>
      </c>
      <c r="AM36" s="18">
        <v>526</v>
      </c>
      <c r="AN36" s="18">
        <v>413</v>
      </c>
      <c r="AO36" s="18">
        <v>51</v>
      </c>
      <c r="AP36" s="19">
        <f>SUM(AL36:AO36)</f>
        <v>2346</v>
      </c>
      <c r="AQ36" s="9" t="s">
        <v>11</v>
      </c>
      <c r="AR36" s="18">
        <v>60</v>
      </c>
      <c r="AS36" s="18">
        <v>61</v>
      </c>
      <c r="AT36" s="18">
        <v>3</v>
      </c>
      <c r="AU36" s="18">
        <v>28</v>
      </c>
      <c r="AV36" s="19">
        <f>SUM(AR36:AU36)</f>
        <v>152</v>
      </c>
      <c r="AW36" s="9" t="s">
        <v>11</v>
      </c>
      <c r="AX36" s="18">
        <v>159</v>
      </c>
      <c r="AY36" s="18">
        <v>31</v>
      </c>
      <c r="AZ36" s="18">
        <v>7</v>
      </c>
      <c r="BA36" s="18">
        <v>105</v>
      </c>
      <c r="BB36" s="19">
        <f>SUM(AX36:BA36)</f>
        <v>302</v>
      </c>
    </row>
    <row r="37" spans="1:54" s="4" customFormat="1" x14ac:dyDescent="0.2">
      <c r="A37" s="6"/>
      <c r="B37" s="19"/>
      <c r="C37" s="19"/>
      <c r="D37" s="19"/>
      <c r="E37" s="19"/>
      <c r="F37" s="19"/>
      <c r="G37" s="6"/>
      <c r="H37" s="19"/>
      <c r="I37" s="19"/>
      <c r="J37" s="19"/>
      <c r="K37" s="19"/>
      <c r="L37" s="19"/>
      <c r="M37" s="6"/>
      <c r="N37" s="19"/>
      <c r="O37" s="19"/>
      <c r="P37" s="19"/>
      <c r="Q37" s="19"/>
      <c r="R37" s="19"/>
      <c r="S37" s="6"/>
      <c r="T37" s="19"/>
      <c r="U37" s="19"/>
      <c r="V37" s="19"/>
      <c r="W37" s="19"/>
      <c r="X37" s="19"/>
      <c r="Y37" s="6"/>
      <c r="Z37" s="18"/>
      <c r="AA37" s="18"/>
      <c r="AB37" s="18"/>
      <c r="AC37" s="18"/>
      <c r="AD37" s="19"/>
      <c r="AE37" s="6"/>
      <c r="AF37" s="18"/>
      <c r="AG37" s="18"/>
      <c r="AH37" s="18"/>
      <c r="AI37" s="18"/>
      <c r="AJ37" s="19"/>
      <c r="AK37" s="6"/>
      <c r="AL37" s="18"/>
      <c r="AM37" s="18"/>
      <c r="AN37" s="18"/>
      <c r="AO37" s="18"/>
      <c r="AP37" s="19"/>
      <c r="AQ37" s="6"/>
      <c r="AR37" s="18"/>
      <c r="AS37" s="18"/>
      <c r="AT37" s="18"/>
      <c r="AU37" s="18"/>
      <c r="AV37" s="19"/>
      <c r="AW37" s="6"/>
      <c r="AX37" s="18"/>
      <c r="AY37" s="18"/>
      <c r="AZ37" s="18"/>
      <c r="BA37" s="18"/>
      <c r="BB37" s="19"/>
    </row>
    <row r="38" spans="1:54" s="4" customFormat="1" x14ac:dyDescent="0.2">
      <c r="A38" s="6" t="s">
        <v>17</v>
      </c>
      <c r="B38" s="19">
        <f>SUM(B39:B41)</f>
        <v>1768</v>
      </c>
      <c r="C38" s="19">
        <f t="shared" ref="C38:K38" si="17">SUM(C39:C41)</f>
        <v>444</v>
      </c>
      <c r="D38" s="19">
        <f t="shared" si="17"/>
        <v>9402</v>
      </c>
      <c r="E38" s="19">
        <f t="shared" si="17"/>
        <v>12819</v>
      </c>
      <c r="F38" s="19">
        <f t="shared" si="1"/>
        <v>24433</v>
      </c>
      <c r="G38" s="6" t="s">
        <v>17</v>
      </c>
      <c r="H38" s="19">
        <f>SUM(H39:H41)</f>
        <v>9419</v>
      </c>
      <c r="I38" s="19">
        <f t="shared" si="17"/>
        <v>5713</v>
      </c>
      <c r="J38" s="19">
        <f t="shared" si="17"/>
        <v>7201</v>
      </c>
      <c r="K38" s="19">
        <f t="shared" si="17"/>
        <v>6224</v>
      </c>
      <c r="L38" s="19">
        <f>SUM(H38:K38)</f>
        <v>28557</v>
      </c>
      <c r="M38" s="6" t="s">
        <v>17</v>
      </c>
      <c r="N38" s="19">
        <f>SUM(N39:N41)</f>
        <v>6266</v>
      </c>
      <c r="O38" s="19">
        <f>SUM(O39:O41)</f>
        <v>10497</v>
      </c>
      <c r="P38" s="19">
        <f>SUM(P39:P41)</f>
        <v>11857</v>
      </c>
      <c r="Q38" s="19">
        <f>SUM(Q39:Q41)</f>
        <v>11719</v>
      </c>
      <c r="R38" s="19">
        <f>SUM(N38:Q38)</f>
        <v>40339</v>
      </c>
      <c r="S38" s="6" t="s">
        <v>17</v>
      </c>
      <c r="T38" s="19">
        <f>SUM(T39:T41)</f>
        <v>8822</v>
      </c>
      <c r="U38" s="19">
        <f>SUM(U39:U41)</f>
        <v>6524</v>
      </c>
      <c r="V38" s="19">
        <f>SUM(V39:V41)</f>
        <v>6816</v>
      </c>
      <c r="W38" s="19">
        <f>SUM(W39:W41)</f>
        <v>6593</v>
      </c>
      <c r="X38" s="19">
        <f>SUM(T38:W38)</f>
        <v>28755</v>
      </c>
      <c r="Y38" s="6" t="s">
        <v>17</v>
      </c>
      <c r="Z38" s="18">
        <f>SUM(Z39:Z41)</f>
        <v>8289</v>
      </c>
      <c r="AA38" s="18">
        <f>SUM(AA39:AA41)</f>
        <v>7650</v>
      </c>
      <c r="AB38" s="18">
        <f>SUM(AB39:AB41)</f>
        <v>7922</v>
      </c>
      <c r="AC38" s="18">
        <f>SUM(AC39:AC41)</f>
        <v>6180</v>
      </c>
      <c r="AD38" s="19">
        <f>SUM(Z38:AC38)</f>
        <v>30041</v>
      </c>
      <c r="AE38" s="6" t="s">
        <v>17</v>
      </c>
      <c r="AF38" s="18">
        <f>SUM(AF39:AF41)</f>
        <v>8623</v>
      </c>
      <c r="AG38" s="18">
        <f>SUM(AG39:AG41)</f>
        <v>11239</v>
      </c>
      <c r="AH38" s="18">
        <f>SUM(AH39:AH41)</f>
        <v>4186</v>
      </c>
      <c r="AI38" s="18">
        <f>SUM(AI39:AI41)</f>
        <v>12405</v>
      </c>
      <c r="AJ38" s="19">
        <f>SUM(AF38:AI38)</f>
        <v>36453</v>
      </c>
      <c r="AK38" s="6" t="s">
        <v>17</v>
      </c>
      <c r="AL38" s="18">
        <f>SUM(AL39:AL41)</f>
        <v>3916</v>
      </c>
      <c r="AM38" s="18">
        <f>SUM(AM39:AM41)</f>
        <v>5713</v>
      </c>
      <c r="AN38" s="18">
        <f>SUM(AN39:AN41)</f>
        <v>7226</v>
      </c>
      <c r="AO38" s="18">
        <f>SUM(AO39:AO41)</f>
        <v>8623</v>
      </c>
      <c r="AP38" s="19">
        <f>SUM(AL38:AO38)</f>
        <v>25478</v>
      </c>
      <c r="AQ38" s="6" t="s">
        <v>17</v>
      </c>
      <c r="AR38" s="18">
        <f>SUM(AR39:AR41)</f>
        <v>6568</v>
      </c>
      <c r="AS38" s="18">
        <f>SUM(AS39:AS41)</f>
        <v>8025</v>
      </c>
      <c r="AT38" s="18">
        <f>SUM(AT39:AT41)</f>
        <v>8455</v>
      </c>
      <c r="AU38" s="18">
        <f>SUM(AU39:AU41)</f>
        <v>8471</v>
      </c>
      <c r="AV38" s="19">
        <f>SUM(AR38:AU38)</f>
        <v>31519</v>
      </c>
      <c r="AW38" s="6" t="s">
        <v>17</v>
      </c>
      <c r="AX38" s="18">
        <f>SUM(AX39:AX41)</f>
        <v>9640</v>
      </c>
      <c r="AY38" s="18">
        <f>SUM(AY39:AY41)</f>
        <v>10194</v>
      </c>
      <c r="AZ38" s="18">
        <f>SUM(AZ39:AZ41)</f>
        <v>10512</v>
      </c>
      <c r="BA38" s="18">
        <f>SUM(BA39:BA41)</f>
        <v>582</v>
      </c>
      <c r="BB38" s="19">
        <f>SUM(AX38:BA38)</f>
        <v>30928</v>
      </c>
    </row>
    <row r="39" spans="1:54" s="4" customFormat="1" x14ac:dyDescent="0.2">
      <c r="A39" s="9" t="s">
        <v>9</v>
      </c>
      <c r="B39" s="19">
        <v>782</v>
      </c>
      <c r="C39" s="19">
        <v>194</v>
      </c>
      <c r="D39" s="19">
        <v>6973</v>
      </c>
      <c r="E39" s="19">
        <v>11166</v>
      </c>
      <c r="F39" s="19">
        <f t="shared" si="1"/>
        <v>19115</v>
      </c>
      <c r="G39" s="9" t="s">
        <v>9</v>
      </c>
      <c r="H39" s="19">
        <v>7257</v>
      </c>
      <c r="I39" s="19">
        <v>4307</v>
      </c>
      <c r="J39" s="19">
        <v>5295</v>
      </c>
      <c r="K39" s="19">
        <v>4974</v>
      </c>
      <c r="L39" s="19">
        <f>SUM(H39:K39)</f>
        <v>21833</v>
      </c>
      <c r="M39" s="9" t="s">
        <v>9</v>
      </c>
      <c r="N39" s="19">
        <v>5190</v>
      </c>
      <c r="O39" s="19">
        <v>8895</v>
      </c>
      <c r="P39" s="19">
        <v>11019</v>
      </c>
      <c r="Q39" s="19">
        <v>11019</v>
      </c>
      <c r="R39" s="19">
        <f>SUM(N39:Q39)</f>
        <v>36123</v>
      </c>
      <c r="S39" s="9" t="s">
        <v>9</v>
      </c>
      <c r="T39" s="19">
        <v>8120</v>
      </c>
      <c r="U39" s="19">
        <v>6030</v>
      </c>
      <c r="V39" s="19">
        <v>6030</v>
      </c>
      <c r="W39" s="19">
        <v>5982</v>
      </c>
      <c r="X39" s="19">
        <f>SUM(T39:W39)</f>
        <v>26162</v>
      </c>
      <c r="Y39" s="9" t="s">
        <v>9</v>
      </c>
      <c r="Z39" s="18">
        <v>7906</v>
      </c>
      <c r="AA39" s="18">
        <v>7207</v>
      </c>
      <c r="AB39" s="18">
        <v>7157</v>
      </c>
      <c r="AC39" s="18">
        <v>5540</v>
      </c>
      <c r="AD39" s="19">
        <f>SUM(Z39:AC39)</f>
        <v>27810</v>
      </c>
      <c r="AE39" s="9" t="s">
        <v>9</v>
      </c>
      <c r="AF39" s="18">
        <v>8050</v>
      </c>
      <c r="AG39" s="18">
        <v>10785</v>
      </c>
      <c r="AH39" s="18">
        <v>3997</v>
      </c>
      <c r="AI39" s="18">
        <v>12168</v>
      </c>
      <c r="AJ39" s="19">
        <f>SUM(AF39:AI39)</f>
        <v>35000</v>
      </c>
      <c r="AK39" s="9" t="s">
        <v>9</v>
      </c>
      <c r="AL39" s="18">
        <v>3733</v>
      </c>
      <c r="AM39" s="18">
        <v>5345</v>
      </c>
      <c r="AN39" s="18">
        <v>6821</v>
      </c>
      <c r="AO39" s="18">
        <v>8050</v>
      </c>
      <c r="AP39" s="19">
        <f>SUM(AL39:AO39)</f>
        <v>23949</v>
      </c>
      <c r="AQ39" s="9" t="s">
        <v>9</v>
      </c>
      <c r="AR39" s="18">
        <v>5445</v>
      </c>
      <c r="AS39" s="18">
        <v>7007</v>
      </c>
      <c r="AT39" s="18">
        <v>7901</v>
      </c>
      <c r="AU39" s="18">
        <v>7991</v>
      </c>
      <c r="AV39" s="19">
        <f>SUM(AR39:AU39)</f>
        <v>28344</v>
      </c>
      <c r="AW39" s="9" t="s">
        <v>9</v>
      </c>
      <c r="AX39" s="18">
        <v>8763</v>
      </c>
      <c r="AY39" s="18">
        <v>9236</v>
      </c>
      <c r="AZ39" s="18">
        <v>10060</v>
      </c>
      <c r="BA39" s="18">
        <v>412</v>
      </c>
      <c r="BB39" s="19">
        <f>SUM(AX39:BA39)</f>
        <v>28471</v>
      </c>
    </row>
    <row r="40" spans="1:54" s="4" customFormat="1" x14ac:dyDescent="0.2">
      <c r="A40" s="9" t="s">
        <v>10</v>
      </c>
      <c r="B40" s="19">
        <v>986</v>
      </c>
      <c r="C40" s="19">
        <v>250</v>
      </c>
      <c r="D40" s="19">
        <v>2319</v>
      </c>
      <c r="E40" s="19">
        <v>1496</v>
      </c>
      <c r="F40" s="19">
        <f t="shared" si="1"/>
        <v>5051</v>
      </c>
      <c r="G40" s="9" t="s">
        <v>10</v>
      </c>
      <c r="H40" s="19">
        <v>1960</v>
      </c>
      <c r="I40" s="19">
        <v>1294</v>
      </c>
      <c r="J40" s="19">
        <v>1695</v>
      </c>
      <c r="K40" s="19">
        <v>1088</v>
      </c>
      <c r="L40" s="19">
        <f>SUM(H40:K40)</f>
        <v>6037</v>
      </c>
      <c r="M40" s="9" t="s">
        <v>10</v>
      </c>
      <c r="N40" s="19">
        <v>743</v>
      </c>
      <c r="O40" s="19">
        <v>1398</v>
      </c>
      <c r="P40" s="19">
        <v>820</v>
      </c>
      <c r="Q40" s="19">
        <v>682</v>
      </c>
      <c r="R40" s="19">
        <f>SUM(N40:Q40)</f>
        <v>3643</v>
      </c>
      <c r="S40" s="9" t="s">
        <v>10</v>
      </c>
      <c r="T40" s="19">
        <v>666</v>
      </c>
      <c r="U40" s="19">
        <v>470</v>
      </c>
      <c r="V40" s="19">
        <v>725</v>
      </c>
      <c r="W40" s="19">
        <v>539</v>
      </c>
      <c r="X40" s="19">
        <f>SUM(T40:W40)</f>
        <v>2400</v>
      </c>
      <c r="Y40" s="9" t="s">
        <v>10</v>
      </c>
      <c r="Z40" s="18">
        <v>359</v>
      </c>
      <c r="AA40" s="18">
        <v>371</v>
      </c>
      <c r="AB40" s="18">
        <v>680</v>
      </c>
      <c r="AC40" s="18">
        <v>561</v>
      </c>
      <c r="AD40" s="19">
        <f>SUM(Z40:AC40)</f>
        <v>1971</v>
      </c>
      <c r="AE40" s="9" t="s">
        <v>10</v>
      </c>
      <c r="AF40" s="18">
        <v>488</v>
      </c>
      <c r="AG40" s="18">
        <v>385</v>
      </c>
      <c r="AH40" s="18">
        <v>149</v>
      </c>
      <c r="AI40" s="18">
        <v>171</v>
      </c>
      <c r="AJ40" s="19">
        <f>SUM(AF40:AI40)</f>
        <v>1193</v>
      </c>
      <c r="AK40" s="9" t="s">
        <v>10</v>
      </c>
      <c r="AL40" s="18">
        <v>129</v>
      </c>
      <c r="AM40" s="18">
        <v>263</v>
      </c>
      <c r="AN40" s="18">
        <v>349</v>
      </c>
      <c r="AO40" s="18">
        <v>488</v>
      </c>
      <c r="AP40" s="19">
        <f>SUM(AL40:AO40)</f>
        <v>1229</v>
      </c>
      <c r="AQ40" s="9" t="s">
        <v>10</v>
      </c>
      <c r="AR40" s="18">
        <v>1123</v>
      </c>
      <c r="AS40" s="18">
        <v>1018</v>
      </c>
      <c r="AT40" s="18">
        <v>554</v>
      </c>
      <c r="AU40" s="18">
        <v>480</v>
      </c>
      <c r="AV40" s="19">
        <f>SUM(AR40:AU40)</f>
        <v>3175</v>
      </c>
      <c r="AW40" s="9" t="s">
        <v>10</v>
      </c>
      <c r="AX40" s="18">
        <v>877</v>
      </c>
      <c r="AY40" s="18">
        <v>958</v>
      </c>
      <c r="AZ40" s="18">
        <v>452</v>
      </c>
      <c r="BA40" s="18">
        <v>170</v>
      </c>
      <c r="BB40" s="19">
        <f>SUM(AX40:BA40)</f>
        <v>2457</v>
      </c>
    </row>
    <row r="41" spans="1:54" s="4" customFormat="1" x14ac:dyDescent="0.2">
      <c r="A41" s="9" t="s">
        <v>11</v>
      </c>
      <c r="B41" s="19">
        <v>0</v>
      </c>
      <c r="C41" s="19">
        <v>0</v>
      </c>
      <c r="D41" s="19">
        <v>110</v>
      </c>
      <c r="E41" s="19">
        <v>157</v>
      </c>
      <c r="F41" s="19">
        <f t="shared" si="1"/>
        <v>267</v>
      </c>
      <c r="G41" s="9" t="s">
        <v>11</v>
      </c>
      <c r="H41" s="19">
        <v>202</v>
      </c>
      <c r="I41" s="19">
        <v>112</v>
      </c>
      <c r="J41" s="19">
        <v>211</v>
      </c>
      <c r="K41" s="19">
        <v>162</v>
      </c>
      <c r="L41" s="19">
        <f>SUM(H41:K41)</f>
        <v>687</v>
      </c>
      <c r="M41" s="9" t="s">
        <v>11</v>
      </c>
      <c r="N41" s="19">
        <v>333</v>
      </c>
      <c r="O41" s="19">
        <v>204</v>
      </c>
      <c r="P41" s="19">
        <v>18</v>
      </c>
      <c r="Q41" s="19">
        <v>18</v>
      </c>
      <c r="R41" s="19">
        <f>SUM(N41:Q41)</f>
        <v>573</v>
      </c>
      <c r="S41" s="9" t="s">
        <v>11</v>
      </c>
      <c r="T41" s="19">
        <v>36</v>
      </c>
      <c r="U41" s="19">
        <v>24</v>
      </c>
      <c r="V41" s="19">
        <v>61</v>
      </c>
      <c r="W41" s="19">
        <v>72</v>
      </c>
      <c r="X41" s="19">
        <f>SUM(T41:W41)</f>
        <v>193</v>
      </c>
      <c r="Y41" s="9" t="s">
        <v>11</v>
      </c>
      <c r="Z41" s="18">
        <v>24</v>
      </c>
      <c r="AA41" s="18">
        <v>72</v>
      </c>
      <c r="AB41" s="18">
        <v>85</v>
      </c>
      <c r="AC41" s="18">
        <v>79</v>
      </c>
      <c r="AD41" s="19">
        <f>SUM(Z41:AC41)</f>
        <v>260</v>
      </c>
      <c r="AE41" s="9" t="s">
        <v>11</v>
      </c>
      <c r="AF41" s="18">
        <v>85</v>
      </c>
      <c r="AG41" s="18">
        <v>69</v>
      </c>
      <c r="AH41" s="18">
        <v>40</v>
      </c>
      <c r="AI41" s="18">
        <v>66</v>
      </c>
      <c r="AJ41" s="19">
        <f>SUM(AF41:AI41)</f>
        <v>260</v>
      </c>
      <c r="AK41" s="9" t="s">
        <v>11</v>
      </c>
      <c r="AL41" s="18">
        <v>54</v>
      </c>
      <c r="AM41" s="18">
        <v>105</v>
      </c>
      <c r="AN41" s="18">
        <v>56</v>
      </c>
      <c r="AO41" s="18">
        <v>85</v>
      </c>
      <c r="AP41" s="19">
        <f>SUM(AL41:AO41)</f>
        <v>300</v>
      </c>
      <c r="AQ41" s="9" t="s">
        <v>11</v>
      </c>
      <c r="AR41" s="18">
        <v>0</v>
      </c>
      <c r="AS41" s="18">
        <v>0</v>
      </c>
      <c r="AT41" s="18">
        <v>0</v>
      </c>
      <c r="AU41" s="18">
        <v>0</v>
      </c>
      <c r="AV41" s="19">
        <f>SUM(AR41:AU41)</f>
        <v>0</v>
      </c>
      <c r="AW41" s="9" t="s">
        <v>11</v>
      </c>
      <c r="AX41" s="20" t="s">
        <v>31</v>
      </c>
      <c r="AY41" s="20" t="s">
        <v>31</v>
      </c>
      <c r="AZ41" s="20" t="s">
        <v>31</v>
      </c>
      <c r="BA41" s="20" t="s">
        <v>31</v>
      </c>
      <c r="BB41" s="21">
        <f>SUM(AX41:BA41)</f>
        <v>0</v>
      </c>
    </row>
    <row r="42" spans="1:54" s="4" customFormat="1" x14ac:dyDescent="0.2">
      <c r="A42" s="6"/>
      <c r="B42" s="19"/>
      <c r="C42" s="19"/>
      <c r="D42" s="19"/>
      <c r="E42" s="19"/>
      <c r="F42" s="19"/>
      <c r="G42" s="6"/>
      <c r="H42" s="19"/>
      <c r="I42" s="19"/>
      <c r="J42" s="19"/>
      <c r="K42" s="19"/>
      <c r="L42" s="19"/>
      <c r="M42" s="6"/>
      <c r="N42" s="19"/>
      <c r="O42" s="19"/>
      <c r="P42" s="19"/>
      <c r="Q42" s="19"/>
      <c r="R42" s="19"/>
      <c r="S42" s="6"/>
      <c r="T42" s="19"/>
      <c r="U42" s="19"/>
      <c r="V42" s="19"/>
      <c r="W42" s="19"/>
      <c r="X42" s="19"/>
      <c r="Y42" s="6"/>
      <c r="Z42" s="18"/>
      <c r="AA42" s="18"/>
      <c r="AB42" s="18"/>
      <c r="AC42" s="18"/>
      <c r="AD42" s="19"/>
      <c r="AE42" s="6"/>
      <c r="AF42" s="18"/>
      <c r="AG42" s="18"/>
      <c r="AH42" s="18"/>
      <c r="AI42" s="18"/>
      <c r="AJ42" s="19"/>
      <c r="AK42" s="6"/>
      <c r="AL42" s="18"/>
      <c r="AM42" s="18"/>
      <c r="AN42" s="18"/>
      <c r="AO42" s="18"/>
      <c r="AP42" s="19"/>
      <c r="AQ42" s="6"/>
      <c r="AR42" s="18"/>
      <c r="AS42" s="18"/>
      <c r="AT42" s="18"/>
      <c r="AU42" s="18"/>
      <c r="AV42" s="19"/>
      <c r="AW42" s="6"/>
      <c r="AX42" s="18"/>
      <c r="AY42" s="18"/>
      <c r="AZ42" s="18"/>
      <c r="BA42" s="18"/>
      <c r="BB42" s="19"/>
    </row>
    <row r="43" spans="1:54" s="4" customFormat="1" x14ac:dyDescent="0.2">
      <c r="A43" s="6" t="s">
        <v>18</v>
      </c>
      <c r="B43" s="19">
        <f>SUM(B44:B46)</f>
        <v>7154</v>
      </c>
      <c r="C43" s="19">
        <f t="shared" ref="C43:K43" si="18">SUM(C44:C46)</f>
        <v>5489</v>
      </c>
      <c r="D43" s="19">
        <f>SUM(D44:D46)</f>
        <v>5024</v>
      </c>
      <c r="E43" s="19">
        <f t="shared" si="18"/>
        <v>6033</v>
      </c>
      <c r="F43" s="19">
        <f t="shared" si="1"/>
        <v>23700</v>
      </c>
      <c r="G43" s="6" t="s">
        <v>18</v>
      </c>
      <c r="H43" s="19">
        <f>SUM(H44:H46)</f>
        <v>15216</v>
      </c>
      <c r="I43" s="19">
        <f t="shared" si="18"/>
        <v>12838</v>
      </c>
      <c r="J43" s="19">
        <f t="shared" si="18"/>
        <v>9656</v>
      </c>
      <c r="K43" s="19">
        <f t="shared" si="18"/>
        <v>11250</v>
      </c>
      <c r="L43" s="19">
        <f>SUM(H43:K43)</f>
        <v>48960</v>
      </c>
      <c r="M43" s="6" t="s">
        <v>18</v>
      </c>
      <c r="N43" s="19">
        <f>SUM(N44:N46)</f>
        <v>22636</v>
      </c>
      <c r="O43" s="19">
        <f>SUM(O44:O46)</f>
        <v>19063</v>
      </c>
      <c r="P43" s="19">
        <f>SUM(P44:P46)</f>
        <v>7684</v>
      </c>
      <c r="Q43" s="19">
        <f>SUM(Q44:Q46)</f>
        <v>3025</v>
      </c>
      <c r="R43" s="19">
        <f>SUM(N43:Q43)</f>
        <v>52408</v>
      </c>
      <c r="S43" s="6" t="s">
        <v>18</v>
      </c>
      <c r="T43" s="19">
        <f>SUM(T44:T46)</f>
        <v>9571</v>
      </c>
      <c r="U43" s="19">
        <f>SUM(U44:U46)</f>
        <v>12728</v>
      </c>
      <c r="V43" s="19">
        <f>SUM(V44:V46)</f>
        <v>4827</v>
      </c>
      <c r="W43" s="19">
        <f>SUM(W44:W46)</f>
        <v>5538</v>
      </c>
      <c r="X43" s="19">
        <f>SUM(T43:W43)</f>
        <v>32664</v>
      </c>
      <c r="Y43" s="6" t="s">
        <v>18</v>
      </c>
      <c r="Z43" s="18">
        <f>SUM(Z44:Z46)</f>
        <v>12480</v>
      </c>
      <c r="AA43" s="18">
        <f>SUM(AA44:AA46)</f>
        <v>15386</v>
      </c>
      <c r="AB43" s="18">
        <f>SUM(AB44:AB46)</f>
        <v>4544</v>
      </c>
      <c r="AC43" s="18">
        <f>SUM(AC44:AC46)</f>
        <v>8973</v>
      </c>
      <c r="AD43" s="19">
        <f>SUM(Z43:AC43)</f>
        <v>41383</v>
      </c>
      <c r="AE43" s="6" t="s">
        <v>18</v>
      </c>
      <c r="AF43" s="18">
        <f>SUM(AF44:AF46)</f>
        <v>5794</v>
      </c>
      <c r="AG43" s="18">
        <f>SUM(AG44:AG46)</f>
        <v>13589</v>
      </c>
      <c r="AH43" s="18">
        <f>SUM(AH44:AH46)</f>
        <v>5175</v>
      </c>
      <c r="AI43" s="18">
        <f>SUM(AI44:AI46)</f>
        <v>8156</v>
      </c>
      <c r="AJ43" s="19">
        <f>SUM(AF43:AI43)</f>
        <v>32714</v>
      </c>
      <c r="AK43" s="6" t="s">
        <v>18</v>
      </c>
      <c r="AL43" s="18">
        <f>SUM(AL44:AL46)</f>
        <v>10933</v>
      </c>
      <c r="AM43" s="18">
        <f>SUM(AM44:AM46)</f>
        <v>5264</v>
      </c>
      <c r="AN43" s="18">
        <f>SUM(AN44:AN46)</f>
        <v>4758</v>
      </c>
      <c r="AO43" s="18">
        <f>SUM(AO44:AO46)</f>
        <v>5298</v>
      </c>
      <c r="AP43" s="19">
        <f>SUM(AL43:AO43)</f>
        <v>26253</v>
      </c>
      <c r="AQ43" s="6" t="s">
        <v>18</v>
      </c>
      <c r="AR43" s="18">
        <f>SUM(AR44:AR46)</f>
        <v>8308</v>
      </c>
      <c r="AS43" s="18">
        <f>SUM(AS44:AS46)</f>
        <v>14667</v>
      </c>
      <c r="AT43" s="18">
        <f>SUM(AT44:AT46)</f>
        <v>5972</v>
      </c>
      <c r="AU43" s="18">
        <f>SUM(AU44:AU46)</f>
        <v>5965</v>
      </c>
      <c r="AV43" s="19">
        <f>SUM(AR43:AU43)</f>
        <v>34912</v>
      </c>
      <c r="AW43" s="6" t="s">
        <v>18</v>
      </c>
      <c r="AX43" s="18">
        <f>SUM(AX44:AX46)</f>
        <v>19539</v>
      </c>
      <c r="AY43" s="18">
        <f>SUM(AY44:AY46)</f>
        <v>20608</v>
      </c>
      <c r="AZ43" s="18">
        <f>SUM(AZ44:AZ46)</f>
        <v>9465</v>
      </c>
      <c r="BA43" s="18">
        <f>SUM(BA44:BA46)</f>
        <v>9764</v>
      </c>
      <c r="BB43" s="19">
        <f>SUM(AX43:BA43)</f>
        <v>59376</v>
      </c>
    </row>
    <row r="44" spans="1:54" s="4" customFormat="1" x14ac:dyDescent="0.2">
      <c r="A44" s="9" t="s">
        <v>9</v>
      </c>
      <c r="B44" s="19">
        <v>6035</v>
      </c>
      <c r="C44" s="19">
        <v>4814</v>
      </c>
      <c r="D44" s="19">
        <v>4431</v>
      </c>
      <c r="E44" s="19">
        <v>5356</v>
      </c>
      <c r="F44" s="19">
        <f t="shared" si="1"/>
        <v>20636</v>
      </c>
      <c r="G44" s="9" t="s">
        <v>9</v>
      </c>
      <c r="H44" s="19">
        <v>14309</v>
      </c>
      <c r="I44" s="19">
        <v>12131</v>
      </c>
      <c r="J44" s="19">
        <v>8644</v>
      </c>
      <c r="K44" s="19">
        <v>10203</v>
      </c>
      <c r="L44" s="19">
        <f>SUM(H44:K44)</f>
        <v>45287</v>
      </c>
      <c r="M44" s="9" t="s">
        <v>9</v>
      </c>
      <c r="N44" s="19">
        <v>20899</v>
      </c>
      <c r="O44" s="19">
        <v>17479</v>
      </c>
      <c r="P44" s="19">
        <v>7010</v>
      </c>
      <c r="Q44" s="19">
        <v>2161</v>
      </c>
      <c r="R44" s="19">
        <f>SUM(N44:Q44)</f>
        <v>47549</v>
      </c>
      <c r="S44" s="9" t="s">
        <v>9</v>
      </c>
      <c r="T44" s="19">
        <v>8476</v>
      </c>
      <c r="U44" s="19">
        <v>10976</v>
      </c>
      <c r="V44" s="19">
        <v>4119</v>
      </c>
      <c r="W44" s="19">
        <v>3531</v>
      </c>
      <c r="X44" s="19">
        <f>SUM(T44:W44)</f>
        <v>27102</v>
      </c>
      <c r="Y44" s="9" t="s">
        <v>9</v>
      </c>
      <c r="Z44" s="18">
        <v>10875</v>
      </c>
      <c r="AA44" s="18">
        <v>13436</v>
      </c>
      <c r="AB44" s="18">
        <v>3847</v>
      </c>
      <c r="AC44" s="18">
        <v>6672</v>
      </c>
      <c r="AD44" s="19">
        <f>SUM(Z44:AC44)</f>
        <v>34830</v>
      </c>
      <c r="AE44" s="9" t="s">
        <v>9</v>
      </c>
      <c r="AF44" s="18">
        <v>4363</v>
      </c>
      <c r="AG44" s="18">
        <v>12252</v>
      </c>
      <c r="AH44" s="18">
        <v>4387</v>
      </c>
      <c r="AI44" s="18">
        <v>6586</v>
      </c>
      <c r="AJ44" s="19">
        <f>SUM(AF44:AI44)</f>
        <v>27588</v>
      </c>
      <c r="AK44" s="9" t="s">
        <v>9</v>
      </c>
      <c r="AL44" s="18">
        <v>7968</v>
      </c>
      <c r="AM44" s="18">
        <v>3979</v>
      </c>
      <c r="AN44" s="18">
        <v>3893</v>
      </c>
      <c r="AO44" s="18">
        <v>4053</v>
      </c>
      <c r="AP44" s="19">
        <f>SUM(AL44:AO44)</f>
        <v>19893</v>
      </c>
      <c r="AQ44" s="9" t="s">
        <v>9</v>
      </c>
      <c r="AR44" s="18">
        <v>7638</v>
      </c>
      <c r="AS44" s="18">
        <v>11146</v>
      </c>
      <c r="AT44" s="18">
        <v>3836</v>
      </c>
      <c r="AU44" s="18">
        <v>3836</v>
      </c>
      <c r="AV44" s="19">
        <f>SUM(AR44:AU44)</f>
        <v>26456</v>
      </c>
      <c r="AW44" s="9" t="s">
        <v>9</v>
      </c>
      <c r="AX44" s="18">
        <v>13616</v>
      </c>
      <c r="AY44" s="18">
        <v>16814</v>
      </c>
      <c r="AZ44" s="18">
        <v>6850</v>
      </c>
      <c r="BA44" s="18">
        <v>8664</v>
      </c>
      <c r="BB44" s="19">
        <f>SUM(AX44:BA44)</f>
        <v>45944</v>
      </c>
    </row>
    <row r="45" spans="1:54" s="4" customFormat="1" x14ac:dyDescent="0.2">
      <c r="A45" s="9" t="s">
        <v>10</v>
      </c>
      <c r="B45" s="19">
        <v>1119</v>
      </c>
      <c r="C45" s="19">
        <v>675</v>
      </c>
      <c r="D45" s="19">
        <v>593</v>
      </c>
      <c r="E45" s="19">
        <v>677</v>
      </c>
      <c r="F45" s="19">
        <f t="shared" si="1"/>
        <v>3064</v>
      </c>
      <c r="G45" s="9" t="s">
        <v>10</v>
      </c>
      <c r="H45" s="19">
        <v>907</v>
      </c>
      <c r="I45" s="19">
        <v>707</v>
      </c>
      <c r="J45" s="19">
        <v>1012</v>
      </c>
      <c r="K45" s="19">
        <f>977+70</f>
        <v>1047</v>
      </c>
      <c r="L45" s="19">
        <f>SUM(H45:K45)</f>
        <v>3673</v>
      </c>
      <c r="M45" s="9" t="s">
        <v>10</v>
      </c>
      <c r="N45" s="19">
        <v>1737</v>
      </c>
      <c r="O45" s="19">
        <v>1584</v>
      </c>
      <c r="P45" s="19">
        <v>674</v>
      </c>
      <c r="Q45" s="19">
        <v>755</v>
      </c>
      <c r="R45" s="19">
        <f>SUM(N45:Q45)</f>
        <v>4750</v>
      </c>
      <c r="S45" s="9" t="s">
        <v>10</v>
      </c>
      <c r="T45" s="19">
        <v>1095</v>
      </c>
      <c r="U45" s="19">
        <v>1752</v>
      </c>
      <c r="V45" s="19">
        <v>708</v>
      </c>
      <c r="W45" s="19">
        <v>2007</v>
      </c>
      <c r="X45" s="19">
        <f>SUM(T45:W45)</f>
        <v>5562</v>
      </c>
      <c r="Y45" s="9" t="s">
        <v>10</v>
      </c>
      <c r="Z45" s="18">
        <v>1605</v>
      </c>
      <c r="AA45" s="18">
        <v>1947</v>
      </c>
      <c r="AB45" s="18">
        <v>697</v>
      </c>
      <c r="AC45" s="18">
        <v>2301</v>
      </c>
      <c r="AD45" s="19">
        <f>SUM(Z45:AC45)</f>
        <v>6550</v>
      </c>
      <c r="AE45" s="9" t="s">
        <v>10</v>
      </c>
      <c r="AF45" s="18">
        <v>1431</v>
      </c>
      <c r="AG45" s="18">
        <v>1337</v>
      </c>
      <c r="AH45" s="18">
        <v>788</v>
      </c>
      <c r="AI45" s="18">
        <v>1570</v>
      </c>
      <c r="AJ45" s="19">
        <f>SUM(AF45:AI45)</f>
        <v>5126</v>
      </c>
      <c r="AK45" s="9" t="s">
        <v>10</v>
      </c>
      <c r="AL45" s="18">
        <v>2965</v>
      </c>
      <c r="AM45" s="18">
        <v>1285</v>
      </c>
      <c r="AN45" s="18">
        <v>865</v>
      </c>
      <c r="AO45" s="18">
        <v>1245</v>
      </c>
      <c r="AP45" s="19">
        <f>SUM(AL45:AO45)</f>
        <v>6360</v>
      </c>
      <c r="AQ45" s="9" t="s">
        <v>10</v>
      </c>
      <c r="AR45" s="18">
        <v>670</v>
      </c>
      <c r="AS45" s="18">
        <v>3521</v>
      </c>
      <c r="AT45" s="18">
        <v>2136</v>
      </c>
      <c r="AU45" s="18">
        <v>2129</v>
      </c>
      <c r="AV45" s="19">
        <f>SUM(AR45:AU45)</f>
        <v>8456</v>
      </c>
      <c r="AW45" s="9" t="s">
        <v>10</v>
      </c>
      <c r="AX45" s="18">
        <v>5923</v>
      </c>
      <c r="AY45" s="18">
        <v>3794</v>
      </c>
      <c r="AZ45" s="18">
        <v>2615</v>
      </c>
      <c r="BA45" s="18">
        <v>1100</v>
      </c>
      <c r="BB45" s="19">
        <f>SUM(AX45:BA45)</f>
        <v>13432</v>
      </c>
    </row>
    <row r="46" spans="1:54" s="4" customFormat="1" x14ac:dyDescent="0.2">
      <c r="A46" s="9" t="s">
        <v>11</v>
      </c>
      <c r="B46" s="19">
        <v>0</v>
      </c>
      <c r="C46" s="19">
        <v>0</v>
      </c>
      <c r="D46" s="19">
        <v>0</v>
      </c>
      <c r="E46" s="19">
        <v>0</v>
      </c>
      <c r="F46" s="19">
        <f t="shared" si="1"/>
        <v>0</v>
      </c>
      <c r="G46" s="9" t="s">
        <v>11</v>
      </c>
      <c r="H46" s="19">
        <v>0</v>
      </c>
      <c r="I46" s="19">
        <v>0</v>
      </c>
      <c r="J46" s="19">
        <v>0</v>
      </c>
      <c r="K46" s="19">
        <v>0</v>
      </c>
      <c r="L46" s="19">
        <f>SUM(H46:K46)</f>
        <v>0</v>
      </c>
      <c r="M46" s="9" t="s">
        <v>11</v>
      </c>
      <c r="N46" s="19">
        <v>0</v>
      </c>
      <c r="O46" s="19">
        <v>0</v>
      </c>
      <c r="P46" s="19">
        <v>0</v>
      </c>
      <c r="Q46" s="19">
        <v>109</v>
      </c>
      <c r="R46" s="19">
        <f>SUM(N46:Q46)</f>
        <v>109</v>
      </c>
      <c r="S46" s="9" t="s">
        <v>11</v>
      </c>
      <c r="T46" s="19">
        <v>0</v>
      </c>
      <c r="U46" s="19">
        <v>0</v>
      </c>
      <c r="V46" s="19">
        <v>0</v>
      </c>
      <c r="W46" s="19">
        <v>0</v>
      </c>
      <c r="X46" s="19">
        <f>SUM(T46:W46)</f>
        <v>0</v>
      </c>
      <c r="Y46" s="9" t="s">
        <v>11</v>
      </c>
      <c r="Z46" s="18">
        <v>0</v>
      </c>
      <c r="AA46" s="18">
        <v>3</v>
      </c>
      <c r="AB46" s="18">
        <v>0</v>
      </c>
      <c r="AC46" s="18">
        <v>0</v>
      </c>
      <c r="AD46" s="19">
        <f>SUM(Z46:AC46)</f>
        <v>3</v>
      </c>
      <c r="AE46" s="9" t="s">
        <v>11</v>
      </c>
      <c r="AF46" s="20">
        <v>0</v>
      </c>
      <c r="AG46" s="20">
        <v>0</v>
      </c>
      <c r="AH46" s="20">
        <v>0</v>
      </c>
      <c r="AI46" s="20">
        <v>0</v>
      </c>
      <c r="AJ46" s="21">
        <f>SUM(AF46:AI46)</f>
        <v>0</v>
      </c>
      <c r="AK46" s="9" t="s">
        <v>11</v>
      </c>
      <c r="AL46" s="20">
        <v>0</v>
      </c>
      <c r="AM46" s="20">
        <v>0</v>
      </c>
      <c r="AN46" s="20">
        <v>0</v>
      </c>
      <c r="AO46" s="20">
        <v>0</v>
      </c>
      <c r="AP46" s="21">
        <f>SUM(AL46:AO46)</f>
        <v>0</v>
      </c>
      <c r="AQ46" s="9" t="s">
        <v>11</v>
      </c>
      <c r="AR46" s="20">
        <v>0</v>
      </c>
      <c r="AS46" s="20">
        <v>0</v>
      </c>
      <c r="AT46" s="20">
        <v>0</v>
      </c>
      <c r="AU46" s="20">
        <v>0</v>
      </c>
      <c r="AV46" s="21">
        <f>SUM(AR46:AU46)</f>
        <v>0</v>
      </c>
      <c r="AW46" s="9" t="s">
        <v>11</v>
      </c>
      <c r="AX46" s="20">
        <v>0</v>
      </c>
      <c r="AY46" s="20">
        <v>0</v>
      </c>
      <c r="AZ46" s="20">
        <v>0</v>
      </c>
      <c r="BA46" s="20">
        <v>0</v>
      </c>
      <c r="BB46" s="21">
        <f>SUM(AX46:BA46)</f>
        <v>0</v>
      </c>
    </row>
    <row r="47" spans="1:54" x14ac:dyDescent="0.2">
      <c r="A47" s="10"/>
      <c r="B47" s="11"/>
      <c r="C47" s="11"/>
      <c r="D47" s="11"/>
      <c r="E47" s="11"/>
      <c r="F47" s="11"/>
      <c r="G47" s="10"/>
      <c r="H47" s="11"/>
      <c r="I47" s="11"/>
      <c r="J47" s="11"/>
      <c r="K47" s="11"/>
      <c r="L47" s="11"/>
      <c r="M47" s="10"/>
      <c r="N47" s="11"/>
      <c r="O47" s="11"/>
      <c r="P47" s="11"/>
      <c r="Q47" s="11"/>
      <c r="R47" s="11"/>
      <c r="S47" s="10"/>
      <c r="T47" s="11"/>
      <c r="U47" s="11"/>
      <c r="V47" s="11"/>
      <c r="W47" s="11"/>
      <c r="X47" s="11"/>
      <c r="Y47" s="10"/>
      <c r="Z47" s="15"/>
      <c r="AA47" s="15"/>
      <c r="AB47" s="15"/>
      <c r="AC47" s="15"/>
      <c r="AD47" s="11"/>
      <c r="AE47" s="10"/>
      <c r="AF47" s="15"/>
      <c r="AG47" s="15"/>
      <c r="AH47" s="15"/>
      <c r="AI47" s="15"/>
      <c r="AJ47" s="11"/>
      <c r="AK47" s="10"/>
      <c r="AL47" s="15"/>
      <c r="AM47" s="15"/>
      <c r="AN47" s="15"/>
      <c r="AO47" s="15"/>
      <c r="AP47" s="11"/>
      <c r="AQ47" s="10"/>
      <c r="AR47" s="15"/>
      <c r="AS47" s="15"/>
      <c r="AT47" s="15"/>
      <c r="AU47" s="15"/>
      <c r="AV47" s="11"/>
      <c r="AW47" s="10"/>
      <c r="AX47" s="15"/>
      <c r="AY47" s="15"/>
      <c r="AZ47" s="15"/>
      <c r="BA47" s="15"/>
      <c r="BB47" s="11"/>
    </row>
    <row r="48" spans="1:54" ht="6.75" customHeight="1" x14ac:dyDescent="0.2">
      <c r="A48" s="6"/>
      <c r="B48" s="7"/>
      <c r="C48" s="7"/>
      <c r="D48" s="7"/>
      <c r="E48" s="7"/>
      <c r="F48" s="7"/>
      <c r="G48" s="6"/>
      <c r="H48" s="7"/>
      <c r="I48" s="7"/>
      <c r="J48" s="7"/>
      <c r="K48" s="7"/>
      <c r="L48" s="7"/>
      <c r="M48" s="6"/>
      <c r="N48" s="7"/>
      <c r="O48" s="7"/>
      <c r="P48" s="7"/>
      <c r="Q48" s="7"/>
      <c r="R48" s="7"/>
      <c r="S48" s="6"/>
      <c r="T48" s="7"/>
      <c r="U48" s="7"/>
      <c r="V48" s="7"/>
      <c r="W48" s="7"/>
      <c r="X48" s="7"/>
      <c r="Y48" s="6"/>
      <c r="Z48" s="14"/>
      <c r="AA48" s="14"/>
      <c r="AB48" s="14"/>
      <c r="AC48" s="14"/>
      <c r="AD48" s="7"/>
      <c r="AE48" s="6"/>
      <c r="AF48" s="14"/>
      <c r="AG48" s="14"/>
      <c r="AH48" s="14"/>
      <c r="AI48" s="14"/>
      <c r="AJ48" s="7"/>
      <c r="AK48" s="6"/>
      <c r="AL48" s="14"/>
      <c r="AM48" s="14"/>
      <c r="AN48" s="14"/>
      <c r="AO48" s="14"/>
      <c r="AP48" s="7"/>
      <c r="AQ48" s="6"/>
      <c r="AR48" s="14"/>
      <c r="AS48" s="14"/>
      <c r="AT48" s="14"/>
      <c r="AU48" s="14"/>
      <c r="AV48" s="7"/>
      <c r="AW48" s="6"/>
      <c r="AX48" s="14"/>
      <c r="AY48" s="14"/>
      <c r="AZ48" s="14"/>
      <c r="BA48" s="14"/>
      <c r="BB48" s="7"/>
    </row>
    <row r="49" spans="1:54" x14ac:dyDescent="0.2">
      <c r="A49" s="6" t="s">
        <v>29</v>
      </c>
      <c r="B49" s="7"/>
      <c r="C49" s="7"/>
      <c r="D49" s="7"/>
      <c r="E49" s="7"/>
      <c r="F49" s="7"/>
      <c r="G49" s="6" t="str">
        <f>A49</f>
        <v>Source:  Department of Tourism - CAR</v>
      </c>
      <c r="H49" s="7"/>
      <c r="I49" s="7"/>
      <c r="J49" s="7"/>
      <c r="K49" s="7"/>
      <c r="L49" s="7"/>
      <c r="M49" s="6" t="s">
        <v>29</v>
      </c>
      <c r="N49" s="7"/>
      <c r="O49" s="7"/>
      <c r="P49" s="7"/>
      <c r="Q49" s="7"/>
      <c r="R49" s="7"/>
      <c r="S49" s="6" t="s">
        <v>29</v>
      </c>
      <c r="T49" s="7"/>
      <c r="U49" s="7"/>
      <c r="V49" s="7"/>
      <c r="W49" s="7"/>
      <c r="X49" s="7"/>
      <c r="Y49" s="6" t="s">
        <v>29</v>
      </c>
      <c r="Z49" s="14"/>
      <c r="AA49" s="14"/>
      <c r="AB49" s="14"/>
      <c r="AC49" s="14"/>
      <c r="AD49" s="7"/>
      <c r="AE49" s="6" t="s">
        <v>29</v>
      </c>
      <c r="AF49" s="14"/>
      <c r="AG49" s="14"/>
      <c r="AH49" s="14"/>
      <c r="AI49" s="14"/>
      <c r="AJ49" s="7"/>
      <c r="AK49" s="6" t="s">
        <v>29</v>
      </c>
      <c r="AL49" s="14"/>
      <c r="AM49" s="14"/>
      <c r="AN49" s="14"/>
      <c r="AO49" s="14"/>
      <c r="AP49" s="7"/>
      <c r="AQ49" s="6" t="s">
        <v>29</v>
      </c>
      <c r="AR49" s="14"/>
      <c r="AS49" s="14"/>
      <c r="AT49" s="14"/>
      <c r="AU49" s="14"/>
      <c r="AV49" s="7"/>
      <c r="AW49" s="6" t="s">
        <v>29</v>
      </c>
      <c r="AX49" s="14"/>
      <c r="AY49" s="14"/>
      <c r="AZ49" s="14"/>
      <c r="BA49" s="14"/>
      <c r="BB49" s="7"/>
    </row>
    <row r="50" spans="1:54" x14ac:dyDescent="0.2">
      <c r="A50" s="6"/>
      <c r="B50" s="7"/>
      <c r="C50" s="7"/>
      <c r="D50" s="7"/>
      <c r="E50" s="7"/>
      <c r="F50" s="7"/>
      <c r="G50" s="6"/>
      <c r="H50" s="7"/>
      <c r="I50" s="7"/>
      <c r="J50" s="7"/>
      <c r="K50" s="7"/>
      <c r="L50" s="7"/>
      <c r="M50" s="6"/>
      <c r="N50" s="7"/>
      <c r="O50" s="7"/>
      <c r="P50" s="7"/>
      <c r="Q50" s="7"/>
      <c r="R50" s="7"/>
      <c r="S50" s="6"/>
      <c r="T50" s="7"/>
      <c r="U50" s="7"/>
      <c r="V50" s="7"/>
      <c r="W50" s="7"/>
      <c r="X50" s="7"/>
      <c r="Y50" s="6"/>
      <c r="Z50" s="14"/>
      <c r="AA50" s="14"/>
      <c r="AB50" s="14"/>
      <c r="AC50" s="14"/>
      <c r="AD50" s="7"/>
      <c r="AE50" s="6"/>
      <c r="AF50" s="14"/>
      <c r="AG50" s="14"/>
      <c r="AH50" s="14"/>
      <c r="AI50" s="14"/>
      <c r="AJ50" s="7"/>
      <c r="AK50" s="6"/>
      <c r="AL50" s="14"/>
      <c r="AM50" s="14"/>
      <c r="AN50" s="14"/>
      <c r="AO50" s="14"/>
      <c r="AP50" s="7"/>
      <c r="AQ50" s="6"/>
      <c r="AR50" s="14"/>
      <c r="AS50" s="14"/>
      <c r="AT50" s="14"/>
      <c r="AU50" s="14"/>
      <c r="AV50" s="7"/>
      <c r="AW50" s="6"/>
      <c r="AX50" s="14"/>
      <c r="AY50" s="14"/>
      <c r="AZ50" s="14"/>
      <c r="BA50" s="14"/>
      <c r="BB50" s="7"/>
    </row>
    <row r="51" spans="1:54" x14ac:dyDescent="0.2">
      <c r="A51" s="6"/>
      <c r="B51" s="7"/>
      <c r="C51" s="7"/>
      <c r="D51" s="7"/>
      <c r="E51" s="7"/>
      <c r="F51" s="7"/>
      <c r="G51" s="6"/>
      <c r="H51" s="7"/>
      <c r="I51" s="7"/>
      <c r="J51" s="7"/>
      <c r="K51" s="7"/>
      <c r="L51" s="7"/>
      <c r="M51" s="6"/>
      <c r="N51" s="7"/>
      <c r="O51" s="7"/>
      <c r="P51" s="7"/>
      <c r="Q51" s="7"/>
      <c r="R51" s="7"/>
      <c r="S51" s="6"/>
      <c r="T51" s="7"/>
      <c r="U51" s="7"/>
      <c r="V51" s="7"/>
      <c r="W51" s="7"/>
      <c r="X51" s="7"/>
      <c r="Y51" s="6"/>
      <c r="Z51" s="14"/>
      <c r="AA51" s="14"/>
      <c r="AB51" s="14"/>
      <c r="AC51" s="14"/>
      <c r="AD51" s="7"/>
      <c r="AE51" s="6"/>
      <c r="AF51" s="14"/>
      <c r="AG51" s="14"/>
      <c r="AH51" s="14"/>
      <c r="AI51" s="14"/>
      <c r="AJ51" s="7"/>
      <c r="AK51" s="6"/>
      <c r="AL51" s="14"/>
      <c r="AM51" s="14"/>
      <c r="AN51" s="14"/>
      <c r="AO51" s="14"/>
      <c r="AP51" s="7"/>
      <c r="AQ51" s="6"/>
      <c r="AR51" s="14"/>
      <c r="AS51" s="14"/>
      <c r="AT51" s="14"/>
      <c r="AU51" s="14"/>
      <c r="AV51" s="7"/>
      <c r="AW51" s="6"/>
      <c r="AX51" s="14"/>
      <c r="AY51" s="14"/>
      <c r="AZ51" s="14"/>
      <c r="BA51" s="14"/>
      <c r="BB51" s="7"/>
    </row>
    <row r="52" spans="1:54" x14ac:dyDescent="0.2">
      <c r="A52" s="6"/>
      <c r="B52" s="7"/>
      <c r="C52" s="7"/>
      <c r="D52" s="7"/>
      <c r="E52" s="7"/>
      <c r="F52" s="7"/>
      <c r="G52" s="6"/>
      <c r="H52" s="7"/>
      <c r="I52" s="7"/>
      <c r="J52" s="7"/>
      <c r="K52" s="7"/>
      <c r="L52" s="7"/>
      <c r="M52" s="6"/>
      <c r="N52" s="7"/>
      <c r="O52" s="7"/>
      <c r="P52" s="7"/>
      <c r="Q52" s="7"/>
      <c r="R52" s="7"/>
      <c r="S52" s="6"/>
      <c r="T52" s="7"/>
      <c r="U52" s="7"/>
      <c r="V52" s="7"/>
      <c r="W52" s="7"/>
      <c r="X52" s="7"/>
      <c r="Y52" s="6"/>
      <c r="Z52" s="14"/>
      <c r="AA52" s="14"/>
      <c r="AB52" s="14"/>
      <c r="AC52" s="14"/>
      <c r="AD52" s="7"/>
      <c r="AE52" s="6"/>
      <c r="AF52" s="14"/>
      <c r="AG52" s="14"/>
      <c r="AH52" s="14"/>
      <c r="AI52" s="14"/>
      <c r="AJ52" s="7"/>
      <c r="AK52" s="6"/>
      <c r="AL52" s="14"/>
      <c r="AM52" s="14"/>
      <c r="AN52" s="14"/>
      <c r="AO52" s="14"/>
      <c r="AP52" s="7"/>
      <c r="AQ52" s="6"/>
      <c r="AR52" s="14"/>
      <c r="AS52" s="14"/>
      <c r="AT52" s="14"/>
      <c r="AU52" s="14"/>
      <c r="AV52" s="7"/>
      <c r="AW52" s="6"/>
      <c r="AX52" s="14"/>
      <c r="AY52" s="14"/>
      <c r="AZ52" s="14"/>
      <c r="BA52" s="14"/>
      <c r="BB52" s="7"/>
    </row>
    <row r="53" spans="1:54" x14ac:dyDescent="0.2">
      <c r="A53" s="6"/>
      <c r="B53" s="7"/>
      <c r="C53" s="7"/>
      <c r="D53" s="7"/>
      <c r="E53" s="7"/>
      <c r="F53" s="7"/>
      <c r="G53" s="6"/>
      <c r="H53" s="7"/>
      <c r="I53" s="7"/>
      <c r="J53" s="7"/>
      <c r="K53" s="7"/>
      <c r="L53" s="7"/>
      <c r="M53" s="6"/>
      <c r="N53" s="7"/>
      <c r="O53" s="7"/>
      <c r="P53" s="7"/>
      <c r="Q53" s="7"/>
      <c r="R53" s="7"/>
      <c r="S53" s="6"/>
      <c r="T53" s="7"/>
      <c r="U53" s="7"/>
      <c r="V53" s="7"/>
      <c r="W53" s="7"/>
      <c r="X53" s="7"/>
      <c r="Y53" s="6"/>
      <c r="Z53" s="14"/>
      <c r="AA53" s="14"/>
      <c r="AB53" s="14"/>
      <c r="AC53" s="14"/>
      <c r="AD53" s="7"/>
      <c r="AE53" s="6"/>
      <c r="AF53" s="14"/>
      <c r="AG53" s="14"/>
      <c r="AH53" s="14"/>
      <c r="AI53" s="14"/>
      <c r="AJ53" s="7"/>
      <c r="AK53" s="6"/>
      <c r="AL53" s="14"/>
      <c r="AM53" s="14"/>
      <c r="AN53" s="14"/>
      <c r="AO53" s="14"/>
      <c r="AP53" s="7"/>
      <c r="AQ53" s="6"/>
      <c r="AR53" s="14"/>
      <c r="AS53" s="14"/>
      <c r="AT53" s="14"/>
      <c r="AU53" s="14"/>
      <c r="AV53" s="7"/>
      <c r="AW53" s="6"/>
      <c r="AX53" s="14"/>
      <c r="AY53" s="14"/>
      <c r="AZ53" s="14"/>
      <c r="BA53" s="14"/>
      <c r="BB53" s="7"/>
    </row>
    <row r="54" spans="1:54" x14ac:dyDescent="0.2">
      <c r="A54" s="6"/>
      <c r="B54" s="7"/>
      <c r="C54" s="7"/>
      <c r="D54" s="7"/>
      <c r="E54" s="7"/>
      <c r="F54" s="7"/>
      <c r="G54" s="6"/>
      <c r="H54" s="7"/>
      <c r="I54" s="7"/>
      <c r="J54" s="7"/>
      <c r="K54" s="7"/>
      <c r="L54" s="7"/>
      <c r="M54" s="6"/>
      <c r="N54" s="7"/>
      <c r="O54" s="7"/>
      <c r="P54" s="7"/>
      <c r="Q54" s="7"/>
      <c r="R54" s="7"/>
      <c r="S54" s="6"/>
      <c r="T54" s="7"/>
      <c r="U54" s="7"/>
      <c r="V54" s="7"/>
      <c r="W54" s="7"/>
      <c r="X54" s="7"/>
      <c r="Y54" s="6"/>
      <c r="Z54" s="14"/>
      <c r="AA54" s="14"/>
      <c r="AB54" s="14"/>
      <c r="AC54" s="14"/>
      <c r="AD54" s="7"/>
      <c r="AE54" s="6"/>
      <c r="AF54" s="14"/>
      <c r="AG54" s="14"/>
      <c r="AH54" s="14"/>
      <c r="AI54" s="14"/>
      <c r="AJ54" s="7"/>
      <c r="AK54" s="6"/>
      <c r="AL54" s="14"/>
      <c r="AM54" s="14"/>
      <c r="AN54" s="14"/>
      <c r="AO54" s="14"/>
      <c r="AP54" s="7"/>
      <c r="AQ54" s="6"/>
      <c r="AR54" s="14"/>
      <c r="AS54" s="14"/>
      <c r="AT54" s="14"/>
      <c r="AU54" s="14"/>
      <c r="AV54" s="7"/>
      <c r="AW54" s="6"/>
      <c r="AX54" s="14"/>
      <c r="AY54" s="14"/>
      <c r="AZ54" s="14"/>
      <c r="BA54" s="14"/>
      <c r="BB54" s="7"/>
    </row>
    <row r="55" spans="1:54" x14ac:dyDescent="0.2">
      <c r="A55" s="6"/>
      <c r="B55" s="7"/>
      <c r="C55" s="7"/>
      <c r="D55" s="7"/>
      <c r="E55" s="7"/>
      <c r="F55" s="7"/>
      <c r="G55" s="6"/>
      <c r="H55" s="7"/>
      <c r="I55" s="7"/>
      <c r="J55" s="7"/>
      <c r="K55" s="7"/>
      <c r="L55" s="7"/>
      <c r="M55" s="6"/>
      <c r="N55" s="7"/>
      <c r="O55" s="7"/>
      <c r="P55" s="7"/>
      <c r="Q55" s="7"/>
      <c r="R55" s="7"/>
      <c r="S55" s="6"/>
      <c r="T55" s="7"/>
      <c r="U55" s="7"/>
      <c r="V55" s="7"/>
      <c r="W55" s="7"/>
      <c r="X55" s="7"/>
      <c r="Y55" s="6"/>
      <c r="Z55" s="14"/>
      <c r="AA55" s="14"/>
      <c r="AB55" s="14"/>
      <c r="AC55" s="14"/>
      <c r="AD55" s="7"/>
      <c r="AE55" s="6"/>
      <c r="AF55" s="14"/>
      <c r="AG55" s="14"/>
      <c r="AH55" s="14"/>
      <c r="AI55" s="14"/>
      <c r="AJ55" s="7"/>
      <c r="AK55" s="6"/>
      <c r="AL55" s="14"/>
      <c r="AM55" s="14"/>
      <c r="AN55" s="14"/>
      <c r="AO55" s="14"/>
      <c r="AP55" s="7"/>
      <c r="AQ55" s="6"/>
      <c r="AR55" s="14"/>
      <c r="AS55" s="14"/>
      <c r="AT55" s="14"/>
      <c r="AU55" s="14"/>
      <c r="AV55" s="7"/>
      <c r="AW55" s="6"/>
      <c r="AX55" s="14"/>
      <c r="AY55" s="14"/>
      <c r="AZ55" s="14"/>
      <c r="BA55" s="14"/>
      <c r="BB55" s="7"/>
    </row>
    <row r="56" spans="1:54" x14ac:dyDescent="0.2">
      <c r="A56" s="6"/>
      <c r="B56" s="7"/>
      <c r="C56" s="7"/>
      <c r="D56" s="7"/>
      <c r="E56" s="7"/>
      <c r="F56" s="7"/>
      <c r="G56" s="6"/>
      <c r="H56" s="7"/>
      <c r="I56" s="7"/>
      <c r="J56" s="7"/>
      <c r="K56" s="7"/>
      <c r="L56" s="7"/>
      <c r="M56" s="6"/>
      <c r="N56" s="7"/>
      <c r="O56" s="7"/>
      <c r="P56" s="7"/>
      <c r="Q56" s="7"/>
      <c r="R56" s="7"/>
      <c r="S56" s="6"/>
      <c r="T56" s="7"/>
      <c r="U56" s="7"/>
      <c r="V56" s="7"/>
      <c r="W56" s="7"/>
      <c r="X56" s="7"/>
      <c r="Y56" s="6"/>
      <c r="Z56" s="14"/>
      <c r="AA56" s="14"/>
      <c r="AB56" s="14"/>
      <c r="AC56" s="14"/>
      <c r="AD56" s="7"/>
      <c r="AE56" s="6"/>
      <c r="AF56" s="14"/>
      <c r="AG56" s="14"/>
      <c r="AH56" s="14"/>
      <c r="AI56" s="14"/>
      <c r="AJ56" s="7"/>
      <c r="AK56" s="6"/>
      <c r="AL56" s="14"/>
      <c r="AM56" s="14"/>
      <c r="AN56" s="14"/>
      <c r="AO56" s="14"/>
      <c r="AP56" s="7"/>
      <c r="AQ56" s="6"/>
      <c r="AR56" s="14"/>
      <c r="AS56" s="14"/>
      <c r="AT56" s="14"/>
      <c r="AU56" s="14"/>
      <c r="AV56" s="7"/>
      <c r="AW56" s="6"/>
      <c r="AX56" s="14"/>
      <c r="AY56" s="14"/>
      <c r="AZ56" s="14"/>
      <c r="BA56" s="14"/>
      <c r="BB56" s="7"/>
    </row>
    <row r="57" spans="1:54" x14ac:dyDescent="0.2">
      <c r="A57" s="6"/>
      <c r="B57" s="7"/>
      <c r="C57" s="7"/>
      <c r="D57" s="7"/>
      <c r="E57" s="7"/>
      <c r="F57" s="7"/>
      <c r="G57" s="6"/>
      <c r="H57" s="7"/>
      <c r="I57" s="7"/>
      <c r="J57" s="7"/>
      <c r="K57" s="7"/>
      <c r="L57" s="7"/>
      <c r="M57" s="6"/>
      <c r="N57" s="7"/>
      <c r="O57" s="7"/>
      <c r="P57" s="7"/>
      <c r="Q57" s="7"/>
      <c r="R57" s="7"/>
      <c r="S57" s="6"/>
      <c r="T57" s="7"/>
      <c r="U57" s="7"/>
      <c r="V57" s="7"/>
      <c r="W57" s="7"/>
      <c r="X57" s="7"/>
      <c r="Y57" s="6"/>
      <c r="Z57" s="14"/>
      <c r="AA57" s="14"/>
      <c r="AB57" s="14"/>
      <c r="AC57" s="14"/>
      <c r="AD57" s="7"/>
      <c r="AE57" s="6"/>
      <c r="AF57" s="14"/>
      <c r="AG57" s="14"/>
      <c r="AH57" s="14"/>
      <c r="AI57" s="14"/>
      <c r="AJ57" s="7"/>
      <c r="AK57" s="6"/>
      <c r="AL57" s="14"/>
      <c r="AM57" s="14"/>
      <c r="AN57" s="14"/>
      <c r="AO57" s="14"/>
      <c r="AP57" s="7"/>
      <c r="AQ57" s="6"/>
      <c r="AR57" s="14"/>
      <c r="AS57" s="14"/>
      <c r="AT57" s="14"/>
      <c r="AU57" s="14"/>
      <c r="AV57" s="7"/>
      <c r="AW57" s="6"/>
      <c r="AX57" s="14"/>
      <c r="AY57" s="14"/>
      <c r="AZ57" s="14"/>
      <c r="BA57" s="14"/>
      <c r="BB57" s="7"/>
    </row>
    <row r="58" spans="1:54" x14ac:dyDescent="0.2">
      <c r="A58" s="6"/>
      <c r="B58" s="7"/>
      <c r="C58" s="7"/>
      <c r="D58" s="7"/>
      <c r="E58" s="7"/>
      <c r="F58" s="7"/>
      <c r="G58" s="6"/>
      <c r="H58" s="7"/>
      <c r="I58" s="7"/>
      <c r="J58" s="7"/>
      <c r="K58" s="7"/>
      <c r="L58" s="7"/>
      <c r="M58" s="6"/>
      <c r="N58" s="7"/>
      <c r="O58" s="7"/>
      <c r="P58" s="7"/>
      <c r="Q58" s="7"/>
      <c r="R58" s="7"/>
      <c r="S58" s="6"/>
      <c r="T58" s="7"/>
      <c r="U58" s="7"/>
      <c r="V58" s="7"/>
      <c r="W58" s="7"/>
      <c r="X58" s="7"/>
      <c r="Y58" s="6"/>
      <c r="Z58" s="14"/>
      <c r="AA58" s="14"/>
      <c r="AB58" s="14"/>
      <c r="AC58" s="14"/>
      <c r="AD58" s="7"/>
      <c r="AE58" s="6"/>
      <c r="AF58" s="14"/>
      <c r="AG58" s="14"/>
      <c r="AH58" s="14"/>
      <c r="AI58" s="14"/>
      <c r="AJ58" s="7"/>
      <c r="AK58" s="6"/>
      <c r="AL58" s="14"/>
      <c r="AM58" s="14"/>
      <c r="AN58" s="14"/>
      <c r="AO58" s="14"/>
      <c r="AP58" s="7"/>
      <c r="AQ58" s="6"/>
      <c r="AR58" s="14"/>
      <c r="AS58" s="14"/>
      <c r="AT58" s="14"/>
      <c r="AU58" s="14"/>
      <c r="AV58" s="7"/>
      <c r="AW58" s="6"/>
      <c r="AX58" s="14"/>
      <c r="AY58" s="14"/>
      <c r="AZ58" s="14"/>
      <c r="BA58" s="14"/>
      <c r="BB58" s="7"/>
    </row>
    <row r="59" spans="1:54" x14ac:dyDescent="0.2">
      <c r="A59" s="6"/>
      <c r="B59" s="7"/>
      <c r="C59" s="7"/>
      <c r="D59" s="7"/>
      <c r="E59" s="7"/>
      <c r="F59" s="7"/>
      <c r="G59" s="6"/>
      <c r="H59" s="7"/>
      <c r="I59" s="7"/>
      <c r="J59" s="7"/>
      <c r="K59" s="7"/>
      <c r="L59" s="7"/>
      <c r="M59" s="6"/>
      <c r="N59" s="7"/>
      <c r="O59" s="7"/>
      <c r="P59" s="7"/>
      <c r="Q59" s="7"/>
      <c r="R59" s="7"/>
      <c r="S59" s="6"/>
      <c r="T59" s="7"/>
      <c r="U59" s="7"/>
      <c r="V59" s="7"/>
      <c r="W59" s="7"/>
      <c r="X59" s="7"/>
      <c r="Y59" s="6"/>
      <c r="Z59" s="14"/>
      <c r="AA59" s="14"/>
      <c r="AB59" s="14"/>
      <c r="AC59" s="14"/>
      <c r="AD59" s="7"/>
      <c r="AE59" s="6"/>
      <c r="AF59" s="14"/>
      <c r="AG59" s="14"/>
      <c r="AH59" s="14"/>
      <c r="AI59" s="14"/>
      <c r="AJ59" s="7"/>
      <c r="AK59" s="6"/>
      <c r="AL59" s="14"/>
      <c r="AM59" s="14"/>
      <c r="AN59" s="14"/>
      <c r="AO59" s="14"/>
      <c r="AP59" s="7"/>
      <c r="AQ59" s="6"/>
      <c r="AR59" s="14"/>
      <c r="AS59" s="14"/>
      <c r="AT59" s="14"/>
      <c r="AU59" s="14"/>
      <c r="AV59" s="7"/>
      <c r="AW59" s="6"/>
      <c r="AX59" s="14"/>
      <c r="AY59" s="14"/>
      <c r="AZ59" s="14"/>
      <c r="BA59" s="14"/>
      <c r="BB59" s="7"/>
    </row>
    <row r="60" spans="1:54" x14ac:dyDescent="0.2">
      <c r="A60" s="6"/>
      <c r="B60" s="7"/>
      <c r="C60" s="7"/>
      <c r="D60" s="7"/>
      <c r="E60" s="7"/>
      <c r="F60" s="7"/>
      <c r="G60" s="6"/>
      <c r="H60" s="7"/>
      <c r="I60" s="7"/>
      <c r="J60" s="7"/>
      <c r="K60" s="7"/>
      <c r="L60" s="7"/>
      <c r="M60" s="6"/>
      <c r="N60" s="7"/>
      <c r="O60" s="7"/>
      <c r="P60" s="7"/>
      <c r="Q60" s="7"/>
      <c r="R60" s="7"/>
      <c r="S60" s="6"/>
      <c r="T60" s="7"/>
      <c r="U60" s="7"/>
      <c r="V60" s="7"/>
      <c r="W60" s="7"/>
      <c r="X60" s="7"/>
      <c r="Y60" s="6"/>
      <c r="Z60" s="14"/>
      <c r="AA60" s="14"/>
      <c r="AB60" s="14"/>
      <c r="AC60" s="14"/>
      <c r="AD60" s="7"/>
      <c r="AE60" s="6"/>
      <c r="AF60" s="14"/>
      <c r="AG60" s="14"/>
      <c r="AH60" s="14"/>
      <c r="AI60" s="14"/>
      <c r="AJ60" s="7"/>
      <c r="AK60" s="6"/>
      <c r="AL60" s="14"/>
      <c r="AM60" s="14"/>
      <c r="AN60" s="14"/>
      <c r="AO60" s="14"/>
      <c r="AP60" s="7"/>
      <c r="AQ60" s="6"/>
      <c r="AR60" s="14"/>
      <c r="AS60" s="14"/>
      <c r="AT60" s="14"/>
      <c r="AU60" s="14"/>
      <c r="AV60" s="7"/>
      <c r="AW60" s="6"/>
      <c r="AX60" s="14"/>
      <c r="AY60" s="14"/>
      <c r="AZ60" s="14"/>
      <c r="BA60" s="14"/>
      <c r="BB60" s="7"/>
    </row>
    <row r="61" spans="1:54" x14ac:dyDescent="0.2">
      <c r="A61" s="6"/>
      <c r="B61" s="7"/>
      <c r="C61" s="7"/>
      <c r="D61" s="7"/>
      <c r="E61" s="7"/>
      <c r="F61" s="7"/>
      <c r="G61" s="6"/>
      <c r="H61" s="7"/>
      <c r="I61" s="7"/>
      <c r="J61" s="7"/>
      <c r="K61" s="7"/>
      <c r="L61" s="7"/>
      <c r="M61" s="6"/>
      <c r="N61" s="7"/>
      <c r="O61" s="7"/>
      <c r="P61" s="7"/>
      <c r="Q61" s="7"/>
      <c r="R61" s="7"/>
      <c r="S61" s="6"/>
      <c r="T61" s="7"/>
      <c r="U61" s="7"/>
      <c r="V61" s="7"/>
      <c r="W61" s="7"/>
      <c r="X61" s="7"/>
      <c r="Y61" s="6"/>
      <c r="Z61" s="14"/>
      <c r="AA61" s="14"/>
      <c r="AB61" s="14"/>
      <c r="AC61" s="14"/>
      <c r="AD61" s="7"/>
      <c r="AE61" s="6"/>
      <c r="AF61" s="14"/>
      <c r="AG61" s="14"/>
      <c r="AH61" s="14"/>
      <c r="AI61" s="14"/>
      <c r="AJ61" s="7"/>
      <c r="AK61" s="6"/>
      <c r="AL61" s="14"/>
      <c r="AM61" s="14"/>
      <c r="AN61" s="14"/>
      <c r="AO61" s="14"/>
      <c r="AP61" s="7"/>
      <c r="AQ61" s="6"/>
      <c r="AR61" s="14"/>
      <c r="AS61" s="14"/>
      <c r="AT61" s="14"/>
      <c r="AU61" s="14"/>
      <c r="AV61" s="7"/>
      <c r="AW61" s="6"/>
      <c r="AX61" s="14"/>
      <c r="AY61" s="14"/>
      <c r="AZ61" s="14"/>
      <c r="BA61" s="14"/>
      <c r="BB61" s="7"/>
    </row>
    <row r="62" spans="1:54" x14ac:dyDescent="0.2">
      <c r="A62" s="6"/>
      <c r="B62" s="7"/>
      <c r="C62" s="7"/>
      <c r="D62" s="7"/>
      <c r="E62" s="7"/>
      <c r="F62" s="7"/>
      <c r="G62" s="6"/>
      <c r="H62" s="7"/>
      <c r="I62" s="7"/>
      <c r="J62" s="7"/>
      <c r="K62" s="7"/>
      <c r="L62" s="7"/>
      <c r="M62" s="6"/>
      <c r="N62" s="7"/>
      <c r="O62" s="7"/>
      <c r="P62" s="7"/>
      <c r="Q62" s="7"/>
      <c r="R62" s="7"/>
      <c r="S62" s="6"/>
      <c r="T62" s="7"/>
      <c r="U62" s="7"/>
      <c r="V62" s="7"/>
      <c r="W62" s="7"/>
      <c r="X62" s="7"/>
      <c r="Y62" s="6"/>
      <c r="Z62" s="14"/>
      <c r="AA62" s="14"/>
      <c r="AB62" s="14"/>
      <c r="AC62" s="14"/>
      <c r="AD62" s="7"/>
      <c r="AE62" s="6"/>
      <c r="AF62" s="14"/>
      <c r="AG62" s="14"/>
      <c r="AH62" s="14"/>
      <c r="AI62" s="14"/>
      <c r="AJ62" s="7"/>
      <c r="AK62" s="6"/>
      <c r="AL62" s="14"/>
      <c r="AM62" s="14"/>
      <c r="AN62" s="14"/>
      <c r="AO62" s="14"/>
      <c r="AP62" s="7"/>
      <c r="AQ62" s="6"/>
      <c r="AR62" s="14"/>
      <c r="AS62" s="14"/>
      <c r="AT62" s="14"/>
      <c r="AU62" s="14"/>
      <c r="AV62" s="7"/>
      <c r="AW62" s="6"/>
      <c r="AX62" s="14"/>
      <c r="AY62" s="14"/>
      <c r="AZ62" s="14"/>
      <c r="BA62" s="14"/>
      <c r="BB62" s="7"/>
    </row>
    <row r="63" spans="1:54" x14ac:dyDescent="0.2">
      <c r="A63" s="6"/>
      <c r="B63" s="7"/>
      <c r="C63" s="7"/>
      <c r="D63" s="7"/>
      <c r="E63" s="7"/>
      <c r="F63" s="7"/>
      <c r="G63" s="6"/>
      <c r="H63" s="7"/>
      <c r="I63" s="7"/>
      <c r="J63" s="7"/>
      <c r="K63" s="7"/>
      <c r="L63" s="7"/>
      <c r="M63" s="6"/>
      <c r="N63" s="7"/>
      <c r="O63" s="7"/>
      <c r="P63" s="7"/>
      <c r="Q63" s="7"/>
      <c r="R63" s="7"/>
      <c r="S63" s="6"/>
      <c r="T63" s="7"/>
      <c r="U63" s="7"/>
      <c r="V63" s="7"/>
      <c r="W63" s="7"/>
      <c r="X63" s="7"/>
      <c r="Y63" s="6"/>
      <c r="Z63" s="14"/>
      <c r="AA63" s="14"/>
      <c r="AB63" s="14"/>
      <c r="AC63" s="14"/>
      <c r="AD63" s="7"/>
      <c r="AE63" s="6"/>
      <c r="AF63" s="14"/>
      <c r="AG63" s="14"/>
      <c r="AH63" s="14"/>
      <c r="AI63" s="14"/>
      <c r="AJ63" s="7"/>
      <c r="AK63" s="6"/>
      <c r="AL63" s="14"/>
      <c r="AM63" s="14"/>
      <c r="AN63" s="14"/>
      <c r="AO63" s="14"/>
      <c r="AP63" s="7"/>
      <c r="AQ63" s="6"/>
      <c r="AR63" s="14"/>
      <c r="AS63" s="14"/>
      <c r="AT63" s="14"/>
      <c r="AU63" s="14"/>
      <c r="AV63" s="7"/>
      <c r="AW63" s="6"/>
      <c r="AX63" s="14"/>
      <c r="AY63" s="14"/>
      <c r="AZ63" s="14"/>
      <c r="BA63" s="14"/>
      <c r="BB63" s="7"/>
    </row>
    <row r="64" spans="1:54" x14ac:dyDescent="0.2">
      <c r="A64" s="6"/>
      <c r="B64" s="7"/>
      <c r="C64" s="7"/>
      <c r="D64" s="7"/>
      <c r="E64" s="7"/>
      <c r="F64" s="7"/>
      <c r="G64" s="6"/>
      <c r="H64" s="7"/>
      <c r="I64" s="7"/>
      <c r="J64" s="7"/>
      <c r="K64" s="7"/>
      <c r="L64" s="7"/>
      <c r="M64" s="6"/>
      <c r="N64" s="7"/>
      <c r="O64" s="7"/>
      <c r="P64" s="7"/>
      <c r="Q64" s="7"/>
      <c r="R64" s="7"/>
      <c r="S64" s="6"/>
      <c r="T64" s="7"/>
      <c r="U64" s="7"/>
      <c r="V64" s="7"/>
      <c r="W64" s="7"/>
      <c r="X64" s="7"/>
      <c r="Y64" s="6"/>
      <c r="Z64" s="14"/>
      <c r="AA64" s="14"/>
      <c r="AB64" s="14"/>
      <c r="AC64" s="14"/>
      <c r="AD64" s="7"/>
      <c r="AE64" s="6"/>
      <c r="AF64" s="14"/>
      <c r="AG64" s="14"/>
      <c r="AH64" s="14"/>
      <c r="AI64" s="14"/>
      <c r="AJ64" s="7"/>
      <c r="AK64" s="6"/>
      <c r="AL64" s="14"/>
      <c r="AM64" s="14"/>
      <c r="AN64" s="14"/>
      <c r="AO64" s="14"/>
      <c r="AP64" s="7"/>
      <c r="AQ64" s="6"/>
      <c r="AR64" s="14"/>
      <c r="AS64" s="14"/>
      <c r="AT64" s="14"/>
      <c r="AU64" s="14"/>
      <c r="AV64" s="7"/>
      <c r="AW64" s="6"/>
      <c r="AX64" s="14"/>
      <c r="AY64" s="14"/>
      <c r="AZ64" s="14"/>
      <c r="BA64" s="14"/>
      <c r="BB64" s="7"/>
    </row>
    <row r="65" spans="1:54" x14ac:dyDescent="0.2">
      <c r="A65" s="6"/>
      <c r="B65" s="7"/>
      <c r="C65" s="7"/>
      <c r="D65" s="7"/>
      <c r="E65" s="7"/>
      <c r="F65" s="7"/>
      <c r="G65" s="6"/>
      <c r="H65" s="7"/>
      <c r="I65" s="7"/>
      <c r="J65" s="7"/>
      <c r="K65" s="7"/>
      <c r="L65" s="7"/>
      <c r="M65" s="6"/>
      <c r="N65" s="7"/>
      <c r="O65" s="7"/>
      <c r="P65" s="7"/>
      <c r="Q65" s="7"/>
      <c r="R65" s="7"/>
      <c r="S65" s="6"/>
      <c r="T65" s="7"/>
      <c r="U65" s="7"/>
      <c r="V65" s="7"/>
      <c r="W65" s="7"/>
      <c r="X65" s="7"/>
      <c r="Y65" s="6"/>
      <c r="Z65" s="14"/>
      <c r="AA65" s="14"/>
      <c r="AB65" s="14"/>
      <c r="AC65" s="14"/>
      <c r="AD65" s="7"/>
      <c r="AE65" s="6"/>
      <c r="AF65" s="14"/>
      <c r="AG65" s="14"/>
      <c r="AH65" s="14"/>
      <c r="AI65" s="14"/>
      <c r="AJ65" s="7"/>
      <c r="AK65" s="6"/>
      <c r="AL65" s="14"/>
      <c r="AM65" s="14"/>
      <c r="AN65" s="14"/>
      <c r="AO65" s="14"/>
      <c r="AP65" s="7"/>
      <c r="AQ65" s="6"/>
      <c r="AR65" s="14"/>
      <c r="AS65" s="14"/>
      <c r="AT65" s="14"/>
      <c r="AU65" s="14"/>
      <c r="AV65" s="7"/>
      <c r="AW65" s="6"/>
      <c r="AX65" s="14"/>
      <c r="AY65" s="14"/>
      <c r="AZ65" s="14"/>
      <c r="BA65" s="14"/>
      <c r="BB65" s="7"/>
    </row>
    <row r="66" spans="1:54" x14ac:dyDescent="0.2">
      <c r="A66" s="6"/>
      <c r="B66" s="7"/>
      <c r="C66" s="7"/>
      <c r="D66" s="7"/>
      <c r="E66" s="7"/>
      <c r="F66" s="7"/>
      <c r="G66" s="6"/>
      <c r="H66" s="7"/>
      <c r="I66" s="7"/>
      <c r="J66" s="7"/>
      <c r="K66" s="7"/>
      <c r="L66" s="7"/>
      <c r="M66" s="6"/>
      <c r="N66" s="7"/>
      <c r="O66" s="7"/>
      <c r="P66" s="7"/>
      <c r="Q66" s="7"/>
      <c r="R66" s="7"/>
      <c r="S66" s="6"/>
      <c r="T66" s="7"/>
      <c r="U66" s="7"/>
      <c r="V66" s="7"/>
      <c r="W66" s="7"/>
      <c r="X66" s="7"/>
      <c r="Y66" s="6"/>
      <c r="Z66" s="14"/>
      <c r="AA66" s="14"/>
      <c r="AB66" s="14"/>
      <c r="AC66" s="14"/>
      <c r="AD66" s="7"/>
      <c r="AE66" s="6"/>
      <c r="AF66" s="14"/>
      <c r="AG66" s="14"/>
      <c r="AH66" s="14"/>
      <c r="AI66" s="14"/>
      <c r="AJ66" s="7"/>
      <c r="AK66" s="6"/>
      <c r="AL66" s="14"/>
      <c r="AM66" s="14"/>
      <c r="AN66" s="14"/>
      <c r="AO66" s="14"/>
      <c r="AP66" s="7"/>
      <c r="AQ66" s="6"/>
      <c r="AR66" s="14"/>
      <c r="AS66" s="14"/>
      <c r="AT66" s="14"/>
      <c r="AU66" s="14"/>
      <c r="AV66" s="7"/>
      <c r="AW66" s="6"/>
      <c r="AX66" s="14"/>
      <c r="AY66" s="14"/>
      <c r="AZ66" s="14"/>
      <c r="BA66" s="14"/>
      <c r="BB66" s="7"/>
    </row>
    <row r="67" spans="1:54" x14ac:dyDescent="0.2">
      <c r="A67" s="6"/>
      <c r="B67" s="7"/>
      <c r="C67" s="7"/>
      <c r="D67" s="7"/>
      <c r="E67" s="7"/>
      <c r="F67" s="7"/>
      <c r="G67" s="6"/>
      <c r="H67" s="7"/>
      <c r="I67" s="7"/>
      <c r="J67" s="7"/>
      <c r="K67" s="7"/>
      <c r="L67" s="7"/>
      <c r="M67" s="6"/>
      <c r="N67" s="7"/>
      <c r="O67" s="7"/>
      <c r="P67" s="7"/>
      <c r="Q67" s="7"/>
      <c r="R67" s="7"/>
      <c r="S67" s="6"/>
      <c r="T67" s="7"/>
      <c r="U67" s="7"/>
      <c r="V67" s="7"/>
      <c r="W67" s="7"/>
      <c r="X67" s="7"/>
      <c r="Y67" s="6"/>
      <c r="Z67" s="14"/>
      <c r="AA67" s="14"/>
      <c r="AB67" s="14"/>
      <c r="AC67" s="14"/>
      <c r="AD67" s="7"/>
      <c r="AE67" s="6"/>
      <c r="AF67" s="14"/>
      <c r="AG67" s="14"/>
      <c r="AH67" s="14"/>
      <c r="AI67" s="14"/>
      <c r="AJ67" s="7"/>
      <c r="AK67" s="6"/>
      <c r="AL67" s="14"/>
      <c r="AM67" s="14"/>
      <c r="AN67" s="14"/>
      <c r="AO67" s="14"/>
      <c r="AP67" s="7"/>
      <c r="AQ67" s="6"/>
      <c r="AR67" s="14"/>
      <c r="AS67" s="14"/>
      <c r="AT67" s="14"/>
      <c r="AU67" s="14"/>
      <c r="AV67" s="7"/>
      <c r="AW67" s="6"/>
      <c r="AX67" s="14"/>
      <c r="AY67" s="14"/>
      <c r="AZ67" s="14"/>
      <c r="BA67" s="14"/>
      <c r="BB67" s="7"/>
    </row>
    <row r="68" spans="1:54" x14ac:dyDescent="0.2">
      <c r="A68" s="6"/>
      <c r="B68" s="7"/>
      <c r="C68" s="7"/>
      <c r="D68" s="7"/>
      <c r="E68" s="7"/>
      <c r="F68" s="7"/>
      <c r="G68" s="6"/>
      <c r="H68" s="7"/>
      <c r="I68" s="7"/>
      <c r="J68" s="7"/>
      <c r="K68" s="7"/>
      <c r="L68" s="7"/>
      <c r="M68" s="6"/>
      <c r="N68" s="7"/>
      <c r="O68" s="7"/>
      <c r="P68" s="7"/>
      <c r="Q68" s="7"/>
      <c r="R68" s="7"/>
      <c r="S68" s="6"/>
      <c r="T68" s="7"/>
      <c r="U68" s="7"/>
      <c r="V68" s="7"/>
      <c r="W68" s="7"/>
      <c r="X68" s="7"/>
      <c r="Y68" s="6"/>
      <c r="Z68" s="14"/>
      <c r="AA68" s="14"/>
      <c r="AB68" s="14"/>
      <c r="AC68" s="14"/>
      <c r="AD68" s="7"/>
      <c r="AE68" s="6"/>
      <c r="AF68" s="14"/>
      <c r="AG68" s="14"/>
      <c r="AH68" s="14"/>
      <c r="AI68" s="14"/>
      <c r="AJ68" s="7"/>
      <c r="AK68" s="6"/>
      <c r="AL68" s="14"/>
      <c r="AM68" s="14"/>
      <c r="AN68" s="14"/>
      <c r="AO68" s="14"/>
      <c r="AP68" s="7"/>
      <c r="AQ68" s="6"/>
      <c r="AR68" s="14"/>
      <c r="AS68" s="14"/>
      <c r="AT68" s="14"/>
      <c r="AU68" s="14"/>
      <c r="AV68" s="7"/>
      <c r="AW68" s="6"/>
      <c r="AX68" s="14"/>
      <c r="AY68" s="14"/>
      <c r="AZ68" s="14"/>
      <c r="BA68" s="14"/>
      <c r="BB68" s="7"/>
    </row>
    <row r="69" spans="1:54" x14ac:dyDescent="0.2">
      <c r="A69" s="6"/>
      <c r="B69" s="7"/>
      <c r="C69" s="7"/>
      <c r="D69" s="7"/>
      <c r="E69" s="7"/>
      <c r="F69" s="7"/>
      <c r="G69" s="6"/>
      <c r="H69" s="7"/>
      <c r="I69" s="7"/>
      <c r="J69" s="7"/>
      <c r="K69" s="7"/>
      <c r="L69" s="7"/>
      <c r="M69" s="6"/>
      <c r="N69" s="7"/>
      <c r="O69" s="7"/>
      <c r="P69" s="7"/>
      <c r="Q69" s="7"/>
      <c r="R69" s="7"/>
      <c r="S69" s="6"/>
      <c r="T69" s="7"/>
      <c r="U69" s="7"/>
      <c r="V69" s="7"/>
      <c r="W69" s="7"/>
      <c r="X69" s="7"/>
      <c r="Y69" s="6"/>
      <c r="Z69" s="14"/>
      <c r="AA69" s="14"/>
      <c r="AB69" s="14"/>
      <c r="AC69" s="14"/>
      <c r="AD69" s="7"/>
      <c r="AE69" s="6"/>
      <c r="AF69" s="14"/>
      <c r="AG69" s="14"/>
      <c r="AH69" s="14"/>
      <c r="AI69" s="14"/>
      <c r="AJ69" s="7"/>
      <c r="AK69" s="6"/>
      <c r="AL69" s="14"/>
      <c r="AM69" s="14"/>
      <c r="AN69" s="14"/>
      <c r="AO69" s="14"/>
      <c r="AP69" s="7"/>
      <c r="AQ69" s="6"/>
      <c r="AR69" s="14"/>
      <c r="AS69" s="14"/>
      <c r="AT69" s="14"/>
      <c r="AU69" s="14"/>
      <c r="AV69" s="7"/>
      <c r="AW69" s="6"/>
      <c r="AX69" s="14"/>
      <c r="AY69" s="14"/>
      <c r="AZ69" s="14"/>
      <c r="BA69" s="14"/>
      <c r="BB69" s="7"/>
    </row>
    <row r="70" spans="1:54" x14ac:dyDescent="0.2">
      <c r="A70" s="6"/>
      <c r="B70" s="7"/>
      <c r="C70" s="7"/>
      <c r="D70" s="7"/>
      <c r="E70" s="7"/>
      <c r="F70" s="7"/>
      <c r="G70" s="6"/>
      <c r="H70" s="7"/>
      <c r="I70" s="7"/>
      <c r="J70" s="7"/>
      <c r="K70" s="7"/>
      <c r="L70" s="7"/>
      <c r="M70" s="6"/>
      <c r="N70" s="7"/>
      <c r="O70" s="7"/>
      <c r="P70" s="7"/>
      <c r="Q70" s="7"/>
      <c r="R70" s="7"/>
      <c r="S70" s="6"/>
      <c r="T70" s="7"/>
      <c r="U70" s="7"/>
      <c r="V70" s="7"/>
      <c r="W70" s="7"/>
      <c r="X70" s="7"/>
      <c r="Y70" s="6"/>
      <c r="Z70" s="14"/>
      <c r="AA70" s="14"/>
      <c r="AB70" s="14"/>
      <c r="AC70" s="14"/>
      <c r="AD70" s="7"/>
      <c r="AE70" s="6"/>
      <c r="AF70" s="14"/>
      <c r="AG70" s="14"/>
      <c r="AH70" s="14"/>
      <c r="AI70" s="14"/>
      <c r="AJ70" s="7"/>
      <c r="AK70" s="6"/>
      <c r="AL70" s="14"/>
      <c r="AM70" s="14"/>
      <c r="AN70" s="14"/>
      <c r="AO70" s="14"/>
      <c r="AP70" s="7"/>
      <c r="AQ70" s="6"/>
      <c r="AR70" s="14"/>
      <c r="AS70" s="14"/>
      <c r="AT70" s="14"/>
      <c r="AU70" s="14"/>
      <c r="AV70" s="7"/>
      <c r="AW70" s="6"/>
      <c r="AX70" s="14"/>
      <c r="AY70" s="14"/>
      <c r="AZ70" s="14"/>
      <c r="BA70" s="14"/>
      <c r="BB70" s="7"/>
    </row>
    <row r="71" spans="1:54" x14ac:dyDescent="0.2">
      <c r="A71" s="6"/>
      <c r="B71" s="7"/>
      <c r="C71" s="7"/>
      <c r="D71" s="7"/>
      <c r="E71" s="7"/>
      <c r="F71" s="7"/>
      <c r="G71" s="6"/>
      <c r="H71" s="7"/>
      <c r="I71" s="7"/>
      <c r="J71" s="7"/>
      <c r="K71" s="7"/>
      <c r="L71" s="7"/>
      <c r="M71" s="6"/>
      <c r="N71" s="7"/>
      <c r="O71" s="7"/>
      <c r="P71" s="7"/>
      <c r="Q71" s="7"/>
      <c r="R71" s="7"/>
      <c r="S71" s="6"/>
      <c r="T71" s="7"/>
      <c r="U71" s="7"/>
      <c r="V71" s="7"/>
      <c r="W71" s="7"/>
      <c r="X71" s="7"/>
      <c r="Y71" s="6"/>
      <c r="Z71" s="14"/>
      <c r="AA71" s="14"/>
      <c r="AB71" s="14"/>
      <c r="AC71" s="14"/>
      <c r="AD71" s="7"/>
      <c r="AE71" s="6"/>
      <c r="AF71" s="14"/>
      <c r="AG71" s="14"/>
      <c r="AH71" s="14"/>
      <c r="AI71" s="14"/>
      <c r="AJ71" s="7"/>
      <c r="AK71" s="6"/>
      <c r="AL71" s="14"/>
      <c r="AM71" s="14"/>
      <c r="AN71" s="14"/>
      <c r="AO71" s="14"/>
      <c r="AP71" s="7"/>
      <c r="AQ71" s="6"/>
      <c r="AR71" s="14"/>
      <c r="AS71" s="14"/>
      <c r="AT71" s="14"/>
      <c r="AU71" s="14"/>
      <c r="AV71" s="7"/>
      <c r="AW71" s="6"/>
      <c r="AX71" s="14"/>
      <c r="AY71" s="14"/>
      <c r="AZ71" s="14"/>
      <c r="BA71" s="14"/>
      <c r="BB71" s="7"/>
    </row>
    <row r="72" spans="1:54" x14ac:dyDescent="0.2">
      <c r="A72" s="6"/>
      <c r="B72" s="7"/>
      <c r="C72" s="7"/>
      <c r="D72" s="7"/>
      <c r="E72" s="7"/>
      <c r="F72" s="7"/>
      <c r="G72" s="6"/>
      <c r="H72" s="7"/>
      <c r="I72" s="7"/>
      <c r="J72" s="7"/>
      <c r="K72" s="7"/>
      <c r="L72" s="7"/>
      <c r="M72" s="6"/>
      <c r="N72" s="7"/>
      <c r="O72" s="7"/>
      <c r="P72" s="7"/>
      <c r="Q72" s="7"/>
      <c r="R72" s="7"/>
      <c r="S72" s="6"/>
      <c r="T72" s="7"/>
      <c r="U72" s="7"/>
      <c r="V72" s="7"/>
      <c r="W72" s="7"/>
      <c r="X72" s="7"/>
      <c r="Y72" s="6"/>
      <c r="Z72" s="14"/>
      <c r="AA72" s="14"/>
      <c r="AB72" s="14"/>
      <c r="AC72" s="14"/>
      <c r="AD72" s="7"/>
      <c r="AE72" s="6"/>
      <c r="AF72" s="14"/>
      <c r="AG72" s="14"/>
      <c r="AH72" s="14"/>
      <c r="AI72" s="14"/>
      <c r="AJ72" s="7"/>
      <c r="AK72" s="6"/>
      <c r="AL72" s="14"/>
      <c r="AM72" s="14"/>
      <c r="AN72" s="14"/>
      <c r="AO72" s="14"/>
      <c r="AP72" s="7"/>
      <c r="AQ72" s="6"/>
      <c r="AR72" s="14"/>
      <c r="AS72" s="14"/>
      <c r="AT72" s="14"/>
      <c r="AU72" s="14"/>
      <c r="AV72" s="7"/>
      <c r="AW72" s="6"/>
      <c r="AX72" s="14"/>
      <c r="AY72" s="14"/>
      <c r="AZ72" s="14"/>
      <c r="BA72" s="14"/>
      <c r="BB72" s="7"/>
    </row>
    <row r="73" spans="1:54" x14ac:dyDescent="0.2">
      <c r="A73" s="6"/>
      <c r="B73" s="7"/>
      <c r="C73" s="7"/>
      <c r="D73" s="7"/>
      <c r="E73" s="7"/>
      <c r="F73" s="7"/>
      <c r="G73" s="6"/>
      <c r="H73" s="7"/>
      <c r="I73" s="7"/>
      <c r="J73" s="7"/>
      <c r="K73" s="7"/>
      <c r="L73" s="7"/>
      <c r="M73" s="6"/>
      <c r="N73" s="7"/>
      <c r="O73" s="7"/>
      <c r="P73" s="7"/>
      <c r="Q73" s="7"/>
      <c r="R73" s="7"/>
      <c r="S73" s="6"/>
      <c r="T73" s="7"/>
      <c r="U73" s="7"/>
      <c r="V73" s="7"/>
      <c r="W73" s="7"/>
      <c r="X73" s="7"/>
      <c r="Y73" s="6"/>
      <c r="Z73" s="14"/>
      <c r="AA73" s="14"/>
      <c r="AB73" s="14"/>
      <c r="AC73" s="14"/>
      <c r="AD73" s="7"/>
      <c r="AE73" s="6"/>
      <c r="AF73" s="14"/>
      <c r="AG73" s="14"/>
      <c r="AH73" s="14"/>
      <c r="AI73" s="14"/>
      <c r="AJ73" s="7"/>
      <c r="AK73" s="6"/>
      <c r="AL73" s="14"/>
      <c r="AM73" s="14"/>
      <c r="AN73" s="14"/>
      <c r="AO73" s="14"/>
      <c r="AP73" s="7"/>
      <c r="AQ73" s="6"/>
      <c r="AR73" s="14"/>
      <c r="AS73" s="14"/>
      <c r="AT73" s="14"/>
      <c r="AU73" s="14"/>
      <c r="AV73" s="7"/>
      <c r="AW73" s="6"/>
      <c r="AX73" s="14"/>
      <c r="AY73" s="14"/>
      <c r="AZ73" s="14"/>
      <c r="BA73" s="14"/>
      <c r="BB73" s="7"/>
    </row>
    <row r="74" spans="1:54" x14ac:dyDescent="0.2">
      <c r="A74" s="6"/>
      <c r="B74" s="7"/>
      <c r="C74" s="7"/>
      <c r="D74" s="7"/>
      <c r="E74" s="7"/>
      <c r="F74" s="7"/>
      <c r="G74" s="6"/>
      <c r="H74" s="7"/>
      <c r="I74" s="7"/>
      <c r="J74" s="7"/>
      <c r="K74" s="7"/>
      <c r="L74" s="7"/>
      <c r="M74" s="6"/>
      <c r="N74" s="7"/>
      <c r="O74" s="7"/>
      <c r="P74" s="7"/>
      <c r="Q74" s="7"/>
      <c r="R74" s="7"/>
      <c r="S74" s="6"/>
      <c r="T74" s="7"/>
      <c r="U74" s="7"/>
      <c r="V74" s="7"/>
      <c r="W74" s="7"/>
      <c r="X74" s="7"/>
      <c r="Y74" s="6"/>
      <c r="Z74" s="14"/>
      <c r="AA74" s="14"/>
      <c r="AB74" s="14"/>
      <c r="AC74" s="14"/>
      <c r="AD74" s="7"/>
      <c r="AE74" s="6"/>
      <c r="AF74" s="14"/>
      <c r="AG74" s="14"/>
      <c r="AH74" s="14"/>
      <c r="AI74" s="14"/>
      <c r="AJ74" s="7"/>
      <c r="AK74" s="6"/>
      <c r="AL74" s="14"/>
      <c r="AM74" s="14"/>
      <c r="AN74" s="14"/>
      <c r="AO74" s="14"/>
      <c r="AP74" s="7"/>
      <c r="AQ74" s="6"/>
      <c r="AR74" s="14"/>
      <c r="AS74" s="14"/>
      <c r="AT74" s="14"/>
      <c r="AU74" s="14"/>
      <c r="AV74" s="7"/>
      <c r="AW74" s="6"/>
      <c r="AX74" s="14"/>
      <c r="AY74" s="14"/>
      <c r="AZ74" s="14"/>
      <c r="BA74" s="14"/>
      <c r="BB74" s="7"/>
    </row>
    <row r="75" spans="1:54" x14ac:dyDescent="0.2">
      <c r="A75" s="6"/>
      <c r="B75" s="7"/>
      <c r="C75" s="7"/>
      <c r="D75" s="7"/>
      <c r="E75" s="7"/>
      <c r="F75" s="7"/>
      <c r="G75" s="6"/>
      <c r="H75" s="7"/>
      <c r="I75" s="7"/>
      <c r="J75" s="7"/>
      <c r="K75" s="7"/>
      <c r="L75" s="7"/>
      <c r="M75" s="6"/>
      <c r="N75" s="7"/>
      <c r="O75" s="7"/>
      <c r="P75" s="7"/>
      <c r="Q75" s="7"/>
      <c r="R75" s="7"/>
      <c r="S75" s="6"/>
      <c r="T75" s="7"/>
      <c r="U75" s="7"/>
      <c r="V75" s="7"/>
      <c r="W75" s="7"/>
      <c r="X75" s="7"/>
      <c r="Y75" s="6"/>
      <c r="Z75" s="14"/>
      <c r="AA75" s="14"/>
      <c r="AB75" s="14"/>
      <c r="AC75" s="14"/>
      <c r="AD75" s="7"/>
      <c r="AE75" s="6"/>
      <c r="AF75" s="14"/>
      <c r="AG75" s="14"/>
      <c r="AH75" s="14"/>
      <c r="AI75" s="14"/>
      <c r="AJ75" s="7"/>
      <c r="AK75" s="6"/>
      <c r="AL75" s="14"/>
      <c r="AM75" s="14"/>
      <c r="AN75" s="14"/>
      <c r="AO75" s="14"/>
      <c r="AP75" s="7"/>
      <c r="AQ75" s="6"/>
      <c r="AR75" s="14"/>
      <c r="AS75" s="14"/>
      <c r="AT75" s="14"/>
      <c r="AU75" s="14"/>
      <c r="AV75" s="7"/>
      <c r="AW75" s="6"/>
      <c r="AX75" s="14"/>
      <c r="AY75" s="14"/>
      <c r="AZ75" s="14"/>
      <c r="BA75" s="14"/>
      <c r="BB75" s="7"/>
    </row>
    <row r="76" spans="1:54" x14ac:dyDescent="0.2">
      <c r="A76" s="6"/>
      <c r="B76" s="7"/>
      <c r="C76" s="7"/>
      <c r="D76" s="7"/>
      <c r="E76" s="7"/>
      <c r="F76" s="7"/>
      <c r="G76" s="6"/>
      <c r="H76" s="7"/>
      <c r="I76" s="7"/>
      <c r="J76" s="7"/>
      <c r="K76" s="7"/>
      <c r="L76" s="7"/>
      <c r="M76" s="6"/>
      <c r="N76" s="7"/>
      <c r="O76" s="7"/>
      <c r="P76" s="7"/>
      <c r="Q76" s="7"/>
      <c r="R76" s="7"/>
      <c r="S76" s="6"/>
      <c r="T76" s="7"/>
      <c r="U76" s="7"/>
      <c r="V76" s="7"/>
      <c r="W76" s="7"/>
      <c r="X76" s="7"/>
      <c r="Y76" s="6"/>
      <c r="Z76" s="14"/>
      <c r="AA76" s="14"/>
      <c r="AB76" s="14"/>
      <c r="AC76" s="14"/>
      <c r="AD76" s="7"/>
      <c r="AE76" s="6"/>
      <c r="AF76" s="14"/>
      <c r="AG76" s="14"/>
      <c r="AH76" s="14"/>
      <c r="AI76" s="14"/>
      <c r="AJ76" s="7"/>
      <c r="AK76" s="6"/>
      <c r="AL76" s="14"/>
      <c r="AM76" s="14"/>
      <c r="AN76" s="14"/>
      <c r="AO76" s="14"/>
      <c r="AP76" s="7"/>
      <c r="AQ76" s="6"/>
      <c r="AR76" s="14"/>
      <c r="AS76" s="14"/>
      <c r="AT76" s="14"/>
      <c r="AU76" s="14"/>
      <c r="AV76" s="7"/>
      <c r="AW76" s="6"/>
      <c r="AX76" s="14"/>
      <c r="AY76" s="14"/>
      <c r="AZ76" s="14"/>
      <c r="BA76" s="14"/>
      <c r="BB76" s="7"/>
    </row>
    <row r="77" spans="1:54" x14ac:dyDescent="0.2">
      <c r="A77" s="6"/>
      <c r="B77" s="7"/>
      <c r="C77" s="7"/>
      <c r="D77" s="7"/>
      <c r="E77" s="7"/>
      <c r="F77" s="7"/>
      <c r="G77" s="6"/>
      <c r="H77" s="7"/>
      <c r="I77" s="7"/>
      <c r="J77" s="7"/>
      <c r="K77" s="7"/>
      <c r="L77" s="7"/>
      <c r="M77" s="6"/>
      <c r="N77" s="7"/>
      <c r="O77" s="7"/>
      <c r="P77" s="7"/>
      <c r="Q77" s="7"/>
      <c r="R77" s="7"/>
      <c r="S77" s="6"/>
      <c r="T77" s="7"/>
      <c r="U77" s="7"/>
      <c r="V77" s="7"/>
      <c r="W77" s="7"/>
      <c r="X77" s="7"/>
      <c r="Y77" s="6"/>
      <c r="Z77" s="14"/>
      <c r="AA77" s="14"/>
      <c r="AB77" s="14"/>
      <c r="AC77" s="14"/>
      <c r="AD77" s="7"/>
      <c r="AE77" s="6"/>
      <c r="AF77" s="14"/>
      <c r="AG77" s="14"/>
      <c r="AH77" s="14"/>
      <c r="AI77" s="14"/>
      <c r="AJ77" s="7"/>
      <c r="AK77" s="6"/>
      <c r="AL77" s="14"/>
      <c r="AM77" s="14"/>
      <c r="AN77" s="14"/>
      <c r="AO77" s="14"/>
      <c r="AP77" s="7"/>
      <c r="AQ77" s="6"/>
      <c r="AR77" s="14"/>
      <c r="AS77" s="14"/>
      <c r="AT77" s="14"/>
      <c r="AU77" s="14"/>
      <c r="AV77" s="7"/>
      <c r="AW77" s="6"/>
      <c r="AX77" s="14"/>
      <c r="AY77" s="14"/>
      <c r="AZ77" s="14"/>
      <c r="BA77" s="14"/>
      <c r="BB77" s="7"/>
    </row>
    <row r="78" spans="1:54" x14ac:dyDescent="0.2">
      <c r="A78" s="6"/>
      <c r="B78" s="7"/>
      <c r="C78" s="7"/>
      <c r="D78" s="7"/>
      <c r="E78" s="7"/>
      <c r="F78" s="7"/>
      <c r="G78" s="6"/>
      <c r="H78" s="7"/>
      <c r="I78" s="7"/>
      <c r="J78" s="7"/>
      <c r="K78" s="7"/>
      <c r="L78" s="7"/>
      <c r="M78" s="6"/>
      <c r="N78" s="7"/>
      <c r="O78" s="7"/>
      <c r="P78" s="7"/>
      <c r="Q78" s="7"/>
      <c r="R78" s="7"/>
      <c r="S78" s="6"/>
      <c r="T78" s="7"/>
      <c r="U78" s="7"/>
      <c r="V78" s="7"/>
      <c r="W78" s="7"/>
      <c r="X78" s="7"/>
      <c r="Y78" s="6"/>
      <c r="Z78" s="14"/>
      <c r="AA78" s="14"/>
      <c r="AB78" s="14"/>
      <c r="AC78" s="14"/>
      <c r="AD78" s="7"/>
      <c r="AE78" s="6"/>
      <c r="AF78" s="14"/>
      <c r="AG78" s="14"/>
      <c r="AH78" s="14"/>
      <c r="AI78" s="14"/>
      <c r="AJ78" s="7"/>
      <c r="AK78" s="6"/>
      <c r="AL78" s="14"/>
      <c r="AM78" s="14"/>
      <c r="AN78" s="14"/>
      <c r="AO78" s="14"/>
      <c r="AP78" s="7"/>
      <c r="AQ78" s="6"/>
      <c r="AR78" s="14"/>
      <c r="AS78" s="14"/>
      <c r="AT78" s="14"/>
      <c r="AU78" s="14"/>
      <c r="AV78" s="7"/>
      <c r="AW78" s="6"/>
      <c r="AX78" s="14"/>
      <c r="AY78" s="14"/>
      <c r="AZ78" s="14"/>
      <c r="BA78" s="14"/>
      <c r="BB78" s="7"/>
    </row>
    <row r="79" spans="1:54" x14ac:dyDescent="0.2">
      <c r="A79" s="6"/>
      <c r="B79" s="7"/>
      <c r="C79" s="7"/>
      <c r="D79" s="7"/>
      <c r="E79" s="7"/>
      <c r="F79" s="7"/>
      <c r="G79" s="6"/>
      <c r="H79" s="7"/>
      <c r="I79" s="7"/>
      <c r="J79" s="7"/>
      <c r="K79" s="7"/>
      <c r="L79" s="7"/>
      <c r="M79" s="6"/>
      <c r="N79" s="7"/>
      <c r="O79" s="7"/>
      <c r="P79" s="7"/>
      <c r="Q79" s="7"/>
      <c r="R79" s="7"/>
      <c r="S79" s="6"/>
      <c r="T79" s="7"/>
      <c r="U79" s="7"/>
      <c r="V79" s="7"/>
      <c r="W79" s="7"/>
      <c r="X79" s="7"/>
      <c r="Y79" s="6"/>
      <c r="Z79" s="14"/>
      <c r="AA79" s="14"/>
      <c r="AB79" s="14"/>
      <c r="AC79" s="14"/>
      <c r="AD79" s="7"/>
      <c r="AE79" s="6"/>
      <c r="AF79" s="14"/>
      <c r="AG79" s="14"/>
      <c r="AH79" s="14"/>
      <c r="AI79" s="14"/>
      <c r="AJ79" s="7"/>
      <c r="AK79" s="6"/>
      <c r="AL79" s="14"/>
      <c r="AM79" s="14"/>
      <c r="AN79" s="14"/>
      <c r="AO79" s="14"/>
      <c r="AP79" s="7"/>
      <c r="AQ79" s="6"/>
      <c r="AR79" s="14"/>
      <c r="AS79" s="14"/>
      <c r="AT79" s="14"/>
      <c r="AU79" s="14"/>
      <c r="AV79" s="7"/>
      <c r="AW79" s="6"/>
      <c r="AX79" s="14"/>
      <c r="AY79" s="14"/>
      <c r="AZ79" s="14"/>
      <c r="BA79" s="14"/>
      <c r="BB79" s="7"/>
    </row>
    <row r="80" spans="1:54" x14ac:dyDescent="0.2">
      <c r="A80" s="6"/>
      <c r="B80" s="7"/>
      <c r="C80" s="7"/>
      <c r="D80" s="7"/>
      <c r="E80" s="7"/>
      <c r="F80" s="7"/>
      <c r="G80" s="6"/>
      <c r="H80" s="7"/>
      <c r="I80" s="7"/>
      <c r="J80" s="7"/>
      <c r="K80" s="7"/>
      <c r="L80" s="7"/>
      <c r="M80" s="6"/>
      <c r="N80" s="7"/>
      <c r="O80" s="7"/>
      <c r="P80" s="7"/>
      <c r="Q80" s="7"/>
      <c r="R80" s="7"/>
      <c r="S80" s="6"/>
      <c r="T80" s="7"/>
      <c r="U80" s="7"/>
      <c r="V80" s="7"/>
      <c r="W80" s="7"/>
      <c r="X80" s="7"/>
      <c r="Y80" s="6"/>
      <c r="Z80" s="14"/>
      <c r="AA80" s="14"/>
      <c r="AB80" s="14"/>
      <c r="AC80" s="14"/>
      <c r="AD80" s="7"/>
      <c r="AE80" s="6"/>
      <c r="AF80" s="14"/>
      <c r="AG80" s="14"/>
      <c r="AH80" s="14"/>
      <c r="AI80" s="14"/>
      <c r="AJ80" s="7"/>
      <c r="AK80" s="6"/>
      <c r="AL80" s="14"/>
      <c r="AM80" s="14"/>
      <c r="AN80" s="14"/>
      <c r="AO80" s="14"/>
      <c r="AP80" s="7"/>
      <c r="AQ80" s="6"/>
      <c r="AR80" s="14"/>
      <c r="AS80" s="14"/>
      <c r="AT80" s="14"/>
      <c r="AU80" s="14"/>
      <c r="AV80" s="7"/>
      <c r="AW80" s="6"/>
      <c r="AX80" s="14"/>
      <c r="AY80" s="14"/>
      <c r="AZ80" s="14"/>
      <c r="BA80" s="14"/>
      <c r="BB80" s="7"/>
    </row>
    <row r="81" spans="1:54" x14ac:dyDescent="0.2">
      <c r="A81" s="6"/>
      <c r="B81" s="7"/>
      <c r="C81" s="7"/>
      <c r="D81" s="7"/>
      <c r="E81" s="7"/>
      <c r="F81" s="7"/>
      <c r="G81" s="6"/>
      <c r="H81" s="7"/>
      <c r="I81" s="7"/>
      <c r="J81" s="7"/>
      <c r="K81" s="7"/>
      <c r="L81" s="7"/>
      <c r="M81" s="6"/>
      <c r="N81" s="7"/>
      <c r="O81" s="7"/>
      <c r="P81" s="7"/>
      <c r="Q81" s="7"/>
      <c r="R81" s="7"/>
      <c r="S81" s="6"/>
      <c r="T81" s="7"/>
      <c r="U81" s="7"/>
      <c r="V81" s="7"/>
      <c r="W81" s="7"/>
      <c r="X81" s="7"/>
      <c r="Y81" s="6"/>
      <c r="Z81" s="14"/>
      <c r="AA81" s="14"/>
      <c r="AB81" s="14"/>
      <c r="AC81" s="14"/>
      <c r="AD81" s="7"/>
      <c r="AE81" s="6"/>
      <c r="AF81" s="14"/>
      <c r="AG81" s="14"/>
      <c r="AH81" s="14"/>
      <c r="AI81" s="14"/>
      <c r="AJ81" s="7"/>
      <c r="AK81" s="6"/>
      <c r="AL81" s="14"/>
      <c r="AM81" s="14"/>
      <c r="AN81" s="14"/>
      <c r="AO81" s="14"/>
      <c r="AP81" s="7"/>
      <c r="AQ81" s="6"/>
      <c r="AR81" s="14"/>
      <c r="AS81" s="14"/>
      <c r="AT81" s="14"/>
      <c r="AU81" s="14"/>
      <c r="AV81" s="7"/>
      <c r="AW81" s="6"/>
      <c r="AX81" s="14"/>
      <c r="AY81" s="14"/>
      <c r="AZ81" s="14"/>
      <c r="BA81" s="14"/>
      <c r="BB81" s="7"/>
    </row>
    <row r="82" spans="1:54" x14ac:dyDescent="0.2">
      <c r="A82" s="6"/>
      <c r="B82" s="7"/>
      <c r="C82" s="7"/>
      <c r="D82" s="7"/>
      <c r="E82" s="7"/>
      <c r="F82" s="7"/>
      <c r="G82" s="6"/>
      <c r="H82" s="7"/>
      <c r="I82" s="7"/>
      <c r="J82" s="7"/>
      <c r="K82" s="7"/>
      <c r="L82" s="7"/>
      <c r="M82" s="6"/>
      <c r="N82" s="7"/>
      <c r="O82" s="7"/>
      <c r="P82" s="7"/>
      <c r="Q82" s="7"/>
      <c r="R82" s="7"/>
      <c r="S82" s="6"/>
      <c r="T82" s="7"/>
      <c r="U82" s="7"/>
      <c r="V82" s="7"/>
      <c r="W82" s="7"/>
      <c r="X82" s="7"/>
      <c r="Y82" s="6"/>
      <c r="Z82" s="14"/>
      <c r="AA82" s="14"/>
      <c r="AB82" s="14"/>
      <c r="AC82" s="14"/>
      <c r="AD82" s="7"/>
      <c r="AE82" s="6"/>
      <c r="AF82" s="14"/>
      <c r="AG82" s="14"/>
      <c r="AH82" s="14"/>
      <c r="AI82" s="14"/>
      <c r="AJ82" s="7"/>
      <c r="AK82" s="6"/>
      <c r="AL82" s="14"/>
      <c r="AM82" s="14"/>
      <c r="AN82" s="14"/>
      <c r="AO82" s="14"/>
      <c r="AP82" s="7"/>
      <c r="AQ82" s="6"/>
      <c r="AR82" s="14"/>
      <c r="AS82" s="14"/>
      <c r="AT82" s="14"/>
      <c r="AU82" s="14"/>
      <c r="AV82" s="7"/>
      <c r="AW82" s="6"/>
      <c r="AX82" s="14"/>
      <c r="AY82" s="14"/>
      <c r="AZ82" s="14"/>
      <c r="BA82" s="14"/>
      <c r="BB82" s="7"/>
    </row>
    <row r="83" spans="1:54" x14ac:dyDescent="0.2">
      <c r="A83" s="6"/>
      <c r="B83" s="7"/>
      <c r="C83" s="7"/>
      <c r="D83" s="7"/>
      <c r="E83" s="7"/>
      <c r="F83" s="7"/>
      <c r="G83" s="6"/>
      <c r="H83" s="7"/>
      <c r="I83" s="7"/>
      <c r="J83" s="7"/>
      <c r="K83" s="7"/>
      <c r="L83" s="7"/>
      <c r="M83" s="6"/>
      <c r="N83" s="7"/>
      <c r="O83" s="7"/>
      <c r="P83" s="7"/>
      <c r="Q83" s="7"/>
      <c r="R83" s="7"/>
      <c r="S83" s="6"/>
      <c r="T83" s="7"/>
      <c r="U83" s="7"/>
      <c r="V83" s="7"/>
      <c r="W83" s="7"/>
      <c r="X83" s="7"/>
      <c r="Y83" s="6"/>
      <c r="Z83" s="14"/>
      <c r="AA83" s="14"/>
      <c r="AB83" s="14"/>
      <c r="AC83" s="14"/>
      <c r="AD83" s="7"/>
      <c r="AE83" s="6"/>
      <c r="AF83" s="14"/>
      <c r="AG83" s="14"/>
      <c r="AH83" s="14"/>
      <c r="AI83" s="14"/>
      <c r="AJ83" s="7"/>
      <c r="AK83" s="6"/>
      <c r="AL83" s="14"/>
      <c r="AM83" s="14"/>
      <c r="AN83" s="14"/>
      <c r="AO83" s="14"/>
      <c r="AP83" s="7"/>
      <c r="AQ83" s="6"/>
      <c r="AR83" s="14"/>
      <c r="AS83" s="14"/>
      <c r="AT83" s="14"/>
      <c r="AU83" s="14"/>
      <c r="AV83" s="7"/>
      <c r="AW83" s="6"/>
      <c r="AX83" s="14"/>
      <c r="AY83" s="14"/>
      <c r="AZ83" s="14"/>
      <c r="BA83" s="14"/>
      <c r="BB83" s="7"/>
    </row>
    <row r="84" spans="1:54" x14ac:dyDescent="0.2">
      <c r="A84" s="6"/>
      <c r="B84" s="7"/>
      <c r="C84" s="7"/>
      <c r="D84" s="7"/>
      <c r="E84" s="7"/>
      <c r="F84" s="7"/>
      <c r="G84" s="6"/>
      <c r="H84" s="7"/>
      <c r="I84" s="7"/>
      <c r="J84" s="7"/>
      <c r="K84" s="7"/>
      <c r="L84" s="7"/>
      <c r="M84" s="6"/>
      <c r="N84" s="7"/>
      <c r="O84" s="7"/>
      <c r="P84" s="7"/>
      <c r="Q84" s="7"/>
      <c r="R84" s="7"/>
      <c r="S84" s="6"/>
      <c r="T84" s="7"/>
      <c r="U84" s="7"/>
      <c r="V84" s="7"/>
      <c r="W84" s="7"/>
      <c r="X84" s="7"/>
      <c r="Y84" s="6"/>
      <c r="Z84" s="14"/>
      <c r="AA84" s="14"/>
      <c r="AB84" s="14"/>
      <c r="AC84" s="14"/>
      <c r="AD84" s="7"/>
      <c r="AE84" s="6"/>
      <c r="AF84" s="14"/>
      <c r="AG84" s="14"/>
      <c r="AH84" s="14"/>
      <c r="AI84" s="14"/>
      <c r="AJ84" s="7"/>
      <c r="AK84" s="6"/>
      <c r="AL84" s="14"/>
      <c r="AM84" s="14"/>
      <c r="AN84" s="14"/>
      <c r="AO84" s="14"/>
      <c r="AP84" s="7"/>
      <c r="AQ84" s="6"/>
      <c r="AR84" s="14"/>
      <c r="AS84" s="14"/>
      <c r="AT84" s="14"/>
      <c r="AU84" s="14"/>
      <c r="AV84" s="7"/>
      <c r="AW84" s="6"/>
      <c r="AX84" s="14"/>
      <c r="AY84" s="14"/>
      <c r="AZ84" s="14"/>
      <c r="BA84" s="14"/>
      <c r="BB84" s="7"/>
    </row>
    <row r="85" spans="1:54" x14ac:dyDescent="0.2">
      <c r="A85" s="6"/>
      <c r="B85" s="7"/>
      <c r="C85" s="7"/>
      <c r="D85" s="7"/>
      <c r="E85" s="7"/>
      <c r="F85" s="7"/>
      <c r="G85" s="6"/>
      <c r="H85" s="7"/>
      <c r="I85" s="7"/>
      <c r="J85" s="7"/>
      <c r="K85" s="7"/>
      <c r="L85" s="7"/>
      <c r="M85" s="6"/>
      <c r="N85" s="7"/>
      <c r="O85" s="7"/>
      <c r="P85" s="7"/>
      <c r="Q85" s="7"/>
      <c r="R85" s="7"/>
      <c r="S85" s="6"/>
      <c r="T85" s="7"/>
      <c r="U85" s="7"/>
      <c r="V85" s="7"/>
      <c r="W85" s="7"/>
      <c r="X85" s="7"/>
      <c r="Y85" s="6"/>
      <c r="Z85" s="14"/>
      <c r="AA85" s="14"/>
      <c r="AB85" s="14"/>
      <c r="AC85" s="14"/>
      <c r="AD85" s="7"/>
      <c r="AE85" s="6"/>
      <c r="AF85" s="14"/>
      <c r="AG85" s="14"/>
      <c r="AH85" s="14"/>
      <c r="AI85" s="14"/>
      <c r="AJ85" s="7"/>
      <c r="AK85" s="6"/>
      <c r="AL85" s="14"/>
      <c r="AM85" s="14"/>
      <c r="AN85" s="14"/>
      <c r="AO85" s="14"/>
      <c r="AP85" s="7"/>
      <c r="AQ85" s="6"/>
      <c r="AR85" s="14"/>
      <c r="AS85" s="14"/>
      <c r="AT85" s="14"/>
      <c r="AU85" s="14"/>
      <c r="AV85" s="7"/>
      <c r="AW85" s="6"/>
      <c r="AX85" s="14"/>
      <c r="AY85" s="14"/>
      <c r="AZ85" s="14"/>
      <c r="BA85" s="14"/>
      <c r="BB85" s="7"/>
    </row>
    <row r="86" spans="1:54" x14ac:dyDescent="0.2">
      <c r="A86" s="6"/>
      <c r="B86" s="7"/>
      <c r="C86" s="7"/>
      <c r="D86" s="7"/>
      <c r="E86" s="7"/>
      <c r="F86" s="7"/>
      <c r="G86" s="6"/>
      <c r="H86" s="7"/>
      <c r="I86" s="7"/>
      <c r="J86" s="7"/>
      <c r="K86" s="7"/>
      <c r="L86" s="7"/>
      <c r="M86" s="6"/>
      <c r="N86" s="7"/>
      <c r="O86" s="7"/>
      <c r="P86" s="7"/>
      <c r="Q86" s="7"/>
      <c r="R86" s="7"/>
      <c r="S86" s="6"/>
      <c r="T86" s="7"/>
      <c r="U86" s="7"/>
      <c r="V86" s="7"/>
      <c r="W86" s="7"/>
      <c r="X86" s="7"/>
      <c r="Y86" s="6"/>
      <c r="Z86" s="14"/>
      <c r="AA86" s="14"/>
      <c r="AB86" s="14"/>
      <c r="AC86" s="14"/>
      <c r="AD86" s="7"/>
      <c r="AE86" s="6"/>
      <c r="AF86" s="14"/>
      <c r="AG86" s="14"/>
      <c r="AH86" s="14"/>
      <c r="AI86" s="14"/>
      <c r="AJ86" s="7"/>
      <c r="AK86" s="6"/>
      <c r="AL86" s="14"/>
      <c r="AM86" s="14"/>
      <c r="AN86" s="14"/>
      <c r="AO86" s="14"/>
      <c r="AP86" s="7"/>
      <c r="AQ86" s="6"/>
      <c r="AR86" s="14"/>
      <c r="AS86" s="14"/>
      <c r="AT86" s="14"/>
      <c r="AU86" s="14"/>
      <c r="AV86" s="7"/>
      <c r="AW86" s="6"/>
      <c r="AX86" s="14"/>
      <c r="AY86" s="14"/>
      <c r="AZ86" s="14"/>
      <c r="BA86" s="14"/>
      <c r="BB86" s="7"/>
    </row>
    <row r="87" spans="1:54" x14ac:dyDescent="0.2">
      <c r="A87" s="6"/>
      <c r="B87" s="7"/>
      <c r="C87" s="7"/>
      <c r="D87" s="7"/>
      <c r="E87" s="7"/>
      <c r="F87" s="7"/>
      <c r="G87" s="6"/>
      <c r="H87" s="7"/>
      <c r="I87" s="7"/>
      <c r="J87" s="7"/>
      <c r="K87" s="7"/>
      <c r="L87" s="7"/>
      <c r="M87" s="6"/>
      <c r="N87" s="7"/>
      <c r="O87" s="7"/>
      <c r="P87" s="7"/>
      <c r="Q87" s="7"/>
      <c r="R87" s="7"/>
      <c r="S87" s="6"/>
      <c r="T87" s="7"/>
      <c r="U87" s="7"/>
      <c r="V87" s="7"/>
      <c r="W87" s="7"/>
      <c r="X87" s="7"/>
      <c r="Y87" s="6"/>
      <c r="Z87" s="14"/>
      <c r="AA87" s="14"/>
      <c r="AB87" s="14"/>
      <c r="AC87" s="14"/>
      <c r="AD87" s="7"/>
      <c r="AE87" s="6"/>
      <c r="AF87" s="14"/>
      <c r="AG87" s="14"/>
      <c r="AH87" s="14"/>
      <c r="AI87" s="14"/>
      <c r="AJ87" s="7"/>
      <c r="AK87" s="6"/>
      <c r="AL87" s="14"/>
      <c r="AM87" s="14"/>
      <c r="AN87" s="14"/>
      <c r="AO87" s="14"/>
      <c r="AP87" s="7"/>
      <c r="AQ87" s="6"/>
      <c r="AR87" s="14"/>
      <c r="AS87" s="14"/>
      <c r="AT87" s="14"/>
      <c r="AU87" s="14"/>
      <c r="AV87" s="7"/>
      <c r="AW87" s="6"/>
      <c r="AX87" s="14"/>
      <c r="AY87" s="14"/>
      <c r="AZ87" s="14"/>
      <c r="BA87" s="14"/>
      <c r="BB87" s="7"/>
    </row>
    <row r="88" spans="1:54" x14ac:dyDescent="0.2">
      <c r="A88" s="6"/>
      <c r="B88" s="7"/>
      <c r="C88" s="7"/>
      <c r="D88" s="7"/>
      <c r="E88" s="7"/>
      <c r="F88" s="7"/>
      <c r="G88" s="6"/>
      <c r="H88" s="7"/>
      <c r="I88" s="7"/>
      <c r="J88" s="7"/>
      <c r="K88" s="7"/>
      <c r="L88" s="7"/>
      <c r="M88" s="6"/>
      <c r="N88" s="7"/>
      <c r="O88" s="7"/>
      <c r="P88" s="7"/>
      <c r="Q88" s="7"/>
      <c r="R88" s="7"/>
      <c r="S88" s="6"/>
      <c r="T88" s="7"/>
      <c r="U88" s="7"/>
      <c r="V88" s="7"/>
      <c r="W88" s="7"/>
      <c r="X88" s="7"/>
      <c r="Y88" s="6"/>
      <c r="Z88" s="14"/>
      <c r="AA88" s="14"/>
      <c r="AB88" s="14"/>
      <c r="AC88" s="14"/>
      <c r="AD88" s="7"/>
      <c r="AE88" s="6"/>
      <c r="AF88" s="14"/>
      <c r="AG88" s="14"/>
      <c r="AH88" s="14"/>
      <c r="AI88" s="14"/>
      <c r="AJ88" s="7"/>
      <c r="AK88" s="6"/>
      <c r="AL88" s="14"/>
      <c r="AM88" s="14"/>
      <c r="AN88" s="14"/>
      <c r="AO88" s="14"/>
      <c r="AP88" s="7"/>
      <c r="AQ88" s="6"/>
      <c r="AR88" s="14"/>
      <c r="AS88" s="14"/>
      <c r="AT88" s="14"/>
      <c r="AU88" s="14"/>
      <c r="AV88" s="7"/>
      <c r="AW88" s="6"/>
      <c r="AX88" s="14"/>
      <c r="AY88" s="14"/>
      <c r="AZ88" s="14"/>
      <c r="BA88" s="14"/>
      <c r="BB88" s="7"/>
    </row>
    <row r="89" spans="1:54" x14ac:dyDescent="0.2">
      <c r="A89" s="6"/>
      <c r="B89" s="7"/>
      <c r="C89" s="7"/>
      <c r="D89" s="7"/>
      <c r="E89" s="7"/>
      <c r="F89" s="7"/>
      <c r="G89" s="6"/>
      <c r="H89" s="7"/>
      <c r="I89" s="7"/>
      <c r="J89" s="7"/>
      <c r="K89" s="7"/>
      <c r="L89" s="7"/>
      <c r="M89" s="6"/>
      <c r="N89" s="7"/>
      <c r="O89" s="7"/>
      <c r="P89" s="7"/>
      <c r="Q89" s="7"/>
      <c r="R89" s="7"/>
      <c r="S89" s="6"/>
      <c r="T89" s="7"/>
      <c r="U89" s="7"/>
      <c r="V89" s="7"/>
      <c r="W89" s="7"/>
      <c r="X89" s="7"/>
      <c r="Y89" s="6"/>
      <c r="Z89" s="14"/>
      <c r="AA89" s="14"/>
      <c r="AB89" s="14"/>
      <c r="AC89" s="14"/>
      <c r="AD89" s="7"/>
      <c r="AE89" s="6"/>
      <c r="AF89" s="14"/>
      <c r="AG89" s="14"/>
      <c r="AH89" s="14"/>
      <c r="AI89" s="14"/>
      <c r="AJ89" s="7"/>
      <c r="AK89" s="6"/>
      <c r="AL89" s="14"/>
      <c r="AM89" s="14"/>
      <c r="AN89" s="14"/>
      <c r="AO89" s="14"/>
      <c r="AP89" s="7"/>
      <c r="AQ89" s="6"/>
      <c r="AR89" s="14"/>
      <c r="AS89" s="14"/>
      <c r="AT89" s="14"/>
      <c r="AU89" s="14"/>
      <c r="AV89" s="7"/>
      <c r="AW89" s="6"/>
      <c r="AX89" s="14"/>
      <c r="AY89" s="14"/>
      <c r="AZ89" s="14"/>
      <c r="BA89" s="14"/>
      <c r="BB89" s="7"/>
    </row>
    <row r="90" spans="1:54" x14ac:dyDescent="0.2">
      <c r="A90" s="6"/>
      <c r="B90" s="7"/>
      <c r="C90" s="7"/>
      <c r="D90" s="7"/>
      <c r="E90" s="7"/>
      <c r="F90" s="7"/>
      <c r="G90" s="6"/>
      <c r="H90" s="7"/>
      <c r="I90" s="7"/>
      <c r="J90" s="7"/>
      <c r="K90" s="7"/>
      <c r="L90" s="7"/>
      <c r="M90" s="6"/>
      <c r="N90" s="7"/>
      <c r="O90" s="7"/>
      <c r="P90" s="7"/>
      <c r="Q90" s="7"/>
      <c r="R90" s="7"/>
      <c r="S90" s="6"/>
      <c r="T90" s="7"/>
      <c r="U90" s="7"/>
      <c r="V90" s="7"/>
      <c r="W90" s="7"/>
      <c r="X90" s="7"/>
      <c r="Y90" s="6"/>
      <c r="Z90" s="14"/>
      <c r="AA90" s="14"/>
      <c r="AB90" s="14"/>
      <c r="AC90" s="14"/>
      <c r="AD90" s="7"/>
      <c r="AE90" s="6"/>
      <c r="AF90" s="14"/>
      <c r="AG90" s="14"/>
      <c r="AH90" s="14"/>
      <c r="AI90" s="14"/>
      <c r="AJ90" s="7"/>
      <c r="AK90" s="6"/>
      <c r="AL90" s="14"/>
      <c r="AM90" s="14"/>
      <c r="AN90" s="14"/>
      <c r="AO90" s="14"/>
      <c r="AP90" s="7"/>
      <c r="AQ90" s="6"/>
      <c r="AR90" s="14"/>
      <c r="AS90" s="14"/>
      <c r="AT90" s="14"/>
      <c r="AU90" s="14"/>
      <c r="AV90" s="7"/>
      <c r="AW90" s="6"/>
      <c r="AX90" s="14"/>
      <c r="AY90" s="14"/>
      <c r="AZ90" s="14"/>
      <c r="BA90" s="14"/>
      <c r="BB90" s="7"/>
    </row>
    <row r="91" spans="1:54" x14ac:dyDescent="0.2">
      <c r="A91" s="6"/>
      <c r="B91" s="7"/>
      <c r="C91" s="7"/>
      <c r="D91" s="7"/>
      <c r="E91" s="7"/>
      <c r="F91" s="7"/>
      <c r="G91" s="6"/>
      <c r="H91" s="7"/>
      <c r="I91" s="7"/>
      <c r="J91" s="7"/>
      <c r="K91" s="7"/>
      <c r="L91" s="7"/>
      <c r="M91" s="6"/>
      <c r="N91" s="7"/>
      <c r="O91" s="7"/>
      <c r="P91" s="7"/>
      <c r="Q91" s="7"/>
      <c r="R91" s="7"/>
      <c r="S91" s="6"/>
      <c r="T91" s="7"/>
      <c r="U91" s="7"/>
      <c r="V91" s="7"/>
      <c r="W91" s="7"/>
      <c r="X91" s="7"/>
      <c r="Y91" s="6"/>
      <c r="Z91" s="14"/>
      <c r="AA91" s="14"/>
      <c r="AB91" s="14"/>
      <c r="AC91" s="14"/>
      <c r="AD91" s="7"/>
      <c r="AE91" s="6"/>
      <c r="AF91" s="14"/>
      <c r="AG91" s="14"/>
      <c r="AH91" s="14"/>
      <c r="AI91" s="14"/>
      <c r="AJ91" s="7"/>
      <c r="AK91" s="6"/>
      <c r="AL91" s="14"/>
      <c r="AM91" s="14"/>
      <c r="AN91" s="14"/>
      <c r="AO91" s="14"/>
      <c r="AP91" s="7"/>
      <c r="AQ91" s="6"/>
      <c r="AR91" s="14"/>
      <c r="AS91" s="14"/>
      <c r="AT91" s="14"/>
      <c r="AU91" s="14"/>
      <c r="AV91" s="7"/>
      <c r="AW91" s="6"/>
      <c r="AX91" s="14"/>
      <c r="AY91" s="14"/>
      <c r="AZ91" s="14"/>
      <c r="BA91" s="14"/>
      <c r="BB91" s="7"/>
    </row>
    <row r="92" spans="1:54" x14ac:dyDescent="0.2">
      <c r="A92" s="6"/>
      <c r="B92" s="7"/>
      <c r="C92" s="7"/>
      <c r="D92" s="7"/>
      <c r="E92" s="7"/>
      <c r="F92" s="7"/>
      <c r="G92" s="6"/>
      <c r="H92" s="7"/>
      <c r="I92" s="7"/>
      <c r="J92" s="7"/>
      <c r="K92" s="7"/>
      <c r="L92" s="7"/>
      <c r="M92" s="6"/>
      <c r="N92" s="7"/>
      <c r="O92" s="7"/>
      <c r="P92" s="7"/>
      <c r="Q92" s="7"/>
      <c r="R92" s="7"/>
      <c r="S92" s="6"/>
      <c r="T92" s="7"/>
      <c r="U92" s="7"/>
      <c r="V92" s="7"/>
      <c r="W92" s="7"/>
      <c r="X92" s="7"/>
      <c r="Y92" s="6"/>
      <c r="Z92" s="14"/>
      <c r="AA92" s="14"/>
      <c r="AB92" s="14"/>
      <c r="AC92" s="14"/>
      <c r="AD92" s="7"/>
      <c r="AE92" s="6"/>
      <c r="AF92" s="14"/>
      <c r="AG92" s="14"/>
      <c r="AH92" s="14"/>
      <c r="AI92" s="14"/>
      <c r="AJ92" s="7"/>
      <c r="AK92" s="6"/>
      <c r="AL92" s="14"/>
      <c r="AM92" s="14"/>
      <c r="AN92" s="14"/>
      <c r="AO92" s="14"/>
      <c r="AP92" s="7"/>
      <c r="AQ92" s="6"/>
      <c r="AR92" s="14"/>
      <c r="AS92" s="14"/>
      <c r="AT92" s="14"/>
      <c r="AU92" s="14"/>
      <c r="AV92" s="7"/>
      <c r="AW92" s="6"/>
      <c r="AX92" s="14"/>
      <c r="AY92" s="14"/>
      <c r="AZ92" s="14"/>
      <c r="BA92" s="14"/>
      <c r="BB92" s="7"/>
    </row>
    <row r="93" spans="1:54" x14ac:dyDescent="0.2">
      <c r="A93" s="6"/>
      <c r="B93" s="7"/>
      <c r="C93" s="7"/>
      <c r="D93" s="7"/>
      <c r="E93" s="7"/>
      <c r="F93" s="7"/>
      <c r="G93" s="6"/>
      <c r="H93" s="7"/>
      <c r="I93" s="7"/>
      <c r="J93" s="7"/>
      <c r="K93" s="7"/>
      <c r="L93" s="7"/>
      <c r="M93" s="6"/>
      <c r="N93" s="7"/>
      <c r="O93" s="7"/>
      <c r="P93" s="7"/>
      <c r="Q93" s="7"/>
      <c r="R93" s="7"/>
      <c r="S93" s="6"/>
      <c r="T93" s="7"/>
      <c r="U93" s="7"/>
      <c r="V93" s="7"/>
      <c r="W93" s="7"/>
      <c r="X93" s="7"/>
      <c r="Y93" s="6"/>
      <c r="Z93" s="14"/>
      <c r="AA93" s="14"/>
      <c r="AB93" s="14"/>
      <c r="AC93" s="14"/>
      <c r="AD93" s="7"/>
      <c r="AE93" s="6"/>
      <c r="AF93" s="14"/>
      <c r="AG93" s="14"/>
      <c r="AH93" s="14"/>
      <c r="AI93" s="14"/>
      <c r="AJ93" s="7"/>
      <c r="AK93" s="6"/>
      <c r="AL93" s="14"/>
      <c r="AM93" s="14"/>
      <c r="AN93" s="14"/>
      <c r="AO93" s="14"/>
      <c r="AP93" s="7"/>
      <c r="AQ93" s="6"/>
      <c r="AR93" s="14"/>
      <c r="AS93" s="14"/>
      <c r="AT93" s="14"/>
      <c r="AU93" s="14"/>
      <c r="AV93" s="7"/>
      <c r="AW93" s="6"/>
      <c r="AX93" s="14"/>
      <c r="AY93" s="14"/>
      <c r="AZ93" s="14"/>
      <c r="BA93" s="14"/>
      <c r="BB93" s="7"/>
    </row>
    <row r="94" spans="1:54" x14ac:dyDescent="0.2">
      <c r="A94" s="6"/>
      <c r="B94" s="7"/>
      <c r="C94" s="7"/>
      <c r="D94" s="7"/>
      <c r="E94" s="7"/>
      <c r="F94" s="7"/>
      <c r="G94" s="6"/>
      <c r="H94" s="7"/>
      <c r="I94" s="7"/>
      <c r="J94" s="7"/>
      <c r="K94" s="7"/>
      <c r="L94" s="7"/>
      <c r="M94" s="6"/>
      <c r="N94" s="7"/>
      <c r="O94" s="7"/>
      <c r="P94" s="7"/>
      <c r="Q94" s="7"/>
      <c r="R94" s="7"/>
      <c r="S94" s="6"/>
      <c r="T94" s="7"/>
      <c r="U94" s="7"/>
      <c r="V94" s="7"/>
      <c r="W94" s="7"/>
      <c r="X94" s="7"/>
      <c r="Y94" s="6"/>
      <c r="Z94" s="14"/>
      <c r="AA94" s="14"/>
      <c r="AB94" s="14"/>
      <c r="AC94" s="14"/>
      <c r="AD94" s="7"/>
      <c r="AE94" s="6"/>
      <c r="AF94" s="14"/>
      <c r="AG94" s="14"/>
      <c r="AH94" s="14"/>
      <c r="AI94" s="14"/>
      <c r="AJ94" s="7"/>
      <c r="AK94" s="6"/>
      <c r="AL94" s="14"/>
      <c r="AM94" s="14"/>
      <c r="AN94" s="14"/>
      <c r="AO94" s="14"/>
      <c r="AP94" s="7"/>
      <c r="AQ94" s="6"/>
      <c r="AR94" s="14"/>
      <c r="AS94" s="14"/>
      <c r="AT94" s="14"/>
      <c r="AU94" s="14"/>
      <c r="AV94" s="7"/>
      <c r="AW94" s="6"/>
      <c r="AX94" s="14"/>
      <c r="AY94" s="14"/>
      <c r="AZ94" s="14"/>
      <c r="BA94" s="14"/>
      <c r="BB94" s="7"/>
    </row>
    <row r="95" spans="1:54" x14ac:dyDescent="0.2">
      <c r="A95" s="6"/>
      <c r="B95" s="7"/>
      <c r="C95" s="7"/>
      <c r="D95" s="7"/>
      <c r="E95" s="7"/>
      <c r="F95" s="7"/>
      <c r="G95" s="6"/>
      <c r="H95" s="7"/>
      <c r="I95" s="7"/>
      <c r="J95" s="7"/>
      <c r="K95" s="7"/>
      <c r="L95" s="7"/>
      <c r="M95" s="6"/>
      <c r="N95" s="7"/>
      <c r="O95" s="7"/>
      <c r="P95" s="7"/>
      <c r="Q95" s="7"/>
      <c r="R95" s="7"/>
      <c r="S95" s="6"/>
      <c r="T95" s="7"/>
      <c r="U95" s="7"/>
      <c r="V95" s="7"/>
      <c r="W95" s="7"/>
      <c r="X95" s="7"/>
      <c r="Y95" s="6"/>
      <c r="Z95" s="14"/>
      <c r="AA95" s="14"/>
      <c r="AB95" s="14"/>
      <c r="AC95" s="14"/>
      <c r="AD95" s="7"/>
      <c r="AE95" s="6"/>
      <c r="AF95" s="14"/>
      <c r="AG95" s="14"/>
      <c r="AH95" s="14"/>
      <c r="AI95" s="14"/>
      <c r="AJ95" s="7"/>
      <c r="AK95" s="6"/>
      <c r="AL95" s="14"/>
      <c r="AM95" s="14"/>
      <c r="AN95" s="14"/>
      <c r="AO95" s="14"/>
      <c r="AP95" s="7"/>
      <c r="AQ95" s="6"/>
      <c r="AR95" s="14"/>
      <c r="AS95" s="14"/>
      <c r="AT95" s="14"/>
      <c r="AU95" s="14"/>
      <c r="AV95" s="7"/>
      <c r="AW95" s="6"/>
      <c r="AX95" s="14"/>
      <c r="AY95" s="14"/>
      <c r="AZ95" s="14"/>
      <c r="BA95" s="14"/>
      <c r="BB95" s="7"/>
    </row>
    <row r="96" spans="1:54" x14ac:dyDescent="0.2">
      <c r="A96" s="6"/>
      <c r="B96" s="7"/>
      <c r="C96" s="7"/>
      <c r="D96" s="7"/>
      <c r="E96" s="7"/>
      <c r="F96" s="7"/>
      <c r="G96" s="6"/>
      <c r="H96" s="7"/>
      <c r="I96" s="7"/>
      <c r="J96" s="7"/>
      <c r="K96" s="7"/>
      <c r="L96" s="7"/>
      <c r="M96" s="6"/>
      <c r="N96" s="7"/>
      <c r="O96" s="7"/>
      <c r="P96" s="7"/>
      <c r="Q96" s="7"/>
      <c r="R96" s="7"/>
      <c r="S96" s="6"/>
      <c r="T96" s="7"/>
      <c r="U96" s="7"/>
      <c r="V96" s="7"/>
      <c r="W96" s="7"/>
      <c r="X96" s="7"/>
      <c r="Y96" s="6"/>
      <c r="Z96" s="14"/>
      <c r="AA96" s="14"/>
      <c r="AB96" s="14"/>
      <c r="AC96" s="14"/>
      <c r="AD96" s="7"/>
      <c r="AE96" s="6"/>
      <c r="AF96" s="14"/>
      <c r="AG96" s="14"/>
      <c r="AH96" s="14"/>
      <c r="AI96" s="14"/>
      <c r="AJ96" s="7"/>
      <c r="AK96" s="6"/>
      <c r="AL96" s="14"/>
      <c r="AM96" s="14"/>
      <c r="AN96" s="14"/>
      <c r="AO96" s="14"/>
      <c r="AP96" s="7"/>
      <c r="AQ96" s="6"/>
      <c r="AR96" s="14"/>
      <c r="AS96" s="14"/>
      <c r="AT96" s="14"/>
      <c r="AU96" s="14"/>
      <c r="AV96" s="7"/>
      <c r="AW96" s="6"/>
      <c r="AX96" s="14"/>
      <c r="AY96" s="14"/>
      <c r="AZ96" s="14"/>
      <c r="BA96" s="14"/>
      <c r="BB96" s="7"/>
    </row>
    <row r="97" spans="1:54" x14ac:dyDescent="0.2">
      <c r="A97" s="6"/>
      <c r="B97" s="7"/>
      <c r="C97" s="7"/>
      <c r="D97" s="7"/>
      <c r="E97" s="7"/>
      <c r="F97" s="7"/>
      <c r="G97" s="6"/>
      <c r="H97" s="7"/>
      <c r="I97" s="7"/>
      <c r="J97" s="7"/>
      <c r="K97" s="7"/>
      <c r="L97" s="7"/>
      <c r="M97" s="6"/>
      <c r="N97" s="7"/>
      <c r="O97" s="7"/>
      <c r="P97" s="7"/>
      <c r="Q97" s="7"/>
      <c r="R97" s="7"/>
      <c r="S97" s="6"/>
      <c r="T97" s="7"/>
      <c r="U97" s="7"/>
      <c r="V97" s="7"/>
      <c r="W97" s="7"/>
      <c r="X97" s="7"/>
      <c r="Y97" s="6"/>
      <c r="Z97" s="14"/>
      <c r="AA97" s="14"/>
      <c r="AB97" s="14"/>
      <c r="AC97" s="14"/>
      <c r="AD97" s="7"/>
      <c r="AE97" s="6"/>
      <c r="AF97" s="14"/>
      <c r="AG97" s="14"/>
      <c r="AH97" s="14"/>
      <c r="AI97" s="14"/>
      <c r="AJ97" s="7"/>
      <c r="AK97" s="6"/>
      <c r="AL97" s="14"/>
      <c r="AM97" s="14"/>
      <c r="AN97" s="14"/>
      <c r="AO97" s="14"/>
      <c r="AP97" s="7"/>
      <c r="AQ97" s="6"/>
      <c r="AR97" s="14"/>
      <c r="AS97" s="14"/>
      <c r="AT97" s="14"/>
      <c r="AU97" s="14"/>
      <c r="AV97" s="7"/>
      <c r="AW97" s="6"/>
      <c r="AX97" s="14"/>
      <c r="AY97" s="14"/>
      <c r="AZ97" s="14"/>
      <c r="BA97" s="14"/>
      <c r="BB97" s="7"/>
    </row>
    <row r="98" spans="1:54" x14ac:dyDescent="0.2">
      <c r="A98" s="6"/>
      <c r="B98" s="7"/>
      <c r="C98" s="7"/>
      <c r="D98" s="7"/>
      <c r="E98" s="7"/>
      <c r="F98" s="7"/>
      <c r="G98" s="6"/>
      <c r="H98" s="7"/>
      <c r="I98" s="7"/>
      <c r="J98" s="7"/>
      <c r="K98" s="7"/>
      <c r="L98" s="7"/>
      <c r="M98" s="6"/>
      <c r="N98" s="7"/>
      <c r="O98" s="7"/>
      <c r="P98" s="7"/>
      <c r="Q98" s="7"/>
      <c r="R98" s="7"/>
      <c r="S98" s="6"/>
      <c r="T98" s="7"/>
      <c r="U98" s="7"/>
      <c r="V98" s="7"/>
      <c r="W98" s="7"/>
      <c r="X98" s="7"/>
      <c r="Y98" s="6"/>
      <c r="Z98" s="14"/>
      <c r="AA98" s="14"/>
      <c r="AB98" s="14"/>
      <c r="AC98" s="14"/>
      <c r="AD98" s="7"/>
      <c r="AE98" s="6"/>
      <c r="AF98" s="14"/>
      <c r="AG98" s="14"/>
      <c r="AH98" s="14"/>
      <c r="AI98" s="14"/>
      <c r="AJ98" s="7"/>
      <c r="AK98" s="6"/>
      <c r="AL98" s="14"/>
      <c r="AM98" s="14"/>
      <c r="AN98" s="14"/>
      <c r="AO98" s="14"/>
      <c r="AP98" s="7"/>
      <c r="AQ98" s="6"/>
      <c r="AR98" s="14"/>
      <c r="AS98" s="14"/>
      <c r="AT98" s="14"/>
      <c r="AU98" s="14"/>
      <c r="AV98" s="7"/>
      <c r="AW98" s="6"/>
      <c r="AX98" s="14"/>
      <c r="AY98" s="14"/>
      <c r="AZ98" s="14"/>
      <c r="BA98" s="14"/>
      <c r="BB98" s="7"/>
    </row>
    <row r="99" spans="1:54" x14ac:dyDescent="0.2">
      <c r="A99" s="6"/>
      <c r="B99" s="7"/>
      <c r="C99" s="7"/>
      <c r="D99" s="7"/>
      <c r="E99" s="7"/>
      <c r="F99" s="7"/>
      <c r="G99" s="6"/>
      <c r="H99" s="7"/>
      <c r="I99" s="7"/>
      <c r="J99" s="7"/>
      <c r="K99" s="7"/>
      <c r="L99" s="7"/>
      <c r="M99" s="6"/>
      <c r="N99" s="7"/>
      <c r="O99" s="7"/>
      <c r="P99" s="7"/>
      <c r="Q99" s="7"/>
      <c r="R99" s="7"/>
      <c r="S99" s="6"/>
      <c r="T99" s="7"/>
      <c r="U99" s="7"/>
      <c r="V99" s="7"/>
      <c r="W99" s="7"/>
      <c r="X99" s="7"/>
      <c r="Y99" s="6"/>
      <c r="Z99" s="14"/>
      <c r="AA99" s="14"/>
      <c r="AB99" s="14"/>
      <c r="AC99" s="14"/>
      <c r="AD99" s="7"/>
      <c r="AE99" s="6"/>
      <c r="AF99" s="14"/>
      <c r="AG99" s="14"/>
      <c r="AH99" s="14"/>
      <c r="AI99" s="14"/>
      <c r="AJ99" s="7"/>
      <c r="AK99" s="6"/>
      <c r="AL99" s="14"/>
      <c r="AM99" s="14"/>
      <c r="AN99" s="14"/>
      <c r="AO99" s="14"/>
      <c r="AP99" s="7"/>
      <c r="AQ99" s="6"/>
      <c r="AR99" s="14"/>
      <c r="AS99" s="14"/>
      <c r="AT99" s="14"/>
      <c r="AU99" s="14"/>
      <c r="AV99" s="7"/>
      <c r="AW99" s="6"/>
      <c r="AX99" s="14"/>
      <c r="AY99" s="14"/>
      <c r="AZ99" s="14"/>
      <c r="BA99" s="14"/>
      <c r="BB99" s="7"/>
    </row>
    <row r="100" spans="1:54" x14ac:dyDescent="0.2">
      <c r="A100" s="6"/>
      <c r="B100" s="7"/>
      <c r="C100" s="7"/>
      <c r="D100" s="7"/>
      <c r="E100" s="7"/>
      <c r="F100" s="7"/>
      <c r="G100" s="6"/>
      <c r="H100" s="7"/>
      <c r="I100" s="7"/>
      <c r="J100" s="7"/>
      <c r="K100" s="7"/>
      <c r="L100" s="7"/>
      <c r="M100" s="6"/>
      <c r="N100" s="7"/>
      <c r="O100" s="7"/>
      <c r="P100" s="7"/>
      <c r="Q100" s="7"/>
      <c r="R100" s="7"/>
      <c r="S100" s="6"/>
      <c r="T100" s="7"/>
      <c r="U100" s="7"/>
      <c r="V100" s="7"/>
      <c r="W100" s="7"/>
      <c r="X100" s="7"/>
      <c r="Y100" s="6"/>
      <c r="Z100" s="14"/>
      <c r="AA100" s="14"/>
      <c r="AB100" s="14"/>
      <c r="AC100" s="14"/>
      <c r="AD100" s="7"/>
      <c r="AE100" s="6"/>
      <c r="AF100" s="14"/>
      <c r="AG100" s="14"/>
      <c r="AH100" s="14"/>
      <c r="AI100" s="14"/>
      <c r="AJ100" s="7"/>
      <c r="AK100" s="6"/>
      <c r="AL100" s="14"/>
      <c r="AM100" s="14"/>
      <c r="AN100" s="14"/>
      <c r="AO100" s="14"/>
      <c r="AP100" s="7"/>
      <c r="AQ100" s="6"/>
      <c r="AR100" s="14"/>
      <c r="AS100" s="14"/>
      <c r="AT100" s="14"/>
      <c r="AU100" s="14"/>
      <c r="AV100" s="7"/>
      <c r="AW100" s="6"/>
      <c r="AX100" s="14"/>
      <c r="AY100" s="14"/>
      <c r="AZ100" s="14"/>
      <c r="BA100" s="14"/>
      <c r="BB100" s="7"/>
    </row>
    <row r="101" spans="1:54" x14ac:dyDescent="0.2">
      <c r="A101" s="6"/>
      <c r="B101" s="7"/>
      <c r="C101" s="7"/>
      <c r="D101" s="7"/>
      <c r="E101" s="7"/>
      <c r="F101" s="7"/>
      <c r="G101" s="6"/>
      <c r="H101" s="7"/>
      <c r="I101" s="7"/>
      <c r="J101" s="7"/>
      <c r="K101" s="7"/>
      <c r="L101" s="7"/>
      <c r="M101" s="6"/>
      <c r="N101" s="7"/>
      <c r="O101" s="7"/>
      <c r="P101" s="7"/>
      <c r="Q101" s="7"/>
      <c r="R101" s="7"/>
      <c r="S101" s="6"/>
      <c r="T101" s="7"/>
      <c r="U101" s="7"/>
      <c r="V101" s="7"/>
      <c r="W101" s="7"/>
      <c r="X101" s="7"/>
      <c r="Y101" s="6"/>
      <c r="Z101" s="14"/>
      <c r="AA101" s="14"/>
      <c r="AB101" s="14"/>
      <c r="AC101" s="14"/>
      <c r="AD101" s="7"/>
      <c r="AE101" s="6"/>
      <c r="AF101" s="14"/>
      <c r="AG101" s="14"/>
      <c r="AH101" s="14"/>
      <c r="AI101" s="14"/>
      <c r="AJ101" s="7"/>
      <c r="AK101" s="6"/>
      <c r="AL101" s="14"/>
      <c r="AM101" s="14"/>
      <c r="AN101" s="14"/>
      <c r="AO101" s="14"/>
      <c r="AP101" s="7"/>
      <c r="AQ101" s="6"/>
      <c r="AR101" s="14"/>
      <c r="AS101" s="14"/>
      <c r="AT101" s="14"/>
      <c r="AU101" s="14"/>
      <c r="AV101" s="7"/>
      <c r="AW101" s="6"/>
      <c r="AX101" s="14"/>
      <c r="AY101" s="14"/>
      <c r="AZ101" s="14"/>
      <c r="BA101" s="14"/>
      <c r="BB101" s="7"/>
    </row>
    <row r="102" spans="1:54" x14ac:dyDescent="0.2">
      <c r="A102" s="6"/>
      <c r="B102" s="7"/>
      <c r="C102" s="7"/>
      <c r="D102" s="7"/>
      <c r="E102" s="7"/>
      <c r="F102" s="7"/>
      <c r="G102" s="6"/>
      <c r="H102" s="7"/>
      <c r="I102" s="7"/>
      <c r="J102" s="7"/>
      <c r="K102" s="7"/>
      <c r="L102" s="7"/>
      <c r="M102" s="6"/>
      <c r="N102" s="7"/>
      <c r="O102" s="7"/>
      <c r="P102" s="7"/>
      <c r="Q102" s="7"/>
      <c r="R102" s="7"/>
      <c r="S102" s="6"/>
      <c r="T102" s="7"/>
      <c r="U102" s="7"/>
      <c r="V102" s="7"/>
      <c r="W102" s="7"/>
      <c r="X102" s="7"/>
      <c r="Y102" s="6"/>
      <c r="Z102" s="14"/>
      <c r="AA102" s="14"/>
      <c r="AB102" s="14"/>
      <c r="AC102" s="14"/>
      <c r="AD102" s="7"/>
      <c r="AE102" s="6"/>
      <c r="AF102" s="14"/>
      <c r="AG102" s="14"/>
      <c r="AH102" s="14"/>
      <c r="AI102" s="14"/>
      <c r="AJ102" s="7"/>
      <c r="AK102" s="6"/>
      <c r="AL102" s="14"/>
      <c r="AM102" s="14"/>
      <c r="AN102" s="14"/>
      <c r="AO102" s="14"/>
      <c r="AP102" s="7"/>
      <c r="AQ102" s="6"/>
      <c r="AR102" s="14"/>
      <c r="AS102" s="14"/>
      <c r="AT102" s="14"/>
      <c r="AU102" s="14"/>
      <c r="AV102" s="7"/>
      <c r="AW102" s="6"/>
      <c r="AX102" s="14"/>
      <c r="AY102" s="14"/>
      <c r="AZ102" s="14"/>
      <c r="BA102" s="14"/>
      <c r="BB102" s="7"/>
    </row>
  </sheetData>
  <mergeCells count="18">
    <mergeCell ref="T5:X5"/>
    <mergeCell ref="M5:M6"/>
    <mergeCell ref="S5:S6"/>
    <mergeCell ref="AQ5:AQ6"/>
    <mergeCell ref="AR5:AV5"/>
    <mergeCell ref="AK5:AK6"/>
    <mergeCell ref="AL5:AP5"/>
    <mergeCell ref="A5:A6"/>
    <mergeCell ref="B5:F5"/>
    <mergeCell ref="G5:G6"/>
    <mergeCell ref="H5:L5"/>
    <mergeCell ref="N5:R5"/>
    <mergeCell ref="AE5:AE6"/>
    <mergeCell ref="AF5:AJ5"/>
    <mergeCell ref="AW5:AW6"/>
    <mergeCell ref="AX5:BB5"/>
    <mergeCell ref="Y5:Y6"/>
    <mergeCell ref="Z5:AD5"/>
  </mergeCells>
  <phoneticPr fontId="6" type="noConversion"/>
  <printOptions horizontalCentered="1"/>
  <pageMargins left="0.75" right="0.75" top="1" bottom="0.75" header="0.5" footer="0.25"/>
  <pageSetup paperSize="9" orientation="portrait" horizontalDpi="300" verticalDpi="300" r:id="rId1"/>
  <headerFooter alignWithMargins="0">
    <oddFooter xml:space="preserve">&amp;C8 - &amp;P+11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8.5</vt:lpstr>
    </vt:vector>
  </TitlesOfParts>
  <Company>NSCB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 Bahit</dc:creator>
  <cp:lastModifiedBy>My PC</cp:lastModifiedBy>
  <cp:lastPrinted>2015-02-23T01:02:33Z</cp:lastPrinted>
  <dcterms:created xsi:type="dcterms:W3CDTF">2009-09-17T03:54:41Z</dcterms:created>
  <dcterms:modified xsi:type="dcterms:W3CDTF">2015-02-23T01:02:58Z</dcterms:modified>
</cp:coreProperties>
</file>