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/>
  <bookViews>
    <workbookView xWindow="1860" yWindow="1020" windowWidth="9690" windowHeight="6750"/>
  </bookViews>
  <sheets>
    <sheet name="Table13.11" sheetId="2" r:id="rId1"/>
    <sheet name="table13.1_06" sheetId="1" r:id="rId2"/>
  </sheets>
  <definedNames>
    <definedName name="_xlnm.Print_Area" localSheetId="1">table13.1_06!$A$1:$F$116</definedName>
    <definedName name="_xlnm.Print_Area" localSheetId="0">Table13.11!$A$1:$F$116</definedName>
  </definedNames>
  <calcPr calcId="145621"/>
</workbook>
</file>

<file path=xl/calcChain.xml><?xml version="1.0" encoding="utf-8"?>
<calcChain xmlns="http://schemas.openxmlformats.org/spreadsheetml/2006/main">
  <c r="B10" i="1" l="1"/>
  <c r="C10" i="1"/>
  <c r="D10" i="1"/>
  <c r="E10" i="1"/>
  <c r="B12" i="1"/>
  <c r="C12" i="1"/>
  <c r="D12" i="1"/>
  <c r="E12" i="1"/>
  <c r="F16" i="1"/>
  <c r="F10" i="1" s="1"/>
  <c r="F18" i="1"/>
  <c r="F12" i="1" s="1"/>
  <c r="B70" i="1"/>
  <c r="G70" i="1" s="1"/>
  <c r="C70" i="1"/>
  <c r="D70" i="1"/>
  <c r="E70" i="1"/>
  <c r="B71" i="1"/>
  <c r="C71" i="1"/>
  <c r="D71" i="1"/>
  <c r="E71" i="1"/>
  <c r="G71" i="1" s="1"/>
  <c r="F71" i="1"/>
  <c r="B72" i="1"/>
  <c r="C72" i="1"/>
  <c r="D72" i="1"/>
  <c r="E72" i="1"/>
  <c r="F72" i="1"/>
  <c r="F76" i="1"/>
  <c r="F88" i="1"/>
  <c r="F94" i="1"/>
  <c r="B10" i="2"/>
  <c r="C10" i="2"/>
  <c r="D10" i="2"/>
  <c r="E10" i="2"/>
  <c r="B12" i="2"/>
  <c r="C12" i="2"/>
  <c r="D12" i="2"/>
  <c r="E12" i="2"/>
  <c r="F16" i="2"/>
  <c r="F10" i="2" s="1"/>
  <c r="F18" i="2"/>
  <c r="F12" i="2" s="1"/>
  <c r="B70" i="2"/>
  <c r="C70" i="2"/>
  <c r="D70" i="2"/>
  <c r="E70" i="2"/>
  <c r="B71" i="2"/>
  <c r="C71" i="2"/>
  <c r="D71" i="2"/>
  <c r="E71" i="2"/>
  <c r="B72" i="2"/>
  <c r="C72" i="2"/>
  <c r="D72" i="2"/>
  <c r="E72" i="2"/>
  <c r="F76" i="2"/>
  <c r="F77" i="2"/>
  <c r="F78" i="2"/>
  <c r="F88" i="2"/>
  <c r="F89" i="2"/>
  <c r="F90" i="2"/>
  <c r="F94" i="2"/>
  <c r="F95" i="2"/>
  <c r="F96" i="2"/>
  <c r="F100" i="2"/>
  <c r="F101" i="2"/>
  <c r="F102" i="2"/>
  <c r="F106" i="2"/>
  <c r="F107" i="2"/>
  <c r="F108" i="2"/>
  <c r="F112" i="2"/>
  <c r="F113" i="2"/>
  <c r="F114" i="2"/>
  <c r="F72" i="2" l="1"/>
  <c r="F70" i="2"/>
  <c r="G71" i="2"/>
  <c r="F70" i="1"/>
  <c r="G72" i="1"/>
  <c r="F71" i="2"/>
  <c r="G72" i="2"/>
  <c r="G70" i="2"/>
</calcChain>
</file>

<file path=xl/sharedStrings.xml><?xml version="1.0" encoding="utf-8"?>
<sst xmlns="http://schemas.openxmlformats.org/spreadsheetml/2006/main" count="280" uniqueCount="33">
  <si>
    <t>Table 13.11</t>
  </si>
  <si>
    <t>TELEPHONE DISTRIBUTION BY OPERATOR BY PROVINCE/CITY</t>
  </si>
  <si>
    <t>Province/City/</t>
  </si>
  <si>
    <t>Operator</t>
  </si>
  <si>
    <t>Indicator</t>
  </si>
  <si>
    <t xml:space="preserve">DIGITEL </t>
  </si>
  <si>
    <t>PLDT</t>
  </si>
  <si>
    <t>PILTEL</t>
  </si>
  <si>
    <t>SMART</t>
  </si>
  <si>
    <t>Total</t>
  </si>
  <si>
    <t>CAR</t>
  </si>
  <si>
    <t>Abra</t>
  </si>
  <si>
    <t>Baguio City</t>
  </si>
  <si>
    <t>Benguet</t>
  </si>
  <si>
    <t>Ifugao</t>
  </si>
  <si>
    <t>Kalinga</t>
  </si>
  <si>
    <t>Mt. Province</t>
  </si>
  <si>
    <t>Source: National Telecommunications Commission</t>
  </si>
  <si>
    <t>...</t>
  </si>
  <si>
    <t>Equipped Capacity</t>
  </si>
  <si>
    <t>Subscribed Lines</t>
  </si>
  <si>
    <t>Installed Lines</t>
  </si>
  <si>
    <t>As of December 1999</t>
  </si>
  <si>
    <t>-</t>
  </si>
  <si>
    <t>…</t>
  </si>
  <si>
    <t>Source:  National Telecommunications Commission</t>
  </si>
  <si>
    <t>TELEPHONE DISTRIBUTION BY OPERATOR AND PROVINCE/CITY</t>
  </si>
  <si>
    <t>As of December 2005</t>
  </si>
  <si>
    <t>Apayao</t>
  </si>
  <si>
    <t>As of December 2006</t>
  </si>
  <si>
    <t>Total available lines for connection</t>
  </si>
  <si>
    <t>Equipment ultimate capacity</t>
  </si>
  <si>
    <t>Total subscriber lines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</si>
</sst>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6" x14ac:knownFonts="1">
    <font>
      <sz val="10"/>
      <name val="Helv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Helv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Border="1"/>
    <xf numFmtId="0" fontId="1" fillId="0" borderId="0" xfId="0" applyFont="1" applyBorder="1"/>
    <xf numFmtId="0" fontId="2" fillId="0" borderId="1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Continuous"/>
    </xf>
    <xf numFmtId="164" fontId="2" fillId="0" borderId="3" xfId="0" applyNumberFormat="1" applyFont="1" applyFill="1" applyBorder="1" applyAlignment="1">
      <alignment horizontal="centerContinuous"/>
    </xf>
    <xf numFmtId="164" fontId="2" fillId="0" borderId="4" xfId="0" applyNumberFormat="1" applyFont="1" applyFill="1" applyBorder="1" applyAlignment="1">
      <alignment horizontal="centerContinuous"/>
    </xf>
    <xf numFmtId="0" fontId="2" fillId="0" borderId="5" xfId="0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8" xfId="0" applyFont="1" applyBorder="1"/>
    <xf numFmtId="164" fontId="3" fillId="0" borderId="8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left"/>
    </xf>
    <xf numFmtId="41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right" vertical="justify"/>
    </xf>
    <xf numFmtId="41" fontId="3" fillId="0" borderId="0" xfId="0" applyNumberFormat="1" applyFont="1" applyBorder="1" applyAlignment="1">
      <alignment horizontal="right" vertical="justify"/>
    </xf>
    <xf numFmtId="164" fontId="3" fillId="0" borderId="8" xfId="0" applyNumberFormat="1" applyFont="1" applyBorder="1" applyAlignment="1">
      <alignment horizontal="right" vertical="justify"/>
    </xf>
    <xf numFmtId="41" fontId="3" fillId="0" borderId="0" xfId="0" applyNumberFormat="1" applyFont="1" applyBorder="1"/>
    <xf numFmtId="4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104775</xdr:rowOff>
    </xdr:from>
    <xdr:to>
      <xdr:col>4</xdr:col>
      <xdr:colOff>38100</xdr:colOff>
      <xdr:row>62</xdr:row>
      <xdr:rowOff>104775</xdr:rowOff>
    </xdr:to>
    <xdr:pic>
      <xdr:nvPicPr>
        <xdr:cNvPr id="2049" name="Picture 1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81450" y="104775"/>
          <a:ext cx="371475" cy="323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104775</xdr:rowOff>
    </xdr:from>
    <xdr:to>
      <xdr:col>4</xdr:col>
      <xdr:colOff>66675</xdr:colOff>
      <xdr:row>62</xdr:row>
      <xdr:rowOff>104775</xdr:rowOff>
    </xdr:to>
    <xdr:pic>
      <xdr:nvPicPr>
        <xdr:cNvPr id="1026" name="Picture 2" descr="mdg_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5725" y="104775"/>
          <a:ext cx="323850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showGridLines="0" tabSelected="1" view="pageBreakPreview" zoomScaleNormal="75" zoomScaleSheetLayoutView="100" workbookViewId="0">
      <pane ySplit="66" topLeftCell="A82" activePane="bottomLeft" state="frozen"/>
      <selection pane="bottomLeft" activeCell="E81" sqref="E81"/>
    </sheetView>
  </sheetViews>
  <sheetFormatPr defaultColWidth="10.28515625" defaultRowHeight="12.75" x14ac:dyDescent="0.2"/>
  <cols>
    <col min="1" max="1" width="30.28515625" style="1" customWidth="1"/>
    <col min="2" max="2" width="11.5703125" style="5" customWidth="1"/>
    <col min="3" max="3" width="11.140625" style="5" customWidth="1"/>
    <col min="4" max="4" width="11.7109375" style="5" customWidth="1"/>
    <col min="5" max="5" width="11.85546875" style="5" customWidth="1"/>
    <col min="6" max="6" width="11.42578125" style="5" customWidth="1"/>
    <col min="7" max="16384" width="10.28515625" style="1"/>
  </cols>
  <sheetData>
    <row r="1" spans="1:12" s="27" customFormat="1" x14ac:dyDescent="0.2">
      <c r="A1" s="31" t="s">
        <v>0</v>
      </c>
      <c r="B1" s="7"/>
      <c r="C1" s="7"/>
      <c r="D1" s="7"/>
      <c r="E1" s="7"/>
      <c r="F1" s="7"/>
    </row>
    <row r="2" spans="1:12" s="27" customFormat="1" hidden="1" x14ac:dyDescent="0.2">
      <c r="A2" s="32" t="s">
        <v>1</v>
      </c>
      <c r="B2" s="33"/>
      <c r="C2" s="7"/>
      <c r="D2" s="7"/>
      <c r="E2" s="7"/>
      <c r="F2" s="7"/>
    </row>
    <row r="3" spans="1:12" s="27" customFormat="1" hidden="1" x14ac:dyDescent="0.2">
      <c r="A3" s="32" t="s">
        <v>22</v>
      </c>
      <c r="B3" s="7"/>
      <c r="C3" s="7"/>
      <c r="D3" s="7"/>
      <c r="E3" s="7"/>
      <c r="F3" s="7"/>
    </row>
    <row r="4" spans="1:12" hidden="1" x14ac:dyDescent="0.2">
      <c r="A4" s="8"/>
      <c r="B4" s="7"/>
      <c r="C4" s="7"/>
      <c r="D4" s="7"/>
      <c r="E4" s="7"/>
      <c r="F4" s="7"/>
      <c r="G4" s="27"/>
    </row>
    <row r="5" spans="1:12" hidden="1" x14ac:dyDescent="0.2">
      <c r="A5" s="9" t="s">
        <v>2</v>
      </c>
      <c r="B5" s="10" t="s">
        <v>3</v>
      </c>
      <c r="C5" s="11"/>
      <c r="D5" s="11"/>
      <c r="E5" s="11"/>
      <c r="F5" s="12"/>
      <c r="G5" s="27"/>
    </row>
    <row r="6" spans="1:12" hidden="1" x14ac:dyDescent="0.2">
      <c r="A6" s="13" t="s">
        <v>4</v>
      </c>
      <c r="B6" s="14" t="s">
        <v>5</v>
      </c>
      <c r="C6" s="14" t="s">
        <v>6</v>
      </c>
      <c r="D6" s="14" t="s">
        <v>7</v>
      </c>
      <c r="E6" s="14" t="s">
        <v>8</v>
      </c>
      <c r="F6" s="15" t="s">
        <v>9</v>
      </c>
      <c r="G6" s="27"/>
      <c r="L6" s="2"/>
    </row>
    <row r="7" spans="1:12" hidden="1" x14ac:dyDescent="0.2">
      <c r="A7" s="16"/>
      <c r="B7" s="17"/>
      <c r="C7" s="17"/>
      <c r="D7" s="17"/>
      <c r="E7" s="17"/>
      <c r="F7" s="17"/>
      <c r="G7" s="27"/>
    </row>
    <row r="8" spans="1:12" hidden="1" x14ac:dyDescent="0.2">
      <c r="A8" s="18" t="s">
        <v>10</v>
      </c>
      <c r="B8" s="17"/>
      <c r="C8" s="17"/>
      <c r="D8" s="17"/>
      <c r="E8" s="17"/>
      <c r="F8" s="17"/>
      <c r="G8" s="27"/>
    </row>
    <row r="9" spans="1:12" hidden="1" x14ac:dyDescent="0.2">
      <c r="A9" s="18"/>
      <c r="B9" s="17"/>
      <c r="C9" s="17"/>
      <c r="D9" s="17"/>
      <c r="E9" s="17"/>
      <c r="F9" s="17"/>
      <c r="G9" s="27"/>
    </row>
    <row r="10" spans="1:12" hidden="1" x14ac:dyDescent="0.2">
      <c r="A10" s="30" t="s">
        <v>19</v>
      </c>
      <c r="B10" s="20">
        <f>SUM(B16,B22,B28,B34,B40,B46)</f>
        <v>24174</v>
      </c>
      <c r="C10" s="17">
        <f>SUM(C16,C22,C28,C34,C40,C46)</f>
        <v>5500</v>
      </c>
      <c r="D10" s="17">
        <f>SUM(D16,D22,D28,D34,D40,D46)</f>
        <v>91270</v>
      </c>
      <c r="E10" s="17">
        <f>SUM(E16,E22,E28,E34,E40,E46)</f>
        <v>80254</v>
      </c>
      <c r="F10" s="17">
        <f>SUM(F16,F22,F28,F34,F40,F46)</f>
        <v>201198</v>
      </c>
      <c r="G10" s="27"/>
    </row>
    <row r="11" spans="1:12" hidden="1" x14ac:dyDescent="0.2">
      <c r="A11" s="30" t="s">
        <v>21</v>
      </c>
      <c r="B11" s="20" t="s">
        <v>18</v>
      </c>
      <c r="C11" s="20" t="s">
        <v>18</v>
      </c>
      <c r="D11" s="20" t="s">
        <v>18</v>
      </c>
      <c r="E11" s="20" t="s">
        <v>18</v>
      </c>
      <c r="F11" s="20" t="s">
        <v>18</v>
      </c>
      <c r="G11" s="27"/>
      <c r="I11" s="3"/>
      <c r="J11" s="3"/>
      <c r="K11" s="3"/>
    </row>
    <row r="12" spans="1:12" hidden="1" x14ac:dyDescent="0.2">
      <c r="A12" s="30" t="s">
        <v>20</v>
      </c>
      <c r="B12" s="20">
        <f>SUM(B18,B24,B30,B36,B42,B48)</f>
        <v>13291</v>
      </c>
      <c r="C12" s="17">
        <f>SUM(C18,C24,C30,C36,C42,C48)</f>
        <v>3579</v>
      </c>
      <c r="D12" s="17">
        <f>SUM(D18,D24,D30,D36,D42,D48)</f>
        <v>25903</v>
      </c>
      <c r="E12" s="17">
        <f>SUM(E18,E24,E30,E36,E42,E48)</f>
        <v>5691</v>
      </c>
      <c r="F12" s="17">
        <f>SUM(F18,F24,F30,F36,F42,F48)</f>
        <v>34960</v>
      </c>
      <c r="G12" s="27"/>
      <c r="J12" s="3"/>
      <c r="K12" s="3"/>
      <c r="L12" s="3"/>
    </row>
    <row r="13" spans="1:12" hidden="1" x14ac:dyDescent="0.2">
      <c r="A13" s="16"/>
      <c r="B13" s="17"/>
      <c r="C13" s="17"/>
      <c r="D13" s="17"/>
      <c r="E13" s="17"/>
      <c r="F13" s="17"/>
      <c r="G13" s="27"/>
      <c r="J13" s="3"/>
      <c r="K13" s="3"/>
      <c r="L13" s="3"/>
    </row>
    <row r="14" spans="1:12" hidden="1" x14ac:dyDescent="0.2">
      <c r="A14" s="16" t="s">
        <v>11</v>
      </c>
      <c r="B14" s="17"/>
      <c r="C14" s="17"/>
      <c r="D14" s="17"/>
      <c r="E14" s="17"/>
      <c r="F14" s="17"/>
      <c r="G14" s="27"/>
    </row>
    <row r="15" spans="1:12" hidden="1" x14ac:dyDescent="0.2">
      <c r="A15" s="21"/>
      <c r="B15" s="17"/>
      <c r="C15" s="17"/>
      <c r="D15" s="17"/>
      <c r="E15" s="17"/>
      <c r="F15" s="17"/>
      <c r="G15" s="27"/>
    </row>
    <row r="16" spans="1:12" hidden="1" x14ac:dyDescent="0.2">
      <c r="A16" s="30" t="s">
        <v>19</v>
      </c>
      <c r="B16" s="20">
        <v>579</v>
      </c>
      <c r="C16" s="26">
        <v>0</v>
      </c>
      <c r="D16" s="26">
        <v>0</v>
      </c>
      <c r="E16" s="17">
        <v>2230</v>
      </c>
      <c r="F16" s="17">
        <f>2809</f>
        <v>2809</v>
      </c>
      <c r="G16" s="27"/>
    </row>
    <row r="17" spans="1:13" hidden="1" x14ac:dyDescent="0.2">
      <c r="A17" s="30" t="s">
        <v>21</v>
      </c>
      <c r="B17" s="26" t="s">
        <v>18</v>
      </c>
      <c r="C17" s="26" t="s">
        <v>18</v>
      </c>
      <c r="D17" s="26" t="s">
        <v>18</v>
      </c>
      <c r="E17" s="26" t="s">
        <v>18</v>
      </c>
      <c r="F17" s="26" t="s">
        <v>18</v>
      </c>
      <c r="G17" s="27"/>
    </row>
    <row r="18" spans="1:13" hidden="1" x14ac:dyDescent="0.2">
      <c r="A18" s="30" t="s">
        <v>20</v>
      </c>
      <c r="B18" s="26">
        <v>0</v>
      </c>
      <c r="C18" s="26">
        <v>0</v>
      </c>
      <c r="D18" s="26">
        <v>0</v>
      </c>
      <c r="E18" s="17">
        <v>497</v>
      </c>
      <c r="F18" s="17">
        <f>E18+D18+C18+B18</f>
        <v>497</v>
      </c>
      <c r="G18" s="27"/>
      <c r="J18" s="3"/>
      <c r="K18" s="4"/>
      <c r="L18" s="3"/>
    </row>
    <row r="19" spans="1:13" hidden="1" x14ac:dyDescent="0.2">
      <c r="A19" s="22"/>
      <c r="B19" s="20"/>
      <c r="C19" s="20"/>
      <c r="D19" s="20"/>
      <c r="E19" s="20"/>
      <c r="F19" s="20"/>
      <c r="G19" s="27"/>
      <c r="J19" s="2"/>
      <c r="K19" s="4"/>
      <c r="L19" s="3"/>
    </row>
    <row r="20" spans="1:13" hidden="1" x14ac:dyDescent="0.2">
      <c r="A20" s="19" t="s">
        <v>12</v>
      </c>
      <c r="B20" s="20"/>
      <c r="C20" s="20"/>
      <c r="D20" s="20"/>
      <c r="E20" s="20"/>
      <c r="F20" s="20"/>
      <c r="G20" s="27"/>
    </row>
    <row r="21" spans="1:13" hidden="1" x14ac:dyDescent="0.2">
      <c r="A21" s="18"/>
      <c r="B21" s="20"/>
      <c r="C21" s="20"/>
      <c r="D21" s="20"/>
      <c r="E21" s="20"/>
      <c r="F21" s="20"/>
      <c r="G21" s="27"/>
    </row>
    <row r="22" spans="1:13" hidden="1" x14ac:dyDescent="0.2">
      <c r="A22" s="30" t="s">
        <v>19</v>
      </c>
      <c r="B22" s="20">
        <v>11000</v>
      </c>
      <c r="C22" s="26">
        <v>0</v>
      </c>
      <c r="D22" s="20">
        <v>91270</v>
      </c>
      <c r="E22" s="20">
        <v>75000</v>
      </c>
      <c r="F22" s="20">
        <v>177270</v>
      </c>
      <c r="G22" s="27"/>
      <c r="H22" s="2"/>
      <c r="I22" s="2"/>
    </row>
    <row r="23" spans="1:13" hidden="1" x14ac:dyDescent="0.2">
      <c r="A23" s="30" t="s">
        <v>21</v>
      </c>
      <c r="B23" s="26" t="s">
        <v>18</v>
      </c>
      <c r="C23" s="26" t="s">
        <v>18</v>
      </c>
      <c r="D23" s="26" t="s">
        <v>18</v>
      </c>
      <c r="E23" s="26" t="s">
        <v>18</v>
      </c>
      <c r="F23" s="26" t="s">
        <v>18</v>
      </c>
      <c r="G23" s="27"/>
    </row>
    <row r="24" spans="1:13" hidden="1" x14ac:dyDescent="0.2">
      <c r="A24" s="30" t="s">
        <v>20</v>
      </c>
      <c r="B24" s="26">
        <v>5654</v>
      </c>
      <c r="C24" s="26">
        <v>0</v>
      </c>
      <c r="D24" s="20">
        <v>25903</v>
      </c>
      <c r="E24" s="20">
        <v>5056</v>
      </c>
      <c r="F24" s="20">
        <v>30959</v>
      </c>
      <c r="G24" s="27"/>
    </row>
    <row r="25" spans="1:13" hidden="1" x14ac:dyDescent="0.2">
      <c r="A25" s="16"/>
      <c r="B25" s="17"/>
      <c r="C25" s="17"/>
      <c r="D25" s="17"/>
      <c r="E25" s="17"/>
      <c r="F25" s="17"/>
      <c r="G25" s="27"/>
    </row>
    <row r="26" spans="1:13" hidden="1" x14ac:dyDescent="0.2">
      <c r="A26" s="16" t="s">
        <v>13</v>
      </c>
      <c r="B26" s="20"/>
      <c r="C26" s="20"/>
      <c r="D26" s="20"/>
      <c r="E26" s="20"/>
      <c r="F26" s="20"/>
      <c r="G26" s="27"/>
      <c r="H26" s="2"/>
      <c r="J26" s="3"/>
      <c r="M26" s="3"/>
    </row>
    <row r="27" spans="1:13" hidden="1" x14ac:dyDescent="0.2">
      <c r="A27" s="21"/>
      <c r="B27" s="20"/>
      <c r="C27" s="20"/>
      <c r="D27" s="20"/>
      <c r="E27" s="20"/>
      <c r="F27" s="20"/>
      <c r="G27" s="27"/>
      <c r="H27" s="2"/>
      <c r="J27" s="3"/>
      <c r="M27" s="3"/>
    </row>
    <row r="28" spans="1:13" hidden="1" x14ac:dyDescent="0.2">
      <c r="A28" s="30" t="s">
        <v>19</v>
      </c>
      <c r="B28" s="20">
        <v>10100</v>
      </c>
      <c r="C28" s="20">
        <v>5500</v>
      </c>
      <c r="D28" s="26">
        <v>0</v>
      </c>
      <c r="E28" s="20">
        <v>1512</v>
      </c>
      <c r="F28" s="20">
        <v>17112</v>
      </c>
      <c r="G28" s="27"/>
      <c r="J28" s="2"/>
      <c r="M28" s="3"/>
    </row>
    <row r="29" spans="1:13" hidden="1" x14ac:dyDescent="0.2">
      <c r="A29" s="30" t="s">
        <v>21</v>
      </c>
      <c r="B29" s="26" t="s">
        <v>18</v>
      </c>
      <c r="C29" s="26" t="s">
        <v>18</v>
      </c>
      <c r="D29" s="26" t="s">
        <v>18</v>
      </c>
      <c r="E29" s="26" t="s">
        <v>18</v>
      </c>
      <c r="F29" s="26" t="s">
        <v>18</v>
      </c>
      <c r="G29" s="27"/>
      <c r="H29" s="2"/>
      <c r="J29" s="3"/>
      <c r="M29" s="3"/>
    </row>
    <row r="30" spans="1:13" hidden="1" x14ac:dyDescent="0.2">
      <c r="A30" s="30" t="s">
        <v>20</v>
      </c>
      <c r="B30" s="26">
        <v>7535</v>
      </c>
      <c r="C30" s="20">
        <v>3579</v>
      </c>
      <c r="D30" s="26">
        <v>0</v>
      </c>
      <c r="E30" s="26">
        <v>0</v>
      </c>
      <c r="F30" s="20">
        <v>3264</v>
      </c>
      <c r="G30" s="27"/>
    </row>
    <row r="31" spans="1:13" hidden="1" x14ac:dyDescent="0.2">
      <c r="A31" s="19"/>
      <c r="B31" s="20"/>
      <c r="C31" s="20"/>
      <c r="D31" s="20"/>
      <c r="E31" s="20"/>
      <c r="F31" s="20"/>
      <c r="G31" s="27"/>
    </row>
    <row r="32" spans="1:13" hidden="1" x14ac:dyDescent="0.2">
      <c r="A32" s="16" t="s">
        <v>14</v>
      </c>
      <c r="B32" s="20"/>
      <c r="C32" s="20"/>
      <c r="D32" s="20"/>
      <c r="E32" s="20"/>
      <c r="F32" s="20"/>
      <c r="G32" s="27"/>
    </row>
    <row r="33" spans="1:13" hidden="1" x14ac:dyDescent="0.2">
      <c r="A33" s="21"/>
      <c r="B33" s="20"/>
      <c r="C33" s="20"/>
      <c r="D33" s="20"/>
      <c r="E33" s="20"/>
      <c r="F33" s="20"/>
      <c r="G33" s="27"/>
    </row>
    <row r="34" spans="1:13" hidden="1" x14ac:dyDescent="0.2">
      <c r="A34" s="30" t="s">
        <v>19</v>
      </c>
      <c r="B34" s="20">
        <v>165</v>
      </c>
      <c r="C34" s="26">
        <v>0</v>
      </c>
      <c r="D34" s="26">
        <v>0</v>
      </c>
      <c r="E34" s="26">
        <v>0</v>
      </c>
      <c r="F34" s="20">
        <v>165</v>
      </c>
      <c r="G34" s="27"/>
      <c r="K34" s="3"/>
      <c r="M34" s="3"/>
    </row>
    <row r="35" spans="1:13" hidden="1" x14ac:dyDescent="0.2">
      <c r="A35" s="30" t="s">
        <v>21</v>
      </c>
      <c r="B35" s="26" t="s">
        <v>18</v>
      </c>
      <c r="C35" s="26" t="s">
        <v>18</v>
      </c>
      <c r="D35" s="26" t="s">
        <v>18</v>
      </c>
      <c r="E35" s="26" t="s">
        <v>18</v>
      </c>
      <c r="F35" s="26" t="s">
        <v>18</v>
      </c>
      <c r="G35" s="27"/>
      <c r="K35" s="3"/>
      <c r="M35" s="3"/>
    </row>
    <row r="36" spans="1:13" hidden="1" x14ac:dyDescent="0.2">
      <c r="A36" s="30" t="s">
        <v>20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7"/>
      <c r="K36" s="3"/>
      <c r="M36" s="3"/>
    </row>
    <row r="37" spans="1:13" hidden="1" x14ac:dyDescent="0.2">
      <c r="A37" s="16"/>
      <c r="B37" s="20"/>
      <c r="C37" s="20"/>
      <c r="D37" s="20"/>
      <c r="E37" s="20"/>
      <c r="F37" s="20"/>
      <c r="G37" s="27"/>
    </row>
    <row r="38" spans="1:13" hidden="1" x14ac:dyDescent="0.2">
      <c r="A38" s="16" t="s">
        <v>15</v>
      </c>
      <c r="B38" s="20"/>
      <c r="C38" s="20"/>
      <c r="D38" s="20"/>
      <c r="E38" s="20"/>
      <c r="F38" s="20"/>
      <c r="G38" s="27"/>
    </row>
    <row r="39" spans="1:13" hidden="1" x14ac:dyDescent="0.2">
      <c r="A39" s="21"/>
      <c r="B39" s="20"/>
      <c r="C39" s="20"/>
      <c r="D39" s="20"/>
      <c r="E39" s="20"/>
      <c r="F39" s="20"/>
      <c r="G39" s="27"/>
    </row>
    <row r="40" spans="1:13" hidden="1" x14ac:dyDescent="0.2">
      <c r="A40" s="30" t="s">
        <v>19</v>
      </c>
      <c r="B40" s="20">
        <v>300</v>
      </c>
      <c r="C40" s="26">
        <v>0</v>
      </c>
      <c r="D40" s="26">
        <v>0</v>
      </c>
      <c r="E40" s="26">
        <v>0</v>
      </c>
      <c r="F40" s="20">
        <v>300</v>
      </c>
      <c r="G40" s="27"/>
    </row>
    <row r="41" spans="1:13" hidden="1" x14ac:dyDescent="0.2">
      <c r="A41" s="30" t="s">
        <v>21</v>
      </c>
      <c r="B41" s="26" t="s">
        <v>18</v>
      </c>
      <c r="C41" s="26" t="s">
        <v>18</v>
      </c>
      <c r="D41" s="26" t="s">
        <v>18</v>
      </c>
      <c r="E41" s="26" t="s">
        <v>18</v>
      </c>
      <c r="F41" s="26" t="s">
        <v>18</v>
      </c>
      <c r="G41" s="28"/>
      <c r="K41" s="3"/>
    </row>
    <row r="42" spans="1:13" hidden="1" x14ac:dyDescent="0.2">
      <c r="A42" s="30" t="s">
        <v>20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8"/>
      <c r="K42" s="3"/>
    </row>
    <row r="43" spans="1:13" hidden="1" x14ac:dyDescent="0.2">
      <c r="A43" s="16"/>
      <c r="B43" s="20"/>
      <c r="C43" s="20"/>
      <c r="D43" s="20"/>
      <c r="E43" s="20"/>
      <c r="F43" s="20"/>
      <c r="G43" s="28"/>
      <c r="K43" s="3"/>
    </row>
    <row r="44" spans="1:13" hidden="1" x14ac:dyDescent="0.2">
      <c r="A44" s="16" t="s">
        <v>16</v>
      </c>
      <c r="B44" s="20"/>
      <c r="C44" s="20"/>
      <c r="D44" s="20"/>
      <c r="E44" s="20"/>
      <c r="F44" s="20"/>
      <c r="G44" s="27"/>
    </row>
    <row r="45" spans="1:13" hidden="1" x14ac:dyDescent="0.2">
      <c r="A45" s="21"/>
      <c r="B45" s="20"/>
      <c r="C45" s="20"/>
      <c r="D45" s="20"/>
      <c r="E45" s="20"/>
      <c r="F45" s="20"/>
      <c r="G45" s="27"/>
    </row>
    <row r="46" spans="1:13" hidden="1" x14ac:dyDescent="0.2">
      <c r="A46" s="30" t="s">
        <v>19</v>
      </c>
      <c r="B46" s="20">
        <v>2030</v>
      </c>
      <c r="C46" s="26">
        <v>0</v>
      </c>
      <c r="D46" s="26">
        <v>0</v>
      </c>
      <c r="E46" s="20">
        <v>1512</v>
      </c>
      <c r="F46" s="20">
        <v>3542</v>
      </c>
      <c r="G46" s="27"/>
    </row>
    <row r="47" spans="1:13" hidden="1" x14ac:dyDescent="0.2">
      <c r="A47" s="30" t="s">
        <v>21</v>
      </c>
      <c r="B47" s="26" t="s">
        <v>18</v>
      </c>
      <c r="C47" s="26" t="s">
        <v>18</v>
      </c>
      <c r="D47" s="26" t="s">
        <v>18</v>
      </c>
      <c r="E47" s="26" t="s">
        <v>18</v>
      </c>
      <c r="F47" s="26" t="s">
        <v>18</v>
      </c>
      <c r="G47" s="27"/>
    </row>
    <row r="48" spans="1:13" hidden="1" x14ac:dyDescent="0.2">
      <c r="A48" s="30" t="s">
        <v>20</v>
      </c>
      <c r="B48" s="20">
        <v>102</v>
      </c>
      <c r="C48" s="26">
        <v>0</v>
      </c>
      <c r="D48" s="26">
        <v>0</v>
      </c>
      <c r="E48" s="20">
        <v>138</v>
      </c>
      <c r="F48" s="20">
        <v>240</v>
      </c>
      <c r="G48" s="28"/>
      <c r="L48" s="3"/>
    </row>
    <row r="49" spans="1:13" hidden="1" x14ac:dyDescent="0.2">
      <c r="A49" s="23"/>
      <c r="B49" s="24"/>
      <c r="C49" s="24"/>
      <c r="D49" s="24"/>
      <c r="E49" s="24"/>
      <c r="F49" s="24"/>
      <c r="G49" s="29"/>
      <c r="H49" s="3"/>
      <c r="M49" s="3"/>
    </row>
    <row r="50" spans="1:13" hidden="1" x14ac:dyDescent="0.2">
      <c r="A50" s="16" t="s">
        <v>17</v>
      </c>
      <c r="B50" s="25"/>
      <c r="C50" s="17"/>
      <c r="D50" s="17"/>
      <c r="E50" s="17"/>
      <c r="F50" s="20"/>
      <c r="G50" s="28"/>
      <c r="L50" s="3"/>
    </row>
    <row r="51" spans="1:13" hidden="1" x14ac:dyDescent="0.2">
      <c r="A51" s="2"/>
    </row>
    <row r="52" spans="1:13" hidden="1" x14ac:dyDescent="0.2">
      <c r="A52" s="2"/>
      <c r="G52" s="2"/>
    </row>
    <row r="53" spans="1:13" hidden="1" x14ac:dyDescent="0.2">
      <c r="A53" s="2"/>
      <c r="B53" s="6"/>
      <c r="G53" s="2"/>
    </row>
    <row r="54" spans="1:13" hidden="1" x14ac:dyDescent="0.2">
      <c r="B54" s="6"/>
      <c r="G54" s="2"/>
      <c r="H54" s="3"/>
      <c r="M54" s="3"/>
    </row>
    <row r="55" spans="1:13" hidden="1" x14ac:dyDescent="0.2">
      <c r="B55" s="6"/>
      <c r="G55" s="2"/>
      <c r="H55" s="3"/>
      <c r="M55" s="3"/>
    </row>
    <row r="56" spans="1:13" hidden="1" x14ac:dyDescent="0.2">
      <c r="B56" s="6"/>
      <c r="G56" s="3"/>
      <c r="H56" s="3"/>
      <c r="M56" s="3"/>
    </row>
    <row r="57" spans="1:13" hidden="1" x14ac:dyDescent="0.2"/>
    <row r="58" spans="1:13" hidden="1" x14ac:dyDescent="0.2">
      <c r="A58" s="2"/>
    </row>
    <row r="59" spans="1:13" hidden="1" x14ac:dyDescent="0.2"/>
    <row r="60" spans="1:13" hidden="1" x14ac:dyDescent="0.2">
      <c r="B60" s="6"/>
      <c r="G60" s="3"/>
      <c r="K60" s="2"/>
      <c r="M60" s="3"/>
    </row>
    <row r="61" spans="1:13" s="27" customFormat="1" hidden="1" x14ac:dyDescent="0.2">
      <c r="A61" s="31" t="s">
        <v>0</v>
      </c>
      <c r="B61" s="7"/>
      <c r="C61" s="7"/>
      <c r="D61" s="7"/>
      <c r="E61" s="7"/>
      <c r="F61" s="7"/>
      <c r="G61" s="29"/>
      <c r="I61" s="34"/>
      <c r="K61" s="34"/>
      <c r="M61" s="29"/>
    </row>
    <row r="62" spans="1:13" s="27" customFormat="1" x14ac:dyDescent="0.2">
      <c r="A62" s="32" t="s">
        <v>26</v>
      </c>
      <c r="B62" s="33"/>
      <c r="C62" s="7"/>
      <c r="D62" s="7"/>
      <c r="E62" s="7"/>
      <c r="F62" s="7"/>
      <c r="G62" s="29"/>
      <c r="K62" s="34"/>
      <c r="M62" s="29"/>
    </row>
    <row r="63" spans="1:13" s="27" customFormat="1" x14ac:dyDescent="0.2">
      <c r="A63" s="32" t="s">
        <v>29</v>
      </c>
      <c r="B63" s="7"/>
      <c r="C63" s="7"/>
      <c r="D63" s="7"/>
      <c r="E63" s="7"/>
      <c r="F63" s="7"/>
    </row>
    <row r="64" spans="1:13" x14ac:dyDescent="0.2">
      <c r="A64" s="8"/>
      <c r="B64" s="7"/>
      <c r="C64" s="7"/>
      <c r="D64" s="7"/>
      <c r="E64" s="7"/>
      <c r="F64" s="7"/>
    </row>
    <row r="65" spans="1:7" x14ac:dyDescent="0.2">
      <c r="A65" s="9" t="s">
        <v>2</v>
      </c>
      <c r="B65" s="10" t="s">
        <v>3</v>
      </c>
      <c r="C65" s="11"/>
      <c r="D65" s="11"/>
      <c r="E65" s="11"/>
      <c r="F65" s="12"/>
    </row>
    <row r="66" spans="1:7" x14ac:dyDescent="0.2">
      <c r="A66" s="13" t="s">
        <v>4</v>
      </c>
      <c r="B66" s="14" t="s">
        <v>5</v>
      </c>
      <c r="C66" s="14" t="s">
        <v>6</v>
      </c>
      <c r="D66" s="14" t="s">
        <v>7</v>
      </c>
      <c r="E66" s="14" t="s">
        <v>8</v>
      </c>
      <c r="F66" s="15" t="s">
        <v>9</v>
      </c>
    </row>
    <row r="67" spans="1:7" x14ac:dyDescent="0.2">
      <c r="A67" s="16"/>
      <c r="B67" s="17"/>
      <c r="C67" s="17"/>
      <c r="D67" s="17"/>
      <c r="E67" s="17"/>
      <c r="F67" s="17"/>
    </row>
    <row r="68" spans="1:7" x14ac:dyDescent="0.2">
      <c r="A68" s="18" t="s">
        <v>10</v>
      </c>
      <c r="B68" s="17"/>
      <c r="C68" s="17"/>
      <c r="D68" s="17"/>
      <c r="E68" s="17"/>
      <c r="F68" s="17"/>
    </row>
    <row r="69" spans="1:7" x14ac:dyDescent="0.2">
      <c r="A69" s="18"/>
      <c r="B69" s="17"/>
      <c r="C69" s="35"/>
      <c r="D69" s="35"/>
      <c r="E69" s="35"/>
      <c r="F69" s="35"/>
    </row>
    <row r="70" spans="1:7" x14ac:dyDescent="0.2">
      <c r="A70" s="30" t="s">
        <v>31</v>
      </c>
      <c r="B70" s="38">
        <f t="shared" ref="B70:F72" si="0">SUM(B76,B82,B88,B94,B100,B106,B112)</f>
        <v>16654</v>
      </c>
      <c r="C70" s="38">
        <f t="shared" si="0"/>
        <v>5500</v>
      </c>
      <c r="D70" s="38">
        <f t="shared" si="0"/>
        <v>91270</v>
      </c>
      <c r="E70" s="38">
        <f t="shared" si="0"/>
        <v>80254</v>
      </c>
      <c r="F70" s="38">
        <f t="shared" si="0"/>
        <v>193678</v>
      </c>
      <c r="G70" s="39">
        <f>SUM(B70:E70)</f>
        <v>193678</v>
      </c>
    </row>
    <row r="71" spans="1:7" x14ac:dyDescent="0.2">
      <c r="A71" s="30" t="s">
        <v>32</v>
      </c>
      <c r="B71" s="38">
        <f t="shared" si="0"/>
        <v>465</v>
      </c>
      <c r="C71" s="38">
        <f t="shared" si="0"/>
        <v>3513</v>
      </c>
      <c r="D71" s="38">
        <f t="shared" si="0"/>
        <v>25903</v>
      </c>
      <c r="E71" s="38">
        <f t="shared" si="0"/>
        <v>5691</v>
      </c>
      <c r="F71" s="38">
        <f t="shared" si="0"/>
        <v>35572</v>
      </c>
      <c r="G71" s="39">
        <f>SUM(B71:E71)</f>
        <v>35572</v>
      </c>
    </row>
    <row r="72" spans="1:7" x14ac:dyDescent="0.2">
      <c r="A72" s="30" t="s">
        <v>30</v>
      </c>
      <c r="B72" s="38">
        <f t="shared" si="0"/>
        <v>16624</v>
      </c>
      <c r="C72" s="38">
        <f t="shared" si="0"/>
        <v>5500</v>
      </c>
      <c r="D72" s="38">
        <f t="shared" si="0"/>
        <v>40895</v>
      </c>
      <c r="E72" s="38">
        <f t="shared" si="0"/>
        <v>33172</v>
      </c>
      <c r="F72" s="38">
        <f t="shared" si="0"/>
        <v>96191</v>
      </c>
      <c r="G72" s="39">
        <f>SUM(B72:E72)</f>
        <v>96191</v>
      </c>
    </row>
    <row r="73" spans="1:7" x14ac:dyDescent="0.2">
      <c r="A73" s="16"/>
      <c r="B73" s="36"/>
      <c r="C73" s="36"/>
      <c r="D73" s="36"/>
      <c r="E73" s="36"/>
      <c r="F73" s="36"/>
    </row>
    <row r="74" spans="1:7" x14ac:dyDescent="0.2">
      <c r="A74" s="16" t="s">
        <v>11</v>
      </c>
      <c r="B74" s="36"/>
      <c r="C74" s="36"/>
      <c r="D74" s="36"/>
      <c r="E74" s="36"/>
      <c r="F74" s="36"/>
    </row>
    <row r="75" spans="1:7" x14ac:dyDescent="0.2">
      <c r="A75" s="21"/>
      <c r="B75" s="36"/>
      <c r="C75" s="36"/>
      <c r="D75" s="36"/>
      <c r="E75" s="36"/>
      <c r="F75" s="36"/>
    </row>
    <row r="76" spans="1:7" x14ac:dyDescent="0.2">
      <c r="A76" s="30" t="s">
        <v>31</v>
      </c>
      <c r="B76" s="36">
        <v>2843</v>
      </c>
      <c r="C76" s="36" t="s">
        <v>24</v>
      </c>
      <c r="D76" s="36">
        <v>0</v>
      </c>
      <c r="E76" s="36">
        <v>2230</v>
      </c>
      <c r="F76" s="36">
        <f>SUM(B76:E76)</f>
        <v>5073</v>
      </c>
      <c r="G76" s="36"/>
    </row>
    <row r="77" spans="1:7" x14ac:dyDescent="0.2">
      <c r="A77" s="30" t="s">
        <v>32</v>
      </c>
      <c r="B77" s="36">
        <v>0</v>
      </c>
      <c r="C77" s="36" t="s">
        <v>24</v>
      </c>
      <c r="D77" s="36">
        <v>0</v>
      </c>
      <c r="E77" s="36">
        <v>497</v>
      </c>
      <c r="F77" s="36">
        <f>SUM(B77:E77)</f>
        <v>497</v>
      </c>
      <c r="G77" s="36"/>
    </row>
    <row r="78" spans="1:7" x14ac:dyDescent="0.2">
      <c r="A78" s="30" t="s">
        <v>30</v>
      </c>
      <c r="B78" s="36">
        <v>2843</v>
      </c>
      <c r="C78" s="36" t="s">
        <v>18</v>
      </c>
      <c r="D78" s="36" t="s">
        <v>18</v>
      </c>
      <c r="E78" s="36">
        <v>2293</v>
      </c>
      <c r="F78" s="36">
        <f>SUM(B78:E78)</f>
        <v>5136</v>
      </c>
      <c r="G78" s="36"/>
    </row>
    <row r="79" spans="1:7" x14ac:dyDescent="0.2">
      <c r="A79" s="30"/>
      <c r="B79" s="36"/>
      <c r="C79" s="36"/>
      <c r="D79" s="36"/>
      <c r="E79" s="36"/>
      <c r="F79" s="36"/>
      <c r="G79" s="36"/>
    </row>
    <row r="80" spans="1:7" x14ac:dyDescent="0.2">
      <c r="A80" s="16" t="s">
        <v>28</v>
      </c>
      <c r="B80" s="36"/>
      <c r="C80" s="36"/>
      <c r="D80" s="36"/>
      <c r="E80" s="36"/>
      <c r="F80" s="36"/>
      <c r="G80" s="36"/>
    </row>
    <row r="81" spans="1:7" x14ac:dyDescent="0.2">
      <c r="A81" s="21"/>
      <c r="B81" s="36"/>
      <c r="C81" s="36"/>
      <c r="D81" s="36"/>
      <c r="E81" s="36"/>
      <c r="F81" s="36"/>
      <c r="G81" s="36"/>
    </row>
    <row r="82" spans="1:7" x14ac:dyDescent="0.2">
      <c r="A82" s="30" t="s">
        <v>31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  <c r="G82" s="36"/>
    </row>
    <row r="83" spans="1:7" x14ac:dyDescent="0.2">
      <c r="A83" s="30" t="s">
        <v>32</v>
      </c>
      <c r="B83" s="36">
        <v>0</v>
      </c>
      <c r="C83" s="36">
        <v>0</v>
      </c>
      <c r="D83" s="36">
        <v>0</v>
      </c>
      <c r="E83" s="36">
        <v>0</v>
      </c>
      <c r="F83" s="36">
        <v>0</v>
      </c>
      <c r="G83" s="36"/>
    </row>
    <row r="84" spans="1:7" x14ac:dyDescent="0.2">
      <c r="A84" s="30" t="s">
        <v>30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/>
    </row>
    <row r="85" spans="1:7" x14ac:dyDescent="0.2">
      <c r="A85" s="22"/>
      <c r="B85" s="36"/>
      <c r="C85" s="36"/>
      <c r="D85" s="36"/>
      <c r="E85" s="36"/>
      <c r="F85" s="36"/>
      <c r="G85" s="36"/>
    </row>
    <row r="86" spans="1:7" x14ac:dyDescent="0.2">
      <c r="A86" s="19" t="s">
        <v>12</v>
      </c>
      <c r="B86" s="36"/>
      <c r="C86" s="36"/>
      <c r="D86" s="36"/>
      <c r="E86" s="36"/>
      <c r="F86" s="36"/>
      <c r="G86" s="36"/>
    </row>
    <row r="87" spans="1:7" x14ac:dyDescent="0.2">
      <c r="A87" s="18"/>
      <c r="B87" s="36"/>
      <c r="C87" s="36"/>
      <c r="D87" s="36"/>
      <c r="E87" s="36"/>
      <c r="F87" s="36"/>
      <c r="G87" s="36"/>
    </row>
    <row r="88" spans="1:7" x14ac:dyDescent="0.2">
      <c r="A88" s="30" t="s">
        <v>31</v>
      </c>
      <c r="B88" s="36">
        <v>9836</v>
      </c>
      <c r="C88" s="36">
        <v>0</v>
      </c>
      <c r="D88" s="36">
        <v>91270</v>
      </c>
      <c r="E88" s="36">
        <v>75000</v>
      </c>
      <c r="F88" s="36">
        <f>SUM(B88:E88)</f>
        <v>176106</v>
      </c>
      <c r="G88" s="36"/>
    </row>
    <row r="89" spans="1:7" x14ac:dyDescent="0.2">
      <c r="A89" s="30" t="s">
        <v>32</v>
      </c>
      <c r="B89" s="36">
        <v>0</v>
      </c>
      <c r="C89" s="36">
        <v>0</v>
      </c>
      <c r="D89" s="36">
        <v>25903</v>
      </c>
      <c r="E89" s="36">
        <v>5056</v>
      </c>
      <c r="F89" s="36">
        <f>SUM(B89:E89)</f>
        <v>30959</v>
      </c>
      <c r="G89" s="36"/>
    </row>
    <row r="90" spans="1:7" x14ac:dyDescent="0.2">
      <c r="A90" s="30" t="s">
        <v>30</v>
      </c>
      <c r="B90" s="36">
        <v>9836</v>
      </c>
      <c r="C90" s="36" t="s">
        <v>18</v>
      </c>
      <c r="D90" s="36">
        <v>40895</v>
      </c>
      <c r="E90" s="36">
        <v>27493</v>
      </c>
      <c r="F90" s="36">
        <f>SUM(B90:E90)</f>
        <v>78224</v>
      </c>
      <c r="G90" s="36"/>
    </row>
    <row r="91" spans="1:7" x14ac:dyDescent="0.2">
      <c r="A91" s="16"/>
      <c r="B91" s="36"/>
      <c r="C91" s="36"/>
      <c r="D91" s="36"/>
      <c r="E91" s="36"/>
      <c r="F91" s="36"/>
      <c r="G91" s="36"/>
    </row>
    <row r="92" spans="1:7" x14ac:dyDescent="0.2">
      <c r="A92" s="16" t="s">
        <v>13</v>
      </c>
      <c r="B92" s="36"/>
      <c r="C92" s="36"/>
      <c r="D92" s="36"/>
      <c r="E92" s="36"/>
      <c r="F92" s="36"/>
      <c r="G92" s="36"/>
    </row>
    <row r="93" spans="1:7" x14ac:dyDescent="0.2">
      <c r="A93" s="21"/>
      <c r="B93" s="36"/>
      <c r="C93" s="36"/>
      <c r="D93" s="36"/>
      <c r="E93" s="36"/>
      <c r="F93" s="36"/>
      <c r="G93" s="36"/>
    </row>
    <row r="94" spans="1:7" x14ac:dyDescent="0.2">
      <c r="A94" s="30" t="s">
        <v>31</v>
      </c>
      <c r="B94" s="36">
        <v>2600</v>
      </c>
      <c r="C94" s="36">
        <v>5500</v>
      </c>
      <c r="D94" s="36">
        <v>0</v>
      </c>
      <c r="E94" s="36">
        <v>1512</v>
      </c>
      <c r="F94" s="36">
        <f>SUM(B94:E94)</f>
        <v>9612</v>
      </c>
      <c r="G94" s="36"/>
    </row>
    <row r="95" spans="1:7" x14ac:dyDescent="0.2">
      <c r="A95" s="30" t="s">
        <v>32</v>
      </c>
      <c r="B95" s="36">
        <v>0</v>
      </c>
      <c r="C95" s="36">
        <v>3513</v>
      </c>
      <c r="D95" s="36">
        <v>0</v>
      </c>
      <c r="E95" s="36">
        <v>0</v>
      </c>
      <c r="F95" s="36">
        <f>SUM(B95:E95)</f>
        <v>3513</v>
      </c>
      <c r="G95" s="36"/>
    </row>
    <row r="96" spans="1:7" x14ac:dyDescent="0.2">
      <c r="A96" s="30" t="s">
        <v>30</v>
      </c>
      <c r="B96" s="36">
        <v>2600</v>
      </c>
      <c r="C96" s="36">
        <v>5500</v>
      </c>
      <c r="D96" s="36" t="s">
        <v>18</v>
      </c>
      <c r="E96" s="36">
        <v>1693</v>
      </c>
      <c r="F96" s="36">
        <f>SUM(B96:E96)</f>
        <v>9793</v>
      </c>
      <c r="G96" s="36"/>
    </row>
    <row r="97" spans="1:7" x14ac:dyDescent="0.2">
      <c r="A97" s="19"/>
      <c r="B97" s="36"/>
      <c r="C97" s="36"/>
      <c r="D97" s="36"/>
      <c r="E97" s="36"/>
      <c r="F97" s="36"/>
      <c r="G97" s="36"/>
    </row>
    <row r="98" spans="1:7" x14ac:dyDescent="0.2">
      <c r="A98" s="16" t="s">
        <v>14</v>
      </c>
      <c r="B98" s="36"/>
      <c r="C98" s="36"/>
      <c r="D98" s="36"/>
      <c r="E98" s="36"/>
      <c r="F98" s="36"/>
      <c r="G98" s="36"/>
    </row>
    <row r="99" spans="1:7" x14ac:dyDescent="0.2">
      <c r="A99" s="21"/>
      <c r="B99" s="36"/>
      <c r="C99" s="36"/>
      <c r="D99" s="36"/>
      <c r="E99" s="36"/>
      <c r="F99" s="36"/>
      <c r="G99" s="36"/>
    </row>
    <row r="100" spans="1:7" x14ac:dyDescent="0.2">
      <c r="A100" s="30" t="s">
        <v>31</v>
      </c>
      <c r="B100" s="36">
        <v>165</v>
      </c>
      <c r="C100" s="36" t="s">
        <v>24</v>
      </c>
      <c r="D100" s="36">
        <v>0</v>
      </c>
      <c r="E100" s="36">
        <v>0</v>
      </c>
      <c r="F100" s="36">
        <f>SUM(B100:E100)</f>
        <v>165</v>
      </c>
      <c r="G100" s="36"/>
    </row>
    <row r="101" spans="1:7" x14ac:dyDescent="0.2">
      <c r="A101" s="30" t="s">
        <v>32</v>
      </c>
      <c r="B101" s="36">
        <v>165</v>
      </c>
      <c r="C101" s="36" t="s">
        <v>24</v>
      </c>
      <c r="D101" s="36">
        <v>0</v>
      </c>
      <c r="E101" s="36">
        <v>0</v>
      </c>
      <c r="F101" s="36">
        <f>SUM(B101:E101)</f>
        <v>165</v>
      </c>
      <c r="G101" s="36"/>
    </row>
    <row r="102" spans="1:7" x14ac:dyDescent="0.2">
      <c r="A102" s="30" t="s">
        <v>30</v>
      </c>
      <c r="B102" s="36">
        <v>165</v>
      </c>
      <c r="C102" s="36" t="s">
        <v>18</v>
      </c>
      <c r="D102" s="36" t="s">
        <v>18</v>
      </c>
      <c r="E102" s="36" t="s">
        <v>18</v>
      </c>
      <c r="F102" s="36">
        <f>SUM(B102:E102)</f>
        <v>165</v>
      </c>
      <c r="G102" s="36"/>
    </row>
    <row r="103" spans="1:7" x14ac:dyDescent="0.2">
      <c r="A103" s="16"/>
      <c r="B103" s="36"/>
      <c r="C103" s="36"/>
      <c r="D103" s="36"/>
      <c r="E103" s="36"/>
      <c r="F103" s="36"/>
      <c r="G103" s="36"/>
    </row>
    <row r="104" spans="1:7" x14ac:dyDescent="0.2">
      <c r="A104" s="16" t="s">
        <v>15</v>
      </c>
      <c r="B104" s="36"/>
      <c r="C104" s="36"/>
      <c r="D104" s="36"/>
      <c r="E104" s="36"/>
      <c r="F104" s="36"/>
      <c r="G104" s="36"/>
    </row>
    <row r="105" spans="1:7" x14ac:dyDescent="0.2">
      <c r="A105" s="21"/>
      <c r="B105" s="36"/>
      <c r="C105" s="36"/>
      <c r="D105" s="36"/>
      <c r="E105" s="36"/>
      <c r="F105" s="36"/>
      <c r="G105" s="36"/>
    </row>
    <row r="106" spans="1:7" x14ac:dyDescent="0.2">
      <c r="A106" s="30" t="s">
        <v>31</v>
      </c>
      <c r="B106" s="36">
        <v>1000</v>
      </c>
      <c r="C106" s="36" t="s">
        <v>24</v>
      </c>
      <c r="D106" s="36">
        <v>0</v>
      </c>
      <c r="E106" s="36">
        <v>0</v>
      </c>
      <c r="F106" s="36">
        <f>SUM(B106:E106)</f>
        <v>1000</v>
      </c>
      <c r="G106" s="36"/>
    </row>
    <row r="107" spans="1:7" x14ac:dyDescent="0.2">
      <c r="A107" s="30" t="s">
        <v>32</v>
      </c>
      <c r="B107" s="36">
        <v>300</v>
      </c>
      <c r="C107" s="36" t="s">
        <v>24</v>
      </c>
      <c r="D107" s="36">
        <v>0</v>
      </c>
      <c r="E107" s="36">
        <v>0</v>
      </c>
      <c r="F107" s="36">
        <f>SUM(B107:E107)</f>
        <v>300</v>
      </c>
      <c r="G107" s="36"/>
    </row>
    <row r="108" spans="1:7" x14ac:dyDescent="0.2">
      <c r="A108" s="30" t="s">
        <v>30</v>
      </c>
      <c r="B108" s="36">
        <v>1000</v>
      </c>
      <c r="C108" s="36" t="s">
        <v>24</v>
      </c>
      <c r="D108" s="36" t="s">
        <v>18</v>
      </c>
      <c r="E108" s="36" t="s">
        <v>18</v>
      </c>
      <c r="F108" s="36">
        <f>SUM(B108:E108)</f>
        <v>1000</v>
      </c>
      <c r="G108" s="36"/>
    </row>
    <row r="109" spans="1:7" x14ac:dyDescent="0.2">
      <c r="A109" s="16"/>
      <c r="B109" s="36"/>
      <c r="C109" s="36"/>
      <c r="D109" s="36"/>
      <c r="E109" s="36"/>
      <c r="F109" s="36"/>
      <c r="G109" s="36"/>
    </row>
    <row r="110" spans="1:7" x14ac:dyDescent="0.2">
      <c r="A110" s="16" t="s">
        <v>16</v>
      </c>
      <c r="B110" s="36"/>
      <c r="C110" s="36"/>
      <c r="D110" s="36"/>
      <c r="E110" s="36"/>
      <c r="F110" s="36"/>
      <c r="G110" s="36"/>
    </row>
    <row r="111" spans="1:7" x14ac:dyDescent="0.2">
      <c r="A111" s="21"/>
      <c r="B111" s="36"/>
      <c r="C111" s="36"/>
      <c r="D111" s="36"/>
      <c r="E111" s="36"/>
      <c r="F111" s="36"/>
      <c r="G111" s="36"/>
    </row>
    <row r="112" spans="1:7" x14ac:dyDescent="0.2">
      <c r="A112" s="30" t="s">
        <v>31</v>
      </c>
      <c r="B112" s="36">
        <v>210</v>
      </c>
      <c r="C112" s="36" t="s">
        <v>24</v>
      </c>
      <c r="D112" s="36">
        <v>0</v>
      </c>
      <c r="E112" s="36">
        <v>1512</v>
      </c>
      <c r="F112" s="36">
        <f>SUM(B112:E112)</f>
        <v>1722</v>
      </c>
      <c r="G112" s="36"/>
    </row>
    <row r="113" spans="1:7" x14ac:dyDescent="0.2">
      <c r="A113" s="30" t="s">
        <v>32</v>
      </c>
      <c r="B113" s="36" t="s">
        <v>23</v>
      </c>
      <c r="C113" s="36" t="s">
        <v>24</v>
      </c>
      <c r="D113" s="36">
        <v>0</v>
      </c>
      <c r="E113" s="36">
        <v>138</v>
      </c>
      <c r="F113" s="36">
        <f>SUM(B113:E113)</f>
        <v>138</v>
      </c>
      <c r="G113" s="36"/>
    </row>
    <row r="114" spans="1:7" x14ac:dyDescent="0.2">
      <c r="A114" s="30" t="s">
        <v>30</v>
      </c>
      <c r="B114" s="36">
        <v>180</v>
      </c>
      <c r="C114" s="36" t="s">
        <v>24</v>
      </c>
      <c r="D114" s="36" t="s">
        <v>18</v>
      </c>
      <c r="E114" s="36">
        <v>1693</v>
      </c>
      <c r="F114" s="36">
        <f>SUM(B114:E114)</f>
        <v>1873</v>
      </c>
      <c r="G114" s="36"/>
    </row>
    <row r="115" spans="1:7" x14ac:dyDescent="0.2">
      <c r="A115" s="23"/>
      <c r="B115" s="37"/>
      <c r="C115" s="37"/>
      <c r="D115" s="37"/>
      <c r="E115" s="37"/>
      <c r="F115" s="37"/>
    </row>
    <row r="116" spans="1:7" x14ac:dyDescent="0.2">
      <c r="A116" s="16" t="s">
        <v>25</v>
      </c>
      <c r="B116" s="25"/>
      <c r="C116" s="17"/>
      <c r="D116" s="17"/>
      <c r="E116" s="17"/>
      <c r="F116" s="20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&amp;C&amp;"Arial,Regular"13-&amp;P+18&amp;"Helv,Regular"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showGridLines="0" view="pageBreakPreview" zoomScaleNormal="75" zoomScaleSheetLayoutView="100" workbookViewId="0">
      <selection activeCell="E74" sqref="E74"/>
    </sheetView>
  </sheetViews>
  <sheetFormatPr defaultColWidth="10.28515625" defaultRowHeight="12.75" x14ac:dyDescent="0.2"/>
  <cols>
    <col min="1" max="1" width="23.7109375" style="1" customWidth="1"/>
    <col min="2" max="6" width="12.85546875" style="5" customWidth="1"/>
    <col min="7" max="16384" width="10.28515625" style="1"/>
  </cols>
  <sheetData>
    <row r="1" spans="1:12" s="27" customFormat="1" x14ac:dyDescent="0.2">
      <c r="A1" s="31" t="s">
        <v>0</v>
      </c>
      <c r="B1" s="7"/>
      <c r="C1" s="7"/>
      <c r="D1" s="7"/>
      <c r="E1" s="7"/>
      <c r="F1" s="7"/>
    </row>
    <row r="2" spans="1:12" s="27" customFormat="1" hidden="1" x14ac:dyDescent="0.2">
      <c r="A2" s="32" t="s">
        <v>1</v>
      </c>
      <c r="B2" s="33"/>
      <c r="C2" s="7"/>
      <c r="D2" s="7"/>
      <c r="E2" s="7"/>
      <c r="F2" s="7"/>
    </row>
    <row r="3" spans="1:12" s="27" customFormat="1" hidden="1" x14ac:dyDescent="0.2">
      <c r="A3" s="32" t="s">
        <v>22</v>
      </c>
      <c r="B3" s="7"/>
      <c r="C3" s="7"/>
      <c r="D3" s="7"/>
      <c r="E3" s="7"/>
      <c r="F3" s="7"/>
    </row>
    <row r="4" spans="1:12" hidden="1" x14ac:dyDescent="0.2">
      <c r="A4" s="8"/>
      <c r="B4" s="7"/>
      <c r="C4" s="7"/>
      <c r="D4" s="7"/>
      <c r="E4" s="7"/>
      <c r="F4" s="7"/>
      <c r="G4" s="27"/>
    </row>
    <row r="5" spans="1:12" hidden="1" x14ac:dyDescent="0.2">
      <c r="A5" s="9" t="s">
        <v>2</v>
      </c>
      <c r="B5" s="10" t="s">
        <v>3</v>
      </c>
      <c r="C5" s="11"/>
      <c r="D5" s="11"/>
      <c r="E5" s="11"/>
      <c r="F5" s="12"/>
      <c r="G5" s="27"/>
    </row>
    <row r="6" spans="1:12" hidden="1" x14ac:dyDescent="0.2">
      <c r="A6" s="13" t="s">
        <v>4</v>
      </c>
      <c r="B6" s="14" t="s">
        <v>5</v>
      </c>
      <c r="C6" s="14" t="s">
        <v>6</v>
      </c>
      <c r="D6" s="14" t="s">
        <v>7</v>
      </c>
      <c r="E6" s="14" t="s">
        <v>8</v>
      </c>
      <c r="F6" s="15" t="s">
        <v>9</v>
      </c>
      <c r="G6" s="27"/>
      <c r="L6" s="2"/>
    </row>
    <row r="7" spans="1:12" hidden="1" x14ac:dyDescent="0.2">
      <c r="A7" s="16"/>
      <c r="B7" s="17"/>
      <c r="C7" s="17"/>
      <c r="D7" s="17"/>
      <c r="E7" s="17"/>
      <c r="F7" s="17"/>
      <c r="G7" s="27"/>
    </row>
    <row r="8" spans="1:12" hidden="1" x14ac:dyDescent="0.2">
      <c r="A8" s="18" t="s">
        <v>10</v>
      </c>
      <c r="B8" s="17"/>
      <c r="C8" s="17"/>
      <c r="D8" s="17"/>
      <c r="E8" s="17"/>
      <c r="F8" s="17"/>
      <c r="G8" s="27"/>
    </row>
    <row r="9" spans="1:12" hidden="1" x14ac:dyDescent="0.2">
      <c r="A9" s="18"/>
      <c r="B9" s="17"/>
      <c r="C9" s="17"/>
      <c r="D9" s="17"/>
      <c r="E9" s="17"/>
      <c r="F9" s="17"/>
      <c r="G9" s="27"/>
    </row>
    <row r="10" spans="1:12" hidden="1" x14ac:dyDescent="0.2">
      <c r="A10" s="30" t="s">
        <v>19</v>
      </c>
      <c r="B10" s="20">
        <f>SUM(B16,B22,B28,B34,B40,B46)</f>
        <v>24174</v>
      </c>
      <c r="C10" s="17">
        <f>SUM(C16,C22,C28,C34,C40,C46)</f>
        <v>5500</v>
      </c>
      <c r="D10" s="17">
        <f>SUM(D16,D22,D28,D34,D40,D46)</f>
        <v>91270</v>
      </c>
      <c r="E10" s="17">
        <f>SUM(E16,E22,E28,E34,E40,E46)</f>
        <v>80254</v>
      </c>
      <c r="F10" s="17">
        <f>SUM(F16,F22,F28,F34,F40,F46)</f>
        <v>201198</v>
      </c>
      <c r="G10" s="27"/>
    </row>
    <row r="11" spans="1:12" hidden="1" x14ac:dyDescent="0.2">
      <c r="A11" s="30" t="s">
        <v>21</v>
      </c>
      <c r="B11" s="20" t="s">
        <v>18</v>
      </c>
      <c r="C11" s="20" t="s">
        <v>18</v>
      </c>
      <c r="D11" s="20" t="s">
        <v>18</v>
      </c>
      <c r="E11" s="20" t="s">
        <v>18</v>
      </c>
      <c r="F11" s="20" t="s">
        <v>18</v>
      </c>
      <c r="G11" s="27"/>
      <c r="I11" s="3"/>
      <c r="J11" s="3"/>
      <c r="K11" s="3"/>
    </row>
    <row r="12" spans="1:12" hidden="1" x14ac:dyDescent="0.2">
      <c r="A12" s="30" t="s">
        <v>20</v>
      </c>
      <c r="B12" s="20">
        <f>SUM(B18,B24,B30,B36,B42,B48)</f>
        <v>13291</v>
      </c>
      <c r="C12" s="17">
        <f>SUM(C18,C24,C30,C36,C42,C48)</f>
        <v>3579</v>
      </c>
      <c r="D12" s="17">
        <f>SUM(D18,D24,D30,D36,D42,D48)</f>
        <v>25903</v>
      </c>
      <c r="E12" s="17">
        <f>SUM(E18,E24,E30,E36,E42,E48)</f>
        <v>5691</v>
      </c>
      <c r="F12" s="17">
        <f>SUM(F18,F24,F30,F36,F42,F48)</f>
        <v>34960</v>
      </c>
      <c r="G12" s="27"/>
      <c r="J12" s="3"/>
      <c r="K12" s="3"/>
      <c r="L12" s="3"/>
    </row>
    <row r="13" spans="1:12" hidden="1" x14ac:dyDescent="0.2">
      <c r="A13" s="16"/>
      <c r="B13" s="17"/>
      <c r="C13" s="17"/>
      <c r="D13" s="17"/>
      <c r="E13" s="17"/>
      <c r="F13" s="17"/>
      <c r="G13" s="27"/>
      <c r="J13" s="3"/>
      <c r="K13" s="3"/>
      <c r="L13" s="3"/>
    </row>
    <row r="14" spans="1:12" hidden="1" x14ac:dyDescent="0.2">
      <c r="A14" s="16" t="s">
        <v>11</v>
      </c>
      <c r="B14" s="17"/>
      <c r="C14" s="17"/>
      <c r="D14" s="17"/>
      <c r="E14" s="17"/>
      <c r="F14" s="17"/>
      <c r="G14" s="27"/>
    </row>
    <row r="15" spans="1:12" hidden="1" x14ac:dyDescent="0.2">
      <c r="A15" s="21"/>
      <c r="B15" s="17"/>
      <c r="C15" s="17"/>
      <c r="D15" s="17"/>
      <c r="E15" s="17"/>
      <c r="F15" s="17"/>
      <c r="G15" s="27"/>
    </row>
    <row r="16" spans="1:12" hidden="1" x14ac:dyDescent="0.2">
      <c r="A16" s="30" t="s">
        <v>19</v>
      </c>
      <c r="B16" s="20">
        <v>579</v>
      </c>
      <c r="C16" s="26">
        <v>0</v>
      </c>
      <c r="D16" s="26">
        <v>0</v>
      </c>
      <c r="E16" s="17">
        <v>2230</v>
      </c>
      <c r="F16" s="17">
        <f>2809</f>
        <v>2809</v>
      </c>
      <c r="G16" s="27"/>
    </row>
    <row r="17" spans="1:13" hidden="1" x14ac:dyDescent="0.2">
      <c r="A17" s="30" t="s">
        <v>21</v>
      </c>
      <c r="B17" s="26" t="s">
        <v>18</v>
      </c>
      <c r="C17" s="26" t="s">
        <v>18</v>
      </c>
      <c r="D17" s="26" t="s">
        <v>18</v>
      </c>
      <c r="E17" s="26" t="s">
        <v>18</v>
      </c>
      <c r="F17" s="26" t="s">
        <v>18</v>
      </c>
      <c r="G17" s="27"/>
    </row>
    <row r="18" spans="1:13" hidden="1" x14ac:dyDescent="0.2">
      <c r="A18" s="30" t="s">
        <v>20</v>
      </c>
      <c r="B18" s="26">
        <v>0</v>
      </c>
      <c r="C18" s="26">
        <v>0</v>
      </c>
      <c r="D18" s="26">
        <v>0</v>
      </c>
      <c r="E18" s="17">
        <v>497</v>
      </c>
      <c r="F18" s="17">
        <f>E18+D18+C18+B18</f>
        <v>497</v>
      </c>
      <c r="G18" s="27"/>
      <c r="J18" s="3"/>
      <c r="K18" s="4"/>
      <c r="L18" s="3"/>
    </row>
    <row r="19" spans="1:13" hidden="1" x14ac:dyDescent="0.2">
      <c r="A19" s="22"/>
      <c r="B19" s="20"/>
      <c r="C19" s="20"/>
      <c r="D19" s="20"/>
      <c r="E19" s="20"/>
      <c r="F19" s="20"/>
      <c r="G19" s="27"/>
      <c r="J19" s="2"/>
      <c r="K19" s="4"/>
      <c r="L19" s="3"/>
    </row>
    <row r="20" spans="1:13" hidden="1" x14ac:dyDescent="0.2">
      <c r="A20" s="19" t="s">
        <v>12</v>
      </c>
      <c r="B20" s="20"/>
      <c r="C20" s="20"/>
      <c r="D20" s="20"/>
      <c r="E20" s="20"/>
      <c r="F20" s="20"/>
      <c r="G20" s="27"/>
    </row>
    <row r="21" spans="1:13" hidden="1" x14ac:dyDescent="0.2">
      <c r="A21" s="18"/>
      <c r="B21" s="20"/>
      <c r="C21" s="20"/>
      <c r="D21" s="20"/>
      <c r="E21" s="20"/>
      <c r="F21" s="20"/>
      <c r="G21" s="27"/>
    </row>
    <row r="22" spans="1:13" hidden="1" x14ac:dyDescent="0.2">
      <c r="A22" s="30" t="s">
        <v>19</v>
      </c>
      <c r="B22" s="20">
        <v>11000</v>
      </c>
      <c r="C22" s="26">
        <v>0</v>
      </c>
      <c r="D22" s="20">
        <v>91270</v>
      </c>
      <c r="E22" s="20">
        <v>75000</v>
      </c>
      <c r="F22" s="20">
        <v>177270</v>
      </c>
      <c r="G22" s="27"/>
      <c r="H22" s="2"/>
      <c r="I22" s="2"/>
    </row>
    <row r="23" spans="1:13" hidden="1" x14ac:dyDescent="0.2">
      <c r="A23" s="30" t="s">
        <v>21</v>
      </c>
      <c r="B23" s="26" t="s">
        <v>18</v>
      </c>
      <c r="C23" s="26" t="s">
        <v>18</v>
      </c>
      <c r="D23" s="26" t="s">
        <v>18</v>
      </c>
      <c r="E23" s="26" t="s">
        <v>18</v>
      </c>
      <c r="F23" s="26" t="s">
        <v>18</v>
      </c>
      <c r="G23" s="27"/>
    </row>
    <row r="24" spans="1:13" hidden="1" x14ac:dyDescent="0.2">
      <c r="A24" s="30" t="s">
        <v>20</v>
      </c>
      <c r="B24" s="26">
        <v>5654</v>
      </c>
      <c r="C24" s="26">
        <v>0</v>
      </c>
      <c r="D24" s="20">
        <v>25903</v>
      </c>
      <c r="E24" s="20">
        <v>5056</v>
      </c>
      <c r="F24" s="20">
        <v>30959</v>
      </c>
      <c r="G24" s="27"/>
    </row>
    <row r="25" spans="1:13" hidden="1" x14ac:dyDescent="0.2">
      <c r="A25" s="16"/>
      <c r="B25" s="17"/>
      <c r="C25" s="17"/>
      <c r="D25" s="17"/>
      <c r="E25" s="17"/>
      <c r="F25" s="17"/>
      <c r="G25" s="27"/>
    </row>
    <row r="26" spans="1:13" hidden="1" x14ac:dyDescent="0.2">
      <c r="A26" s="16" t="s">
        <v>13</v>
      </c>
      <c r="B26" s="20"/>
      <c r="C26" s="20"/>
      <c r="D26" s="20"/>
      <c r="E26" s="20"/>
      <c r="F26" s="20"/>
      <c r="G26" s="27"/>
      <c r="H26" s="2"/>
      <c r="J26" s="3"/>
      <c r="M26" s="3"/>
    </row>
    <row r="27" spans="1:13" hidden="1" x14ac:dyDescent="0.2">
      <c r="A27" s="21"/>
      <c r="B27" s="20"/>
      <c r="C27" s="20"/>
      <c r="D27" s="20"/>
      <c r="E27" s="20"/>
      <c r="F27" s="20"/>
      <c r="G27" s="27"/>
      <c r="H27" s="2"/>
      <c r="J27" s="3"/>
      <c r="M27" s="3"/>
    </row>
    <row r="28" spans="1:13" hidden="1" x14ac:dyDescent="0.2">
      <c r="A28" s="30" t="s">
        <v>19</v>
      </c>
      <c r="B28" s="20">
        <v>10100</v>
      </c>
      <c r="C28" s="20">
        <v>5500</v>
      </c>
      <c r="D28" s="26">
        <v>0</v>
      </c>
      <c r="E28" s="20">
        <v>1512</v>
      </c>
      <c r="F28" s="20">
        <v>17112</v>
      </c>
      <c r="G28" s="27"/>
      <c r="J28" s="2"/>
      <c r="M28" s="3"/>
    </row>
    <row r="29" spans="1:13" hidden="1" x14ac:dyDescent="0.2">
      <c r="A29" s="30" t="s">
        <v>21</v>
      </c>
      <c r="B29" s="26" t="s">
        <v>18</v>
      </c>
      <c r="C29" s="26" t="s">
        <v>18</v>
      </c>
      <c r="D29" s="26" t="s">
        <v>18</v>
      </c>
      <c r="E29" s="26" t="s">
        <v>18</v>
      </c>
      <c r="F29" s="26" t="s">
        <v>18</v>
      </c>
      <c r="G29" s="27"/>
      <c r="H29" s="2"/>
      <c r="J29" s="3"/>
      <c r="M29" s="3"/>
    </row>
    <row r="30" spans="1:13" hidden="1" x14ac:dyDescent="0.2">
      <c r="A30" s="30" t="s">
        <v>20</v>
      </c>
      <c r="B30" s="26">
        <v>7535</v>
      </c>
      <c r="C30" s="20">
        <v>3579</v>
      </c>
      <c r="D30" s="26">
        <v>0</v>
      </c>
      <c r="E30" s="26">
        <v>0</v>
      </c>
      <c r="F30" s="20">
        <v>3264</v>
      </c>
      <c r="G30" s="27"/>
    </row>
    <row r="31" spans="1:13" hidden="1" x14ac:dyDescent="0.2">
      <c r="A31" s="19"/>
      <c r="B31" s="20"/>
      <c r="C31" s="20"/>
      <c r="D31" s="20"/>
      <c r="E31" s="20"/>
      <c r="F31" s="20"/>
      <c r="G31" s="27"/>
    </row>
    <row r="32" spans="1:13" hidden="1" x14ac:dyDescent="0.2">
      <c r="A32" s="16" t="s">
        <v>14</v>
      </c>
      <c r="B32" s="20"/>
      <c r="C32" s="20"/>
      <c r="D32" s="20"/>
      <c r="E32" s="20"/>
      <c r="F32" s="20"/>
      <c r="G32" s="27"/>
    </row>
    <row r="33" spans="1:13" hidden="1" x14ac:dyDescent="0.2">
      <c r="A33" s="21"/>
      <c r="B33" s="20"/>
      <c r="C33" s="20"/>
      <c r="D33" s="20"/>
      <c r="E33" s="20"/>
      <c r="F33" s="20"/>
      <c r="G33" s="27"/>
    </row>
    <row r="34" spans="1:13" hidden="1" x14ac:dyDescent="0.2">
      <c r="A34" s="30" t="s">
        <v>19</v>
      </c>
      <c r="B34" s="20">
        <v>165</v>
      </c>
      <c r="C34" s="26">
        <v>0</v>
      </c>
      <c r="D34" s="26">
        <v>0</v>
      </c>
      <c r="E34" s="26">
        <v>0</v>
      </c>
      <c r="F34" s="20">
        <v>165</v>
      </c>
      <c r="G34" s="27"/>
      <c r="K34" s="3"/>
      <c r="M34" s="3"/>
    </row>
    <row r="35" spans="1:13" hidden="1" x14ac:dyDescent="0.2">
      <c r="A35" s="30" t="s">
        <v>21</v>
      </c>
      <c r="B35" s="26" t="s">
        <v>18</v>
      </c>
      <c r="C35" s="26" t="s">
        <v>18</v>
      </c>
      <c r="D35" s="26" t="s">
        <v>18</v>
      </c>
      <c r="E35" s="26" t="s">
        <v>18</v>
      </c>
      <c r="F35" s="26" t="s">
        <v>18</v>
      </c>
      <c r="G35" s="27"/>
      <c r="K35" s="3"/>
      <c r="M35" s="3"/>
    </row>
    <row r="36" spans="1:13" hidden="1" x14ac:dyDescent="0.2">
      <c r="A36" s="30" t="s">
        <v>20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7"/>
      <c r="K36" s="3"/>
      <c r="M36" s="3"/>
    </row>
    <row r="37" spans="1:13" hidden="1" x14ac:dyDescent="0.2">
      <c r="A37" s="16"/>
      <c r="B37" s="20"/>
      <c r="C37" s="20"/>
      <c r="D37" s="20"/>
      <c r="E37" s="20"/>
      <c r="F37" s="20"/>
      <c r="G37" s="27"/>
    </row>
    <row r="38" spans="1:13" hidden="1" x14ac:dyDescent="0.2">
      <c r="A38" s="16" t="s">
        <v>15</v>
      </c>
      <c r="B38" s="20"/>
      <c r="C38" s="20"/>
      <c r="D38" s="20"/>
      <c r="E38" s="20"/>
      <c r="F38" s="20"/>
      <c r="G38" s="27"/>
    </row>
    <row r="39" spans="1:13" hidden="1" x14ac:dyDescent="0.2">
      <c r="A39" s="21"/>
      <c r="B39" s="20"/>
      <c r="C39" s="20"/>
      <c r="D39" s="20"/>
      <c r="E39" s="20"/>
      <c r="F39" s="20"/>
      <c r="G39" s="27"/>
    </row>
    <row r="40" spans="1:13" hidden="1" x14ac:dyDescent="0.2">
      <c r="A40" s="30" t="s">
        <v>19</v>
      </c>
      <c r="B40" s="20">
        <v>300</v>
      </c>
      <c r="C40" s="26">
        <v>0</v>
      </c>
      <c r="D40" s="26">
        <v>0</v>
      </c>
      <c r="E40" s="26">
        <v>0</v>
      </c>
      <c r="F40" s="20">
        <v>300</v>
      </c>
      <c r="G40" s="27"/>
    </row>
    <row r="41" spans="1:13" hidden="1" x14ac:dyDescent="0.2">
      <c r="A41" s="30" t="s">
        <v>21</v>
      </c>
      <c r="B41" s="26" t="s">
        <v>18</v>
      </c>
      <c r="C41" s="26" t="s">
        <v>18</v>
      </c>
      <c r="D41" s="26" t="s">
        <v>18</v>
      </c>
      <c r="E41" s="26" t="s">
        <v>18</v>
      </c>
      <c r="F41" s="26" t="s">
        <v>18</v>
      </c>
      <c r="G41" s="28"/>
      <c r="K41" s="3"/>
    </row>
    <row r="42" spans="1:13" hidden="1" x14ac:dyDescent="0.2">
      <c r="A42" s="30" t="s">
        <v>20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8"/>
      <c r="K42" s="3"/>
    </row>
    <row r="43" spans="1:13" hidden="1" x14ac:dyDescent="0.2">
      <c r="A43" s="16"/>
      <c r="B43" s="20"/>
      <c r="C43" s="20"/>
      <c r="D43" s="20"/>
      <c r="E43" s="20"/>
      <c r="F43" s="20"/>
      <c r="G43" s="28"/>
      <c r="K43" s="3"/>
    </row>
    <row r="44" spans="1:13" hidden="1" x14ac:dyDescent="0.2">
      <c r="A44" s="16" t="s">
        <v>16</v>
      </c>
      <c r="B44" s="20"/>
      <c r="C44" s="20"/>
      <c r="D44" s="20"/>
      <c r="E44" s="20"/>
      <c r="F44" s="20"/>
      <c r="G44" s="27"/>
    </row>
    <row r="45" spans="1:13" hidden="1" x14ac:dyDescent="0.2">
      <c r="A45" s="21"/>
      <c r="B45" s="20"/>
      <c r="C45" s="20"/>
      <c r="D45" s="20"/>
      <c r="E45" s="20"/>
      <c r="F45" s="20"/>
      <c r="G45" s="27"/>
    </row>
    <row r="46" spans="1:13" hidden="1" x14ac:dyDescent="0.2">
      <c r="A46" s="30" t="s">
        <v>19</v>
      </c>
      <c r="B46" s="20">
        <v>2030</v>
      </c>
      <c r="C46" s="26">
        <v>0</v>
      </c>
      <c r="D46" s="26">
        <v>0</v>
      </c>
      <c r="E46" s="20">
        <v>1512</v>
      </c>
      <c r="F46" s="20">
        <v>3542</v>
      </c>
      <c r="G46" s="27"/>
    </row>
    <row r="47" spans="1:13" hidden="1" x14ac:dyDescent="0.2">
      <c r="A47" s="30" t="s">
        <v>21</v>
      </c>
      <c r="B47" s="26" t="s">
        <v>18</v>
      </c>
      <c r="C47" s="26" t="s">
        <v>18</v>
      </c>
      <c r="D47" s="26" t="s">
        <v>18</v>
      </c>
      <c r="E47" s="26" t="s">
        <v>18</v>
      </c>
      <c r="F47" s="26" t="s">
        <v>18</v>
      </c>
      <c r="G47" s="27"/>
    </row>
    <row r="48" spans="1:13" hidden="1" x14ac:dyDescent="0.2">
      <c r="A48" s="30" t="s">
        <v>20</v>
      </c>
      <c r="B48" s="20">
        <v>102</v>
      </c>
      <c r="C48" s="26">
        <v>0</v>
      </c>
      <c r="D48" s="26">
        <v>0</v>
      </c>
      <c r="E48" s="20">
        <v>138</v>
      </c>
      <c r="F48" s="20">
        <v>240</v>
      </c>
      <c r="G48" s="28"/>
      <c r="L48" s="3"/>
    </row>
    <row r="49" spans="1:13" hidden="1" x14ac:dyDescent="0.2">
      <c r="A49" s="23"/>
      <c r="B49" s="24"/>
      <c r="C49" s="24"/>
      <c r="D49" s="24"/>
      <c r="E49" s="24"/>
      <c r="F49" s="24"/>
      <c r="G49" s="29"/>
      <c r="H49" s="3"/>
      <c r="M49" s="3"/>
    </row>
    <row r="50" spans="1:13" hidden="1" x14ac:dyDescent="0.2">
      <c r="A50" s="16" t="s">
        <v>17</v>
      </c>
      <c r="B50" s="25"/>
      <c r="C50" s="17"/>
      <c r="D50" s="17"/>
      <c r="E50" s="17"/>
      <c r="F50" s="20"/>
      <c r="G50" s="28"/>
      <c r="L50" s="3"/>
    </row>
    <row r="51" spans="1:13" hidden="1" x14ac:dyDescent="0.2">
      <c r="A51" s="2"/>
    </row>
    <row r="52" spans="1:13" hidden="1" x14ac:dyDescent="0.2">
      <c r="A52" s="2"/>
      <c r="G52" s="2"/>
    </row>
    <row r="53" spans="1:13" hidden="1" x14ac:dyDescent="0.2">
      <c r="A53" s="2"/>
      <c r="B53" s="6"/>
      <c r="G53" s="2"/>
    </row>
    <row r="54" spans="1:13" hidden="1" x14ac:dyDescent="0.2">
      <c r="B54" s="6"/>
      <c r="G54" s="2"/>
      <c r="H54" s="3"/>
      <c r="M54" s="3"/>
    </row>
    <row r="55" spans="1:13" hidden="1" x14ac:dyDescent="0.2">
      <c r="B55" s="6"/>
      <c r="G55" s="2"/>
      <c r="H55" s="3"/>
      <c r="M55" s="3"/>
    </row>
    <row r="56" spans="1:13" hidden="1" x14ac:dyDescent="0.2">
      <c r="B56" s="6"/>
      <c r="G56" s="3"/>
      <c r="H56" s="3"/>
      <c r="M56" s="3"/>
    </row>
    <row r="57" spans="1:13" hidden="1" x14ac:dyDescent="0.2"/>
    <row r="58" spans="1:13" hidden="1" x14ac:dyDescent="0.2">
      <c r="A58" s="2"/>
    </row>
    <row r="59" spans="1:13" hidden="1" x14ac:dyDescent="0.2"/>
    <row r="60" spans="1:13" hidden="1" x14ac:dyDescent="0.2">
      <c r="B60" s="6"/>
      <c r="G60" s="3"/>
      <c r="K60" s="2"/>
      <c r="M60" s="3"/>
    </row>
    <row r="61" spans="1:13" s="27" customFormat="1" hidden="1" x14ac:dyDescent="0.2">
      <c r="A61" s="31" t="s">
        <v>0</v>
      </c>
      <c r="B61" s="7"/>
      <c r="C61" s="7"/>
      <c r="D61" s="7"/>
      <c r="E61" s="7"/>
      <c r="F61" s="7"/>
      <c r="G61" s="29"/>
      <c r="I61" s="34"/>
      <c r="K61" s="34"/>
      <c r="M61" s="29"/>
    </row>
    <row r="62" spans="1:13" s="27" customFormat="1" x14ac:dyDescent="0.2">
      <c r="A62" s="32" t="s">
        <v>26</v>
      </c>
      <c r="B62" s="33"/>
      <c r="C62" s="7"/>
      <c r="D62" s="7"/>
      <c r="E62" s="7"/>
      <c r="F62" s="7"/>
      <c r="G62" s="29"/>
      <c r="K62" s="34"/>
      <c r="M62" s="29"/>
    </row>
    <row r="63" spans="1:13" s="27" customFormat="1" x14ac:dyDescent="0.2">
      <c r="A63" s="32" t="s">
        <v>27</v>
      </c>
      <c r="B63" s="7"/>
      <c r="C63" s="7"/>
      <c r="D63" s="7"/>
      <c r="E63" s="7"/>
      <c r="F63" s="7"/>
    </row>
    <row r="64" spans="1:13" x14ac:dyDescent="0.2">
      <c r="A64" s="8"/>
      <c r="B64" s="7"/>
      <c r="C64" s="7"/>
      <c r="D64" s="7"/>
      <c r="E64" s="7"/>
      <c r="F64" s="7"/>
    </row>
    <row r="65" spans="1:7" x14ac:dyDescent="0.2">
      <c r="A65" s="9" t="s">
        <v>2</v>
      </c>
      <c r="B65" s="10" t="s">
        <v>3</v>
      </c>
      <c r="C65" s="11"/>
      <c r="D65" s="11"/>
      <c r="E65" s="11"/>
      <c r="F65" s="12"/>
    </row>
    <row r="66" spans="1:7" x14ac:dyDescent="0.2">
      <c r="A66" s="13" t="s">
        <v>4</v>
      </c>
      <c r="B66" s="14" t="s">
        <v>5</v>
      </c>
      <c r="C66" s="14" t="s">
        <v>6</v>
      </c>
      <c r="D66" s="14" t="s">
        <v>7</v>
      </c>
      <c r="E66" s="14" t="s">
        <v>8</v>
      </c>
      <c r="F66" s="15" t="s">
        <v>9</v>
      </c>
    </row>
    <row r="67" spans="1:7" x14ac:dyDescent="0.2">
      <c r="A67" s="16"/>
      <c r="B67" s="17"/>
      <c r="C67" s="17"/>
      <c r="D67" s="17"/>
      <c r="E67" s="17"/>
      <c r="F67" s="17"/>
    </row>
    <row r="68" spans="1:7" x14ac:dyDescent="0.2">
      <c r="A68" s="18" t="s">
        <v>10</v>
      </c>
      <c r="B68" s="17"/>
      <c r="C68" s="17"/>
      <c r="D68" s="17"/>
      <c r="E68" s="17"/>
      <c r="F68" s="17"/>
    </row>
    <row r="69" spans="1:7" x14ac:dyDescent="0.2">
      <c r="A69" s="18"/>
      <c r="B69" s="17"/>
      <c r="C69" s="35"/>
      <c r="D69" s="35"/>
      <c r="E69" s="35"/>
      <c r="F69" s="35"/>
    </row>
    <row r="70" spans="1:7" x14ac:dyDescent="0.2">
      <c r="A70" s="30" t="s">
        <v>19</v>
      </c>
      <c r="B70" s="38">
        <f>SUM(B76,B82,B88,B94,B100,B106,B112)</f>
        <v>16654</v>
      </c>
      <c r="C70" s="38">
        <f>SUM(C76,C82,C88,C94,C100,C106,C112)</f>
        <v>5500</v>
      </c>
      <c r="D70" s="38">
        <f>SUM(D76,D82,D88,D94,D100,D106,D112)</f>
        <v>91270</v>
      </c>
      <c r="E70" s="38">
        <f>SUM(E76,E82,E88,E94,E100,E106,E112)</f>
        <v>80254</v>
      </c>
      <c r="F70" s="38">
        <f>SUM(F76,F82,F88,F94,F100,F106,F112)</f>
        <v>193678</v>
      </c>
      <c r="G70" s="39">
        <f>SUM(B70:E70)</f>
        <v>193678</v>
      </c>
    </row>
    <row r="71" spans="1:7" x14ac:dyDescent="0.2">
      <c r="A71" s="30" t="s">
        <v>21</v>
      </c>
      <c r="B71" s="38">
        <f>SUM(B77,B83,B89,B95,B101,B107,B113)</f>
        <v>16624</v>
      </c>
      <c r="C71" s="38">
        <f t="shared" ref="B71:F72" si="0">SUM(C77,C83,C89,C95,C101,C107,C113)</f>
        <v>5500</v>
      </c>
      <c r="D71" s="38">
        <f t="shared" si="0"/>
        <v>40895</v>
      </c>
      <c r="E71" s="38">
        <f t="shared" si="0"/>
        <v>33172</v>
      </c>
      <c r="F71" s="38">
        <f t="shared" si="0"/>
        <v>96191</v>
      </c>
      <c r="G71" s="39">
        <f>SUM(B71:E71)</f>
        <v>96191</v>
      </c>
    </row>
    <row r="72" spans="1:7" x14ac:dyDescent="0.2">
      <c r="A72" s="30" t="s">
        <v>20</v>
      </c>
      <c r="B72" s="38">
        <f t="shared" si="0"/>
        <v>465</v>
      </c>
      <c r="C72" s="38">
        <f t="shared" si="0"/>
        <v>3513</v>
      </c>
      <c r="D72" s="38">
        <f t="shared" si="0"/>
        <v>25903</v>
      </c>
      <c r="E72" s="38">
        <f t="shared" si="0"/>
        <v>5691</v>
      </c>
      <c r="F72" s="38">
        <f t="shared" si="0"/>
        <v>35572</v>
      </c>
      <c r="G72" s="39">
        <f>SUM(B72:E72)</f>
        <v>35572</v>
      </c>
    </row>
    <row r="73" spans="1:7" x14ac:dyDescent="0.2">
      <c r="A73" s="16"/>
      <c r="B73" s="36"/>
      <c r="C73" s="36"/>
      <c r="D73" s="36"/>
      <c r="E73" s="36"/>
      <c r="F73" s="36"/>
    </row>
    <row r="74" spans="1:7" x14ac:dyDescent="0.2">
      <c r="A74" s="16" t="s">
        <v>11</v>
      </c>
      <c r="B74" s="36"/>
      <c r="C74" s="36"/>
      <c r="D74" s="36"/>
      <c r="E74" s="36"/>
      <c r="F74" s="36"/>
    </row>
    <row r="75" spans="1:7" x14ac:dyDescent="0.2">
      <c r="A75" s="21"/>
      <c r="B75" s="36"/>
      <c r="C75" s="36"/>
      <c r="D75" s="36"/>
      <c r="E75" s="36"/>
      <c r="F75" s="36"/>
    </row>
    <row r="76" spans="1:7" x14ac:dyDescent="0.2">
      <c r="A76" s="30" t="s">
        <v>19</v>
      </c>
      <c r="B76" s="36">
        <v>2843</v>
      </c>
      <c r="C76" s="36" t="s">
        <v>24</v>
      </c>
      <c r="D76" s="36">
        <v>0</v>
      </c>
      <c r="E76" s="36">
        <v>2230</v>
      </c>
      <c r="F76" s="36">
        <f>SUM(B76:E76)</f>
        <v>5073</v>
      </c>
    </row>
    <row r="77" spans="1:7" x14ac:dyDescent="0.2">
      <c r="A77" s="30" t="s">
        <v>21</v>
      </c>
      <c r="B77" s="36">
        <v>2843</v>
      </c>
      <c r="C77" s="36" t="s">
        <v>18</v>
      </c>
      <c r="D77" s="36" t="s">
        <v>18</v>
      </c>
      <c r="E77" s="36">
        <v>2293</v>
      </c>
      <c r="F77" s="36">
        <v>5136</v>
      </c>
    </row>
    <row r="78" spans="1:7" x14ac:dyDescent="0.2">
      <c r="A78" s="30" t="s">
        <v>20</v>
      </c>
      <c r="B78" s="36">
        <v>0</v>
      </c>
      <c r="C78" s="36" t="s">
        <v>24</v>
      </c>
      <c r="D78" s="36">
        <v>0</v>
      </c>
      <c r="E78" s="36">
        <v>497</v>
      </c>
      <c r="F78" s="36">
        <v>497</v>
      </c>
    </row>
    <row r="79" spans="1:7" x14ac:dyDescent="0.2">
      <c r="A79" s="30"/>
      <c r="B79" s="36"/>
      <c r="C79" s="36"/>
      <c r="D79" s="36"/>
      <c r="E79" s="36"/>
      <c r="F79" s="36"/>
    </row>
    <row r="80" spans="1:7" x14ac:dyDescent="0.2">
      <c r="A80" s="16" t="s">
        <v>28</v>
      </c>
      <c r="B80" s="36"/>
      <c r="C80" s="36"/>
      <c r="D80" s="36"/>
      <c r="E80" s="36"/>
      <c r="F80" s="36"/>
    </row>
    <row r="81" spans="1:6" x14ac:dyDescent="0.2">
      <c r="A81" s="21"/>
      <c r="B81" s="36"/>
      <c r="C81" s="36"/>
      <c r="D81" s="36"/>
      <c r="E81" s="36"/>
      <c r="F81" s="36"/>
    </row>
    <row r="82" spans="1:6" x14ac:dyDescent="0.2">
      <c r="A82" s="30" t="s">
        <v>19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</row>
    <row r="83" spans="1:6" x14ac:dyDescent="0.2">
      <c r="A83" s="30" t="s">
        <v>21</v>
      </c>
      <c r="B83" s="36">
        <v>0</v>
      </c>
      <c r="C83" s="36">
        <v>0</v>
      </c>
      <c r="D83" s="36">
        <v>0</v>
      </c>
      <c r="E83" s="36">
        <v>0</v>
      </c>
      <c r="F83" s="36">
        <v>0</v>
      </c>
    </row>
    <row r="84" spans="1:6" x14ac:dyDescent="0.2">
      <c r="A84" s="30" t="s">
        <v>20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</row>
    <row r="85" spans="1:6" x14ac:dyDescent="0.2">
      <c r="A85" s="22"/>
      <c r="B85" s="36"/>
      <c r="C85" s="36"/>
      <c r="D85" s="36"/>
      <c r="E85" s="36"/>
      <c r="F85" s="36"/>
    </row>
    <row r="86" spans="1:6" x14ac:dyDescent="0.2">
      <c r="A86" s="19" t="s">
        <v>12</v>
      </c>
      <c r="B86" s="36"/>
      <c r="C86" s="36"/>
      <c r="D86" s="36"/>
      <c r="E86" s="36"/>
      <c r="F86" s="36"/>
    </row>
    <row r="87" spans="1:6" x14ac:dyDescent="0.2">
      <c r="A87" s="18"/>
      <c r="B87" s="36"/>
      <c r="C87" s="36"/>
      <c r="D87" s="36"/>
      <c r="E87" s="36"/>
      <c r="F87" s="36"/>
    </row>
    <row r="88" spans="1:6" x14ac:dyDescent="0.2">
      <c r="A88" s="30" t="s">
        <v>19</v>
      </c>
      <c r="B88" s="36">
        <v>9836</v>
      </c>
      <c r="C88" s="36">
        <v>0</v>
      </c>
      <c r="D88" s="36">
        <v>91270</v>
      </c>
      <c r="E88" s="36">
        <v>75000</v>
      </c>
      <c r="F88" s="36">
        <f>SUM(B88:E88)</f>
        <v>176106</v>
      </c>
    </row>
    <row r="89" spans="1:6" x14ac:dyDescent="0.2">
      <c r="A89" s="30" t="s">
        <v>21</v>
      </c>
      <c r="B89" s="36">
        <v>9836</v>
      </c>
      <c r="C89" s="36" t="s">
        <v>18</v>
      </c>
      <c r="D89" s="36">
        <v>40895</v>
      </c>
      <c r="E89" s="36">
        <v>27493</v>
      </c>
      <c r="F89" s="36">
        <v>78224</v>
      </c>
    </row>
    <row r="90" spans="1:6" x14ac:dyDescent="0.2">
      <c r="A90" s="30" t="s">
        <v>20</v>
      </c>
      <c r="B90" s="36">
        <v>0</v>
      </c>
      <c r="C90" s="36">
        <v>0</v>
      </c>
      <c r="D90" s="36">
        <v>25903</v>
      </c>
      <c r="E90" s="36">
        <v>5056</v>
      </c>
      <c r="F90" s="36">
        <v>30959</v>
      </c>
    </row>
    <row r="91" spans="1:6" x14ac:dyDescent="0.2">
      <c r="A91" s="16"/>
      <c r="B91" s="36"/>
      <c r="C91" s="36"/>
      <c r="D91" s="36"/>
      <c r="E91" s="36"/>
      <c r="F91" s="36"/>
    </row>
    <row r="92" spans="1:6" x14ac:dyDescent="0.2">
      <c r="A92" s="16" t="s">
        <v>13</v>
      </c>
      <c r="B92" s="36"/>
      <c r="C92" s="36"/>
      <c r="D92" s="36"/>
      <c r="E92" s="36"/>
      <c r="F92" s="36"/>
    </row>
    <row r="93" spans="1:6" x14ac:dyDescent="0.2">
      <c r="A93" s="21"/>
      <c r="B93" s="36"/>
      <c r="C93" s="36"/>
      <c r="D93" s="36"/>
      <c r="E93" s="36"/>
      <c r="F93" s="36"/>
    </row>
    <row r="94" spans="1:6" x14ac:dyDescent="0.2">
      <c r="A94" s="30" t="s">
        <v>19</v>
      </c>
      <c r="B94" s="36">
        <v>2600</v>
      </c>
      <c r="C94" s="36">
        <v>5500</v>
      </c>
      <c r="D94" s="36">
        <v>0</v>
      </c>
      <c r="E94" s="36">
        <v>1512</v>
      </c>
      <c r="F94" s="36">
        <f>SUM(B94:E94)</f>
        <v>9612</v>
      </c>
    </row>
    <row r="95" spans="1:6" x14ac:dyDescent="0.2">
      <c r="A95" s="30" t="s">
        <v>21</v>
      </c>
      <c r="B95" s="36">
        <v>2600</v>
      </c>
      <c r="C95" s="36">
        <v>5500</v>
      </c>
      <c r="D95" s="36" t="s">
        <v>18</v>
      </c>
      <c r="E95" s="36">
        <v>1693</v>
      </c>
      <c r="F95" s="36">
        <v>9793</v>
      </c>
    </row>
    <row r="96" spans="1:6" x14ac:dyDescent="0.2">
      <c r="A96" s="30" t="s">
        <v>20</v>
      </c>
      <c r="B96" s="36">
        <v>0</v>
      </c>
      <c r="C96" s="36">
        <v>3513</v>
      </c>
      <c r="D96" s="36">
        <v>0</v>
      </c>
      <c r="E96" s="36">
        <v>0</v>
      </c>
      <c r="F96" s="36">
        <v>3513</v>
      </c>
    </row>
    <row r="97" spans="1:6" x14ac:dyDescent="0.2">
      <c r="A97" s="19"/>
      <c r="B97" s="36"/>
      <c r="C97" s="36"/>
      <c r="D97" s="36"/>
      <c r="E97" s="36"/>
      <c r="F97" s="36"/>
    </row>
    <row r="98" spans="1:6" x14ac:dyDescent="0.2">
      <c r="A98" s="16" t="s">
        <v>14</v>
      </c>
      <c r="B98" s="36"/>
      <c r="C98" s="36"/>
      <c r="D98" s="36"/>
      <c r="E98" s="36"/>
      <c r="F98" s="36"/>
    </row>
    <row r="99" spans="1:6" x14ac:dyDescent="0.2">
      <c r="A99" s="21"/>
      <c r="B99" s="36"/>
      <c r="C99" s="36"/>
      <c r="D99" s="36"/>
      <c r="E99" s="36"/>
      <c r="F99" s="36"/>
    </row>
    <row r="100" spans="1:6" x14ac:dyDescent="0.2">
      <c r="A100" s="30" t="s">
        <v>19</v>
      </c>
      <c r="B100" s="36">
        <v>165</v>
      </c>
      <c r="C100" s="36" t="s">
        <v>24</v>
      </c>
      <c r="D100" s="36">
        <v>0</v>
      </c>
      <c r="E100" s="36">
        <v>0</v>
      </c>
      <c r="F100" s="36">
        <v>165</v>
      </c>
    </row>
    <row r="101" spans="1:6" x14ac:dyDescent="0.2">
      <c r="A101" s="30" t="s">
        <v>21</v>
      </c>
      <c r="B101" s="36">
        <v>165</v>
      </c>
      <c r="C101" s="36" t="s">
        <v>18</v>
      </c>
      <c r="D101" s="36" t="s">
        <v>18</v>
      </c>
      <c r="E101" s="36" t="s">
        <v>18</v>
      </c>
      <c r="F101" s="36">
        <v>165</v>
      </c>
    </row>
    <row r="102" spans="1:6" x14ac:dyDescent="0.2">
      <c r="A102" s="30" t="s">
        <v>20</v>
      </c>
      <c r="B102" s="36">
        <v>165</v>
      </c>
      <c r="C102" s="36" t="s">
        <v>24</v>
      </c>
      <c r="D102" s="36">
        <v>0</v>
      </c>
      <c r="E102" s="36">
        <v>0</v>
      </c>
      <c r="F102" s="36">
        <v>165</v>
      </c>
    </row>
    <row r="103" spans="1:6" x14ac:dyDescent="0.2">
      <c r="A103" s="16"/>
      <c r="B103" s="36"/>
      <c r="C103" s="36"/>
      <c r="D103" s="36"/>
      <c r="E103" s="36"/>
      <c r="F103" s="36"/>
    </row>
    <row r="104" spans="1:6" x14ac:dyDescent="0.2">
      <c r="A104" s="16" t="s">
        <v>15</v>
      </c>
      <c r="B104" s="36"/>
      <c r="C104" s="36"/>
      <c r="D104" s="36"/>
      <c r="E104" s="36"/>
      <c r="F104" s="36"/>
    </row>
    <row r="105" spans="1:6" x14ac:dyDescent="0.2">
      <c r="A105" s="21"/>
      <c r="B105" s="36"/>
      <c r="C105" s="36"/>
      <c r="D105" s="36"/>
      <c r="E105" s="36"/>
      <c r="F105" s="36"/>
    </row>
    <row r="106" spans="1:6" x14ac:dyDescent="0.2">
      <c r="A106" s="30" t="s">
        <v>19</v>
      </c>
      <c r="B106" s="36">
        <v>1000</v>
      </c>
      <c r="C106" s="36" t="s">
        <v>24</v>
      </c>
      <c r="D106" s="36">
        <v>0</v>
      </c>
      <c r="E106" s="36">
        <v>0</v>
      </c>
      <c r="F106" s="36">
        <v>1000</v>
      </c>
    </row>
    <row r="107" spans="1:6" x14ac:dyDescent="0.2">
      <c r="A107" s="30" t="s">
        <v>21</v>
      </c>
      <c r="B107" s="36">
        <v>1000</v>
      </c>
      <c r="C107" s="36" t="s">
        <v>24</v>
      </c>
      <c r="D107" s="36" t="s">
        <v>18</v>
      </c>
      <c r="E107" s="36" t="s">
        <v>18</v>
      </c>
      <c r="F107" s="36">
        <v>1000</v>
      </c>
    </row>
    <row r="108" spans="1:6" x14ac:dyDescent="0.2">
      <c r="A108" s="30" t="s">
        <v>20</v>
      </c>
      <c r="B108" s="36">
        <v>300</v>
      </c>
      <c r="C108" s="36" t="s">
        <v>24</v>
      </c>
      <c r="D108" s="36">
        <v>0</v>
      </c>
      <c r="E108" s="36">
        <v>0</v>
      </c>
      <c r="F108" s="36">
        <v>300</v>
      </c>
    </row>
    <row r="109" spans="1:6" x14ac:dyDescent="0.2">
      <c r="A109" s="16"/>
      <c r="B109" s="36"/>
      <c r="C109" s="36"/>
      <c r="D109" s="36"/>
      <c r="E109" s="36"/>
      <c r="F109" s="36"/>
    </row>
    <row r="110" spans="1:6" x14ac:dyDescent="0.2">
      <c r="A110" s="16" t="s">
        <v>16</v>
      </c>
      <c r="B110" s="36"/>
      <c r="C110" s="36"/>
      <c r="D110" s="36"/>
      <c r="E110" s="36"/>
      <c r="F110" s="36"/>
    </row>
    <row r="111" spans="1:6" x14ac:dyDescent="0.2">
      <c r="A111" s="21"/>
      <c r="B111" s="36"/>
      <c r="C111" s="36"/>
      <c r="D111" s="36"/>
      <c r="E111" s="36"/>
      <c r="F111" s="36"/>
    </row>
    <row r="112" spans="1:6" x14ac:dyDescent="0.2">
      <c r="A112" s="30" t="s">
        <v>19</v>
      </c>
      <c r="B112" s="36">
        <v>210</v>
      </c>
      <c r="C112" s="36" t="s">
        <v>24</v>
      </c>
      <c r="D112" s="36">
        <v>0</v>
      </c>
      <c r="E112" s="36">
        <v>1512</v>
      </c>
      <c r="F112" s="36">
        <v>1722</v>
      </c>
    </row>
    <row r="113" spans="1:6" x14ac:dyDescent="0.2">
      <c r="A113" s="30" t="s">
        <v>21</v>
      </c>
      <c r="B113" s="36">
        <v>180</v>
      </c>
      <c r="C113" s="36" t="s">
        <v>24</v>
      </c>
      <c r="D113" s="36" t="s">
        <v>18</v>
      </c>
      <c r="E113" s="36">
        <v>1693</v>
      </c>
      <c r="F113" s="36">
        <v>1873</v>
      </c>
    </row>
    <row r="114" spans="1:6" x14ac:dyDescent="0.2">
      <c r="A114" s="30" t="s">
        <v>20</v>
      </c>
      <c r="B114" s="36" t="s">
        <v>23</v>
      </c>
      <c r="C114" s="36" t="s">
        <v>24</v>
      </c>
      <c r="D114" s="36">
        <v>0</v>
      </c>
      <c r="E114" s="36">
        <v>138</v>
      </c>
      <c r="F114" s="36">
        <v>138</v>
      </c>
    </row>
    <row r="115" spans="1:6" x14ac:dyDescent="0.2">
      <c r="A115" s="23"/>
      <c r="B115" s="37"/>
      <c r="C115" s="37"/>
      <c r="D115" s="37"/>
      <c r="E115" s="37"/>
      <c r="F115" s="37"/>
    </row>
    <row r="116" spans="1:6" x14ac:dyDescent="0.2">
      <c r="A116" s="16" t="s">
        <v>25</v>
      </c>
      <c r="B116" s="25"/>
      <c r="C116" s="17"/>
      <c r="D116" s="17"/>
      <c r="E116" s="17"/>
      <c r="F116" s="20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&amp;C13-&amp;P+21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Table13.11</vt:lpstr>
      <vt:lpstr>table13.1_06</vt:lpstr>
      <vt:lpstr>table13.1_06!Print_Area</vt:lpstr>
      <vt:lpstr>Table13.11!Print_Area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2014-12-02T06:41:41Z</cp:lastPrinted>
  <dcterms:created xsi:type="dcterms:W3CDTF">1999-10-21T00:04:23Z</dcterms:created>
  <dcterms:modified xsi:type="dcterms:W3CDTF">2014-12-02T06:41:43Z</dcterms:modified>
</cp:coreProperties>
</file>