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9735" windowHeight="5340" tabRatio="601"/>
  </bookViews>
  <sheets>
    <sheet name="14.03" sheetId="1" r:id="rId1"/>
    <sheet name="14.04_07(draft)" sheetId="2" r:id="rId2"/>
  </sheets>
  <definedNames>
    <definedName name="_xlnm.Print_Area" localSheetId="0">'14.03'!$A$1:$I$58</definedName>
    <definedName name="_xlnm.Print_Area" localSheetId="1">'14.04_07(draft)'!$A$1:$H$56</definedName>
  </definedNames>
  <calcPr calcId="145621"/>
</workbook>
</file>

<file path=xl/calcChain.xml><?xml version="1.0" encoding="utf-8"?>
<calcChain xmlns="http://schemas.openxmlformats.org/spreadsheetml/2006/main">
  <c r="I11" i="1" l="1"/>
  <c r="I12" i="1"/>
  <c r="I13" i="1"/>
  <c r="I14" i="1"/>
  <c r="I10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E11" i="1"/>
  <c r="E12" i="1"/>
  <c r="E13" i="1"/>
  <c r="E14" i="1"/>
  <c r="E10" i="1"/>
  <c r="F48" i="1"/>
  <c r="G48" i="1"/>
  <c r="H48" i="1"/>
  <c r="I48" i="1"/>
  <c r="E48" i="1"/>
  <c r="F16" i="1"/>
  <c r="G16" i="1"/>
  <c r="H16" i="1"/>
  <c r="I16" i="1"/>
  <c r="E16" i="1"/>
  <c r="I8" i="1" l="1"/>
  <c r="H8" i="1"/>
  <c r="G8" i="1"/>
  <c r="F8" i="1"/>
  <c r="E24" i="1"/>
  <c r="I40" i="1"/>
  <c r="B10" i="1"/>
  <c r="B8" i="1"/>
  <c r="C10" i="1"/>
  <c r="B11" i="1"/>
  <c r="C11" i="1"/>
  <c r="B12" i="1"/>
  <c r="C12" i="1"/>
  <c r="C8" i="1"/>
  <c r="B13" i="1"/>
  <c r="C13" i="1"/>
  <c r="B14" i="1"/>
  <c r="C14" i="1"/>
  <c r="B16" i="1"/>
  <c r="C16" i="1"/>
  <c r="B24" i="1"/>
  <c r="D24" i="1"/>
  <c r="B40" i="1"/>
  <c r="C40" i="1"/>
  <c r="F40" i="1"/>
  <c r="G40" i="1"/>
  <c r="H40" i="1"/>
  <c r="E40" i="1"/>
  <c r="B48" i="1"/>
  <c r="C48" i="1"/>
  <c r="D48" i="1"/>
  <c r="B10" i="2"/>
  <c r="B8" i="2"/>
  <c r="C10" i="2"/>
  <c r="B11" i="2"/>
  <c r="C11" i="2"/>
  <c r="B12" i="2"/>
  <c r="C12" i="2"/>
  <c r="B13" i="2"/>
  <c r="C13" i="2"/>
  <c r="B14" i="2"/>
  <c r="C14" i="2"/>
  <c r="C8" i="2"/>
  <c r="B16" i="2"/>
  <c r="C16" i="2"/>
  <c r="B24" i="2"/>
  <c r="B40" i="2"/>
  <c r="C40" i="2"/>
  <c r="D40" i="2"/>
  <c r="E40" i="2"/>
  <c r="F40" i="2"/>
  <c r="B48" i="2"/>
  <c r="C48" i="2"/>
  <c r="G24" i="1"/>
  <c r="H24" i="1"/>
  <c r="F24" i="1"/>
  <c r="E8" i="1" l="1"/>
</calcChain>
</file>

<file path=xl/sharedStrings.xml><?xml version="1.0" encoding="utf-8"?>
<sst xmlns="http://schemas.openxmlformats.org/spreadsheetml/2006/main" count="168" uniqueCount="25">
  <si>
    <t>Table 14.3</t>
  </si>
  <si>
    <t>SERVICE CONNECTIONS BY TYPE OF CONSUMER BY ELECTRIC COOPERATIVE</t>
  </si>
  <si>
    <t>Electric Cooperative/</t>
  </si>
  <si>
    <t>Type of Consumer</t>
  </si>
  <si>
    <t>CAR</t>
  </si>
  <si>
    <t>Abra Electric Cooperative</t>
  </si>
  <si>
    <t>Ifugao Electric Cooperative</t>
  </si>
  <si>
    <t>…</t>
  </si>
  <si>
    <t>Source:  National Electrification Administration</t>
  </si>
  <si>
    <t xml:space="preserve">   Residential</t>
  </si>
  <si>
    <t xml:space="preserve">   Commercial</t>
  </si>
  <si>
    <t xml:space="preserve">   Industrial</t>
  </si>
  <si>
    <t xml:space="preserve">   Public Building</t>
  </si>
  <si>
    <t xml:space="preserve">   Others</t>
  </si>
  <si>
    <t>Benguet Electric Cooperative</t>
  </si>
  <si>
    <t>Kalinga-Apayao Electric Cooperative</t>
  </si>
  <si>
    <t>Mt. Province Electric Cooperative</t>
  </si>
  <si>
    <t>2004-2006</t>
  </si>
  <si>
    <t>Table 14.3 Continued</t>
  </si>
  <si>
    <r>
      <t xml:space="preserve">   Others </t>
    </r>
    <r>
      <rPr>
        <vertAlign val="superscript"/>
        <sz val="9"/>
        <rFont val="Arial"/>
        <family val="2"/>
      </rPr>
      <t>1/</t>
    </r>
  </si>
  <si>
    <t xml:space="preserve">   Public Buildings</t>
  </si>
  <si>
    <t>2009-2013</t>
  </si>
  <si>
    <t>Note:   Details may not add up to totals due to rounding and unavailable data.</t>
  </si>
  <si>
    <t>Sources:  ABRECO, BENECO, KAELCO and MOPRECO</t>
  </si>
  <si>
    <t>1/ BENECO (Streetlights and BAPA); MOPRECO (Streetlights and Sale for Resale)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</si>
</sst>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41" fontId="6" fillId="0" borderId="0" xfId="0" quotePrefix="1" applyNumberFormat="1" applyFont="1" applyBorder="1" applyAlignment="1">
      <alignment horizontal="center"/>
    </xf>
    <xf numFmtId="0" fontId="6" fillId="0" borderId="3" xfId="0" applyFont="1" applyBorder="1"/>
    <xf numFmtId="0" fontId="6" fillId="0" borderId="0" xfId="0" applyFont="1" applyAlignment="1">
      <alignment horizontal="center"/>
    </xf>
    <xf numFmtId="41" fontId="6" fillId="0" borderId="0" xfId="0" quotePrefix="1" applyNumberFormat="1" applyFont="1" applyBorder="1" applyAlignment="1">
      <alignment horizontal="right"/>
    </xf>
    <xf numFmtId="41" fontId="6" fillId="0" borderId="0" xfId="1" applyNumberFormat="1" applyFont="1" applyBorder="1" applyAlignment="1">
      <alignment horizontal="right"/>
    </xf>
    <xf numFmtId="0" fontId="7" fillId="0" borderId="0" xfId="0" applyFont="1" applyBorder="1" applyAlignment="1"/>
    <xf numFmtId="41" fontId="7" fillId="0" borderId="0" xfId="1" applyNumberFormat="1" applyFont="1" applyBorder="1" applyAlignment="1">
      <alignment horizontal="right"/>
    </xf>
    <xf numFmtId="41" fontId="7" fillId="0" borderId="0" xfId="1" applyNumberFormat="1" applyFont="1" applyBorder="1" applyAlignment="1">
      <alignment horizontal="center"/>
    </xf>
    <xf numFmtId="41" fontId="6" fillId="0" borderId="0" xfId="0" applyNumberFormat="1" applyFont="1" applyBorder="1" applyAlignment="1">
      <alignment horizontal="center"/>
    </xf>
    <xf numFmtId="41" fontId="6" fillId="0" borderId="0" xfId="1" applyNumberFormat="1" applyFont="1" applyBorder="1" applyAlignment="1">
      <alignment horizontal="center"/>
    </xf>
    <xf numFmtId="41" fontId="6" fillId="0" borderId="0" xfId="0" quotePrefix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 indent="3"/>
    </xf>
    <xf numFmtId="0" fontId="6" fillId="0" borderId="3" xfId="0" applyFont="1" applyBorder="1" applyAlignment="1">
      <alignment horizontal="right"/>
    </xf>
    <xf numFmtId="41" fontId="6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41" fontId="6" fillId="0" borderId="0" xfId="0" applyNumberFormat="1" applyFont="1" applyAlignment="1">
      <alignment horizontal="right"/>
    </xf>
    <xf numFmtId="41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Fill="1" applyBorder="1"/>
    <xf numFmtId="0" fontId="6" fillId="0" borderId="0" xfId="0" applyFont="1" applyFill="1" applyBorder="1"/>
    <xf numFmtId="0" fontId="6" fillId="0" borderId="3" xfId="0" applyFont="1" applyFill="1" applyBorder="1"/>
    <xf numFmtId="164" fontId="6" fillId="0" borderId="0" xfId="1" applyNumberFormat="1" applyFont="1" applyFill="1" applyBorder="1"/>
    <xf numFmtId="164" fontId="6" fillId="0" borderId="0" xfId="1" applyNumberFormat="1" applyFont="1" applyFill="1" applyBorder="1" applyAlignment="1">
      <alignment horizontal="right"/>
    </xf>
    <xf numFmtId="0" fontId="7" fillId="0" borderId="3" xfId="0" applyFont="1" applyFill="1" applyBorder="1"/>
    <xf numFmtId="3" fontId="6" fillId="0" borderId="0" xfId="0" applyNumberFormat="1" applyFont="1" applyFill="1" applyBorder="1"/>
    <xf numFmtId="3" fontId="6" fillId="0" borderId="3" xfId="0" applyNumberFormat="1" applyFont="1" applyFill="1" applyBorder="1"/>
    <xf numFmtId="3" fontId="7" fillId="0" borderId="0" xfId="0" applyNumberFormat="1" applyFont="1" applyFill="1" applyBorder="1"/>
    <xf numFmtId="41" fontId="6" fillId="0" borderId="4" xfId="0" applyNumberFormat="1" applyFont="1" applyBorder="1" applyAlignment="1">
      <alignment horizontal="right"/>
    </xf>
    <xf numFmtId="41" fontId="6" fillId="0" borderId="4" xfId="1" applyNumberFormat="1" applyFont="1" applyBorder="1" applyAlignment="1">
      <alignment horizontal="right"/>
    </xf>
    <xf numFmtId="0" fontId="0" fillId="0" borderId="0" xfId="0" applyBorder="1"/>
    <xf numFmtId="41" fontId="6" fillId="0" borderId="5" xfId="0" applyNumberFormat="1" applyFont="1" applyBorder="1" applyAlignment="1">
      <alignment horizontal="right"/>
    </xf>
    <xf numFmtId="41" fontId="6" fillId="0" borderId="5" xfId="1" applyNumberFormat="1" applyFont="1" applyBorder="1" applyAlignment="1">
      <alignment horizontal="right"/>
    </xf>
    <xf numFmtId="41" fontId="6" fillId="0" borderId="0" xfId="0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41" fontId="6" fillId="0" borderId="0" xfId="1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3" fontId="6" fillId="0" borderId="0" xfId="1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0" fillId="0" borderId="0" xfId="0" applyNumberFormat="1"/>
    <xf numFmtId="41" fontId="6" fillId="0" borderId="0" xfId="0" applyNumberFormat="1" applyFont="1" applyFill="1" applyBorder="1"/>
    <xf numFmtId="41" fontId="6" fillId="0" borderId="0" xfId="0" applyNumberFormat="1" applyFont="1" applyFill="1" applyBorder="1" applyAlignment="1">
      <alignment horizontal="right"/>
    </xf>
    <xf numFmtId="43" fontId="0" fillId="0" borderId="0" xfId="0" applyNumberFormat="1"/>
    <xf numFmtId="0" fontId="7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tabSelected="1" view="pageBreakPreview" zoomScaleNormal="100" zoomScaleSheetLayoutView="100" workbookViewId="0">
      <selection activeCell="F24" sqref="F24"/>
    </sheetView>
  </sheetViews>
  <sheetFormatPr defaultRowHeight="12.75" x14ac:dyDescent="0.2"/>
  <cols>
    <col min="1" max="1" width="32.7109375" style="5" customWidth="1"/>
    <col min="2" max="3" width="10.42578125" style="7" hidden="1" customWidth="1"/>
    <col min="4" max="4" width="10.7109375" style="7" hidden="1" customWidth="1"/>
    <col min="5" max="6" width="11" style="7" customWidth="1"/>
    <col min="7" max="7" width="11.42578125" style="7" customWidth="1"/>
    <col min="8" max="8" width="11.5703125" style="37" customWidth="1"/>
    <col min="9" max="9" width="10.85546875" style="1" customWidth="1"/>
  </cols>
  <sheetData>
    <row r="1" spans="1:10" x14ac:dyDescent="0.2">
      <c r="A1" s="5" t="s">
        <v>0</v>
      </c>
      <c r="B1" s="6"/>
      <c r="C1" s="6"/>
      <c r="D1" s="6"/>
      <c r="E1" s="6"/>
      <c r="F1" s="6"/>
      <c r="H1" s="36"/>
    </row>
    <row r="2" spans="1:10" x14ac:dyDescent="0.2">
      <c r="A2" s="10" t="s">
        <v>1</v>
      </c>
      <c r="B2" s="8"/>
      <c r="C2" s="8"/>
      <c r="D2" s="8"/>
      <c r="E2" s="8"/>
      <c r="F2" s="8"/>
      <c r="G2" s="9"/>
      <c r="H2" s="36"/>
    </row>
    <row r="3" spans="1:10" x14ac:dyDescent="0.2">
      <c r="A3" s="10" t="s">
        <v>21</v>
      </c>
      <c r="B3" s="6"/>
      <c r="C3" s="6"/>
      <c r="D3" s="6"/>
      <c r="E3" s="6"/>
      <c r="F3" s="6"/>
      <c r="H3" s="36"/>
    </row>
    <row r="4" spans="1:10" x14ac:dyDescent="0.2">
      <c r="B4" s="6"/>
      <c r="C4" s="6"/>
      <c r="D4" s="6"/>
      <c r="E4" s="6"/>
      <c r="F4" s="6"/>
      <c r="H4" s="41"/>
    </row>
    <row r="5" spans="1:10" x14ac:dyDescent="0.2">
      <c r="A5" s="12" t="s">
        <v>2</v>
      </c>
      <c r="B5" s="60">
        <v>1997</v>
      </c>
      <c r="C5" s="60">
        <v>1998</v>
      </c>
      <c r="D5" s="60">
        <v>2003</v>
      </c>
      <c r="E5" s="60">
        <v>2009</v>
      </c>
      <c r="F5" s="60">
        <v>2010</v>
      </c>
      <c r="G5" s="60">
        <v>2011</v>
      </c>
      <c r="H5" s="60">
        <v>2012</v>
      </c>
      <c r="I5" s="60">
        <v>2013</v>
      </c>
    </row>
    <row r="6" spans="1:10" x14ac:dyDescent="0.2">
      <c r="A6" s="13" t="s">
        <v>3</v>
      </c>
      <c r="B6" s="61"/>
      <c r="C6" s="61"/>
      <c r="D6" s="62"/>
      <c r="E6" s="62"/>
      <c r="F6" s="62"/>
      <c r="G6" s="62"/>
      <c r="H6" s="62"/>
      <c r="I6" s="62"/>
    </row>
    <row r="7" spans="1:10" x14ac:dyDescent="0.2">
      <c r="A7" s="14"/>
      <c r="B7" s="15"/>
      <c r="C7" s="19"/>
      <c r="D7" s="19"/>
      <c r="E7" s="19"/>
      <c r="F7" s="19"/>
      <c r="G7" s="37"/>
      <c r="H7" s="42"/>
    </row>
    <row r="8" spans="1:10" x14ac:dyDescent="0.2">
      <c r="A8" s="22" t="s">
        <v>4</v>
      </c>
      <c r="B8" s="23">
        <f>SUM(B10:B14)</f>
        <v>115891</v>
      </c>
      <c r="C8" s="23">
        <f>SUM(C10:C14)</f>
        <v>48233</v>
      </c>
      <c r="D8" s="44">
        <v>191354</v>
      </c>
      <c r="E8" s="23">
        <f>SUM(E10:E14)</f>
        <v>218059</v>
      </c>
      <c r="F8" s="23">
        <f t="shared" ref="F8:I8" si="0">SUM(F10:F14)</f>
        <v>229027</v>
      </c>
      <c r="G8" s="23">
        <f t="shared" si="0"/>
        <v>241028</v>
      </c>
      <c r="H8" s="23">
        <f t="shared" si="0"/>
        <v>250281</v>
      </c>
      <c r="I8" s="23">
        <f t="shared" si="0"/>
        <v>105416</v>
      </c>
      <c r="J8" s="59"/>
    </row>
    <row r="9" spans="1:10" ht="12.75" customHeight="1" x14ac:dyDescent="0.2">
      <c r="A9" s="16"/>
      <c r="B9" s="24"/>
      <c r="C9" s="32"/>
      <c r="D9" s="42"/>
      <c r="E9" s="2"/>
      <c r="F9" s="32"/>
      <c r="G9" s="36"/>
      <c r="H9" s="42"/>
    </row>
    <row r="10" spans="1:10" x14ac:dyDescent="0.2">
      <c r="A10" s="11" t="s">
        <v>9</v>
      </c>
      <c r="B10" s="21">
        <f t="shared" ref="B10:C14" si="1">SUM(B18,B26,B34,B42,B50)</f>
        <v>101297</v>
      </c>
      <c r="C10" s="21">
        <f t="shared" si="1"/>
        <v>42070</v>
      </c>
      <c r="D10" s="42">
        <v>170140</v>
      </c>
      <c r="E10" s="21">
        <f>E50+E18+E42+E26</f>
        <v>200129</v>
      </c>
      <c r="F10" s="21">
        <f>F50+F18+F42+F26</f>
        <v>210687</v>
      </c>
      <c r="G10" s="21">
        <f t="shared" ref="G10:H10" si="2">G50+G18+G42+G26</f>
        <v>222236</v>
      </c>
      <c r="H10" s="21">
        <f t="shared" si="2"/>
        <v>230919</v>
      </c>
      <c r="I10" s="21">
        <f>I50+I18+I42</f>
        <v>98051</v>
      </c>
    </row>
    <row r="11" spans="1:10" x14ac:dyDescent="0.2">
      <c r="A11" s="11" t="s">
        <v>10</v>
      </c>
      <c r="B11" s="21">
        <f t="shared" si="1"/>
        <v>9941</v>
      </c>
      <c r="C11" s="21">
        <f t="shared" si="1"/>
        <v>2595</v>
      </c>
      <c r="D11" s="42">
        <v>13731</v>
      </c>
      <c r="E11" s="21">
        <f t="shared" ref="E11:H14" si="3">E51+E19+E43+E27</f>
        <v>13078</v>
      </c>
      <c r="F11" s="21">
        <f t="shared" si="3"/>
        <v>13277</v>
      </c>
      <c r="G11" s="21">
        <f t="shared" si="3"/>
        <v>13392</v>
      </c>
      <c r="H11" s="21">
        <f t="shared" si="3"/>
        <v>13649</v>
      </c>
      <c r="I11" s="21">
        <f t="shared" ref="I11:I14" si="4">I51+I19+I43</f>
        <v>3682</v>
      </c>
    </row>
    <row r="12" spans="1:10" x14ac:dyDescent="0.2">
      <c r="A12" s="11" t="s">
        <v>11</v>
      </c>
      <c r="B12" s="21">
        <f t="shared" si="1"/>
        <v>150</v>
      </c>
      <c r="C12" s="21">
        <f t="shared" si="1"/>
        <v>111</v>
      </c>
      <c r="D12" s="42">
        <v>239</v>
      </c>
      <c r="E12" s="21">
        <f t="shared" si="3"/>
        <v>256</v>
      </c>
      <c r="F12" s="21">
        <f t="shared" si="3"/>
        <v>264</v>
      </c>
      <c r="G12" s="21">
        <f t="shared" si="3"/>
        <v>299</v>
      </c>
      <c r="H12" s="21">
        <f t="shared" si="3"/>
        <v>298</v>
      </c>
      <c r="I12" s="21">
        <f t="shared" si="4"/>
        <v>300</v>
      </c>
      <c r="J12" s="28"/>
    </row>
    <row r="13" spans="1:10" x14ac:dyDescent="0.2">
      <c r="A13" s="11" t="s">
        <v>20</v>
      </c>
      <c r="B13" s="21">
        <f t="shared" si="1"/>
        <v>1771</v>
      </c>
      <c r="C13" s="21">
        <f t="shared" si="1"/>
        <v>1116</v>
      </c>
      <c r="D13" s="40" t="s">
        <v>7</v>
      </c>
      <c r="E13" s="21">
        <f t="shared" si="3"/>
        <v>3968</v>
      </c>
      <c r="F13" s="21">
        <f t="shared" si="3"/>
        <v>4138</v>
      </c>
      <c r="G13" s="21">
        <f t="shared" si="3"/>
        <v>4408</v>
      </c>
      <c r="H13" s="21">
        <f t="shared" si="3"/>
        <v>4694</v>
      </c>
      <c r="I13" s="21">
        <f t="shared" si="4"/>
        <v>2963</v>
      </c>
      <c r="J13" s="28"/>
    </row>
    <row r="14" spans="1:10" ht="13.5" x14ac:dyDescent="0.2">
      <c r="A14" s="11" t="s">
        <v>19</v>
      </c>
      <c r="B14" s="21">
        <f t="shared" si="1"/>
        <v>2732</v>
      </c>
      <c r="C14" s="21">
        <f t="shared" si="1"/>
        <v>2341</v>
      </c>
      <c r="D14" s="42">
        <v>7244</v>
      </c>
      <c r="E14" s="21">
        <f t="shared" si="3"/>
        <v>628</v>
      </c>
      <c r="F14" s="21">
        <f t="shared" si="3"/>
        <v>661</v>
      </c>
      <c r="G14" s="21">
        <f t="shared" si="3"/>
        <v>693</v>
      </c>
      <c r="H14" s="21">
        <f t="shared" si="3"/>
        <v>721</v>
      </c>
      <c r="I14" s="21">
        <f t="shared" si="4"/>
        <v>420</v>
      </c>
      <c r="J14" s="28"/>
    </row>
    <row r="15" spans="1:10" x14ac:dyDescent="0.2">
      <c r="A15" s="28"/>
      <c r="B15" s="25"/>
      <c r="C15" s="32"/>
      <c r="D15" s="42"/>
      <c r="E15" s="1"/>
      <c r="F15" s="32"/>
      <c r="G15" s="37"/>
      <c r="H15" s="42"/>
      <c r="J15" s="28"/>
    </row>
    <row r="16" spans="1:10" x14ac:dyDescent="0.2">
      <c r="A16" s="34" t="s">
        <v>5</v>
      </c>
      <c r="B16" s="21">
        <f>SUM(B18:B22)</f>
        <v>22772</v>
      </c>
      <c r="C16" s="48">
        <f>SUM(C18:C22)</f>
        <v>23681</v>
      </c>
      <c r="D16" s="42">
        <v>33451</v>
      </c>
      <c r="E16" s="50">
        <f>SUM(E18:E22)</f>
        <v>36102</v>
      </c>
      <c r="F16" s="50">
        <f t="shared" ref="F16:I16" si="5">SUM(F18:F22)</f>
        <v>36262</v>
      </c>
      <c r="G16" s="50">
        <f t="shared" si="5"/>
        <v>37600</v>
      </c>
      <c r="H16" s="50">
        <f t="shared" si="5"/>
        <v>38765</v>
      </c>
      <c r="I16" s="50">
        <f t="shared" si="5"/>
        <v>39949</v>
      </c>
      <c r="J16" s="28"/>
    </row>
    <row r="17" spans="1:10" ht="12.75" customHeight="1" x14ac:dyDescent="0.2">
      <c r="A17" s="28"/>
      <c r="B17" s="17"/>
      <c r="C17" s="32"/>
      <c r="D17" s="42"/>
      <c r="E17" s="2"/>
      <c r="F17" s="50"/>
      <c r="G17" s="36"/>
      <c r="H17" s="42"/>
    </row>
    <row r="18" spans="1:10" x14ac:dyDescent="0.2">
      <c r="A18" s="11" t="s">
        <v>9</v>
      </c>
      <c r="B18" s="21">
        <v>19137</v>
      </c>
      <c r="C18" s="32">
        <v>19851</v>
      </c>
      <c r="D18" s="42">
        <v>28651</v>
      </c>
      <c r="E18" s="50">
        <v>33371</v>
      </c>
      <c r="F18" s="50">
        <v>33371</v>
      </c>
      <c r="G18" s="50">
        <v>34622</v>
      </c>
      <c r="H18" s="50">
        <v>35732</v>
      </c>
      <c r="I18" s="50">
        <v>36882</v>
      </c>
    </row>
    <row r="19" spans="1:10" x14ac:dyDescent="0.2">
      <c r="A19" s="11" t="s">
        <v>10</v>
      </c>
      <c r="B19" s="21">
        <v>1347</v>
      </c>
      <c r="C19" s="32">
        <v>1393</v>
      </c>
      <c r="D19" s="42">
        <v>1965</v>
      </c>
      <c r="E19" s="50">
        <v>1354</v>
      </c>
      <c r="F19" s="50">
        <v>1418</v>
      </c>
      <c r="G19" s="50">
        <v>1447</v>
      </c>
      <c r="H19" s="50">
        <v>1477</v>
      </c>
      <c r="I19" s="50">
        <v>1483</v>
      </c>
    </row>
    <row r="20" spans="1:10" x14ac:dyDescent="0.2">
      <c r="A20" s="11" t="s">
        <v>11</v>
      </c>
      <c r="B20" s="21">
        <v>104</v>
      </c>
      <c r="C20" s="32">
        <v>89</v>
      </c>
      <c r="D20" s="42">
        <v>99</v>
      </c>
      <c r="E20" s="50">
        <v>175</v>
      </c>
      <c r="F20" s="50">
        <v>210</v>
      </c>
      <c r="G20" s="50">
        <v>237</v>
      </c>
      <c r="H20" s="50">
        <v>239</v>
      </c>
      <c r="I20" s="50">
        <v>256</v>
      </c>
    </row>
    <row r="21" spans="1:10" x14ac:dyDescent="0.2">
      <c r="A21" s="11" t="s">
        <v>20</v>
      </c>
      <c r="B21" s="21">
        <v>472</v>
      </c>
      <c r="C21" s="32">
        <v>510</v>
      </c>
      <c r="D21" s="40" t="s">
        <v>7</v>
      </c>
      <c r="E21" s="50">
        <v>907</v>
      </c>
      <c r="F21" s="50">
        <v>959</v>
      </c>
      <c r="G21" s="50">
        <v>997</v>
      </c>
      <c r="H21" s="50">
        <v>1028</v>
      </c>
      <c r="I21" s="50">
        <v>1037</v>
      </c>
    </row>
    <row r="22" spans="1:10" x14ac:dyDescent="0.2">
      <c r="A22" s="11" t="s">
        <v>13</v>
      </c>
      <c r="B22" s="21">
        <v>1712</v>
      </c>
      <c r="C22" s="32">
        <v>1838</v>
      </c>
      <c r="D22" s="42">
        <v>2736</v>
      </c>
      <c r="E22" s="50">
        <v>295</v>
      </c>
      <c r="F22" s="50">
        <v>304</v>
      </c>
      <c r="G22" s="50">
        <v>297</v>
      </c>
      <c r="H22" s="50">
        <v>289</v>
      </c>
      <c r="I22" s="50">
        <v>291</v>
      </c>
    </row>
    <row r="23" spans="1:10" x14ac:dyDescent="0.2">
      <c r="A23" s="28"/>
      <c r="B23" s="25"/>
      <c r="C23" s="33"/>
      <c r="D23" s="42"/>
      <c r="E23" s="1"/>
      <c r="F23" s="50"/>
      <c r="G23" s="37"/>
      <c r="H23" s="42"/>
    </row>
    <row r="24" spans="1:10" x14ac:dyDescent="0.2">
      <c r="A24" s="34" t="s">
        <v>14</v>
      </c>
      <c r="B24" s="26">
        <f>SUM(B26:B30)</f>
        <v>69509</v>
      </c>
      <c r="C24" s="49" t="s">
        <v>7</v>
      </c>
      <c r="D24" s="42">
        <f t="shared" ref="D24:H24" si="6">SUM(D26:D30)</f>
        <v>105221</v>
      </c>
      <c r="E24" s="50">
        <f t="shared" si="6"/>
        <v>131937</v>
      </c>
      <c r="F24" s="50">
        <f t="shared" si="6"/>
        <v>139459</v>
      </c>
      <c r="G24" s="50">
        <f t="shared" si="6"/>
        <v>145501</v>
      </c>
      <c r="H24" s="50">
        <f t="shared" si="6"/>
        <v>150740</v>
      </c>
      <c r="I24" s="50" t="s">
        <v>7</v>
      </c>
      <c r="J24" s="58"/>
    </row>
    <row r="25" spans="1:10" ht="12.75" customHeight="1" x14ac:dyDescent="0.2">
      <c r="A25" s="35"/>
      <c r="B25" s="26"/>
      <c r="C25" s="20"/>
      <c r="D25" s="42"/>
      <c r="E25" s="2"/>
      <c r="F25" s="50"/>
      <c r="G25" s="36"/>
      <c r="H25" s="42"/>
    </row>
    <row r="26" spans="1:10" ht="12.75" customHeight="1" x14ac:dyDescent="0.2">
      <c r="A26" s="11" t="s">
        <v>9</v>
      </c>
      <c r="B26" s="21">
        <v>61155</v>
      </c>
      <c r="C26" s="21" t="s">
        <v>7</v>
      </c>
      <c r="D26" s="42">
        <v>94253</v>
      </c>
      <c r="E26" s="50">
        <v>120451</v>
      </c>
      <c r="F26" s="21">
        <v>127834</v>
      </c>
      <c r="G26" s="39">
        <v>133684</v>
      </c>
      <c r="H26" s="57">
        <v>138615</v>
      </c>
      <c r="I26" s="50" t="s">
        <v>7</v>
      </c>
    </row>
    <row r="27" spans="1:10" x14ac:dyDescent="0.2">
      <c r="A27" s="11" t="s">
        <v>10</v>
      </c>
      <c r="B27" s="21">
        <v>7380</v>
      </c>
      <c r="C27" s="21" t="s">
        <v>7</v>
      </c>
      <c r="D27" s="42">
        <v>9612</v>
      </c>
      <c r="E27" s="50">
        <v>9670</v>
      </c>
      <c r="F27" s="21">
        <v>9748</v>
      </c>
      <c r="G27" s="39">
        <v>9835</v>
      </c>
      <c r="H27" s="57">
        <v>10027</v>
      </c>
      <c r="I27" s="50" t="s">
        <v>7</v>
      </c>
    </row>
    <row r="28" spans="1:10" x14ac:dyDescent="0.2">
      <c r="A28" s="11" t="s">
        <v>11</v>
      </c>
      <c r="B28" s="21">
        <v>12</v>
      </c>
      <c r="C28" s="21" t="s">
        <v>7</v>
      </c>
      <c r="D28" s="42">
        <v>19</v>
      </c>
      <c r="E28" s="50">
        <v>31</v>
      </c>
      <c r="F28" s="21">
        <v>15</v>
      </c>
      <c r="G28" s="39">
        <v>16</v>
      </c>
      <c r="H28" s="57">
        <v>19</v>
      </c>
      <c r="I28" s="50" t="s">
        <v>7</v>
      </c>
    </row>
    <row r="29" spans="1:10" x14ac:dyDescent="0.2">
      <c r="A29" s="11" t="s">
        <v>20</v>
      </c>
      <c r="B29" s="21">
        <v>767</v>
      </c>
      <c r="C29" s="21" t="s">
        <v>7</v>
      </c>
      <c r="D29" s="40" t="s">
        <v>7</v>
      </c>
      <c r="E29" s="50">
        <v>1554</v>
      </c>
      <c r="F29" s="21">
        <v>1620</v>
      </c>
      <c r="G29" s="39">
        <v>1692</v>
      </c>
      <c r="H29" s="52">
        <v>1783</v>
      </c>
      <c r="I29" s="50" t="s">
        <v>7</v>
      </c>
    </row>
    <row r="30" spans="1:10" x14ac:dyDescent="0.2">
      <c r="A30" s="11" t="s">
        <v>13</v>
      </c>
      <c r="B30" s="21">
        <v>195</v>
      </c>
      <c r="C30" s="21" t="s">
        <v>7</v>
      </c>
      <c r="D30" s="42">
        <v>1337</v>
      </c>
      <c r="E30" s="50">
        <v>231</v>
      </c>
      <c r="F30" s="21">
        <v>242</v>
      </c>
      <c r="G30" s="39">
        <v>274</v>
      </c>
      <c r="H30" s="57">
        <v>296</v>
      </c>
      <c r="I30" s="50" t="s">
        <v>7</v>
      </c>
    </row>
    <row r="31" spans="1:10" x14ac:dyDescent="0.2">
      <c r="A31" s="28"/>
      <c r="B31" s="25"/>
      <c r="C31" s="32"/>
      <c r="D31" s="42"/>
      <c r="E31" s="3"/>
      <c r="F31" s="50"/>
      <c r="G31" s="37"/>
      <c r="H31" s="42"/>
    </row>
    <row r="32" spans="1:10" x14ac:dyDescent="0.2">
      <c r="A32" s="34" t="s">
        <v>6</v>
      </c>
      <c r="B32" s="21" t="s">
        <v>7</v>
      </c>
      <c r="C32" s="49" t="s">
        <v>7</v>
      </c>
      <c r="D32" s="42">
        <v>14714</v>
      </c>
      <c r="E32" s="50" t="s">
        <v>7</v>
      </c>
      <c r="F32" s="50" t="s">
        <v>7</v>
      </c>
      <c r="G32" s="50" t="s">
        <v>7</v>
      </c>
      <c r="H32" s="50" t="s">
        <v>7</v>
      </c>
      <c r="I32" s="50" t="s">
        <v>7</v>
      </c>
    </row>
    <row r="33" spans="1:10" ht="12.75" customHeight="1" x14ac:dyDescent="0.2">
      <c r="A33" s="28"/>
      <c r="B33" s="20"/>
      <c r="C33" s="20"/>
      <c r="D33" s="42"/>
      <c r="E33" s="2"/>
      <c r="F33" s="50"/>
      <c r="G33" s="36"/>
      <c r="H33" s="42"/>
      <c r="I33" s="42"/>
    </row>
    <row r="34" spans="1:10" x14ac:dyDescent="0.2">
      <c r="A34" s="11" t="s">
        <v>9</v>
      </c>
      <c r="B34" s="21" t="s">
        <v>7</v>
      </c>
      <c r="C34" s="21" t="s">
        <v>7</v>
      </c>
      <c r="D34" s="42">
        <v>12893</v>
      </c>
      <c r="E34" s="21" t="s">
        <v>7</v>
      </c>
      <c r="F34" s="21" t="s">
        <v>7</v>
      </c>
      <c r="G34" s="21" t="s">
        <v>7</v>
      </c>
      <c r="H34" s="21" t="s">
        <v>7</v>
      </c>
      <c r="I34" s="21" t="s">
        <v>7</v>
      </c>
    </row>
    <row r="35" spans="1:10" x14ac:dyDescent="0.2">
      <c r="A35" s="11" t="s">
        <v>10</v>
      </c>
      <c r="B35" s="21" t="s">
        <v>7</v>
      </c>
      <c r="C35" s="21" t="s">
        <v>7</v>
      </c>
      <c r="D35" s="42">
        <v>578</v>
      </c>
      <c r="E35" s="21" t="s">
        <v>7</v>
      </c>
      <c r="F35" s="21" t="s">
        <v>7</v>
      </c>
      <c r="G35" s="21" t="s">
        <v>7</v>
      </c>
      <c r="H35" s="21" t="s">
        <v>7</v>
      </c>
      <c r="I35" s="21" t="s">
        <v>7</v>
      </c>
    </row>
    <row r="36" spans="1:10" x14ac:dyDescent="0.2">
      <c r="A36" s="11" t="s">
        <v>11</v>
      </c>
      <c r="B36" s="21" t="s">
        <v>7</v>
      </c>
      <c r="C36" s="21" t="s">
        <v>7</v>
      </c>
      <c r="D36" s="42">
        <v>84</v>
      </c>
      <c r="E36" s="21" t="s">
        <v>7</v>
      </c>
      <c r="F36" s="21" t="s">
        <v>7</v>
      </c>
      <c r="G36" s="21" t="s">
        <v>7</v>
      </c>
      <c r="H36" s="21" t="s">
        <v>7</v>
      </c>
      <c r="I36" s="21" t="s">
        <v>7</v>
      </c>
    </row>
    <row r="37" spans="1:10" x14ac:dyDescent="0.2">
      <c r="A37" s="11" t="s">
        <v>20</v>
      </c>
      <c r="B37" s="21" t="s">
        <v>7</v>
      </c>
      <c r="C37" s="21" t="s">
        <v>7</v>
      </c>
      <c r="D37" s="40" t="s">
        <v>7</v>
      </c>
      <c r="E37" s="21" t="s">
        <v>7</v>
      </c>
      <c r="F37" s="21" t="s">
        <v>7</v>
      </c>
      <c r="G37" s="21" t="s">
        <v>7</v>
      </c>
      <c r="H37" s="21" t="s">
        <v>7</v>
      </c>
      <c r="I37" s="21" t="s">
        <v>7</v>
      </c>
    </row>
    <row r="38" spans="1:10" x14ac:dyDescent="0.2">
      <c r="A38" s="11" t="s">
        <v>13</v>
      </c>
      <c r="B38" s="21" t="s">
        <v>7</v>
      </c>
      <c r="C38" s="21" t="s">
        <v>7</v>
      </c>
      <c r="D38" s="42">
        <v>1159</v>
      </c>
      <c r="E38" s="21" t="s">
        <v>7</v>
      </c>
      <c r="F38" s="21" t="s">
        <v>7</v>
      </c>
      <c r="G38" s="21" t="s">
        <v>7</v>
      </c>
      <c r="H38" s="21" t="s">
        <v>7</v>
      </c>
      <c r="I38" s="21" t="s">
        <v>7</v>
      </c>
    </row>
    <row r="39" spans="1:10" x14ac:dyDescent="0.2">
      <c r="A39" s="28"/>
      <c r="B39" s="20"/>
      <c r="C39" s="32"/>
      <c r="D39" s="42"/>
      <c r="E39" s="1"/>
      <c r="F39" s="37"/>
      <c r="G39" s="37"/>
      <c r="H39" s="42"/>
    </row>
    <row r="40" spans="1:10" x14ac:dyDescent="0.2">
      <c r="A40" s="34" t="s">
        <v>15</v>
      </c>
      <c r="B40" s="21">
        <f>SUM(B42:B46)</f>
        <v>12010</v>
      </c>
      <c r="C40" s="48">
        <f>SUM(C42:C46)</f>
        <v>11887</v>
      </c>
      <c r="D40" s="42">
        <v>19586</v>
      </c>
      <c r="E40" s="51">
        <f>SUM(E42:E46)</f>
        <v>24851</v>
      </c>
      <c r="F40" s="51">
        <f>SUM(F42:F46)</f>
        <v>26900</v>
      </c>
      <c r="G40" s="51">
        <f>SUM(G42:G46)</f>
        <v>30404</v>
      </c>
      <c r="H40" s="51">
        <f>SUM(H42:H46)</f>
        <v>31572</v>
      </c>
      <c r="I40" s="51">
        <f>SUM(I42:I46)</f>
        <v>34717</v>
      </c>
    </row>
    <row r="41" spans="1:10" ht="12.75" customHeight="1" x14ac:dyDescent="0.2">
      <c r="A41" s="35"/>
      <c r="B41" s="20"/>
      <c r="C41" s="32"/>
      <c r="D41" s="42"/>
      <c r="E41" s="42"/>
      <c r="F41" s="36"/>
      <c r="G41" s="36"/>
      <c r="H41" s="42"/>
    </row>
    <row r="42" spans="1:10" ht="12.75" customHeight="1" x14ac:dyDescent="0.2">
      <c r="A42" s="11" t="s">
        <v>9</v>
      </c>
      <c r="B42" s="21">
        <v>10637</v>
      </c>
      <c r="C42" s="32">
        <v>10843</v>
      </c>
      <c r="D42" s="42">
        <v>18061</v>
      </c>
      <c r="E42" s="55">
        <v>23440</v>
      </c>
      <c r="F42" s="55">
        <v>25469</v>
      </c>
      <c r="G42" s="55">
        <v>28830</v>
      </c>
      <c r="H42" s="55">
        <v>29867</v>
      </c>
      <c r="I42" s="55">
        <v>32922</v>
      </c>
      <c r="J42" s="56"/>
    </row>
    <row r="43" spans="1:10" x14ac:dyDescent="0.2">
      <c r="A43" s="11" t="s">
        <v>10</v>
      </c>
      <c r="B43" s="21">
        <v>321</v>
      </c>
      <c r="C43" s="32">
        <v>279</v>
      </c>
      <c r="D43" s="42">
        <v>486</v>
      </c>
      <c r="E43" s="55">
        <v>606</v>
      </c>
      <c r="F43" s="55">
        <v>628</v>
      </c>
      <c r="G43" s="55">
        <v>659</v>
      </c>
      <c r="H43" s="55">
        <v>710</v>
      </c>
      <c r="I43" s="55">
        <v>778</v>
      </c>
      <c r="J43" s="56"/>
    </row>
    <row r="44" spans="1:10" x14ac:dyDescent="0.2">
      <c r="A44" s="11" t="s">
        <v>11</v>
      </c>
      <c r="B44" s="21">
        <v>34</v>
      </c>
      <c r="C44" s="32">
        <v>22</v>
      </c>
      <c r="D44" s="42">
        <v>37</v>
      </c>
      <c r="E44" s="55">
        <v>50</v>
      </c>
      <c r="F44" s="55">
        <v>39</v>
      </c>
      <c r="G44" s="55">
        <v>46</v>
      </c>
      <c r="H44" s="55">
        <v>40</v>
      </c>
      <c r="I44" s="55">
        <v>44</v>
      </c>
      <c r="J44" s="56"/>
    </row>
    <row r="45" spans="1:10" x14ac:dyDescent="0.2">
      <c r="A45" s="11" t="s">
        <v>20</v>
      </c>
      <c r="B45" s="21">
        <v>236</v>
      </c>
      <c r="C45" s="32">
        <v>285</v>
      </c>
      <c r="D45" s="40" t="s">
        <v>7</v>
      </c>
      <c r="E45" s="55">
        <v>698</v>
      </c>
      <c r="F45" s="55">
        <v>707</v>
      </c>
      <c r="G45" s="55">
        <v>818</v>
      </c>
      <c r="H45" s="55">
        <v>901</v>
      </c>
      <c r="I45" s="55">
        <v>925</v>
      </c>
      <c r="J45" s="56"/>
    </row>
    <row r="46" spans="1:10" x14ac:dyDescent="0.2">
      <c r="A46" s="11" t="s">
        <v>13</v>
      </c>
      <c r="B46" s="21">
        <v>782</v>
      </c>
      <c r="C46" s="32">
        <v>458</v>
      </c>
      <c r="D46" s="42">
        <v>1002</v>
      </c>
      <c r="E46" s="55">
        <v>57</v>
      </c>
      <c r="F46" s="55">
        <v>57</v>
      </c>
      <c r="G46" s="55">
        <v>51</v>
      </c>
      <c r="H46" s="55">
        <v>54</v>
      </c>
      <c r="I46" s="55">
        <v>48</v>
      </c>
      <c r="J46" s="56"/>
    </row>
    <row r="47" spans="1:10" x14ac:dyDescent="0.2">
      <c r="A47" s="28"/>
      <c r="B47" s="30"/>
      <c r="C47" s="33"/>
      <c r="D47" s="42"/>
      <c r="E47" s="1"/>
      <c r="F47" s="50"/>
      <c r="G47" s="37"/>
      <c r="H47" s="42"/>
    </row>
    <row r="48" spans="1:10" x14ac:dyDescent="0.2">
      <c r="A48" s="34" t="s">
        <v>16</v>
      </c>
      <c r="B48" s="21">
        <f t="shared" ref="B48:D48" si="7">SUM(B50:B54)</f>
        <v>11600</v>
      </c>
      <c r="C48" s="48">
        <f t="shared" si="7"/>
        <v>12665</v>
      </c>
      <c r="D48" s="42">
        <f t="shared" si="7"/>
        <v>18382</v>
      </c>
      <c r="E48" s="42">
        <f>SUM(E50:E54)</f>
        <v>25169</v>
      </c>
      <c r="F48" s="42">
        <f t="shared" ref="F48:I48" si="8">SUM(F50:F54)</f>
        <v>26406</v>
      </c>
      <c r="G48" s="42">
        <f t="shared" si="8"/>
        <v>27523</v>
      </c>
      <c r="H48" s="42">
        <f t="shared" si="8"/>
        <v>29204</v>
      </c>
      <c r="I48" s="42">
        <f t="shared" si="8"/>
        <v>30750</v>
      </c>
    </row>
    <row r="49" spans="1:9" ht="12.75" customHeight="1" x14ac:dyDescent="0.2">
      <c r="A49" s="35"/>
      <c r="B49" s="27"/>
      <c r="C49" s="32"/>
      <c r="D49" s="42"/>
      <c r="E49" s="2"/>
      <c r="F49" s="50"/>
      <c r="G49" s="36"/>
      <c r="H49" s="42"/>
      <c r="I49" s="42"/>
    </row>
    <row r="50" spans="1:9" ht="12.75" customHeight="1" x14ac:dyDescent="0.2">
      <c r="A50" s="11" t="s">
        <v>9</v>
      </c>
      <c r="B50" s="21">
        <v>10368</v>
      </c>
      <c r="C50" s="32">
        <v>11376</v>
      </c>
      <c r="D50" s="42">
        <v>16282</v>
      </c>
      <c r="E50" s="42">
        <v>22867</v>
      </c>
      <c r="F50" s="21">
        <v>24013</v>
      </c>
      <c r="G50" s="21">
        <v>25100</v>
      </c>
      <c r="H50" s="21">
        <v>26705</v>
      </c>
      <c r="I50" s="21">
        <v>28247</v>
      </c>
    </row>
    <row r="51" spans="1:9" x14ac:dyDescent="0.2">
      <c r="A51" s="11" t="s">
        <v>10</v>
      </c>
      <c r="B51" s="21">
        <v>893</v>
      </c>
      <c r="C51" s="32">
        <v>923</v>
      </c>
      <c r="D51" s="42">
        <v>1090</v>
      </c>
      <c r="E51" s="42">
        <v>1448</v>
      </c>
      <c r="F51" s="21">
        <v>1483</v>
      </c>
      <c r="G51" s="21">
        <v>1451</v>
      </c>
      <c r="H51" s="21">
        <v>1435</v>
      </c>
      <c r="I51" s="21">
        <v>1421</v>
      </c>
    </row>
    <row r="52" spans="1:9" x14ac:dyDescent="0.2">
      <c r="A52" s="11" t="s">
        <v>11</v>
      </c>
      <c r="B52" s="21" t="s">
        <v>7</v>
      </c>
      <c r="C52" s="21" t="s">
        <v>7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</row>
    <row r="53" spans="1:9" x14ac:dyDescent="0.2">
      <c r="A53" s="11" t="s">
        <v>20</v>
      </c>
      <c r="B53" s="21">
        <v>296</v>
      </c>
      <c r="C53" s="32">
        <v>321</v>
      </c>
      <c r="D53" s="52" t="s">
        <v>7</v>
      </c>
      <c r="E53" s="54">
        <v>809</v>
      </c>
      <c r="F53" s="21">
        <v>852</v>
      </c>
      <c r="G53" s="21">
        <v>901</v>
      </c>
      <c r="H53" s="21">
        <v>982</v>
      </c>
      <c r="I53" s="21">
        <v>1001</v>
      </c>
    </row>
    <row r="54" spans="1:9" x14ac:dyDescent="0.2">
      <c r="A54" s="11" t="s">
        <v>13</v>
      </c>
      <c r="B54" s="21">
        <v>43</v>
      </c>
      <c r="C54" s="32">
        <v>45</v>
      </c>
      <c r="D54" s="42">
        <v>1010</v>
      </c>
      <c r="E54" s="42">
        <v>45</v>
      </c>
      <c r="F54" s="21">
        <v>58</v>
      </c>
      <c r="G54" s="21">
        <v>71</v>
      </c>
      <c r="H54" s="21">
        <v>82</v>
      </c>
      <c r="I54" s="21">
        <v>81</v>
      </c>
    </row>
    <row r="55" spans="1:9" ht="12.75" customHeight="1" x14ac:dyDescent="0.2">
      <c r="A55" s="18"/>
      <c r="B55" s="31"/>
      <c r="C55" s="29"/>
      <c r="D55" s="29"/>
      <c r="E55" s="53"/>
      <c r="F55" s="29"/>
      <c r="G55" s="38"/>
      <c r="H55" s="43"/>
      <c r="I55" s="53"/>
    </row>
    <row r="56" spans="1:9" ht="12.75" customHeight="1" x14ac:dyDescent="0.2">
      <c r="A56" s="11" t="s">
        <v>24</v>
      </c>
      <c r="B56" s="19"/>
      <c r="C56" s="19"/>
      <c r="D56" s="19"/>
      <c r="E56" s="19"/>
      <c r="F56" s="19"/>
      <c r="G56" s="15"/>
    </row>
    <row r="57" spans="1:9" ht="12.75" customHeight="1" x14ac:dyDescent="0.2">
      <c r="A57" s="14" t="s">
        <v>22</v>
      </c>
      <c r="B57" s="19"/>
      <c r="C57" s="19"/>
      <c r="D57" s="19"/>
      <c r="E57" s="19"/>
      <c r="F57" s="19"/>
      <c r="G57" s="15"/>
    </row>
    <row r="58" spans="1:9" x14ac:dyDescent="0.2">
      <c r="A58" s="14" t="s">
        <v>23</v>
      </c>
    </row>
  </sheetData>
  <mergeCells count="8">
    <mergeCell ref="B5:B6"/>
    <mergeCell ref="C5:C6"/>
    <mergeCell ref="D5:D6"/>
    <mergeCell ref="E5:E6"/>
    <mergeCell ref="I5:I6"/>
    <mergeCell ref="H5:H6"/>
    <mergeCell ref="G5:G6"/>
    <mergeCell ref="F5:F6"/>
  </mergeCells>
  <phoneticPr fontId="0" type="noConversion"/>
  <printOptions horizontalCentered="1"/>
  <pageMargins left="0.75" right="0.75" top="0.75" bottom="0.75" header="0" footer="0.25"/>
  <pageSetup paperSize="9" scale="97" pageOrder="overThenDown" orientation="portrait" r:id="rId1"/>
  <headerFooter alignWithMargins="0">
    <oddFooter>&amp;C14-6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view="pageBreakPreview" zoomScaleNormal="100" zoomScaleSheetLayoutView="100" workbookViewId="0">
      <selection activeCell="E37" sqref="E37"/>
    </sheetView>
  </sheetViews>
  <sheetFormatPr defaultRowHeight="12.75" x14ac:dyDescent="0.2"/>
  <cols>
    <col min="1" max="1" width="32.7109375" style="5" customWidth="1"/>
    <col min="2" max="3" width="10.42578125" style="7" hidden="1" customWidth="1"/>
    <col min="4" max="7" width="10.7109375" style="7" customWidth="1"/>
    <col min="8" max="8" width="10.7109375" style="37" customWidth="1"/>
    <col min="9" max="9" width="9.140625" style="1"/>
    <col min="10" max="10" width="0" hidden="1" customWidth="1"/>
  </cols>
  <sheetData>
    <row r="1" spans="1:9" x14ac:dyDescent="0.2">
      <c r="A1" s="5" t="s">
        <v>18</v>
      </c>
      <c r="B1" s="6"/>
      <c r="C1" s="6"/>
      <c r="D1" s="6"/>
      <c r="E1" s="6"/>
      <c r="F1" s="6"/>
      <c r="H1" s="36"/>
    </row>
    <row r="2" spans="1:9" x14ac:dyDescent="0.2">
      <c r="A2" s="10" t="s">
        <v>1</v>
      </c>
      <c r="B2" s="8"/>
      <c r="C2" s="8"/>
      <c r="D2" s="8"/>
      <c r="E2" s="8"/>
      <c r="F2" s="8"/>
      <c r="G2" s="9"/>
      <c r="H2" s="36"/>
    </row>
    <row r="3" spans="1:9" x14ac:dyDescent="0.2">
      <c r="A3" s="10" t="s">
        <v>17</v>
      </c>
      <c r="B3" s="6"/>
      <c r="C3" s="6"/>
      <c r="D3" s="6"/>
      <c r="E3" s="6"/>
      <c r="F3" s="6"/>
      <c r="H3" s="36"/>
    </row>
    <row r="4" spans="1:9" x14ac:dyDescent="0.2">
      <c r="B4" s="6"/>
      <c r="C4" s="6"/>
      <c r="D4" s="6"/>
      <c r="E4" s="6"/>
      <c r="F4" s="6"/>
      <c r="H4" s="36"/>
    </row>
    <row r="5" spans="1:9" x14ac:dyDescent="0.2">
      <c r="A5" s="12" t="s">
        <v>2</v>
      </c>
      <c r="B5" s="60">
        <v>1997</v>
      </c>
      <c r="C5" s="60">
        <v>1998</v>
      </c>
      <c r="D5" s="60">
        <v>2004</v>
      </c>
      <c r="E5" s="60">
        <v>2005</v>
      </c>
      <c r="F5" s="60">
        <v>2006</v>
      </c>
      <c r="G5" s="4"/>
      <c r="H5" s="47"/>
      <c r="I5"/>
    </row>
    <row r="6" spans="1:9" x14ac:dyDescent="0.2">
      <c r="A6" s="13" t="s">
        <v>3</v>
      </c>
      <c r="B6" s="61"/>
      <c r="C6" s="61"/>
      <c r="D6" s="62"/>
      <c r="E6" s="62"/>
      <c r="F6" s="62"/>
      <c r="G6" s="4"/>
      <c r="H6"/>
      <c r="I6"/>
    </row>
    <row r="7" spans="1:9" x14ac:dyDescent="0.2">
      <c r="A7" s="14"/>
      <c r="B7" s="15"/>
      <c r="C7" s="19"/>
      <c r="D7" s="19"/>
      <c r="E7" s="19"/>
      <c r="F7" s="19"/>
      <c r="G7" s="1"/>
      <c r="H7"/>
      <c r="I7"/>
    </row>
    <row r="8" spans="1:9" x14ac:dyDescent="0.2">
      <c r="A8" s="22" t="s">
        <v>4</v>
      </c>
      <c r="B8" s="23">
        <f>SUM(B10:B14)</f>
        <v>115891</v>
      </c>
      <c r="C8" s="23">
        <f>SUM(C10:C14)</f>
        <v>48233</v>
      </c>
      <c r="D8" s="23"/>
      <c r="E8" s="23"/>
      <c r="F8" s="23"/>
      <c r="G8" s="2"/>
      <c r="H8"/>
      <c r="I8"/>
    </row>
    <row r="9" spans="1:9" ht="12.75" customHeight="1" x14ac:dyDescent="0.2">
      <c r="A9" s="16"/>
      <c r="B9" s="24"/>
      <c r="C9" s="32"/>
      <c r="D9" s="32"/>
      <c r="E9" s="32"/>
      <c r="F9" s="32"/>
      <c r="G9" s="2"/>
      <c r="H9"/>
      <c r="I9"/>
    </row>
    <row r="10" spans="1:9" x14ac:dyDescent="0.2">
      <c r="A10" s="11" t="s">
        <v>9</v>
      </c>
      <c r="B10" s="21">
        <f t="shared" ref="B10:C14" si="0">SUM(B18,B26,B34,B42,B50)</f>
        <v>101297</v>
      </c>
      <c r="C10" s="21">
        <f t="shared" si="0"/>
        <v>42070</v>
      </c>
      <c r="D10" s="21"/>
      <c r="E10" s="21"/>
      <c r="F10" s="21"/>
      <c r="G10" s="2"/>
      <c r="H10"/>
      <c r="I10"/>
    </row>
    <row r="11" spans="1:9" x14ac:dyDescent="0.2">
      <c r="A11" s="11" t="s">
        <v>10</v>
      </c>
      <c r="B11" s="21">
        <f t="shared" si="0"/>
        <v>9941</v>
      </c>
      <c r="C11" s="21">
        <f t="shared" si="0"/>
        <v>2595</v>
      </c>
      <c r="D11" s="21"/>
      <c r="E11" s="21"/>
      <c r="F11" s="21"/>
      <c r="G11" s="2"/>
      <c r="H11"/>
      <c r="I11"/>
    </row>
    <row r="12" spans="1:9" x14ac:dyDescent="0.2">
      <c r="A12" s="11" t="s">
        <v>11</v>
      </c>
      <c r="B12" s="21">
        <f t="shared" si="0"/>
        <v>150</v>
      </c>
      <c r="C12" s="21">
        <f t="shared" si="0"/>
        <v>111</v>
      </c>
      <c r="D12" s="21"/>
      <c r="E12" s="21"/>
      <c r="F12" s="21"/>
      <c r="G12" s="2"/>
      <c r="H12"/>
      <c r="I12" s="28"/>
    </row>
    <row r="13" spans="1:9" x14ac:dyDescent="0.2">
      <c r="A13" s="11" t="s">
        <v>12</v>
      </c>
      <c r="B13" s="21">
        <f t="shared" si="0"/>
        <v>1771</v>
      </c>
      <c r="C13" s="21">
        <f t="shared" si="0"/>
        <v>1116</v>
      </c>
      <c r="D13" s="21"/>
      <c r="E13" s="21"/>
      <c r="F13" s="21"/>
      <c r="G13" s="2"/>
      <c r="H13"/>
      <c r="I13" s="28"/>
    </row>
    <row r="14" spans="1:9" x14ac:dyDescent="0.2">
      <c r="A14" s="11" t="s">
        <v>13</v>
      </c>
      <c r="B14" s="21">
        <f t="shared" si="0"/>
        <v>2732</v>
      </c>
      <c r="C14" s="21">
        <f t="shared" si="0"/>
        <v>2341</v>
      </c>
      <c r="D14" s="21"/>
      <c r="E14" s="21"/>
      <c r="F14" s="21"/>
      <c r="G14" s="2"/>
      <c r="H14"/>
      <c r="I14" s="28"/>
    </row>
    <row r="15" spans="1:9" x14ac:dyDescent="0.2">
      <c r="A15" s="28"/>
      <c r="B15" s="25"/>
      <c r="C15" s="32"/>
      <c r="D15" s="32"/>
      <c r="E15" s="32"/>
      <c r="F15" s="32"/>
      <c r="G15" s="1"/>
      <c r="H15"/>
      <c r="I15" s="28"/>
    </row>
    <row r="16" spans="1:9" x14ac:dyDescent="0.2">
      <c r="A16" s="34" t="s">
        <v>5</v>
      </c>
      <c r="B16" s="21">
        <f>SUM(B18:B22)</f>
        <v>22772</v>
      </c>
      <c r="C16" s="45">
        <f>SUM(C18:C22)</f>
        <v>23681</v>
      </c>
      <c r="D16" s="45"/>
      <c r="E16" s="45"/>
      <c r="F16" s="45"/>
      <c r="G16" s="2"/>
      <c r="H16"/>
      <c r="I16" s="28"/>
    </row>
    <row r="17" spans="1:9" ht="12.75" customHeight="1" x14ac:dyDescent="0.2">
      <c r="A17" s="28"/>
      <c r="B17" s="17"/>
      <c r="C17" s="32"/>
      <c r="D17" s="32"/>
      <c r="E17" s="32"/>
      <c r="F17" s="32"/>
      <c r="G17" s="2"/>
      <c r="H17"/>
      <c r="I17"/>
    </row>
    <row r="18" spans="1:9" x14ac:dyDescent="0.2">
      <c r="A18" s="11" t="s">
        <v>9</v>
      </c>
      <c r="B18" s="21">
        <v>19137</v>
      </c>
      <c r="C18" s="32">
        <v>19851</v>
      </c>
      <c r="D18" s="32"/>
      <c r="E18" s="32"/>
      <c r="F18" s="32"/>
      <c r="G18" s="2"/>
      <c r="H18"/>
      <c r="I18"/>
    </row>
    <row r="19" spans="1:9" x14ac:dyDescent="0.2">
      <c r="A19" s="11" t="s">
        <v>10</v>
      </c>
      <c r="B19" s="21">
        <v>1347</v>
      </c>
      <c r="C19" s="32">
        <v>1393</v>
      </c>
      <c r="D19" s="32"/>
      <c r="E19" s="32"/>
      <c r="F19" s="32"/>
      <c r="G19" s="2"/>
      <c r="H19"/>
      <c r="I19"/>
    </row>
    <row r="20" spans="1:9" x14ac:dyDescent="0.2">
      <c r="A20" s="11" t="s">
        <v>11</v>
      </c>
      <c r="B20" s="21">
        <v>104</v>
      </c>
      <c r="C20" s="32">
        <v>89</v>
      </c>
      <c r="D20" s="32"/>
      <c r="E20" s="32"/>
      <c r="F20" s="32"/>
      <c r="G20" s="2"/>
      <c r="H20"/>
      <c r="I20"/>
    </row>
    <row r="21" spans="1:9" x14ac:dyDescent="0.2">
      <c r="A21" s="11" t="s">
        <v>12</v>
      </c>
      <c r="B21" s="21">
        <v>472</v>
      </c>
      <c r="C21" s="32">
        <v>510</v>
      </c>
      <c r="D21" s="32"/>
      <c r="E21" s="32"/>
      <c r="F21" s="32"/>
      <c r="G21" s="2"/>
      <c r="H21"/>
      <c r="I21"/>
    </row>
    <row r="22" spans="1:9" x14ac:dyDescent="0.2">
      <c r="A22" s="11" t="s">
        <v>13</v>
      </c>
      <c r="B22" s="21">
        <v>1712</v>
      </c>
      <c r="C22" s="32">
        <v>1838</v>
      </c>
      <c r="D22" s="32"/>
      <c r="E22" s="32"/>
      <c r="F22" s="32"/>
      <c r="G22" s="2"/>
      <c r="H22"/>
      <c r="I22"/>
    </row>
    <row r="23" spans="1:9" x14ac:dyDescent="0.2">
      <c r="A23" s="28"/>
      <c r="B23" s="25"/>
      <c r="C23" s="33"/>
      <c r="D23" s="33"/>
      <c r="E23" s="33"/>
      <c r="F23" s="33"/>
      <c r="G23" s="1"/>
      <c r="H23"/>
      <c r="I23"/>
    </row>
    <row r="24" spans="1:9" x14ac:dyDescent="0.2">
      <c r="A24" s="34" t="s">
        <v>14</v>
      </c>
      <c r="B24" s="26">
        <f>SUM(B26:B30)</f>
        <v>69509</v>
      </c>
      <c r="C24" s="46" t="s">
        <v>7</v>
      </c>
      <c r="D24" s="46"/>
      <c r="E24" s="46"/>
      <c r="F24" s="46"/>
      <c r="G24" s="2"/>
      <c r="H24"/>
      <c r="I24"/>
    </row>
    <row r="25" spans="1:9" ht="12.75" customHeight="1" x14ac:dyDescent="0.2">
      <c r="A25" s="35"/>
      <c r="B25" s="26"/>
      <c r="C25" s="20"/>
      <c r="D25" s="20"/>
      <c r="E25" s="20"/>
      <c r="F25" s="20"/>
      <c r="G25" s="2"/>
      <c r="H25"/>
      <c r="I25"/>
    </row>
    <row r="26" spans="1:9" ht="12.75" customHeight="1" x14ac:dyDescent="0.2">
      <c r="A26" s="11" t="s">
        <v>9</v>
      </c>
      <c r="B26" s="21">
        <v>61155</v>
      </c>
      <c r="C26" s="21" t="s">
        <v>7</v>
      </c>
      <c r="D26" s="21"/>
      <c r="E26" s="21"/>
      <c r="F26" s="21"/>
      <c r="G26" s="3"/>
      <c r="H26"/>
      <c r="I26"/>
    </row>
    <row r="27" spans="1:9" x14ac:dyDescent="0.2">
      <c r="A27" s="11" t="s">
        <v>10</v>
      </c>
      <c r="B27" s="21">
        <v>7380</v>
      </c>
      <c r="C27" s="21" t="s">
        <v>7</v>
      </c>
      <c r="D27" s="21"/>
      <c r="E27" s="21"/>
      <c r="F27" s="21"/>
      <c r="G27" s="3"/>
      <c r="H27"/>
      <c r="I27"/>
    </row>
    <row r="28" spans="1:9" x14ac:dyDescent="0.2">
      <c r="A28" s="11" t="s">
        <v>11</v>
      </c>
      <c r="B28" s="21">
        <v>12</v>
      </c>
      <c r="C28" s="21" t="s">
        <v>7</v>
      </c>
      <c r="D28" s="21"/>
      <c r="E28" s="21"/>
      <c r="F28" s="21"/>
      <c r="G28" s="3"/>
      <c r="H28"/>
      <c r="I28"/>
    </row>
    <row r="29" spans="1:9" x14ac:dyDescent="0.2">
      <c r="A29" s="11" t="s">
        <v>12</v>
      </c>
      <c r="B29" s="21">
        <v>767</v>
      </c>
      <c r="C29" s="21" t="s">
        <v>7</v>
      </c>
      <c r="D29" s="21"/>
      <c r="E29" s="21"/>
      <c r="F29" s="21"/>
      <c r="G29" s="3"/>
      <c r="H29"/>
      <c r="I29"/>
    </row>
    <row r="30" spans="1:9" x14ac:dyDescent="0.2">
      <c r="A30" s="11" t="s">
        <v>13</v>
      </c>
      <c r="B30" s="21">
        <v>195</v>
      </c>
      <c r="C30" s="21" t="s">
        <v>7</v>
      </c>
      <c r="D30" s="21"/>
      <c r="E30" s="21"/>
      <c r="F30" s="21"/>
      <c r="G30" s="3"/>
      <c r="H30"/>
      <c r="I30"/>
    </row>
    <row r="31" spans="1:9" x14ac:dyDescent="0.2">
      <c r="A31" s="28"/>
      <c r="B31" s="25"/>
      <c r="C31" s="32"/>
      <c r="D31" s="32"/>
      <c r="E31" s="32"/>
      <c r="F31" s="32"/>
      <c r="G31" s="3"/>
      <c r="H31"/>
      <c r="I31"/>
    </row>
    <row r="32" spans="1:9" x14ac:dyDescent="0.2">
      <c r="A32" s="34" t="s">
        <v>6</v>
      </c>
      <c r="B32" s="21" t="s">
        <v>7</v>
      </c>
      <c r="C32" s="46" t="s">
        <v>7</v>
      </c>
      <c r="D32" s="46"/>
      <c r="E32" s="46"/>
      <c r="F32" s="46"/>
      <c r="G32" s="2"/>
      <c r="H32"/>
      <c r="I32"/>
    </row>
    <row r="33" spans="1:9" ht="12.75" customHeight="1" x14ac:dyDescent="0.2">
      <c r="A33" s="28"/>
      <c r="B33" s="20"/>
      <c r="C33" s="20"/>
      <c r="D33" s="20"/>
      <c r="E33" s="20"/>
      <c r="F33" s="20"/>
      <c r="G33" s="2"/>
      <c r="H33"/>
      <c r="I33"/>
    </row>
    <row r="34" spans="1:9" x14ac:dyDescent="0.2">
      <c r="A34" s="11" t="s">
        <v>9</v>
      </c>
      <c r="B34" s="21" t="s">
        <v>7</v>
      </c>
      <c r="C34" s="21" t="s">
        <v>7</v>
      </c>
      <c r="D34" s="21"/>
      <c r="E34" s="21"/>
      <c r="F34" s="21"/>
      <c r="G34" s="2"/>
      <c r="H34"/>
      <c r="I34"/>
    </row>
    <row r="35" spans="1:9" x14ac:dyDescent="0.2">
      <c r="A35" s="11" t="s">
        <v>10</v>
      </c>
      <c r="B35" s="21" t="s">
        <v>7</v>
      </c>
      <c r="C35" s="21" t="s">
        <v>7</v>
      </c>
      <c r="D35" s="21"/>
      <c r="E35" s="21"/>
      <c r="F35" s="21"/>
      <c r="G35" s="2"/>
      <c r="H35"/>
      <c r="I35"/>
    </row>
    <row r="36" spans="1:9" x14ac:dyDescent="0.2">
      <c r="A36" s="11" t="s">
        <v>11</v>
      </c>
      <c r="B36" s="21" t="s">
        <v>7</v>
      </c>
      <c r="C36" s="21" t="s">
        <v>7</v>
      </c>
      <c r="D36" s="21"/>
      <c r="E36" s="21"/>
      <c r="F36" s="21"/>
      <c r="G36" s="2"/>
      <c r="H36"/>
      <c r="I36"/>
    </row>
    <row r="37" spans="1:9" x14ac:dyDescent="0.2">
      <c r="A37" s="11" t="s">
        <v>12</v>
      </c>
      <c r="B37" s="21" t="s">
        <v>7</v>
      </c>
      <c r="C37" s="21" t="s">
        <v>7</v>
      </c>
      <c r="D37" s="21"/>
      <c r="E37" s="21"/>
      <c r="F37" s="21"/>
      <c r="G37" s="2"/>
      <c r="H37"/>
      <c r="I37"/>
    </row>
    <row r="38" spans="1:9" x14ac:dyDescent="0.2">
      <c r="A38" s="11" t="s">
        <v>13</v>
      </c>
      <c r="B38" s="21" t="s">
        <v>7</v>
      </c>
      <c r="C38" s="21" t="s">
        <v>7</v>
      </c>
      <c r="D38" s="21"/>
      <c r="E38" s="21"/>
      <c r="F38" s="21"/>
      <c r="G38" s="2"/>
      <c r="H38"/>
      <c r="I38"/>
    </row>
    <row r="39" spans="1:9" x14ac:dyDescent="0.2">
      <c r="A39" s="28"/>
      <c r="B39" s="20"/>
      <c r="C39" s="32"/>
      <c r="D39" s="32"/>
      <c r="E39" s="32"/>
      <c r="F39" s="32"/>
      <c r="G39" s="1"/>
      <c r="H39"/>
      <c r="I39"/>
    </row>
    <row r="40" spans="1:9" x14ac:dyDescent="0.2">
      <c r="A40" s="34" t="s">
        <v>15</v>
      </c>
      <c r="B40" s="21">
        <f>SUM(B42:B46)</f>
        <v>12010</v>
      </c>
      <c r="C40" s="45">
        <f>SUM(C42:C46)</f>
        <v>11887</v>
      </c>
      <c r="D40" s="45">
        <f>SUM(D42:D46)</f>
        <v>19862</v>
      </c>
      <c r="E40" s="45">
        <f>SUM(E42:E46)</f>
        <v>20180</v>
      </c>
      <c r="F40" s="45">
        <f>SUM(F42:F46)</f>
        <v>20818</v>
      </c>
      <c r="G40" s="2"/>
      <c r="H40"/>
      <c r="I40"/>
    </row>
    <row r="41" spans="1:9" ht="12.75" customHeight="1" x14ac:dyDescent="0.2">
      <c r="A41" s="35"/>
      <c r="B41" s="20"/>
      <c r="C41" s="32"/>
      <c r="D41" s="32"/>
      <c r="E41" s="32"/>
      <c r="F41" s="32"/>
      <c r="G41" s="2"/>
      <c r="H41"/>
      <c r="I41"/>
    </row>
    <row r="42" spans="1:9" ht="12.75" customHeight="1" x14ac:dyDescent="0.2">
      <c r="A42" s="11" t="s">
        <v>9</v>
      </c>
      <c r="B42" s="21">
        <v>10637</v>
      </c>
      <c r="C42" s="32">
        <v>10843</v>
      </c>
      <c r="D42" s="32">
        <v>18033</v>
      </c>
      <c r="E42" s="32">
        <v>18627</v>
      </c>
      <c r="F42" s="32">
        <v>19585</v>
      </c>
      <c r="G42" s="2"/>
      <c r="H42"/>
      <c r="I42"/>
    </row>
    <row r="43" spans="1:9" x14ac:dyDescent="0.2">
      <c r="A43" s="11" t="s">
        <v>10</v>
      </c>
      <c r="B43" s="21">
        <v>321</v>
      </c>
      <c r="C43" s="32">
        <v>279</v>
      </c>
      <c r="D43" s="32">
        <v>512</v>
      </c>
      <c r="E43" s="32">
        <v>498</v>
      </c>
      <c r="F43" s="32">
        <v>567</v>
      </c>
      <c r="G43" s="2"/>
      <c r="H43"/>
      <c r="I43"/>
    </row>
    <row r="44" spans="1:9" x14ac:dyDescent="0.2">
      <c r="A44" s="11" t="s">
        <v>11</v>
      </c>
      <c r="B44" s="21">
        <v>34</v>
      </c>
      <c r="C44" s="32">
        <v>22</v>
      </c>
      <c r="D44" s="32">
        <v>39</v>
      </c>
      <c r="E44" s="32">
        <v>39</v>
      </c>
      <c r="F44" s="32">
        <v>46</v>
      </c>
      <c r="G44" s="2"/>
      <c r="H44"/>
      <c r="I44"/>
    </row>
    <row r="45" spans="1:9" x14ac:dyDescent="0.2">
      <c r="A45" s="11" t="s">
        <v>12</v>
      </c>
      <c r="B45" s="21">
        <v>236</v>
      </c>
      <c r="C45" s="32">
        <v>285</v>
      </c>
      <c r="D45" s="32">
        <v>664</v>
      </c>
      <c r="E45" s="32">
        <v>591</v>
      </c>
      <c r="F45" s="32">
        <v>576</v>
      </c>
      <c r="G45" s="2"/>
      <c r="H45"/>
      <c r="I45"/>
    </row>
    <row r="46" spans="1:9" x14ac:dyDescent="0.2">
      <c r="A46" s="11" t="s">
        <v>13</v>
      </c>
      <c r="B46" s="21">
        <v>782</v>
      </c>
      <c r="C46" s="32">
        <v>458</v>
      </c>
      <c r="D46" s="32">
        <v>614</v>
      </c>
      <c r="E46" s="32">
        <v>425</v>
      </c>
      <c r="F46" s="32">
        <v>44</v>
      </c>
      <c r="G46" s="2"/>
      <c r="H46"/>
      <c r="I46"/>
    </row>
    <row r="47" spans="1:9" x14ac:dyDescent="0.2">
      <c r="A47" s="28"/>
      <c r="B47" s="30"/>
      <c r="C47" s="33"/>
      <c r="D47" s="33"/>
      <c r="E47" s="33"/>
      <c r="F47" s="33"/>
      <c r="G47" s="1"/>
      <c r="H47"/>
      <c r="I47"/>
    </row>
    <row r="48" spans="1:9" x14ac:dyDescent="0.2">
      <c r="A48" s="34" t="s">
        <v>16</v>
      </c>
      <c r="B48" s="21">
        <f>SUM(B50:B54)</f>
        <v>11600</v>
      </c>
      <c r="C48" s="45">
        <f>SUM(C50:C54)</f>
        <v>12665</v>
      </c>
      <c r="D48" s="45"/>
      <c r="E48" s="45"/>
      <c r="F48" s="45"/>
      <c r="G48" s="2"/>
      <c r="H48"/>
      <c r="I48"/>
    </row>
    <row r="49" spans="1:9" ht="12.75" customHeight="1" x14ac:dyDescent="0.2">
      <c r="A49" s="35"/>
      <c r="B49" s="27"/>
      <c r="C49" s="32"/>
      <c r="D49" s="32"/>
      <c r="E49" s="32"/>
      <c r="F49" s="32"/>
      <c r="G49" s="2"/>
      <c r="H49"/>
      <c r="I49"/>
    </row>
    <row r="50" spans="1:9" ht="12.75" customHeight="1" x14ac:dyDescent="0.2">
      <c r="A50" s="11" t="s">
        <v>9</v>
      </c>
      <c r="B50" s="21">
        <v>10368</v>
      </c>
      <c r="C50" s="32">
        <v>11376</v>
      </c>
      <c r="D50" s="32"/>
      <c r="E50" s="32"/>
      <c r="F50" s="32"/>
      <c r="G50" s="2"/>
      <c r="H50"/>
      <c r="I50"/>
    </row>
    <row r="51" spans="1:9" x14ac:dyDescent="0.2">
      <c r="A51" s="11" t="s">
        <v>10</v>
      </c>
      <c r="B51" s="21">
        <v>893</v>
      </c>
      <c r="C51" s="32">
        <v>923</v>
      </c>
      <c r="D51" s="32"/>
      <c r="E51" s="32"/>
      <c r="F51" s="32"/>
      <c r="G51" s="2"/>
      <c r="H51"/>
      <c r="I51"/>
    </row>
    <row r="52" spans="1:9" x14ac:dyDescent="0.2">
      <c r="A52" s="11" t="s">
        <v>11</v>
      </c>
      <c r="B52" s="21" t="s">
        <v>7</v>
      </c>
      <c r="C52" s="21" t="s">
        <v>7</v>
      </c>
      <c r="D52" s="21"/>
      <c r="E52" s="21"/>
      <c r="F52" s="21"/>
      <c r="G52" s="2"/>
      <c r="H52"/>
      <c r="I52"/>
    </row>
    <row r="53" spans="1:9" x14ac:dyDescent="0.2">
      <c r="A53" s="11" t="s">
        <v>12</v>
      </c>
      <c r="B53" s="21">
        <v>296</v>
      </c>
      <c r="C53" s="32">
        <v>321</v>
      </c>
      <c r="D53" s="32"/>
      <c r="E53" s="32"/>
      <c r="F53" s="32"/>
      <c r="G53" s="2"/>
      <c r="I53"/>
    </row>
    <row r="54" spans="1:9" x14ac:dyDescent="0.2">
      <c r="A54" s="11" t="s">
        <v>13</v>
      </c>
      <c r="B54" s="21">
        <v>43</v>
      </c>
      <c r="C54" s="32">
        <v>45</v>
      </c>
      <c r="D54" s="32"/>
      <c r="E54" s="32"/>
      <c r="F54" s="32"/>
      <c r="G54" s="2"/>
      <c r="I54"/>
    </row>
    <row r="55" spans="1:9" ht="12.75" customHeight="1" x14ac:dyDescent="0.2">
      <c r="A55" s="18"/>
      <c r="B55" s="31"/>
      <c r="C55" s="29"/>
      <c r="D55" s="29"/>
      <c r="E55" s="29"/>
      <c r="F55" s="29"/>
      <c r="G55" s="38"/>
      <c r="H55" s="43"/>
    </row>
    <row r="56" spans="1:9" ht="16.5" customHeight="1" x14ac:dyDescent="0.2">
      <c r="A56" s="11" t="s">
        <v>8</v>
      </c>
      <c r="B56" s="19"/>
      <c r="C56" s="19"/>
      <c r="D56" s="19"/>
      <c r="E56" s="19"/>
      <c r="F56" s="19"/>
      <c r="G56" s="15"/>
    </row>
  </sheetData>
  <mergeCells count="5">
    <mergeCell ref="F5:F6"/>
    <mergeCell ref="B5:B6"/>
    <mergeCell ref="C5:C6"/>
    <mergeCell ref="D5:D6"/>
    <mergeCell ref="E5:E6"/>
  </mergeCells>
  <phoneticPr fontId="0" type="noConversion"/>
  <printOptions horizontalCentered="1"/>
  <pageMargins left="0.75" right="0.75" top="0.75" bottom="0.75" header="0" footer="0.25"/>
  <pageSetup paperSize="9" scale="99" pageOrder="overThenDown" orientation="portrait" r:id="rId1"/>
  <headerFooter alignWithMargins="0">
    <oddFooter>&amp;C14-&amp;P+6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14.03</vt:lpstr>
      <vt:lpstr>14.04_07(draft)</vt:lpstr>
      <vt:lpstr>'14.03'!Print_Area</vt:lpstr>
      <vt:lpstr>'14.04_07(draft)'!Print_Area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2015-02-20T08:02:28Z</cp:lastPrinted>
  <dcterms:created xsi:type="dcterms:W3CDTF">1999-03-24T03:17:03Z</dcterms:created>
  <dcterms:modified xsi:type="dcterms:W3CDTF">2015-02-20T08:02:51Z</dcterms:modified>
</cp:coreProperties>
</file>