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tZ-9-G_P2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<sst xmlns="http://schemas.openxmlformats.org/spreadsheetml/2006/main" count="39" uniqueCount="37">
  <si>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</si>
  <si>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</si>
  <si>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</si>
  <si>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</si>
  <si>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</si>
  <si>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</si>
  <si>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</si>
  <si>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</si>
  <si>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</si>
  <si>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</si>
  <si>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</si>
  <si>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</si>
  <si>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</si>
  <si>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</si>
  <si>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</si>
  <si>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</si>
  <si>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</si>
  <si>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</si>
  <si>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</si>
  <si>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</si>
  <si>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</si>
  <si>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</si>
  <si>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</si>
  <si>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</si>
  <si>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</si>
  <si>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</si>
  <si>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</si>
  <si>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</si>
  <si>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</si>
  <si>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</si>
  <si>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</si>
  <si>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100 ul stock + 400 ul EtOH (UV)</t>
  </si>
  <si>
    <t>3H-tZ-9-G (Krč, Lot Number 3/19 - Zah)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</si>
  <si>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tZ-9-G</t>
    </r>
  </si>
  <si>
    <r>
      <t>To obtain 2 nM solution of tZ-9-G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tZ-9-G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</si>
  <si>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H-tZ-9-G-P2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</si>
  <si>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H-tZ-9G-P2 solution contains: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</si>
</sst>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2" fillId="6" borderId="0" xfId="0" applyFont="1" applyFill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B34" sqref="B34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35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43678</v>
      </c>
      <c r="C4" s="9"/>
      <c r="D4" s="9"/>
      <c r="E4" s="64" t="s">
        <v>31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32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5">
        <v>43489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131018</v>
      </c>
      <c r="D11" s="12">
        <f>AVERAGE(B11:B18)</f>
        <v>120961.125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112647</v>
      </c>
      <c r="I12" s="14"/>
    </row>
    <row r="13" spans="1:236" x14ac:dyDescent="0.2">
      <c r="A13">
        <v>3</v>
      </c>
      <c r="B13" s="18">
        <v>120001</v>
      </c>
    </row>
    <row r="14" spans="1:236" x14ac:dyDescent="0.2">
      <c r="A14">
        <v>4</v>
      </c>
      <c r="B14" s="18">
        <v>111911</v>
      </c>
    </row>
    <row r="15" spans="1:236" x14ac:dyDescent="0.2">
      <c r="A15">
        <v>5</v>
      </c>
      <c r="B15" s="18">
        <v>124656</v>
      </c>
    </row>
    <row r="16" spans="1:236" x14ac:dyDescent="0.2">
      <c r="A16">
        <v>6</v>
      </c>
      <c r="B16" s="18">
        <v>128647</v>
      </c>
    </row>
    <row r="17" spans="1:14" x14ac:dyDescent="0.2">
      <c r="A17">
        <v>7</v>
      </c>
      <c r="B17" s="18">
        <v>115398</v>
      </c>
    </row>
    <row r="18" spans="1:14" x14ac:dyDescent="0.2">
      <c r="A18">
        <v>8</v>
      </c>
      <c r="B18" s="18">
        <v>123411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31.6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70.152000000000015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70.152000000000015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6">
        <f>B4-B7</f>
        <v>189</v>
      </c>
      <c r="F27" t="s">
        <v>29</v>
      </c>
    </row>
    <row r="28" spans="1:14" ht="15" x14ac:dyDescent="0.25">
      <c r="B28" s="20" t="s">
        <v>11</v>
      </c>
      <c r="D28" s="2"/>
      <c r="E28" s="59">
        <f>EXP(-E27*(LN(2)/4500))</f>
        <v>0.97130749554163331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68.139163427236682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68139.163427236679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36</v>
      </c>
      <c r="C33" s="63"/>
      <c r="D33" s="63"/>
      <c r="E33" s="5">
        <f>5*D11</f>
        <v>604805.625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8.8760353749551069</v>
      </c>
      <c r="F34" s="62" t="s">
        <v>33</v>
      </c>
      <c r="G34" s="62"/>
    </row>
    <row r="36" spans="1:7" ht="13.5" thickBot="1" x14ac:dyDescent="0.25"/>
    <row r="37" spans="1:7" ht="15.75" x14ac:dyDescent="0.25">
      <c r="A37" s="46" t="s">
        <v>34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2.2532582572206294</v>
      </c>
      <c r="D38" s="39" t="s">
        <v>19</v>
      </c>
      <c r="E38" s="57" t="str">
        <f>B3</f>
        <v>3H-tZ-9-G-P2</v>
      </c>
      <c r="F38" s="22"/>
      <c r="G38" s="58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3H-tZ-9-G_P2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2019-08-01T19:32:48Z</dcterms:modified>
</cp:coreProperties>
</file>