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-105" yWindow="-105" windowWidth="23250" windowHeight="12570"/>
  </bookViews>
  <sheets>
    <sheet name="3H-tZ_P14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3" l="1"/>
  <c r="E46" i="3" l="1"/>
  <c r="E47" i="3" s="1"/>
  <c r="C37" i="3"/>
  <c r="D31" i="3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<sst xmlns="http://schemas.openxmlformats.org/spreadsheetml/2006/main" count="52" uniqueCount="48">
  <si>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</si>
  <si>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</si>
  <si>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</si>
  <si>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</si>
  <si>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</si>
  <si>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</si>
  <si>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</si>
  <si>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</si>
  <si>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</si>
  <si>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</si>
  <si>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</si>
  <si>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</si>
  <si>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</si>
  <si>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</si>
  <si>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</si>
  <si>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</si>
  <si>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</si>
  <si>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</si>
  <si>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</si>
  <si>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</si>
  <si>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</si>
  <si>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</si>
  <si>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</si>
  <si>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</si>
  <si>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</si>
  <si>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</si>
  <si>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</si>
  <si>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</si>
  <si>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</si>
  <si>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</si>
  <si>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</si>
  <si>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</si>
  <si>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</si>
  <si>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</si>
  <si>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</si>
  <si>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</si>
  <si>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</si>
  <si>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</si>
  <si>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</si>
  <si>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</si>
  <si>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</si>
  <si>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</si>
  <si>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</si>
  <si>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300 ul stock + 300 ul EtOH (UV)</t>
  </si>
  <si>
    <t>To obtain 2 nM solution of tZ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</si>
  <si>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</si>
  <si>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H-tZ-P14</t>
    </r>
  </si>
  <si>
    <t>3H-tZ (Krč, 02/21, Lot Number 3/17 D2 - Zah)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</si>
</sst>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C56"/>
  <sheetViews>
    <sheetView tabSelected="1" zoomScaleNormal="100" workbookViewId="0">
      <selection activeCell="D21" sqref="D21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46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47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44205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35.1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77.922000000000011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44608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43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374788</v>
      </c>
      <c r="D21" s="47"/>
      <c r="E21" s="35">
        <f>AVERAGE(C21:C28)</f>
        <v>349139.25</v>
      </c>
      <c r="F21" s="58" t="s">
        <v>0</v>
      </c>
      <c r="G21" s="48"/>
    </row>
    <row r="22" spans="2:15" ht="15" customHeight="1" x14ac:dyDescent="0.2">
      <c r="B22" s="62">
        <v>2</v>
      </c>
      <c r="C22" s="19">
        <v>428774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352966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273008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230629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398775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360556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373618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403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0.93981222826527067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73.232048450886438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73232.048450886432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3H-tZ-P14</v>
      </c>
      <c r="D37" s="70" t="s">
        <v>24</v>
      </c>
      <c r="E37" s="39">
        <f>E21/D17</f>
        <v>1745696.25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23.837872720039545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44</v>
      </c>
      <c r="C41" s="92"/>
      <c r="D41" s="92"/>
      <c r="E41" s="92"/>
      <c r="F41" s="93" t="s">
        <v>45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0.8390010398531409</v>
      </c>
      <c r="E42" s="76" t="s">
        <v>3</v>
      </c>
      <c r="F42" s="77" t="str">
        <f>C3</f>
        <v>3H-tZ-P14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44608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0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73232.048450886432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3H-tZ_P14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2020-04-28T12:54:47Z</cp:lastPrinted>
  <dcterms:created xsi:type="dcterms:W3CDTF">2003-12-10T13:18:36Z</dcterms:created>
  <dcterms:modified xsi:type="dcterms:W3CDTF">2022-02-16T13:13:41Z</dcterms:modified>
</cp:coreProperties>
</file>