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0620" windowHeight="12300"/>
  </bookViews>
  <sheets>
    <sheet name="3H-tZR_P10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<sst xmlns="http://schemas.openxmlformats.org/spreadsheetml/2006/main" count="39" uniqueCount="37">
  <si>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</si>
  <si>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</si>
  <si>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</si>
  <si>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</si>
  <si>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</si>
  <si>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</si>
  <si>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</si>
  <si>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</si>
  <si>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</si>
  <si>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</si>
  <si>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</si>
  <si>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</si>
  <si>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</si>
  <si>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</si>
  <si>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</si>
  <si>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</si>
  <si>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</si>
  <si>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</si>
  <si>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</si>
  <si>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</si>
  <si>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</si>
  <si>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</si>
  <si>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</si>
  <si>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</si>
  <si>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</si>
  <si>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</si>
  <si>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</si>
  <si>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</si>
  <si>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</si>
  <si>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</si>
  <si>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</si>
  <si>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200 ul stock + 400 ul EtOH (UV)</t>
  </si>
  <si>
    <t>3H-tZR (Krč, Lot Number 6/17 - Zah)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</si>
  <si>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tZR</t>
    </r>
  </si>
  <si>
    <r>
      <t>To obtain 2 nM solution of tZR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tZR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</si>
  <si>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H-tZR-P10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</si>
  <si>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H-tZR-P10 solution contains: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</si>
</sst>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2" fillId="6" borderId="0" xfId="0" applyFont="1" applyFill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H18" sqref="H18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2" t="s">
        <v>20</v>
      </c>
      <c r="B1" s="62"/>
      <c r="C1" s="62"/>
      <c r="D1" s="40"/>
      <c r="E1" s="61" t="s">
        <v>13</v>
      </c>
      <c r="F1" s="61"/>
      <c r="G1" s="61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35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43753</v>
      </c>
      <c r="C4" s="9"/>
      <c r="D4" s="9"/>
      <c r="E4" s="65" t="s">
        <v>31</v>
      </c>
      <c r="F4" s="65"/>
      <c r="G4" s="65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32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42794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46184</v>
      </c>
      <c r="D11" s="12">
        <f>AVERAGE(B11:B18)</f>
        <v>53051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52053</v>
      </c>
      <c r="I12" s="14"/>
    </row>
    <row r="13" spans="1:236" x14ac:dyDescent="0.2">
      <c r="A13">
        <v>3</v>
      </c>
      <c r="B13" s="18">
        <v>51773</v>
      </c>
    </row>
    <row r="14" spans="1:236" x14ac:dyDescent="0.2">
      <c r="A14">
        <v>4</v>
      </c>
      <c r="B14" s="18">
        <v>53719</v>
      </c>
    </row>
    <row r="15" spans="1:236" x14ac:dyDescent="0.2">
      <c r="A15">
        <v>5</v>
      </c>
      <c r="B15" s="18">
        <v>61301</v>
      </c>
    </row>
    <row r="16" spans="1:236" x14ac:dyDescent="0.2">
      <c r="A16">
        <v>6</v>
      </c>
      <c r="B16" s="18">
        <v>44777</v>
      </c>
    </row>
    <row r="17" spans="1:14" x14ac:dyDescent="0.2">
      <c r="A17">
        <v>7</v>
      </c>
      <c r="B17" s="18">
        <v>55769</v>
      </c>
    </row>
    <row r="18" spans="1:14" x14ac:dyDescent="0.2">
      <c r="A18">
        <v>8</v>
      </c>
      <c r="B18" s="18">
        <v>58832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32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71.040000000000006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71.040000000000006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959</v>
      </c>
      <c r="F27" t="s">
        <v>29</v>
      </c>
    </row>
    <row r="28" spans="1:14" ht="15" x14ac:dyDescent="0.25">
      <c r="B28" s="20" t="s">
        <v>11</v>
      </c>
      <c r="D28" s="2"/>
      <c r="E28" s="60">
        <f>EXP(-E27*(LN(2)/4500))</f>
        <v>0.86267490190899321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61.28442503161488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61284.425031614883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4" t="s">
        <v>36</v>
      </c>
      <c r="C33" s="64"/>
      <c r="D33" s="64"/>
      <c r="E33" s="5">
        <f>5*D11</f>
        <v>265255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4.328261215849909</v>
      </c>
      <c r="F34" s="63" t="s">
        <v>33</v>
      </c>
      <c r="G34" s="63"/>
    </row>
    <row r="36" spans="1:7" ht="13.5" thickBot="1" x14ac:dyDescent="0.25"/>
    <row r="37" spans="1:7" ht="15.75" x14ac:dyDescent="0.25">
      <c r="A37" s="46" t="s">
        <v>34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4.6207932013809261</v>
      </c>
      <c r="D38" s="39" t="s">
        <v>19</v>
      </c>
      <c r="E38" s="58" t="str">
        <f>B3</f>
        <v>3H-tZR-P10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3H-tZR_P10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2019-10-15T14:36:18Z</dcterms:modified>
</cp:coreProperties>
</file>