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/>
  <mc:AlternateContent xmlns:mc="http://schemas.openxmlformats.org/markup-compatibility/2006">
    <mc:Choice Requires="x15">
      <x15ac:absPath xmlns:x15ac="http://schemas.microsoft.com/office/spreadsheetml/2010/11/ac" url="C:\Users\DANNEY\Desktop\互动赢家cse\"/>
    </mc:Choice>
  </mc:AlternateContent>
  <xr:revisionPtr revIDLastSave="0" documentId="13_ncr:1_{B89A41DD-0579-430A-AC25-6F1F121296B9}" xr6:coauthVersionLast="37" xr6:coauthVersionMax="37" xr10:uidLastSave="{00000000-0000-0000-0000-000000000000}"/>
  <bookViews>
    <workbookView xWindow="0" yWindow="0" windowWidth="28116" windowHeight="11760" tabRatio="668" firstSheet="6" activeTab="13" xr2:uid="{00000000-000D-0000-FFFF-FFFF00000000}"/>
  </bookViews>
  <sheets>
    <sheet name="修订记录" sheetId="1" r:id="rId1"/>
    <sheet name="Summary" sheetId="2" r:id="rId2"/>
    <sheet name="互动赢家奖池设置统一" sheetId="7" r:id="rId3"/>
    <sheet name="互动赢家C端优化内容" sheetId="16" r:id="rId4"/>
    <sheet name="界面管理PC端" sheetId="11" r:id="rId5"/>
    <sheet name="领卡入口C端" sheetId="9" r:id="rId6"/>
    <sheet name="领卡有礼互动PC端" sheetId="17" r:id="rId7"/>
    <sheet name="领卡有礼互动C端" sheetId="18" r:id="rId8"/>
    <sheet name="邀请好友入会PC端" sheetId="8" r:id="rId9"/>
    <sheet name="邀请好友入会C端" sheetId="14" r:id="rId10"/>
    <sheet name="评价有礼PC端" sheetId="15" r:id="rId11"/>
    <sheet name="PC端产品包装" sheetId="12" r:id="rId12"/>
    <sheet name="评价有礼C端" sheetId="19" r:id="rId13"/>
    <sheet name="Sheet1" sheetId="20" r:id="rId14"/>
  </sheets>
  <externalReferences>
    <externalReference r:id="rId15"/>
  </externalReferences>
  <definedNames>
    <definedName name="_xlnm._FilterDatabase" localSheetId="11" hidden="1">PC端产品包装!$A$8:$L$8</definedName>
    <definedName name="_xlnm._FilterDatabase" localSheetId="4" hidden="1">界面管理PC端!$A$8:$L$62</definedName>
    <definedName name="_xlnm._FilterDatabase" localSheetId="5" hidden="1">领卡入口C端!$A$8:$L$86</definedName>
    <definedName name="_xlnm._FilterDatabase" localSheetId="10" hidden="1">评价有礼PC端!$A$8:$L$8</definedName>
  </definedNames>
  <calcPr calcId="162913"/>
</workbook>
</file>

<file path=xl/calcChain.xml><?xml version="1.0" encoding="utf-8"?>
<calcChain xmlns="http://schemas.openxmlformats.org/spreadsheetml/2006/main">
  <c r="B4" i="19" l="1"/>
  <c r="B3" i="19"/>
  <c r="B2" i="19"/>
  <c r="B5" i="19" l="1"/>
  <c r="C4" i="19" s="1"/>
  <c r="B4" i="9"/>
  <c r="B4" i="11"/>
  <c r="C2" i="19" l="1"/>
  <c r="C3" i="19"/>
  <c r="B4" i="12"/>
  <c r="B3" i="12"/>
  <c r="B2" i="12"/>
  <c r="B3" i="11"/>
  <c r="D13" i="2" s="1"/>
  <c r="B4" i="14"/>
  <c r="E12" i="2" s="1"/>
  <c r="B3" i="14"/>
  <c r="D12" i="2" s="1"/>
  <c r="B2" i="14"/>
  <c r="C12" i="2" s="1"/>
  <c r="B4" i="8"/>
  <c r="E11" i="2" s="1"/>
  <c r="B3" i="8"/>
  <c r="D11" i="2" s="1"/>
  <c r="B2" i="8"/>
  <c r="B4" i="18"/>
  <c r="E10" i="2" s="1"/>
  <c r="B3" i="18"/>
  <c r="D10" i="2" s="1"/>
  <c r="B2" i="18"/>
  <c r="C10" i="2" s="1"/>
  <c r="B4" i="17"/>
  <c r="E9" i="2" s="1"/>
  <c r="B3" i="17"/>
  <c r="D9" i="2" s="1"/>
  <c r="B2" i="17"/>
  <c r="C9" i="2" s="1"/>
  <c r="B3" i="16"/>
  <c r="D8" i="2" s="1"/>
  <c r="B2" i="16"/>
  <c r="C8" i="2" s="1"/>
  <c r="B4" i="15"/>
  <c r="E15" i="2" s="1"/>
  <c r="B3" i="15"/>
  <c r="D15" i="2" s="1"/>
  <c r="B2" i="15"/>
  <c r="C15" i="2" s="1"/>
  <c r="B4" i="16"/>
  <c r="E8" i="2" s="1"/>
  <c r="B4" i="7"/>
  <c r="E7" i="2" s="1"/>
  <c r="B3" i="7"/>
  <c r="D7" i="2" s="1"/>
  <c r="B2" i="7"/>
  <c r="C5" i="19" l="1"/>
  <c r="C11" i="2"/>
  <c r="B5" i="8"/>
  <c r="B11" i="2" s="1"/>
  <c r="B5" i="7"/>
  <c r="B7" i="2" s="1"/>
  <c r="C7" i="2"/>
  <c r="D16" i="2"/>
  <c r="B5" i="12"/>
  <c r="B16" i="2" s="1"/>
  <c r="C16" i="2"/>
  <c r="E16" i="2"/>
  <c r="B5" i="18"/>
  <c r="B5" i="17"/>
  <c r="B5" i="16"/>
  <c r="I11" i="2" l="1"/>
  <c r="J11" i="2" s="1"/>
  <c r="C4" i="7"/>
  <c r="H7" i="2" s="1"/>
  <c r="C2" i="7"/>
  <c r="F7" i="2" s="1"/>
  <c r="C3" i="7"/>
  <c r="G7" i="2" s="1"/>
  <c r="C4" i="18"/>
  <c r="H10" i="2" s="1"/>
  <c r="B10" i="2"/>
  <c r="I10" i="2" s="1"/>
  <c r="J10" i="2" s="1"/>
  <c r="C3" i="17"/>
  <c r="G9" i="2" s="1"/>
  <c r="B9" i="2"/>
  <c r="I9" i="2" s="1"/>
  <c r="J9" i="2" s="1"/>
  <c r="C3" i="16"/>
  <c r="G8" i="2" s="1"/>
  <c r="B8" i="2"/>
  <c r="I8" i="2" s="1"/>
  <c r="J8" i="2" s="1"/>
  <c r="C5" i="7"/>
  <c r="C2" i="12"/>
  <c r="C4" i="12"/>
  <c r="H16" i="2" s="1"/>
  <c r="I16" i="2"/>
  <c r="J16" i="2" s="1"/>
  <c r="C3" i="12"/>
  <c r="G16" i="2" s="1"/>
  <c r="F16" i="2"/>
  <c r="C3" i="18"/>
  <c r="G10" i="2" s="1"/>
  <c r="C2" i="18"/>
  <c r="C2" i="17"/>
  <c r="C4" i="17"/>
  <c r="H9" i="2" s="1"/>
  <c r="C4" i="16"/>
  <c r="H8" i="2" s="1"/>
  <c r="C2" i="16"/>
  <c r="C5" i="18" l="1"/>
  <c r="F10" i="2"/>
  <c r="C5" i="17"/>
  <c r="F9" i="2"/>
  <c r="C5" i="16"/>
  <c r="F8" i="2"/>
  <c r="C5" i="12"/>
  <c r="B5" i="15" l="1"/>
  <c r="B5" i="14"/>
  <c r="C3" i="8"/>
  <c r="G11" i="2" s="1"/>
  <c r="C4" i="8"/>
  <c r="H11" i="2" s="1"/>
  <c r="C2" i="8"/>
  <c r="C4" i="15" l="1"/>
  <c r="H15" i="2" s="1"/>
  <c r="B15" i="2"/>
  <c r="I15" i="2" s="1"/>
  <c r="J15" i="2" s="1"/>
  <c r="C4" i="14"/>
  <c r="H12" i="2" s="1"/>
  <c r="B12" i="2"/>
  <c r="I12" i="2" s="1"/>
  <c r="J12" i="2" s="1"/>
  <c r="C5" i="8"/>
  <c r="F11" i="2"/>
  <c r="C2" i="15"/>
  <c r="C3" i="15"/>
  <c r="G15" i="2" s="1"/>
  <c r="C3" i="14"/>
  <c r="G12" i="2" s="1"/>
  <c r="C2" i="14"/>
  <c r="E13" i="2"/>
  <c r="B2" i="11"/>
  <c r="C13" i="2" s="1"/>
  <c r="B2" i="9"/>
  <c r="C14" i="2" s="1"/>
  <c r="B3" i="9"/>
  <c r="D14" i="2" s="1"/>
  <c r="D17" i="2" s="1"/>
  <c r="E14" i="2"/>
  <c r="C5" i="15" l="1"/>
  <c r="F15" i="2"/>
  <c r="C5" i="14"/>
  <c r="F12" i="2"/>
  <c r="E17" i="2"/>
  <c r="C17" i="2"/>
  <c r="B5" i="11"/>
  <c r="B5" i="9"/>
  <c r="B14" i="2" s="1"/>
  <c r="C3" i="11" l="1"/>
  <c r="G13" i="2" s="1"/>
  <c r="B13" i="2"/>
  <c r="I13" i="2" s="1"/>
  <c r="J13" i="2" s="1"/>
  <c r="I14" i="2"/>
  <c r="J14" i="2" s="1"/>
  <c r="C4" i="11"/>
  <c r="H13" i="2" s="1"/>
  <c r="C2" i="11"/>
  <c r="C2" i="9"/>
  <c r="C3" i="9"/>
  <c r="G14" i="2" s="1"/>
  <c r="C4" i="9"/>
  <c r="H14" i="2" s="1"/>
  <c r="I7" i="2"/>
  <c r="B17" i="2" l="1"/>
  <c r="F17" i="2" s="1"/>
  <c r="C5" i="11"/>
  <c r="F13" i="2"/>
  <c r="I17" i="2"/>
  <c r="C5" i="9"/>
  <c r="F14" i="2"/>
  <c r="J7" i="2"/>
  <c r="G17" i="2" l="1"/>
  <c r="H17" i="2"/>
  <c r="J17" i="2"/>
</calcChain>
</file>

<file path=xl/sharedStrings.xml><?xml version="1.0" encoding="utf-8"?>
<sst xmlns="http://schemas.openxmlformats.org/spreadsheetml/2006/main" count="3037" uniqueCount="996">
  <si>
    <t>修订日期</t>
  </si>
  <si>
    <t>版本号</t>
  </si>
  <si>
    <t>修订内容</t>
  </si>
  <si>
    <t>修改人员</t>
  </si>
  <si>
    <t>参与评审人员</t>
  </si>
  <si>
    <t>V1.0</t>
  </si>
  <si>
    <t>初稿</t>
  </si>
  <si>
    <t>Pass</t>
  </si>
  <si>
    <t>Fail</t>
  </si>
  <si>
    <t>Block</t>
  </si>
  <si>
    <t>Item</t>
  </si>
  <si>
    <t>Percentage</t>
  </si>
  <si>
    <t>Total tested cases</t>
  </si>
  <si>
    <t>用例描述</t>
  </si>
  <si>
    <t>级别</t>
  </si>
  <si>
    <t>前提条件</t>
  </si>
  <si>
    <t>操作步骤</t>
  </si>
  <si>
    <t>期望结果</t>
  </si>
  <si>
    <t>测试结果</t>
  </si>
  <si>
    <t>备注</t>
  </si>
  <si>
    <t>测试人员</t>
  </si>
  <si>
    <t>测试日期</t>
  </si>
  <si>
    <t>功能</t>
  </si>
  <si>
    <t>Total</t>
  </si>
  <si>
    <t>Blocked</t>
  </si>
  <si>
    <t>To be 
Done</t>
  </si>
  <si>
    <t>Pass Rate</t>
  </si>
  <si>
    <t>Fail Rate</t>
  </si>
  <si>
    <t>Blocked 
Rate</t>
  </si>
  <si>
    <t>Executed 
Rate</t>
  </si>
  <si>
    <t>Feature 
Name</t>
  </si>
  <si>
    <t>类型</t>
    <phoneticPr fontId="14" type="noConversion"/>
  </si>
  <si>
    <t>用例编号</t>
    <phoneticPr fontId="14" type="noConversion"/>
  </si>
  <si>
    <t>模块</t>
    <phoneticPr fontId="14" type="noConversion"/>
  </si>
  <si>
    <t>Tester</t>
  </si>
  <si>
    <t>Test Date</t>
  </si>
  <si>
    <t xml:space="preserve"> System Test Report</t>
    <phoneticPr fontId="14" type="noConversion"/>
  </si>
  <si>
    <t>1. Basic info</t>
    <phoneticPr fontId="14" type="noConversion"/>
  </si>
  <si>
    <t xml:space="preserve">Version </t>
    <phoneticPr fontId="14" type="noConversion"/>
  </si>
  <si>
    <t>2. Test result</t>
    <phoneticPr fontId="14" type="noConversion"/>
  </si>
  <si>
    <t>3. Top issue</t>
    <phoneticPr fontId="14" type="noConversion"/>
  </si>
  <si>
    <t xml:space="preserve">   V1.0</t>
    <phoneticPr fontId="14" type="noConversion"/>
  </si>
  <si>
    <t>交互</t>
  </si>
  <si>
    <t>Level 4</t>
  </si>
  <si>
    <t>常用场景</t>
  </si>
  <si>
    <t>用例描述</t>
    <phoneticPr fontId="14" type="noConversion"/>
  </si>
  <si>
    <t>PC端系统管理</t>
  </si>
  <si>
    <t>手机端商城首页</t>
  </si>
  <si>
    <t>手机端商品详情</t>
  </si>
  <si>
    <t>手机端下单&amp;支付</t>
  </si>
  <si>
    <t>PC端拼团</t>
  </si>
  <si>
    <t>手机端拼团</t>
  </si>
  <si>
    <t>PC管理端订单</t>
  </si>
  <si>
    <t>手机端个人中心</t>
  </si>
  <si>
    <t>PC端客户列表</t>
  </si>
  <si>
    <t>PC管理端运费模板</t>
  </si>
  <si>
    <t>手机端商城首页</t>
    <phoneticPr fontId="14" type="noConversion"/>
  </si>
  <si>
    <t>PC端系统管理</t>
    <phoneticPr fontId="14" type="noConversion"/>
  </si>
  <si>
    <t>手机端拼团</t>
    <phoneticPr fontId="14" type="noConversion"/>
  </si>
  <si>
    <t>PC端订单管理</t>
    <phoneticPr fontId="14" type="noConversion"/>
  </si>
  <si>
    <t>手机端个人中心</t>
    <phoneticPr fontId="14" type="noConversion"/>
  </si>
  <si>
    <t>张鑫涛、薛婉菊、李丹</t>
    <phoneticPr fontId="14" type="noConversion"/>
  </si>
  <si>
    <t>相关模块开发、产品</t>
    <phoneticPr fontId="14" type="noConversion"/>
  </si>
  <si>
    <t>用例编号</t>
    <phoneticPr fontId="14" type="noConversion"/>
  </si>
  <si>
    <t>Block</t>
    <phoneticPr fontId="32" type="noConversion"/>
  </si>
  <si>
    <t>Block</t>
    <phoneticPr fontId="14" type="noConversion"/>
  </si>
  <si>
    <t>邀请加购商品</t>
    <phoneticPr fontId="14" type="noConversion"/>
  </si>
  <si>
    <t>互动赢家奖池设置统一_001</t>
    <phoneticPr fontId="14" type="noConversion"/>
  </si>
  <si>
    <t>创建互动页面，新增复选五个奖励类型（优惠券、支付宝红包、流量钱包、电子券、实物礼品）</t>
    <phoneticPr fontId="14" type="noConversion"/>
  </si>
  <si>
    <t>活动进行中，手机端访问展示（已参与、未参与）</t>
    <phoneticPr fontId="14" type="noConversion"/>
  </si>
  <si>
    <t>互动创建，单个添加新增奖励，PC端创建，手机端参与后领取功能正常</t>
    <phoneticPr fontId="14" type="noConversion"/>
  </si>
  <si>
    <t>互动编辑，单个修改新增奖励，PC端创建，手机端参与后领取功能正常</t>
    <phoneticPr fontId="14" type="noConversion"/>
  </si>
  <si>
    <t>互动创建，多个添加新增奖励，PC端创建，手机端参与后领取功能正常</t>
    <phoneticPr fontId="14" type="noConversion"/>
  </si>
  <si>
    <t>互动编辑，多个修改新增增奖励，PC端创建，手机端参与后领取功能正常</t>
    <phoneticPr fontId="14" type="noConversion"/>
  </si>
  <si>
    <t>互动七个奖励，全部勾选设置，PC端创建、修改，手机端参与后领取功能正常</t>
    <phoneticPr fontId="14" type="noConversion"/>
  </si>
  <si>
    <t>互动七个奖励，按照多阶段设置，PC端创建、修改，手机端参与后领取功能正常</t>
    <phoneticPr fontId="14" type="noConversion"/>
  </si>
  <si>
    <t>互动七个奖励，多阶段设置，编辑后，删除已设置奖励，PC端创建、修改，手机端参与后领取功能正常</t>
    <phoneticPr fontId="14" type="noConversion"/>
  </si>
  <si>
    <t>互动七个奖励，奖励类型设置固定奖励、随机奖励，PC端创建、修改，手机端参与后领取功能正常</t>
    <phoneticPr fontId="14" type="noConversion"/>
  </si>
  <si>
    <t>活动未开始，手机端访问展示</t>
    <phoneticPr fontId="14" type="noConversion"/>
  </si>
  <si>
    <t>活动已结束，手机端访问展示</t>
    <phoneticPr fontId="14" type="noConversion"/>
  </si>
  <si>
    <t>PC端创建时规则说明中，生成规则对于新增奖励类型，说明准确无误</t>
    <phoneticPr fontId="14" type="noConversion"/>
  </si>
  <si>
    <t>PC端不同等级会员参与互动后，是否可以参与互动，与原业务一致</t>
    <phoneticPr fontId="14" type="noConversion"/>
  </si>
  <si>
    <t>手机端参与互动后，领取新增奖励，互动列表中参与人数+1</t>
    <phoneticPr fontId="14" type="noConversion"/>
  </si>
  <si>
    <t>手机端互动详情页面，查看详情，规则文案与PC端生成规则内容一致（准确包含新增奖励类型说明）</t>
    <phoneticPr fontId="14" type="noConversion"/>
  </si>
  <si>
    <t>手机端阶段奖励浮层展示准确无误，准确包含新增奖励说明</t>
    <phoneticPr fontId="14" type="noConversion"/>
  </si>
  <si>
    <t>手机端参与互动后，领取奖励弹窗展示，1个奖励类型~七个全部奖励类型，展示样式</t>
    <phoneticPr fontId="14" type="noConversion"/>
  </si>
  <si>
    <t>手机端原有交互业务：商品浏览，商品加购，加购后领券，阶段奖励领取，分享（二维码、淘口令）基础交互业务功能正常</t>
    <phoneticPr fontId="14" type="noConversion"/>
  </si>
  <si>
    <t>手机端个人中心积分明细中，互动参与后的积分消耗，奖励领取记录（积分领取），兑换记录（实物礼品、电子券礼品），优惠券、支付宝红包、流量钱包、抽奖等领取交互</t>
    <phoneticPr fontId="14" type="noConversion"/>
  </si>
  <si>
    <t>PC端互动创建、编辑页面互动名称、互动时间、参与会员等级、奖池设置控件、规则生成、是否显示、互动分享链接及二维码访问、互动列表展示，兑换记录中兑换明细等，基本交互业务功能正常</t>
    <phoneticPr fontId="14" type="noConversion"/>
  </si>
  <si>
    <t>PC端互动记录，参与互动后互动次数记录，领取奖励后互动明细记录等</t>
    <phoneticPr fontId="14" type="noConversion"/>
  </si>
  <si>
    <t>新增五种奖励类型（优惠券、支付宝红包、流量钱包、电子券、实物礼品、抽奖互动），到期、关闭、删除后，手机端参与互动，奖励领取交互功能正常</t>
    <phoneticPr fontId="14" type="noConversion"/>
  </si>
  <si>
    <t>互动赢家奖池设置统一_002</t>
    <phoneticPr fontId="14" type="noConversion"/>
  </si>
  <si>
    <t>互动赢家奖池设置统一_003</t>
  </si>
  <si>
    <t>互动赢家奖池设置统一_004</t>
  </si>
  <si>
    <t>互动赢家奖池设置统一_005</t>
  </si>
  <si>
    <t>互动赢家奖池设置统一_006</t>
  </si>
  <si>
    <t>互动赢家奖池设置统一_007</t>
  </si>
  <si>
    <t>互动赢家奖池设置统一_008</t>
  </si>
  <si>
    <t>互动赢家奖池设置统一_009</t>
  </si>
  <si>
    <t>互动赢家奖池设置统一_010</t>
  </si>
  <si>
    <t>互动赢家奖池设置统一_011</t>
  </si>
  <si>
    <t>互动赢家奖池设置统一_012</t>
  </si>
  <si>
    <t>互动赢家奖池设置统一_014</t>
  </si>
  <si>
    <t>互动赢家奖池设置统一_015</t>
  </si>
  <si>
    <t>互动赢家奖池设置统一_016</t>
  </si>
  <si>
    <t>互动赢家奖池设置统一_017</t>
  </si>
  <si>
    <t>互动赢家奖池设置统一_018</t>
  </si>
  <si>
    <t>互动赢家奖池设置统一_019</t>
  </si>
  <si>
    <t>互动赢家奖池设置统一_020</t>
  </si>
  <si>
    <t>互动赢家奖池设置统一_021</t>
  </si>
  <si>
    <t>互动赢家奖池设置统一_022</t>
  </si>
  <si>
    <t>互动赢家奖池设置统一_023</t>
  </si>
  <si>
    <t>Level 0</t>
    <phoneticPr fontId="14" type="noConversion"/>
  </si>
  <si>
    <t>登录PC端系统，切换邀请加购创建/编辑页面</t>
    <phoneticPr fontId="14" type="noConversion"/>
  </si>
  <si>
    <t>1、展示七个统一奖池奖励类型，复选框展示</t>
    <phoneticPr fontId="14" type="noConversion"/>
  </si>
  <si>
    <r>
      <t>1</t>
    </r>
    <r>
      <rPr>
        <sz val="11"/>
        <rFont val="宋体"/>
        <family val="3"/>
        <charset val="134"/>
      </rPr>
      <t>、创建页面中，奖池设置展示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</si>
  <si>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、创建页面中，奖池分别设置单个（优惠券、支付宝红包、流量钱包、电子券、实物礼品）奖励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、点击保存按钮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、手机端会员参与已创建互动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</si>
  <si>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、进入已有互动编辑页面中，奖池修改已有设置单个（优惠券、支付宝红包、流量钱包、电子券、实物礼品）奖励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、点击保存按钮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、手机端会员参与已创建互动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</si>
  <si>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、创建页面中，奖池分别设置多个（优惠券、支付宝红包、流量钱包、电子券、实物礼品）奖励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、点击保存按钮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、手机端会员参与已创建互动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</si>
  <si>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、进入已有互动编辑页面中，奖池修改已有设置多个（优惠券、支付宝红包、流量钱包、电子券、实物礼品）奖励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、点击保存按钮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、手机端会员参与已创建互动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</si>
  <si>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、创建页面中，奖池分别设置全部七个（积分、抽奖优惠券、支付宝红包、流量钱包、电子券、实物礼品）奖励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、点击保存按钮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、手机端会员参与已创建互动</t>
    </r>
    <phoneticPr fontId="14" type="noConversion"/>
  </si>
  <si>
    <r>
      <t>2</t>
    </r>
    <r>
      <rPr>
        <sz val="11"/>
        <rFont val="宋体"/>
        <family val="3"/>
        <charset val="134"/>
      </rPr>
      <t xml:space="preserve">、互动可成功保存、创建成功，奖池修改为已更新的奖励类型
</t>
    </r>
    <r>
      <rPr>
        <sz val="11"/>
        <rFont val="Calibri"/>
        <family val="2"/>
      </rPr>
      <t>3_1</t>
    </r>
    <r>
      <rPr>
        <sz val="11"/>
        <rFont val="宋体"/>
        <family val="3"/>
        <charset val="134"/>
      </rPr>
      <t xml:space="preserve">、手机端参与业务，新增奖励领奖类型，领取业务功能正常（领奖弹窗展示为最新版样式）
</t>
    </r>
    <r>
      <rPr>
        <sz val="11"/>
        <rFont val="Calibri"/>
        <family val="2"/>
      </rPr>
      <t>3_2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PC</t>
    </r>
    <r>
      <rPr>
        <sz val="11"/>
        <rFont val="宋体"/>
        <family val="3"/>
        <charset val="134"/>
      </rPr>
      <t>端互动明细中展示互动奖励记录准确无误，</t>
    </r>
    <r>
      <rPr>
        <sz val="11"/>
        <rFont val="Calibri"/>
        <family val="2"/>
      </rPr>
      <t>C</t>
    </r>
    <r>
      <rPr>
        <sz val="11"/>
        <rFont val="宋体"/>
        <family val="3"/>
        <charset val="134"/>
      </rPr>
      <t>端个人中心积分明细、兑换记录准确无误</t>
    </r>
    <phoneticPr fontId="14" type="noConversion"/>
  </si>
  <si>
    <r>
      <t>2</t>
    </r>
    <r>
      <rPr>
        <sz val="11"/>
        <rFont val="宋体"/>
        <family val="3"/>
        <charset val="134"/>
      </rPr>
      <t xml:space="preserve">、互动可成功保存、创建成功
</t>
    </r>
    <r>
      <rPr>
        <sz val="11"/>
        <rFont val="Calibri"/>
        <family val="2"/>
      </rPr>
      <t>3_1</t>
    </r>
    <r>
      <rPr>
        <sz val="11"/>
        <rFont val="宋体"/>
        <family val="3"/>
        <charset val="134"/>
      </rPr>
      <t xml:space="preserve">、手机端参与业务，新增奖励领奖类型，领取业务功能正常（领奖弹窗展示为最新版样式）
</t>
    </r>
    <r>
      <rPr>
        <sz val="11"/>
        <rFont val="Calibri"/>
        <family val="2"/>
      </rPr>
      <t>3_2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PC</t>
    </r>
    <r>
      <rPr>
        <sz val="11"/>
        <rFont val="宋体"/>
        <family val="3"/>
        <charset val="134"/>
      </rPr>
      <t>端互动明细中展示互动奖励记录准确无误，</t>
    </r>
    <r>
      <rPr>
        <sz val="11"/>
        <rFont val="Calibri"/>
        <family val="2"/>
      </rPr>
      <t>C</t>
    </r>
    <r>
      <rPr>
        <sz val="11"/>
        <rFont val="宋体"/>
        <family val="3"/>
        <charset val="134"/>
      </rPr>
      <t>端个人中心积分明细、兑换记录准确无误</t>
    </r>
    <phoneticPr fontId="14" type="noConversion"/>
  </si>
  <si>
    <r>
      <t>1</t>
    </r>
    <r>
      <rPr>
        <sz val="11"/>
        <rFont val="宋体"/>
        <family val="3"/>
        <charset val="134"/>
      </rPr>
      <t>、新建页面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 xml:space="preserve">已有互动编辑页面中，奖池分别设置多个（积分、抽奖优惠券、支付宝红包、流量钱包、电子券、实物礼品）奖励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、点击添加奖励按钮，添加多节奖励类型（修改多阶段奖励），点击保存按钮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 xml:space="preserve">、点击保存
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、手机端会员参与已创建互动</t>
    </r>
    <phoneticPr fontId="14" type="noConversion"/>
  </si>
  <si>
    <r>
      <t>2</t>
    </r>
    <r>
      <rPr>
        <sz val="11"/>
        <rFont val="宋体"/>
        <family val="3"/>
        <charset val="134"/>
      </rPr>
      <t xml:space="preserve">、保存成功，互动多阶奖励更新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 xml:space="preserve">、保存成功，互动多阶奖励更新，删除的奖励不再展示
</t>
    </r>
    <r>
      <rPr>
        <sz val="11"/>
        <rFont val="Calibri"/>
        <family val="2"/>
      </rPr>
      <t>4_1</t>
    </r>
    <r>
      <rPr>
        <sz val="11"/>
        <rFont val="宋体"/>
        <family val="3"/>
        <charset val="134"/>
      </rPr>
      <t xml:space="preserve">、手机端参与业务，新增奖励领奖类型，领取业务功能正常（领奖弹窗展示为最新版样式）
</t>
    </r>
    <r>
      <rPr>
        <sz val="11"/>
        <rFont val="Calibri"/>
        <family val="2"/>
      </rPr>
      <t>4_2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PC</t>
    </r>
    <r>
      <rPr>
        <sz val="11"/>
        <rFont val="宋体"/>
        <family val="3"/>
        <charset val="134"/>
      </rPr>
      <t>端互动明细中展示互动奖励记录准确无误，</t>
    </r>
    <r>
      <rPr>
        <sz val="11"/>
        <rFont val="Calibri"/>
        <family val="2"/>
      </rPr>
      <t>C</t>
    </r>
    <r>
      <rPr>
        <sz val="11"/>
        <rFont val="宋体"/>
        <family val="3"/>
        <charset val="134"/>
      </rPr>
      <t>端个人中心积分明细、兑换记录准确无误</t>
    </r>
    <phoneticPr fontId="14" type="noConversion"/>
  </si>
  <si>
    <r>
      <t>1</t>
    </r>
    <r>
      <rPr>
        <sz val="11"/>
        <rFont val="宋体"/>
        <family val="3"/>
        <charset val="134"/>
      </rPr>
      <t>、新建页面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 xml:space="preserve">已有互动编辑页面中，奖池分别设置多个（积分、抽奖优惠券、支付宝红包、流量钱包、电子券、实物礼品）奖励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、点击添加奖励按钮，添加多节奖励类型，点击保存按钮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 xml:space="preserve">、再次编辑删除部分多阶奖励，点击保存
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、手机端会员参与已创建互动</t>
    </r>
    <phoneticPr fontId="14" type="noConversion"/>
  </si>
  <si>
    <r>
      <t>1</t>
    </r>
    <r>
      <rPr>
        <sz val="11"/>
        <rFont val="宋体"/>
        <family val="3"/>
        <charset val="134"/>
      </rPr>
      <t>、新建页面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 xml:space="preserve">已有互动编辑页面中，奖池分别设置多个（积分、抽奖优惠券、支付宝红包、流量钱包、电子券、实物礼品）奖励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、奖励数量，设为固定或随机，点击添加奖励按钮，添加多节奖励类型，点击保存按钮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、手机端会员参与已创建互动</t>
    </r>
    <phoneticPr fontId="14" type="noConversion"/>
  </si>
  <si>
    <r>
      <t>2</t>
    </r>
    <r>
      <rPr>
        <sz val="11"/>
        <rFont val="宋体"/>
        <family val="3"/>
        <charset val="134"/>
      </rPr>
      <t xml:space="preserve">、保存成功，互动多阶奖励更新
</t>
    </r>
    <r>
      <rPr>
        <sz val="11"/>
        <rFont val="Calibri"/>
        <family val="2"/>
      </rPr>
      <t>3_1</t>
    </r>
    <r>
      <rPr>
        <sz val="11"/>
        <rFont val="宋体"/>
        <family val="3"/>
        <charset val="134"/>
      </rPr>
      <t xml:space="preserve">、手机端参与业务，新增奖励领奖类型，领取业务功能正常（领奖弹窗展示为最新版样式）
</t>
    </r>
    <r>
      <rPr>
        <sz val="11"/>
        <rFont val="Calibri"/>
        <family val="2"/>
      </rPr>
      <t>3_2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PC</t>
    </r>
    <r>
      <rPr>
        <sz val="11"/>
        <rFont val="宋体"/>
        <family val="3"/>
        <charset val="134"/>
      </rPr>
      <t>端互动明细中展示互动奖励记录准确无误，</t>
    </r>
    <r>
      <rPr>
        <sz val="11"/>
        <rFont val="Calibri"/>
        <family val="2"/>
      </rPr>
      <t>C</t>
    </r>
    <r>
      <rPr>
        <sz val="11"/>
        <rFont val="宋体"/>
        <family val="3"/>
        <charset val="134"/>
      </rPr>
      <t>端个人中心积分明细、兑换记录准确无误</t>
    </r>
    <phoneticPr fontId="14" type="noConversion"/>
  </si>
  <si>
    <t>登录PC端系统，已创建未开始互动</t>
    <phoneticPr fontId="14" type="noConversion"/>
  </si>
  <si>
    <r>
      <t>1</t>
    </r>
    <r>
      <rPr>
        <sz val="11"/>
        <rFont val="宋体"/>
        <family val="3"/>
        <charset val="134"/>
      </rPr>
      <t>、手机端会员参与已创建未开始互动（导航、二维码、长短链、分享操作入口）</t>
    </r>
    <phoneticPr fontId="14" type="noConversion"/>
  </si>
  <si>
    <r>
      <t>1</t>
    </r>
    <r>
      <rPr>
        <sz val="11"/>
        <rFont val="宋体"/>
        <family val="3"/>
        <charset val="134"/>
      </rPr>
      <t>、保持原业务，互动详情页面，系统提示活动尚未开始，返回</t>
    </r>
    <r>
      <rPr>
        <sz val="11"/>
        <rFont val="Calibri"/>
        <family val="2"/>
      </rPr>
      <t>C</t>
    </r>
    <r>
      <rPr>
        <sz val="11"/>
        <rFont val="宋体"/>
        <family val="3"/>
        <charset val="134"/>
      </rPr>
      <t>端首页</t>
    </r>
    <phoneticPr fontId="14" type="noConversion"/>
  </si>
  <si>
    <r>
      <t>1</t>
    </r>
    <r>
      <rPr>
        <sz val="11"/>
        <rFont val="宋体"/>
        <family val="3"/>
        <charset val="134"/>
      </rPr>
      <t>、手机端会员参与进行中的互动</t>
    </r>
    <phoneticPr fontId="14" type="noConversion"/>
  </si>
  <si>
    <r>
      <t>1_1</t>
    </r>
    <r>
      <rPr>
        <sz val="11"/>
        <rFont val="宋体"/>
        <family val="3"/>
        <charset val="134"/>
      </rPr>
      <t xml:space="preserve">、原业务保持不变
未参与：可加购，并领取商品优惠券，邀请好友加购，领取阶段奖励
</t>
    </r>
    <r>
      <rPr>
        <sz val="11"/>
        <rFont val="宋体"/>
        <family val="3"/>
        <charset val="134"/>
      </rPr>
      <t>已参与：仅能邀请好友加购，领取阶段奖励</t>
    </r>
    <phoneticPr fontId="14" type="noConversion"/>
  </si>
  <si>
    <r>
      <t>1</t>
    </r>
    <r>
      <rPr>
        <sz val="11"/>
        <rFont val="宋体"/>
        <family val="3"/>
        <charset val="134"/>
      </rPr>
      <t>、手机端会员参与已结束的互动</t>
    </r>
    <phoneticPr fontId="14" type="noConversion"/>
  </si>
  <si>
    <r>
      <t>1</t>
    </r>
    <r>
      <rPr>
        <sz val="11"/>
        <rFont val="宋体"/>
        <family val="3"/>
        <charset val="134"/>
      </rPr>
      <t>、保持原业务，互动详情页面，系统提示活动已结束，返回</t>
    </r>
    <r>
      <rPr>
        <sz val="11"/>
        <rFont val="Calibri"/>
        <family val="2"/>
      </rPr>
      <t>C</t>
    </r>
    <r>
      <rPr>
        <sz val="11"/>
        <rFont val="宋体"/>
        <family val="3"/>
        <charset val="134"/>
      </rPr>
      <t>端首页</t>
    </r>
    <phoneticPr fontId="14" type="noConversion"/>
  </si>
  <si>
    <r>
      <t>1</t>
    </r>
    <r>
      <rPr>
        <sz val="11"/>
        <rFont val="宋体"/>
        <family val="3"/>
        <charset val="134"/>
      </rPr>
      <t>、新建页面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 xml:space="preserve">编辑页面，设置新增奖励类型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、点击生成规则按钮</t>
    </r>
    <phoneticPr fontId="14" type="noConversion"/>
  </si>
  <si>
    <r>
      <t>2_1</t>
    </r>
    <r>
      <rPr>
        <sz val="11"/>
        <rFont val="宋体"/>
        <family val="3"/>
        <charset val="134"/>
      </rPr>
      <t xml:space="preserve">、规则说明中，新增奖励类型说明准确无误，与需求一致
</t>
    </r>
    <r>
      <rPr>
        <sz val="11"/>
        <rFont val="Calibri"/>
        <family val="2"/>
      </rPr>
      <t>2_2</t>
    </r>
    <r>
      <rPr>
        <sz val="11"/>
        <rFont val="宋体"/>
        <family val="3"/>
        <charset val="134"/>
      </rPr>
      <t>、手机端访问规则说明页面与</t>
    </r>
    <r>
      <rPr>
        <sz val="11"/>
        <rFont val="Calibri"/>
        <family val="2"/>
      </rPr>
      <t>PC</t>
    </r>
    <r>
      <rPr>
        <sz val="11"/>
        <rFont val="宋体"/>
        <family val="3"/>
        <charset val="134"/>
      </rPr>
      <t>端设置一致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</si>
  <si>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、互动设置特定会员等级可参与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、手机端会员参与已有互动</t>
    </r>
    <phoneticPr fontId="14" type="noConversion"/>
  </si>
  <si>
    <r>
      <t>2</t>
    </r>
    <r>
      <rPr>
        <sz val="11"/>
        <rFont val="宋体"/>
        <family val="3"/>
        <charset val="134"/>
      </rPr>
      <t>、元业务保持不变
非特定会员等级，详情页面提示条件不符，返回首页
特定会员等级，正常展示详情页面</t>
    </r>
    <phoneticPr fontId="14" type="noConversion"/>
  </si>
  <si>
    <r>
      <t>1</t>
    </r>
    <r>
      <rPr>
        <sz val="11"/>
        <rFont val="宋体"/>
        <family val="3"/>
        <charset val="134"/>
      </rPr>
      <t>、手机端会员参与互动，发起邀请</t>
    </r>
    <phoneticPr fontId="14" type="noConversion"/>
  </si>
  <si>
    <r>
      <t>1</t>
    </r>
    <r>
      <rPr>
        <sz val="11"/>
        <rFont val="宋体"/>
        <family val="3"/>
        <charset val="134"/>
      </rPr>
      <t>、原业务保持不变
成功邀请一人后，互动列表中参与人数</t>
    </r>
    <r>
      <rPr>
        <sz val="11"/>
        <rFont val="Calibri"/>
        <family val="2"/>
      </rPr>
      <t>+1</t>
    </r>
    <phoneticPr fontId="14" type="noConversion"/>
  </si>
  <si>
    <t>同上（互动赢家奖池设置统一_013）</t>
    <phoneticPr fontId="14" type="noConversion"/>
  </si>
  <si>
    <r>
      <t>1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PC</t>
    </r>
    <r>
      <rPr>
        <sz val="11"/>
        <rFont val="宋体"/>
        <family val="3"/>
        <charset val="134"/>
      </rPr>
      <t xml:space="preserve">端设置多阶奖励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、手机端参与互动，互动详情奖励阶段展示</t>
    </r>
    <phoneticPr fontId="14" type="noConversion"/>
  </si>
  <si>
    <r>
      <rPr>
        <sz val="11"/>
        <rFont val="宋体"/>
        <family val="3"/>
        <charset val="134"/>
      </rPr>
      <t>同上（互动赢家奖池设置统一</t>
    </r>
    <r>
      <rPr>
        <sz val="11"/>
        <rFont val="Calibri"/>
        <family val="2"/>
      </rPr>
      <t>_013</t>
    </r>
    <r>
      <rPr>
        <sz val="11"/>
        <rFont val="宋体"/>
        <family val="3"/>
        <charset val="134"/>
      </rPr>
      <t>）</t>
    </r>
    <phoneticPr fontId="14" type="noConversion"/>
  </si>
  <si>
    <r>
      <t>2_1</t>
    </r>
    <r>
      <rPr>
        <sz val="11"/>
        <rFont val="宋体"/>
        <family val="3"/>
        <charset val="134"/>
      </rPr>
      <t>、原业务保持不变
没有邀请成功，阶段奖励浮层，展示奖励次数、奖励类型，领奖按钮灰化不可点击
成功邀请，满足阶段奖励，浮层展示，奖励次数、奖励类型，领奖按钮可以点击，点击后，奖励弹窗展示</t>
    </r>
    <phoneticPr fontId="14" type="noConversion"/>
  </si>
  <si>
    <r>
      <t>1</t>
    </r>
    <r>
      <rPr>
        <sz val="11"/>
        <rFont val="宋体"/>
        <family val="3"/>
        <charset val="134"/>
      </rPr>
      <t>、已有互动，奖励类型设置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到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个，逐个验证不同奖励类型下，</t>
    </r>
    <r>
      <rPr>
        <sz val="11"/>
        <rFont val="Calibri"/>
        <family val="2"/>
      </rPr>
      <t>C</t>
    </r>
    <r>
      <rPr>
        <sz val="11"/>
        <rFont val="宋体"/>
        <family val="3"/>
        <charset val="134"/>
      </rPr>
      <t>端奖励弹窗样式</t>
    </r>
    <phoneticPr fontId="14" type="noConversion"/>
  </si>
  <si>
    <t>1、弹窗样式保持最新优化样式</t>
    <phoneticPr fontId="14" type="noConversion"/>
  </si>
  <si>
    <r>
      <t>1</t>
    </r>
    <r>
      <rPr>
        <sz val="11"/>
        <rFont val="宋体"/>
        <family val="3"/>
        <charset val="134"/>
      </rPr>
      <t>、已有互动，奖励类型设置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到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个，逐个验证不同奖励类型下，</t>
    </r>
    <r>
      <rPr>
        <sz val="11"/>
        <rFont val="Calibri"/>
        <family val="2"/>
      </rPr>
      <t>C</t>
    </r>
    <r>
      <rPr>
        <sz val="11"/>
        <rFont val="宋体"/>
        <family val="3"/>
        <charset val="134"/>
      </rPr>
      <t>端奖励领取后，记录展示</t>
    </r>
    <phoneticPr fontId="14" type="noConversion"/>
  </si>
  <si>
    <t>1、保持原有业务功能实现</t>
    <phoneticPr fontId="14" type="noConversion"/>
  </si>
  <si>
    <r>
      <t>1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PC</t>
    </r>
    <r>
      <rPr>
        <sz val="11"/>
        <rFont val="宋体"/>
        <family val="3"/>
        <charset val="134"/>
      </rPr>
      <t>端展示为最新优化明细（新增字段），</t>
    </r>
    <r>
      <rPr>
        <sz val="11"/>
        <rFont val="Calibri"/>
        <family val="2"/>
      </rPr>
      <t>C</t>
    </r>
    <r>
      <rPr>
        <sz val="11"/>
        <rFont val="宋体"/>
        <family val="3"/>
        <charset val="134"/>
      </rPr>
      <t>端保持不变</t>
    </r>
    <phoneticPr fontId="14" type="noConversion"/>
  </si>
  <si>
    <r>
      <t>1</t>
    </r>
    <r>
      <rPr>
        <sz val="11"/>
        <rFont val="宋体"/>
        <family val="3"/>
        <charset val="134"/>
      </rPr>
      <t>、互动新建、编辑、分享、互动列表等交互操作验证</t>
    </r>
    <phoneticPr fontId="14" type="noConversion"/>
  </si>
  <si>
    <r>
      <t>1</t>
    </r>
    <r>
      <rPr>
        <sz val="11"/>
        <rFont val="宋体"/>
        <family val="3"/>
        <charset val="134"/>
      </rPr>
      <t>、保持原有业务功能实现</t>
    </r>
    <phoneticPr fontId="14" type="noConversion"/>
  </si>
  <si>
    <r>
      <t>1</t>
    </r>
    <r>
      <rPr>
        <sz val="11"/>
        <rFont val="宋体"/>
        <family val="3"/>
        <charset val="134"/>
      </rPr>
      <t>、参与已有互动</t>
    </r>
    <phoneticPr fontId="14" type="noConversion"/>
  </si>
  <si>
    <r>
      <t>1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PC</t>
    </r>
    <r>
      <rPr>
        <sz val="11"/>
        <rFont val="宋体"/>
        <family val="3"/>
        <charset val="134"/>
      </rPr>
      <t>端、手机端领奖记录展示准确无误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</si>
  <si>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、已有互动，新增奖励类型异常（到期、关闭、删除）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、手机端会员参与互动，奖励领取</t>
    </r>
    <phoneticPr fontId="14" type="noConversion"/>
  </si>
  <si>
    <r>
      <t>2</t>
    </r>
    <r>
      <rPr>
        <sz val="11"/>
        <rFont val="宋体"/>
        <family val="3"/>
        <charset val="134"/>
      </rPr>
      <t>、异常下领取，提示交互文案准确无误</t>
    </r>
    <phoneticPr fontId="14" type="noConversion"/>
  </si>
  <si>
    <t>口令红包</t>
    <phoneticPr fontId="14" type="noConversion"/>
  </si>
  <si>
    <t>交互</t>
    <phoneticPr fontId="14" type="noConversion"/>
  </si>
  <si>
    <r>
      <t>1_1</t>
    </r>
    <r>
      <rPr>
        <sz val="11"/>
        <rFont val="宋体"/>
        <family val="3"/>
        <charset val="134"/>
      </rPr>
      <t>、原业务保持不变
未参与：可输入口令，正确领奖
已参与：可输入口令，正确无法领奖，提示已领取过</t>
    </r>
    <phoneticPr fontId="14" type="noConversion"/>
  </si>
  <si>
    <r>
      <t>1</t>
    </r>
    <r>
      <rPr>
        <sz val="11"/>
        <rFont val="宋体"/>
        <family val="3"/>
        <charset val="134"/>
      </rPr>
      <t>、原业务保持不变
成功输入一次正确口令，并领取奖励后，互动列表中参与人数</t>
    </r>
    <r>
      <rPr>
        <sz val="11"/>
        <rFont val="Calibri"/>
        <family val="2"/>
      </rPr>
      <t>+1</t>
    </r>
    <phoneticPr fontId="14" type="noConversion"/>
  </si>
  <si>
    <t>登录PC端系统，切换口令红包创建/编辑页面</t>
    <phoneticPr fontId="14" type="noConversion"/>
  </si>
  <si>
    <t>手机端原有交互业务：口令输入（正确、错误、重复等）基础交互业务功能正常</t>
    <phoneticPr fontId="14" type="noConversion"/>
  </si>
  <si>
    <r>
      <t>1</t>
    </r>
    <r>
      <rPr>
        <sz val="11"/>
        <rFont val="宋体"/>
        <family val="3"/>
        <charset val="134"/>
      </rPr>
      <t>、已有互动，手机端访问并参与输入口令（正确、错误、重复等）</t>
    </r>
    <phoneticPr fontId="14" type="noConversion"/>
  </si>
  <si>
    <t>1、原业务保持不变
首次正确口令，领奖
错误口令，不可领奖
重复正确口令，不可领奖</t>
    <phoneticPr fontId="14" type="noConversion"/>
  </si>
  <si>
    <t>找答案</t>
    <phoneticPr fontId="14" type="noConversion"/>
  </si>
  <si>
    <t>互动七个奖励，每答对x题，额外奖励逻辑准确无误</t>
    <phoneticPr fontId="14" type="noConversion"/>
  </si>
  <si>
    <r>
      <t>1</t>
    </r>
    <r>
      <rPr>
        <sz val="11"/>
        <rFont val="宋体"/>
        <family val="3"/>
        <charset val="134"/>
      </rPr>
      <t>、新建页面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 xml:space="preserve">已有互动编辑页面中，奖池分别设置多个（积分、抽奖优惠券、支付宝红包、流量钱包、电子券、实物礼品）奖励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、设置额外奖励为每答对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题，额外奖励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 xml:space="preserve">个奖励类型，点击保存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、手机端会员参与已创建互动</t>
    </r>
    <phoneticPr fontId="14" type="noConversion"/>
  </si>
  <si>
    <r>
      <t>2</t>
    </r>
    <r>
      <rPr>
        <sz val="11"/>
        <rFont val="宋体"/>
        <family val="3"/>
        <charset val="134"/>
      </rPr>
      <t xml:space="preserve">、保存成功，互动多阶奖励更新
</t>
    </r>
    <r>
      <rPr>
        <sz val="11"/>
        <rFont val="Calibri"/>
        <family val="2"/>
      </rPr>
      <t>3_1</t>
    </r>
    <r>
      <rPr>
        <sz val="11"/>
        <rFont val="宋体"/>
        <family val="3"/>
        <charset val="134"/>
      </rPr>
      <t xml:space="preserve">、答对一题的固定奖励
</t>
    </r>
    <r>
      <rPr>
        <sz val="11"/>
        <rFont val="Calibri"/>
        <family val="2"/>
      </rPr>
      <t>3_2</t>
    </r>
    <r>
      <rPr>
        <sz val="11"/>
        <rFont val="宋体"/>
        <family val="3"/>
        <charset val="134"/>
      </rPr>
      <t>、答对累计总数，每两题额外加一个奖励类型对应数值</t>
    </r>
    <phoneticPr fontId="14" type="noConversion"/>
  </si>
  <si>
    <t>登录PC端系统，已有未开始的互动</t>
    <phoneticPr fontId="14" type="noConversion"/>
  </si>
  <si>
    <t>登录PC端系统，已有进行中的互动</t>
    <phoneticPr fontId="14" type="noConversion"/>
  </si>
  <si>
    <t>登录PC端系统，已有已结束的互动</t>
    <phoneticPr fontId="14" type="noConversion"/>
  </si>
  <si>
    <r>
      <t>1_1</t>
    </r>
    <r>
      <rPr>
        <sz val="11"/>
        <rFont val="宋体"/>
        <family val="3"/>
        <charset val="134"/>
      </rPr>
      <t>、原业务保持不变
未参与：可选答案，提交后领取对应奖励
已参与：可选答案，提交后，无法领取奖励，提示准确无误</t>
    </r>
    <phoneticPr fontId="14" type="noConversion"/>
  </si>
  <si>
    <t>手机端原有交互业务：题目展示、答题选择、答题结果展示、奖励弹窗展示等、基础交互业务功能正常</t>
  </si>
  <si>
    <t>1、手机端原有交互业务：题目展示、答题选择、答题结果展示、奖励弹窗展示等、基础交互业务功能正常</t>
    <phoneticPr fontId="14" type="noConversion"/>
  </si>
  <si>
    <t>PC端互动创建、编辑页面互动名称、互动时间、参与会员等级、答题设置（商品、文字）、奖池设置控件、规则生成、是否显示、互动分享链接及二维码访问、互动列表展示，兑换记录中兑换明细等，基本交互业务功能正常</t>
    <phoneticPr fontId="14" type="noConversion"/>
  </si>
  <si>
    <t>投票</t>
    <phoneticPr fontId="14" type="noConversion"/>
  </si>
  <si>
    <r>
      <t>1</t>
    </r>
    <r>
      <rPr>
        <sz val="11"/>
        <rFont val="宋体"/>
        <family val="3"/>
        <charset val="134"/>
      </rPr>
      <t>、手机端会员参与互动，选择投票</t>
    </r>
    <phoneticPr fontId="14" type="noConversion"/>
  </si>
  <si>
    <r>
      <t>1</t>
    </r>
    <r>
      <rPr>
        <sz val="11"/>
        <rFont val="宋体"/>
        <family val="3"/>
        <charset val="134"/>
      </rPr>
      <t>、原业务保持不变
投票成功后，互动列表参与人数</t>
    </r>
    <r>
      <rPr>
        <sz val="11"/>
        <rFont val="Calibri"/>
        <family val="2"/>
      </rPr>
      <t>+1</t>
    </r>
    <phoneticPr fontId="14" type="noConversion"/>
  </si>
  <si>
    <t>手机端原有交互业务：投票标题、图片、投票内容单选、复选、及提交后奖励展示，基础交互业务功能正常</t>
    <phoneticPr fontId="14" type="noConversion"/>
  </si>
  <si>
    <t>登录PC端系统，切换投票创建/编辑页面</t>
    <phoneticPr fontId="14" type="noConversion"/>
  </si>
  <si>
    <t>登录PC端系统，切换找答案创建/编辑页面</t>
    <phoneticPr fontId="14" type="noConversion"/>
  </si>
  <si>
    <t>猜价格</t>
    <phoneticPr fontId="14" type="noConversion"/>
  </si>
  <si>
    <r>
      <t>1</t>
    </r>
    <r>
      <rPr>
        <sz val="11"/>
        <rFont val="宋体"/>
        <family val="3"/>
        <charset val="134"/>
      </rPr>
      <t>、手机端会员参与互动，猜对价格领奖</t>
    </r>
    <phoneticPr fontId="14" type="noConversion"/>
  </si>
  <si>
    <t>手机端原有交互业务：商品展示、价格展示，竞猜位置选择交互，确认猜价提交，正确、错误结果展示，确认加购，奖励展示、领取等基础交互业务功能正常</t>
    <phoneticPr fontId="14" type="noConversion"/>
  </si>
  <si>
    <t>登录PC端系统，切换猜价格创建/编辑页面</t>
    <phoneticPr fontId="14" type="noConversion"/>
  </si>
  <si>
    <t>每日抢</t>
    <phoneticPr fontId="14" type="noConversion"/>
  </si>
  <si>
    <t>创建互动页面，新增复选两个奖励类型（电子券、抽奖）</t>
    <phoneticPr fontId="14" type="noConversion"/>
  </si>
  <si>
    <t>创建/编辑互动页面，奖励设置原有下拉菜单式选择，优化更新为复选框类型</t>
    <phoneticPr fontId="14" type="noConversion"/>
  </si>
  <si>
    <r>
      <t>1</t>
    </r>
    <r>
      <rPr>
        <sz val="11"/>
        <rFont val="宋体"/>
        <family val="3"/>
        <charset val="134"/>
      </rPr>
      <t>、创建页面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编辑页面中，奖池设置展示优化为复选框类型</t>
    </r>
    <phoneticPr fontId="14" type="noConversion"/>
  </si>
  <si>
    <r>
      <t>1</t>
    </r>
    <r>
      <rPr>
        <sz val="11"/>
        <rFont val="宋体"/>
        <family val="3"/>
        <charset val="134"/>
      </rPr>
      <t>、手机端会员参与互动，成功猜对价格，领取奖励</t>
    </r>
    <phoneticPr fontId="14" type="noConversion"/>
  </si>
  <si>
    <r>
      <t>1</t>
    </r>
    <r>
      <rPr>
        <sz val="11"/>
        <rFont val="宋体"/>
        <family val="3"/>
        <charset val="134"/>
      </rPr>
      <t>、原业务保持不变
领取奖励后，互动列表中参与人数</t>
    </r>
    <r>
      <rPr>
        <sz val="11"/>
        <rFont val="Calibri"/>
        <family val="2"/>
      </rPr>
      <t>+1</t>
    </r>
    <phoneticPr fontId="14" type="noConversion"/>
  </si>
  <si>
    <t>手机端原有交互业务：互动详情奖励展示、规则说明、互动倒计时展示、每日开抢周期逻辑，点击开抢及领取，奖励弹窗展示，基础交互业务功能正常</t>
    <phoneticPr fontId="14" type="noConversion"/>
  </si>
  <si>
    <t>登录PC端系统，切换每日抢创建/编辑页面</t>
    <phoneticPr fontId="14" type="noConversion"/>
  </si>
  <si>
    <t>排行榜</t>
    <phoneticPr fontId="14" type="noConversion"/>
  </si>
  <si>
    <t>手机端原有交互业务：店铺本周参与会员累计积分榜展示，规则说明，阶段奖励滑动进度条提示文案及奖励说明等基础交互业务功能正常</t>
    <phoneticPr fontId="14" type="noConversion"/>
  </si>
  <si>
    <t>登录PC端系统，切换排行榜创建/编辑页面</t>
    <phoneticPr fontId="14" type="noConversion"/>
  </si>
  <si>
    <t>夺宝</t>
    <phoneticPr fontId="14" type="noConversion"/>
  </si>
  <si>
    <t>创建互动页面，新增复选三个奖励类型（优惠券、电子券、抽奖）</t>
    <phoneticPr fontId="14" type="noConversion"/>
  </si>
  <si>
    <t>手机端原有交互业务：夺宝详情展示、倒计时展示、奖励展示、参与次数、开奖显示，参与次数选择及提交，当前积分参与积分扣减，中奖查询、夺宝规则展示、我的夺宝码等，基础交互业务功能正常</t>
    <phoneticPr fontId="14" type="noConversion"/>
  </si>
  <si>
    <t>登录PC端系统，切换夺宝创建/编辑页面</t>
    <phoneticPr fontId="14" type="noConversion"/>
  </si>
  <si>
    <t>互动赢家C端优化内容_001</t>
    <phoneticPr fontId="14" type="noConversion"/>
  </si>
  <si>
    <t>个人中心积分明细</t>
    <phoneticPr fontId="14" type="noConversion"/>
  </si>
  <si>
    <t>其他</t>
  </si>
  <si>
    <t>【线上问题】会员通商家积分明细问题（Sprint 4-0）</t>
    <phoneticPr fontId="14" type="noConversion"/>
  </si>
  <si>
    <t>已有会员通商家</t>
    <phoneticPr fontId="14" type="noConversion"/>
  </si>
  <si>
    <r>
      <t>1</t>
    </r>
    <r>
      <rPr>
        <sz val="11"/>
        <rFont val="宋体"/>
        <family val="3"/>
        <charset val="134"/>
      </rPr>
      <t xml:space="preserve">、会员通店铺，手机端访问店铺互动赢家后，参与互动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、非会员通店铺，手机端访问店铺互动赢家后，参与互动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</si>
  <si>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、会员通店铺强制引导领取会员卡后，才可以参与互动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、非会员通店铺，保持原有业务不变</t>
    </r>
    <phoneticPr fontId="14" type="noConversion"/>
  </si>
  <si>
    <t>生日特权</t>
    <phoneticPr fontId="14" type="noConversion"/>
  </si>
  <si>
    <t>已设置生日特权</t>
    <phoneticPr fontId="14" type="noConversion"/>
  </si>
  <si>
    <t>生日特权文案（Sprint 4-11）：手机端生日、会员日特权交互</t>
    <phoneticPr fontId="14" type="noConversion"/>
  </si>
  <si>
    <r>
      <t>1</t>
    </r>
    <r>
      <rPr>
        <sz val="11"/>
        <rFont val="宋体"/>
        <family val="3"/>
        <charset val="134"/>
      </rPr>
      <t xml:space="preserve">、开启生日、会员日特权、符合参与会员等级、填写生日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、开启生日、会员日特权、符合参与会员等级、未填写生日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 xml:space="preserve">、开启生日、会员日特权、符合参与会员等级、会员日
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 xml:space="preserve">、开启生日、会员日特权、不符合会员等级
</t>
    </r>
    <r>
      <rPr>
        <sz val="11"/>
        <rFont val="Calibri"/>
        <family val="2"/>
      </rPr>
      <t>5</t>
    </r>
    <r>
      <rPr>
        <sz val="11"/>
        <rFont val="宋体"/>
        <family val="3"/>
        <charset val="134"/>
      </rPr>
      <t>、未开启生日、会员日特权</t>
    </r>
    <phoneticPr fontId="14" type="noConversion"/>
  </si>
  <si>
    <r>
      <t>1_1</t>
    </r>
    <r>
      <rPr>
        <sz val="11"/>
        <rFont val="宋体"/>
        <family val="3"/>
        <charset val="134"/>
      </rPr>
      <t>、依据</t>
    </r>
    <r>
      <rPr>
        <sz val="11"/>
        <rFont val="Calibri"/>
        <family val="2"/>
      </rPr>
      <t>PC</t>
    </r>
    <r>
      <rPr>
        <sz val="11"/>
        <rFont val="宋体"/>
        <family val="3"/>
        <charset val="134"/>
      </rPr>
      <t xml:space="preserve">端设置，可以参与特权并领取奖励
</t>
    </r>
    <r>
      <rPr>
        <sz val="11"/>
        <rFont val="Calibri"/>
        <family val="2"/>
      </rPr>
      <t>1_2</t>
    </r>
    <r>
      <rPr>
        <sz val="11"/>
        <rFont val="宋体"/>
        <family val="3"/>
        <charset val="134"/>
      </rPr>
      <t>、未达到</t>
    </r>
    <r>
      <rPr>
        <sz val="11"/>
        <rFont val="Calibri"/>
        <family val="2"/>
      </rPr>
      <t>PC</t>
    </r>
    <r>
      <rPr>
        <sz val="11"/>
        <rFont val="宋体"/>
        <family val="3"/>
        <charset val="134"/>
      </rPr>
      <t xml:space="preserve">端设置，不可以参与特权并领取奖励
</t>
    </r>
    <r>
      <rPr>
        <sz val="11"/>
        <rFont val="Calibri"/>
        <family val="2"/>
      </rPr>
      <t>1_3</t>
    </r>
    <r>
      <rPr>
        <sz val="11"/>
        <rFont val="宋体"/>
        <family val="3"/>
        <charset val="134"/>
      </rPr>
      <t xml:space="preserve">、可以领取阶段按钮为可点击的“立即领取”，当领取过权益后，按钮文案改为灰色“已领取”；生日后按钮变为灰色“立即领取”；
</t>
    </r>
    <r>
      <rPr>
        <sz val="11"/>
        <rFont val="Calibri"/>
        <family val="2"/>
      </rPr>
      <t>2_1</t>
    </r>
    <r>
      <rPr>
        <sz val="11"/>
        <rFont val="宋体"/>
        <family val="3"/>
        <charset val="134"/>
      </rPr>
      <t>、填写生日功能</t>
    </r>
    <r>
      <rPr>
        <sz val="11"/>
        <rFont val="Calibri"/>
        <family val="2"/>
      </rPr>
      <t xml:space="preserve">
2_2</t>
    </r>
    <r>
      <rPr>
        <sz val="11"/>
        <rFont val="宋体"/>
        <family val="3"/>
        <charset val="134"/>
      </rPr>
      <t>、修改生日功能</t>
    </r>
    <r>
      <rPr>
        <sz val="11"/>
        <rFont val="Calibri"/>
        <family val="2"/>
      </rPr>
      <t xml:space="preserve">
2-3</t>
    </r>
    <r>
      <rPr>
        <sz val="11"/>
        <rFont val="宋体"/>
        <family val="3"/>
        <charset val="134"/>
      </rPr>
      <t>、确认提交生日，重复测试步骤</t>
    </r>
    <r>
      <rPr>
        <sz val="11"/>
        <rFont val="Calibri"/>
        <family val="2"/>
      </rPr>
      <t>1
3</t>
    </r>
    <r>
      <rPr>
        <sz val="11"/>
        <rFont val="宋体"/>
        <family val="3"/>
        <charset val="134"/>
      </rPr>
      <t xml:space="preserve">、会员日当天按钮变为可点击的“立即领取，当领取过权益后，按钮文案改为灰色“已领取”；会员日后按钮变为灰色“立即领取”；
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 xml:space="preserve">、不符合会员等级，访问提示条件不符，无法领取
</t>
    </r>
    <r>
      <rPr>
        <sz val="11"/>
        <rFont val="Calibri"/>
        <family val="2"/>
      </rPr>
      <t>5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C</t>
    </r>
    <r>
      <rPr>
        <sz val="11"/>
        <rFont val="宋体"/>
        <family val="3"/>
        <charset val="134"/>
      </rPr>
      <t>端首页无展示入口</t>
    </r>
    <phoneticPr fontId="14" type="noConversion"/>
  </si>
  <si>
    <t>生日特权文案（Sprint 4-11）：特权文案展示优化</t>
    <phoneticPr fontId="14" type="noConversion"/>
  </si>
  <si>
    <t>1、手机端访问互动赢家，进入生日特权页面</t>
    <phoneticPr fontId="14" type="noConversion"/>
  </si>
  <si>
    <t>1、文案展示：您可在生日前X天起，即可领取生日礼包。</t>
    <phoneticPr fontId="14" type="noConversion"/>
  </si>
  <si>
    <t>阻止分享优惠券（Sprint 4-22）</t>
    <phoneticPr fontId="14" type="noConversion"/>
  </si>
  <si>
    <t>分享</t>
    <phoneticPr fontId="14" type="noConversion"/>
  </si>
  <si>
    <t>各页面分享按钮</t>
    <phoneticPr fontId="14" type="noConversion"/>
  </si>
  <si>
    <r>
      <t>1</t>
    </r>
    <r>
      <rPr>
        <sz val="11"/>
        <rFont val="宋体"/>
        <family val="3"/>
        <charset val="134"/>
      </rPr>
      <t>、手机端访问互动赢家，各详情页面，点击分享</t>
    </r>
    <phoneticPr fontId="14" type="noConversion"/>
  </si>
  <si>
    <r>
      <t xml:space="preserve"> 
</t>
    </r>
    <r>
      <rPr>
        <sz val="11"/>
        <rFont val="宋体"/>
        <family val="3"/>
        <charset val="134"/>
      </rPr>
      <t xml:space="preserve">分享优惠券时做层校验阻止优惠券的直接分享，分享出去的应该是一个互动，只有参加了这个互动才能领券。
</t>
    </r>
    <r>
      <rPr>
        <sz val="11"/>
        <rFont val="Calibri"/>
        <family val="2"/>
      </rPr>
      <t xml:space="preserve">iframe </t>
    </r>
    <r>
      <rPr>
        <sz val="11"/>
        <rFont val="宋体"/>
        <family val="3"/>
        <charset val="134"/>
      </rPr>
      <t xml:space="preserve">禁止分享按钮
</t>
    </r>
    <r>
      <rPr>
        <sz val="11"/>
        <rFont val="Calibri"/>
        <family val="2"/>
      </rPr>
      <t>--</t>
    </r>
    <r>
      <rPr>
        <sz val="11"/>
        <rFont val="宋体"/>
        <family val="3"/>
        <charset val="134"/>
      </rPr>
      <t>确定开发实现方案后，补充相关验证测试场景</t>
    </r>
    <phoneticPr fontId="14" type="noConversion"/>
  </si>
  <si>
    <t>实物礼品C端跳转页面bug（sprint 4-30）</t>
    <phoneticPr fontId="14" type="noConversion"/>
  </si>
  <si>
    <t>实物礼品兑换</t>
    <phoneticPr fontId="14" type="noConversion"/>
  </si>
  <si>
    <t>已有实物礼品</t>
    <phoneticPr fontId="14" type="noConversion"/>
  </si>
  <si>
    <r>
      <t>1</t>
    </r>
    <r>
      <rPr>
        <sz val="11"/>
        <rFont val="宋体"/>
        <family val="3"/>
        <charset val="134"/>
      </rPr>
      <t>、手机端访问互动赢家，兑换实物礼品</t>
    </r>
    <phoneticPr fontId="14" type="noConversion"/>
  </si>
  <si>
    <r>
      <t>1</t>
    </r>
    <r>
      <rPr>
        <sz val="11"/>
        <rFont val="宋体"/>
        <family val="3"/>
        <charset val="134"/>
      </rPr>
      <t>、正确流程：图</t>
    </r>
    <r>
      <rPr>
        <sz val="11"/>
        <rFont val="Calibri"/>
        <family val="2"/>
      </rPr>
      <t xml:space="preserve">1 </t>
    </r>
    <r>
      <rPr>
        <sz val="11"/>
        <rFont val="宋体"/>
        <family val="3"/>
        <charset val="134"/>
      </rPr>
      <t>→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图</t>
    </r>
    <r>
      <rPr>
        <sz val="11"/>
        <rFont val="Calibri"/>
        <family val="2"/>
      </rPr>
      <t xml:space="preserve">2 </t>
    </r>
    <r>
      <rPr>
        <sz val="11"/>
        <rFont val="宋体"/>
        <family val="3"/>
        <charset val="134"/>
      </rPr>
      <t>→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图</t>
    </r>
    <r>
      <rPr>
        <sz val="11"/>
        <rFont val="Calibri"/>
        <family val="2"/>
      </rPr>
      <t>3
--</t>
    </r>
    <r>
      <rPr>
        <sz val="11"/>
        <rFont val="宋体"/>
        <family val="3"/>
        <charset val="134"/>
      </rPr>
      <t>当前错误流程：图</t>
    </r>
    <r>
      <rPr>
        <sz val="11"/>
        <rFont val="Calibri"/>
        <family val="2"/>
      </rPr>
      <t xml:space="preserve">1 </t>
    </r>
    <r>
      <rPr>
        <sz val="11"/>
        <rFont val="宋体"/>
        <family val="3"/>
        <charset val="134"/>
      </rPr>
      <t>→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图</t>
    </r>
    <r>
      <rPr>
        <sz val="11"/>
        <rFont val="Calibri"/>
        <family val="2"/>
      </rPr>
      <t xml:space="preserve">2 </t>
    </r>
    <r>
      <rPr>
        <sz val="11"/>
        <rFont val="宋体"/>
        <family val="3"/>
        <charset val="134"/>
      </rPr>
      <t>→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图</t>
    </r>
    <r>
      <rPr>
        <sz val="11"/>
        <rFont val="Calibri"/>
        <family val="2"/>
      </rPr>
      <t xml:space="preserve">1 </t>
    </r>
    <r>
      <rPr>
        <sz val="11"/>
        <rFont val="宋体"/>
        <family val="3"/>
        <charset val="134"/>
      </rPr>
      <t>→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图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，选好规格后应该跳转地址填写页面，但是当前却跳转回礼品详情页面</t>
    </r>
    <phoneticPr fontId="14" type="noConversion"/>
  </si>
  <si>
    <t>互动赢家C端优化内容_002</t>
    <phoneticPr fontId="14" type="noConversion"/>
  </si>
  <si>
    <t>互动赢家C端优化内容_003</t>
  </si>
  <si>
    <t>互动赢家C端优化内容_004</t>
  </si>
  <si>
    <t>互动赢家C端优化内容_005</t>
  </si>
  <si>
    <t>领卡有礼互动PC端_001</t>
    <phoneticPr fontId="14" type="noConversion"/>
  </si>
  <si>
    <t>领卡有礼互动</t>
    <phoneticPr fontId="14" type="noConversion"/>
  </si>
  <si>
    <t>互动创建/编辑页面顶部文案</t>
    <phoneticPr fontId="14" type="noConversion"/>
  </si>
  <si>
    <t>登录PC端系统，创建/编辑互动</t>
    <phoneticPr fontId="14" type="noConversion"/>
  </si>
  <si>
    <r>
      <t>1</t>
    </r>
    <r>
      <rPr>
        <sz val="11"/>
        <rFont val="宋体"/>
        <family val="3"/>
        <charset val="134"/>
      </rPr>
      <t>、进入互动创建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编辑页面，设置页面布局样式</t>
    </r>
    <phoneticPr fontId="14" type="noConversion"/>
  </si>
  <si>
    <r>
      <t>1</t>
    </r>
    <r>
      <rPr>
        <sz val="11"/>
        <rFont val="宋体"/>
        <family val="3"/>
        <charset val="134"/>
      </rPr>
      <t>、顶部说明</t>
    </r>
    <r>
      <rPr>
        <sz val="11"/>
        <rFont val="Calibri"/>
        <family val="2"/>
      </rPr>
      <t>:</t>
    </r>
    <r>
      <rPr>
        <sz val="11"/>
        <rFont val="宋体"/>
        <family val="3"/>
        <charset val="134"/>
      </rPr>
      <t>消费者领取过任意一个领卡入会互动的奖励后，将不能领取其他领卡入会的奖励。
重要说明：一个账号领卡入户只能领取一次奖励（不展示）</t>
    </r>
    <phoneticPr fontId="14" type="noConversion"/>
  </si>
  <si>
    <t>互动创建/编辑页面互动名称（必填）</t>
    <phoneticPr fontId="14" type="noConversion"/>
  </si>
  <si>
    <t>互动创建/编辑页面互动时间（必填）</t>
    <phoneticPr fontId="14" type="noConversion"/>
  </si>
  <si>
    <r>
      <t>1</t>
    </r>
    <r>
      <rPr>
        <sz val="11"/>
        <rFont val="宋体"/>
        <family val="3"/>
        <charset val="134"/>
      </rPr>
      <t>、进入互动创建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 xml:space="preserve">编辑页面，非空校验，不填写点击保存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、快捷日期点击后，日期快速选择，当前时间起始（默认为空，快捷日期选择、填写起始时间，快捷日期选择、填写结束时间，快捷日期选择、填写起始、结束日期，快捷日期选择）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、多互动，时间重复交互，活动领奖时间</t>
    </r>
    <phoneticPr fontId="14" type="noConversion"/>
  </si>
  <si>
    <r>
      <t>1_1</t>
    </r>
    <r>
      <rPr>
        <sz val="11"/>
        <rFont val="宋体"/>
        <family val="3"/>
        <charset val="134"/>
      </rPr>
      <t>、异常提示，非空不可保存</t>
    </r>
    <r>
      <rPr>
        <sz val="11"/>
        <rFont val="Calibri"/>
        <family val="2"/>
      </rPr>
      <t xml:space="preserve">
1_2</t>
    </r>
    <r>
      <rPr>
        <sz val="11"/>
        <rFont val="宋体"/>
        <family val="3"/>
        <charset val="134"/>
      </rPr>
      <t>、均可快捷设置领取起始截止时间</t>
    </r>
    <r>
      <rPr>
        <sz val="11"/>
        <rFont val="Calibri"/>
        <family val="2"/>
      </rPr>
      <t xml:space="preserve">
1_3</t>
    </r>
    <r>
      <rPr>
        <sz val="11"/>
        <rFont val="宋体"/>
        <family val="3"/>
        <charset val="134"/>
      </rPr>
      <t>、异常提示，无法创建互动</t>
    </r>
    <phoneticPr fontId="14" type="noConversion"/>
  </si>
  <si>
    <t>互动创建/编辑页面领取会员卡奖励（必填，默认勾选积分）</t>
    <phoneticPr fontId="14" type="noConversion"/>
  </si>
  <si>
    <r>
      <t>1</t>
    </r>
    <r>
      <rPr>
        <sz val="11"/>
        <rFont val="宋体"/>
        <family val="3"/>
        <charset val="134"/>
      </rPr>
      <t>、进入互动创建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 xml:space="preserve">编辑页面，非空校验，不填写点击保存；类型不为空，未填写数值，不选择点击保存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、单个奖励类型勾选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、多个奖励类型勾选</t>
    </r>
    <phoneticPr fontId="14" type="noConversion"/>
  </si>
  <si>
    <t>登录PC端系统，创建/编辑互动</t>
    <phoneticPr fontId="14" type="noConversion"/>
  </si>
  <si>
    <t>互动创建/编辑页面规则说明（支持生成规则）</t>
    <phoneticPr fontId="14" type="noConversion"/>
  </si>
  <si>
    <r>
      <t>1</t>
    </r>
    <r>
      <rPr>
        <sz val="11"/>
        <rFont val="宋体"/>
        <family val="3"/>
        <charset val="134"/>
      </rPr>
      <t>、进入互动创建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 xml:space="preserve">编辑页面，设置填写相关参数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、点击生成规则按钮</t>
    </r>
    <r>
      <rPr>
        <sz val="11"/>
        <rFont val="Calibri"/>
        <family val="2"/>
      </rPr>
      <t/>
    </r>
    <phoneticPr fontId="14" type="noConversion"/>
  </si>
  <si>
    <r>
      <t>2_1</t>
    </r>
    <r>
      <rPr>
        <sz val="11"/>
        <rFont val="宋体"/>
        <family val="3"/>
        <charset val="134"/>
      </rPr>
      <t>、生成规则内容，与</t>
    </r>
    <r>
      <rPr>
        <sz val="11"/>
        <rFont val="Calibri"/>
        <family val="2"/>
      </rPr>
      <t>prd</t>
    </r>
    <r>
      <rPr>
        <sz val="11"/>
        <rFont val="宋体"/>
        <family val="3"/>
        <charset val="134"/>
      </rPr>
      <t>及</t>
    </r>
    <r>
      <rPr>
        <sz val="11"/>
        <rFont val="Calibri"/>
        <family val="2"/>
      </rPr>
      <t>ui</t>
    </r>
    <r>
      <rPr>
        <sz val="11"/>
        <rFont val="宋体"/>
        <family val="3"/>
        <charset val="134"/>
      </rPr>
      <t xml:space="preserve">一致
</t>
    </r>
    <r>
      <rPr>
        <sz val="11"/>
        <rFont val="Calibri"/>
        <family val="2"/>
      </rPr>
      <t xml:space="preserve">      </t>
    </r>
    <r>
      <rPr>
        <sz val="11"/>
        <rFont val="宋体"/>
        <family val="3"/>
        <charset val="134"/>
      </rPr>
      <t>活动时间：</t>
    </r>
    <r>
      <rPr>
        <sz val="11"/>
        <rFont val="Calibri"/>
        <family val="2"/>
      </rPr>
      <t xml:space="preserve">xxxx-xx-xx xx:xx:xx~xxxx-xx-xx xx:xx:xx
      </t>
    </r>
    <r>
      <rPr>
        <sz val="11"/>
        <rFont val="宋体"/>
        <family val="3"/>
        <charset val="134"/>
      </rPr>
      <t>领卡入会可获得</t>
    </r>
    <r>
      <rPr>
        <sz val="11"/>
        <rFont val="Calibri"/>
        <family val="2"/>
      </rPr>
      <t>xx</t>
    </r>
    <r>
      <rPr>
        <sz val="11"/>
        <rFont val="宋体"/>
        <family val="3"/>
        <charset val="134"/>
      </rPr>
      <t xml:space="preserve">奖励
</t>
    </r>
    <r>
      <rPr>
        <sz val="11"/>
        <rFont val="Calibri"/>
        <family val="2"/>
      </rPr>
      <t xml:space="preserve">      </t>
    </r>
    <r>
      <rPr>
        <sz val="11"/>
        <rFont val="宋体"/>
        <family val="3"/>
        <charset val="134"/>
      </rPr>
      <t>填写规则（支持商家填写规则，校验与线上校验一致）</t>
    </r>
    <r>
      <rPr>
        <sz val="11"/>
        <rFont val="Calibri"/>
        <family val="2"/>
      </rPr>
      <t xml:space="preserve">
2_2</t>
    </r>
    <r>
      <rPr>
        <sz val="11"/>
        <rFont val="宋体"/>
        <family val="3"/>
        <charset val="134"/>
      </rPr>
      <t>、活动时间支持到秒级</t>
    </r>
    <r>
      <rPr>
        <sz val="11"/>
        <rFont val="Calibri"/>
        <family val="2"/>
      </rPr>
      <t xml:space="preserve">
2_3</t>
    </r>
    <r>
      <rPr>
        <sz val="11"/>
        <rFont val="宋体"/>
        <family val="3"/>
        <charset val="134"/>
      </rPr>
      <t>、设置的入会奖励类型与会员卡奖励内容一致</t>
    </r>
    <phoneticPr fontId="14" type="noConversion"/>
  </si>
  <si>
    <t>互动创建/编辑页面是否显示</t>
    <phoneticPr fontId="14" type="noConversion"/>
  </si>
  <si>
    <r>
      <t>1</t>
    </r>
    <r>
      <rPr>
        <sz val="11"/>
        <rFont val="宋体"/>
        <family val="3"/>
        <charset val="134"/>
      </rPr>
      <t>、进入互动创建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 xml:space="preserve">编辑页面，设置填写相关参数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、是否显示，点击显示，并保存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、是否显示，点击隐藏，并保存</t>
    </r>
    <phoneticPr fontId="14" type="noConversion"/>
  </si>
  <si>
    <r>
      <t>2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显示：默认选中显示，手淘显示此互动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 xml:space="preserve">  </t>
    </r>
    <r>
      <rPr>
        <sz val="11"/>
        <rFont val="宋体"/>
        <family val="3"/>
        <charset val="134"/>
      </rPr>
      <t>隐藏：手淘隐藏此互动，消费者不可见</t>
    </r>
    <phoneticPr fontId="14" type="noConversion"/>
  </si>
  <si>
    <t>互动创建/编辑页面编辑功能交互</t>
    <phoneticPr fontId="14" type="noConversion"/>
  </si>
  <si>
    <r>
      <t>1</t>
    </r>
    <r>
      <rPr>
        <sz val="11"/>
        <rFont val="宋体"/>
        <family val="3"/>
        <charset val="134"/>
      </rPr>
      <t>、进入已创建互动编辑页面，修改编辑互动参数</t>
    </r>
    <phoneticPr fontId="14" type="noConversion"/>
  </si>
  <si>
    <r>
      <t>1</t>
    </r>
    <r>
      <rPr>
        <sz val="11"/>
        <rFont val="宋体"/>
        <family val="3"/>
        <charset val="134"/>
      </rPr>
      <t>、所有项均支持编辑，编辑时校验输入合法，验证内容同上述新建</t>
    </r>
    <phoneticPr fontId="14" type="noConversion"/>
  </si>
  <si>
    <t>新增互动关联场景交互（互动列表筛选类型、互动入口、互动记录）</t>
    <phoneticPr fontId="14" type="noConversion"/>
  </si>
  <si>
    <r>
      <t>1</t>
    </r>
    <r>
      <rPr>
        <sz val="11"/>
        <rFont val="宋体"/>
        <family val="3"/>
        <charset val="134"/>
      </rPr>
      <t xml:space="preserve">、进入到互动列表页面，互动类型中：领卡有礼类型快速筛选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、互动创建类型选择页面，选择领卡有礼类型，新建互动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、会员手机端参与互动后，互动记录及明细与导出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</si>
  <si>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、筛选条件互动类型新增对应类型名称筛选，列表新增数据类型数据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、新建互动，新增豆腐块，豆腐块文案，需产品提供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、互动记录新增对应互动参与数据，及互动明细展示和导出</t>
    </r>
    <phoneticPr fontId="14" type="noConversion"/>
  </si>
  <si>
    <t>领卡有礼互动C端_001</t>
    <phoneticPr fontId="14" type="noConversion"/>
  </si>
  <si>
    <t>互动创建/编辑页面顶部文案</t>
    <phoneticPr fontId="14" type="noConversion"/>
  </si>
  <si>
    <t>会员手机端访问互动操作入口</t>
    <phoneticPr fontId="14" type="noConversion"/>
  </si>
  <si>
    <t>互动赢家pc管理端已创建领卡有礼互动</t>
    <phoneticPr fontId="14" type="noConversion"/>
  </si>
  <si>
    <r>
      <t>1</t>
    </r>
    <r>
      <rPr>
        <sz val="11"/>
        <rFont val="宋体"/>
        <family val="3"/>
        <charset val="134"/>
      </rPr>
      <t xml:space="preserve">、手机端互动详情页面，分享后，被邀请人分享链接访问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、手机端互动详情页面，店铺首页，互动列表页面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 xml:space="preserve">、手机端互动列表页面，推广长短链，二维码
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 xml:space="preserve">、邀请好友入会，拼团活动
</t>
    </r>
    <phoneticPr fontId="14" type="noConversion"/>
  </si>
  <si>
    <t>会员手机端访问，对应互动状态-互动尚未开始</t>
    <phoneticPr fontId="14" type="noConversion"/>
  </si>
  <si>
    <r>
      <t>1</t>
    </r>
    <r>
      <rPr>
        <sz val="11"/>
        <rFont val="宋体"/>
        <family val="3"/>
        <charset val="134"/>
      </rPr>
      <t xml:space="preserve">、非会员手机端访问互动列表，点击尚未开始的领卡有礼互动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、会员手机端访问互动列表，点击尚未开始的领卡有礼互动</t>
    </r>
    <r>
      <rPr>
        <sz val="11"/>
        <rFont val="宋体"/>
        <family val="3"/>
        <charset val="134"/>
      </rPr>
      <t xml:space="preserve">
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</si>
  <si>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、非会员可点击进入互动详情页面，并按照业务功能领取会员卡，成为会员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、会员点击后，页面跳转提示，互动未开始，</t>
    </r>
    <r>
      <rPr>
        <sz val="11"/>
        <rFont val="Calibri"/>
        <family val="2"/>
      </rPr>
      <t>C</t>
    </r>
    <r>
      <rPr>
        <sz val="11"/>
        <rFont val="宋体"/>
        <family val="3"/>
        <charset val="134"/>
      </rPr>
      <t>端均无法访问，提示后返回首页，入会相关互动（步骤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：非会员领卡后，再次点击进入此互动，同结果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）</t>
    </r>
    <phoneticPr fontId="14" type="noConversion"/>
  </si>
  <si>
    <t>会员手机端访问，对应互动状态-互动进行中</t>
    <phoneticPr fontId="14" type="noConversion"/>
  </si>
  <si>
    <r>
      <t>1</t>
    </r>
    <r>
      <rPr>
        <sz val="11"/>
        <rFont val="宋体"/>
        <family val="3"/>
        <charset val="134"/>
      </rPr>
      <t xml:space="preserve">、非会员手机端访问互动列表，点击进行中的领卡有礼互动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、会员手机端访问互动列表，点击进行中的领卡有礼互动
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</si>
  <si>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、非会员可点击进入互动详情页面，并按照业务功能领取会员卡，成为会员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、会员点击后，页面跳转提示，等级不符，</t>
    </r>
    <r>
      <rPr>
        <sz val="11"/>
        <rFont val="Calibri"/>
        <family val="2"/>
      </rPr>
      <t>C</t>
    </r>
    <r>
      <rPr>
        <sz val="11"/>
        <rFont val="宋体"/>
        <family val="3"/>
        <charset val="134"/>
      </rPr>
      <t>端均无法访问，提示后返回首页，入会相关互动（步骤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：非会员领卡后，再次点击进入此互动，同结果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）</t>
    </r>
    <phoneticPr fontId="14" type="noConversion"/>
  </si>
  <si>
    <t>会员手机端访问，对应互动状态-互动已结束</t>
    <phoneticPr fontId="14" type="noConversion"/>
  </si>
  <si>
    <r>
      <t>1</t>
    </r>
    <r>
      <rPr>
        <sz val="11"/>
        <rFont val="宋体"/>
        <family val="3"/>
        <charset val="134"/>
      </rPr>
      <t xml:space="preserve">、弹框提示文案：这个活动已经结束啦，去看看其他的活动吧
操作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好的：点击好的，弹框消失，刷新进入任务列表页面（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复用现在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已结束的弹框样式）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、弹框提示文案：这个活动已经结束啦，去看看其他的活动吧
操作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好的：点击好的，弹框消失，刷新进入任务列表页面（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复用现在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已结束的弹框样式）</t>
    </r>
    <phoneticPr fontId="14" type="noConversion"/>
  </si>
  <si>
    <t>会员手机端访问，互动列表领卡有礼互动列表展示</t>
    <phoneticPr fontId="14" type="noConversion"/>
  </si>
  <si>
    <r>
      <t>1</t>
    </r>
    <r>
      <rPr>
        <sz val="11"/>
        <rFont val="宋体"/>
        <family val="3"/>
        <charset val="134"/>
      </rPr>
      <t>、非会员手机端访问互动列表，已有新增领卡有礼互动</t>
    </r>
    <phoneticPr fontId="14" type="noConversion"/>
  </si>
  <si>
    <r>
      <t>1</t>
    </r>
    <r>
      <rPr>
        <sz val="11"/>
        <rFont val="宋体"/>
        <family val="3"/>
        <charset val="134"/>
      </rPr>
      <t>、新增领卡有礼，展示与</t>
    </r>
    <r>
      <rPr>
        <sz val="11"/>
        <rFont val="Calibri"/>
        <family val="2"/>
      </rPr>
      <t>ui</t>
    </r>
    <r>
      <rPr>
        <sz val="11"/>
        <rFont val="宋体"/>
        <family val="3"/>
        <charset val="134"/>
      </rPr>
      <t>保持一致</t>
    </r>
    <phoneticPr fontId="14" type="noConversion"/>
  </si>
  <si>
    <t>会员手机端访问，领卡有礼互动详情页面基本信息展示</t>
    <phoneticPr fontId="14" type="noConversion"/>
  </si>
  <si>
    <r>
      <t>1</t>
    </r>
    <r>
      <rPr>
        <sz val="11"/>
        <rFont val="宋体"/>
        <family val="3"/>
        <charset val="134"/>
      </rPr>
      <t>、非会员手机端访问互动列表，点击进入进行中互动详情页面</t>
    </r>
    <phoneticPr fontId="14" type="noConversion"/>
  </si>
  <si>
    <r>
      <t>1_1</t>
    </r>
    <r>
      <rPr>
        <sz val="11"/>
        <rFont val="宋体"/>
        <family val="3"/>
        <charset val="134"/>
      </rPr>
      <t>、店铺</t>
    </r>
    <r>
      <rPr>
        <sz val="11"/>
        <rFont val="Calibri"/>
        <family val="2"/>
      </rPr>
      <t>logo</t>
    </r>
    <r>
      <rPr>
        <sz val="11"/>
        <rFont val="宋体"/>
        <family val="3"/>
        <charset val="134"/>
      </rPr>
      <t>：展示当前店铺</t>
    </r>
    <r>
      <rPr>
        <sz val="11"/>
        <rFont val="Calibri"/>
        <family val="2"/>
      </rPr>
      <t>logo
--</t>
    </r>
    <r>
      <rPr>
        <sz val="11"/>
        <rFont val="宋体"/>
        <family val="3"/>
        <charset val="134"/>
      </rPr>
      <t>若是没有获取到给个默认</t>
    </r>
    <r>
      <rPr>
        <sz val="11"/>
        <rFont val="Calibri"/>
        <family val="2"/>
      </rPr>
      <t>logo</t>
    </r>
    <r>
      <rPr>
        <sz val="11"/>
        <rFont val="宋体"/>
        <family val="3"/>
        <charset val="134"/>
      </rPr>
      <t xml:space="preserve">，要确认存不存在获取不到的情况
</t>
    </r>
    <r>
      <rPr>
        <sz val="11"/>
        <rFont val="Calibri"/>
        <family val="2"/>
      </rPr>
      <t>1_2</t>
    </r>
    <r>
      <rPr>
        <sz val="11"/>
        <rFont val="宋体"/>
        <family val="3"/>
        <charset val="134"/>
      </rPr>
      <t xml:space="preserve">、店铺名称：展示当前店铺的名称
</t>
    </r>
    <r>
      <rPr>
        <sz val="11"/>
        <rFont val="Calibri"/>
        <family val="2"/>
      </rPr>
      <t>--</t>
    </r>
    <r>
      <rPr>
        <sz val="11"/>
        <rFont val="宋体"/>
        <family val="3"/>
        <charset val="134"/>
      </rPr>
      <t>例如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数云食堂
</t>
    </r>
    <r>
      <rPr>
        <sz val="11"/>
        <rFont val="Calibri"/>
        <family val="2"/>
      </rPr>
      <t>1_3</t>
    </r>
    <r>
      <rPr>
        <sz val="11"/>
        <rFont val="宋体"/>
        <family val="3"/>
        <charset val="134"/>
      </rPr>
      <t>、文案（暂定如下）：你负责领卡入会，我负责发送奖励速来领取丰厚奖励</t>
    </r>
    <phoneticPr fontId="14" type="noConversion"/>
  </si>
  <si>
    <t>会员手机端访问，领卡有礼互动C端互动详情页面按钮交互-操作：领取奖励（没有绑卡）</t>
    <phoneticPr fontId="14" type="noConversion"/>
  </si>
  <si>
    <r>
      <t>1</t>
    </r>
    <r>
      <rPr>
        <sz val="11"/>
        <rFont val="宋体"/>
        <family val="3"/>
        <charset val="134"/>
      </rPr>
      <t>、非会员手机端访问互动赢家，点击进入互动详情页面，并点击“领取奖励”按钮，参与互动</t>
    </r>
    <phoneticPr fontId="14" type="noConversion"/>
  </si>
  <si>
    <r>
      <t>1</t>
    </r>
    <r>
      <rPr>
        <sz val="11"/>
        <rFont val="宋体"/>
        <family val="3"/>
        <charset val="134"/>
      </rPr>
      <t>、没有绑卡，详情页面弹窗提示需绑卡，并沿用绑卡业务操作</t>
    </r>
    <phoneticPr fontId="14" type="noConversion"/>
  </si>
  <si>
    <t>会员手机端访问，领卡有礼互动C端互动详情页面按钮交互-操作：领取奖励（已绑卡，未成为会员）</t>
    <phoneticPr fontId="14" type="noConversion"/>
  </si>
  <si>
    <r>
      <t>1</t>
    </r>
    <r>
      <rPr>
        <sz val="11"/>
        <rFont val="宋体"/>
        <family val="3"/>
        <charset val="134"/>
      </rPr>
      <t>、手机端访问互动赢家，点击进入互动详情页面，并点击“领取奖励”按钮，参与互动</t>
    </r>
    <phoneticPr fontId="14" type="noConversion"/>
  </si>
  <si>
    <r>
      <t>1_1</t>
    </r>
    <r>
      <rPr>
        <sz val="11"/>
        <rFont val="宋体"/>
        <family val="3"/>
        <charset val="134"/>
      </rPr>
      <t>、已绑卡，未成为会员，弹窗提示：亲，领奖前，您必须先成为店铺会员哦</t>
    </r>
    <r>
      <rPr>
        <sz val="11"/>
        <rFont val="Calibri"/>
        <family val="2"/>
      </rPr>
      <t>~
1_2</t>
    </r>
    <r>
      <rPr>
        <sz val="11"/>
        <rFont val="宋体"/>
        <family val="3"/>
        <charset val="134"/>
      </rPr>
      <t>、操作：取消，弹框消失，没有奖励；加入会员，入会领卡页面，领卡回来之后，展示奖励弹窗</t>
    </r>
    <phoneticPr fontId="14" type="noConversion"/>
  </si>
  <si>
    <t>会员手机端访问，领卡有礼互动C端互动详情页面按钮交互-操作：领取奖励（已绑卡，已成为会员，未领取过奖励）</t>
    <phoneticPr fontId="14" type="noConversion"/>
  </si>
  <si>
    <r>
      <t>1</t>
    </r>
    <r>
      <rPr>
        <sz val="11"/>
        <rFont val="宋体"/>
        <family val="3"/>
        <charset val="134"/>
      </rPr>
      <t xml:space="preserve">、奖励弹窗（与最新版奖励弹窗一致），若是多个奖励，则弹窗内展示多个奖励
</t>
    </r>
    <r>
      <rPr>
        <sz val="11"/>
        <rFont val="Calibri"/>
        <family val="2"/>
      </rPr>
      <t>--</t>
    </r>
    <r>
      <rPr>
        <sz val="11"/>
        <rFont val="宋体"/>
        <family val="3"/>
        <charset val="134"/>
      </rPr>
      <t>不同类型奖励弹窗样式及按钮交互（马铭同步）</t>
    </r>
    <phoneticPr fontId="14" type="noConversion"/>
  </si>
  <si>
    <r>
      <t>1</t>
    </r>
    <r>
      <rPr>
        <sz val="11"/>
        <rFont val="宋体"/>
        <family val="3"/>
        <charset val="134"/>
      </rPr>
      <t>、手机端访问互动赢家，互动列表点击进入互动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</si>
  <si>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、互动列表中进入新页面已领完奖页面，文案提示：奖励已到账
</t>
    </r>
    <r>
      <rPr>
        <sz val="11"/>
        <rFont val="Calibri"/>
        <family val="2"/>
      </rPr>
      <t xml:space="preserve">-- </t>
    </r>
    <r>
      <rPr>
        <sz val="11"/>
        <rFont val="宋体"/>
        <family val="3"/>
        <charset val="134"/>
      </rPr>
      <t>操作：邀请好友入会（点击调起手淘的分享页面，打开淘口令的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页面文案：“您的好友正在邀请您成为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数云食堂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店铺会员”
</t>
    </r>
    <r>
      <rPr>
        <sz val="11"/>
        <rFont val="Calibri"/>
        <family val="2"/>
      </rPr>
      <t xml:space="preserve">-- </t>
    </r>
    <r>
      <rPr>
        <sz val="11"/>
        <rFont val="宋体"/>
        <family val="3"/>
        <charset val="134"/>
      </rPr>
      <t>操作：查看更多任务（点击进入任务列表，我的任务</t>
    </r>
    <r>
      <rPr>
        <sz val="11"/>
        <rFont val="Calibri"/>
        <family val="2"/>
      </rPr>
      <t>http://wiki.yunat.com/pages/viewpage.action?pageId=70160840</t>
    </r>
    <r>
      <rPr>
        <sz val="11"/>
        <rFont val="宋体"/>
        <family val="3"/>
        <charset val="134"/>
      </rPr>
      <t>）</t>
    </r>
    <r>
      <rPr>
        <sz val="11"/>
        <rFont val="Calibri"/>
        <family val="2"/>
      </rPr>
      <t xml:space="preserve">
</t>
    </r>
    <r>
      <rPr>
        <sz val="11"/>
        <rFont val="宋体"/>
        <family val="3"/>
        <charset val="134"/>
      </rPr>
      <t>快捷入口：活动规则（点击新页面查看活动规则）
快捷入口：我的任务（点击进入任务列表，我的任务</t>
    </r>
    <r>
      <rPr>
        <sz val="11"/>
        <rFont val="Calibri"/>
        <family val="2"/>
      </rPr>
      <t>http://wiki.yunat.com/pages/viewpage.action?pageId=70160840</t>
    </r>
    <r>
      <rPr>
        <sz val="11"/>
        <rFont val="宋体"/>
        <family val="3"/>
        <charset val="134"/>
      </rPr>
      <t>）</t>
    </r>
    <phoneticPr fontId="14" type="noConversion"/>
  </si>
  <si>
    <t>会员手机端访问，领卡有礼互动C端互动详情页面按钮交互-操作：领取奖励（已绑卡，已成为会员，领取过奖励，店铺已有邀请团入会互动）</t>
    <phoneticPr fontId="14" type="noConversion"/>
  </si>
  <si>
    <t>会员手机端访问，领卡有礼互动C端互动详情页面按钮交互-操作：领取奖励（已绑卡，已成为会员，领取过奖励，店铺无邀请团入会互动）</t>
    <phoneticPr fontId="14" type="noConversion"/>
  </si>
  <si>
    <r>
      <t>1</t>
    </r>
    <r>
      <rPr>
        <sz val="11"/>
        <rFont val="宋体"/>
        <family val="3"/>
        <charset val="134"/>
      </rPr>
      <t xml:space="preserve">、互动列表中进入新页面已领完奖页面，文案提示：奖励已到账；独乐乐不如众乐乐，邀请好友入会拿奖励
</t>
    </r>
    <r>
      <rPr>
        <sz val="11"/>
        <rFont val="Calibri"/>
        <family val="2"/>
      </rPr>
      <t>--</t>
    </r>
    <r>
      <rPr>
        <sz val="11"/>
        <rFont val="宋体"/>
        <family val="3"/>
        <charset val="134"/>
      </rPr>
      <t>推荐任务（展示店铺内的邀请好友入会互动）：
店铺内有互动：点击立即参与，进入互动页面
店内没有此类互动：不做推荐，</t>
    </r>
    <r>
      <rPr>
        <sz val="11"/>
        <rFont val="Calibri"/>
        <family val="2"/>
      </rPr>
      <t>“</t>
    </r>
    <r>
      <rPr>
        <sz val="11"/>
        <rFont val="宋体"/>
        <family val="3"/>
        <charset val="134"/>
      </rPr>
      <t>任务推荐</t>
    </r>
    <r>
      <rPr>
        <sz val="11"/>
        <rFont val="Calibri"/>
        <family val="2"/>
      </rPr>
      <t>”</t>
    </r>
    <r>
      <rPr>
        <sz val="11"/>
        <rFont val="宋体"/>
        <family val="3"/>
        <charset val="134"/>
      </rPr>
      <t>几个字也不展示
快捷入口：
我的任务：点击进入我的任务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移动端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我的任务
活动规则：点击新页面查看活动规则</t>
    </r>
    <phoneticPr fontId="14" type="noConversion"/>
  </si>
  <si>
    <t>会员手机端访问，领卡有礼互动C端互动详情页面按钮交互-操作：领取奖励（多次点击）</t>
    <phoneticPr fontId="14" type="noConversion"/>
  </si>
  <si>
    <r>
      <t>1</t>
    </r>
    <r>
      <rPr>
        <sz val="11"/>
        <rFont val="宋体"/>
        <family val="3"/>
        <charset val="134"/>
      </rPr>
      <t>、程序屏蔽，仅能领取一次</t>
    </r>
    <phoneticPr fontId="14" type="noConversion"/>
  </si>
  <si>
    <t>会员手机端访问，领卡有礼互动C端互动详情页面按钮交互-操作：领取奖励（库存不足）</t>
    <phoneticPr fontId="14" type="noConversion"/>
  </si>
  <si>
    <t>互动赢家pc管理端已创建领卡有礼互动（奖励礼品库存不足）</t>
    <phoneticPr fontId="14" type="noConversion"/>
  </si>
  <si>
    <r>
      <t>1</t>
    </r>
    <r>
      <rPr>
        <sz val="11"/>
        <rFont val="宋体"/>
        <family val="3"/>
        <charset val="134"/>
      </rPr>
      <t>、保持与其他领奖优化一致</t>
    </r>
    <phoneticPr fontId="14" type="noConversion"/>
  </si>
  <si>
    <t>会员手机端访问，领卡有礼互动C端互动详情页面按钮交互-操作：领取奖励（互动到期已结束，领取）</t>
    <phoneticPr fontId="14" type="noConversion"/>
  </si>
  <si>
    <t>互动赢家pc管理端已创建领卡有礼互动即将过期</t>
    <phoneticPr fontId="14" type="noConversion"/>
  </si>
  <si>
    <r>
      <t>1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弹框文案提示：这个活动已经结束啦，去看看其他的活动吧
操作：好的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点击好的，弹框消失，刷新留在任务列表页面复用已有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已结束的弹框</t>
    </r>
    <phoneticPr fontId="14" type="noConversion"/>
  </si>
  <si>
    <t>会员手机端访问，（非会员）领卡有礼互动C端互动详情页面按钮交互-操作：领取奖励（未到互动时间，领取）</t>
    <phoneticPr fontId="14" type="noConversion"/>
  </si>
  <si>
    <t>会员手机端访问，（会员）领卡有礼互动C端互动详情页面按钮交互-操作：领取奖励（未到互动时间，领取）</t>
    <phoneticPr fontId="14" type="noConversion"/>
  </si>
  <si>
    <r>
      <t>1</t>
    </r>
    <r>
      <rPr>
        <sz val="11"/>
        <rFont val="宋体"/>
        <family val="3"/>
        <charset val="134"/>
      </rPr>
      <t>、手机端访问互动赢家，点击进入互动详情页面</t>
    </r>
    <phoneticPr fontId="14" type="noConversion"/>
  </si>
  <si>
    <r>
      <t>1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提示弹窗：亲，还没有到发送奖励的时间哦，继续成为会员
操作：
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 xml:space="preserve">、取消：弹框消失
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、成为会员：弹出领卡入会页面，此时领卡入会，不发放奖励</t>
    </r>
    <phoneticPr fontId="14" type="noConversion"/>
  </si>
  <si>
    <r>
      <t>1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提示：互动尚未开始，并返回互动赢家首页</t>
    </r>
    <phoneticPr fontId="14" type="noConversion"/>
  </si>
  <si>
    <t>会员手机端访问，领卡有礼互动C端互动详情页面按钮交互-操作：快捷入口（活动规则、我的任务）</t>
    <phoneticPr fontId="14" type="noConversion"/>
  </si>
  <si>
    <r>
      <t>1</t>
    </r>
    <r>
      <rPr>
        <sz val="11"/>
        <rFont val="宋体"/>
        <family val="3"/>
        <charset val="134"/>
      </rPr>
      <t xml:space="preserve">、手机端访问互动赢家，点击进入互动详情页面，并点击“活动规则”按钮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、手机端访问互动赢家，点击进入互动详情页面，并点击“我的任务”按钮</t>
    </r>
    <phoneticPr fontId="14" type="noConversion"/>
  </si>
  <si>
    <r>
      <t>1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展示活动规则：规则来源
</t>
    </r>
    <r>
      <rPr>
        <sz val="11"/>
        <rFont val="Calibri"/>
        <family val="2"/>
      </rPr>
      <t>--</t>
    </r>
    <r>
      <rPr>
        <sz val="11"/>
        <rFont val="宋体"/>
        <family val="3"/>
        <charset val="134"/>
      </rPr>
      <t xml:space="preserve">后台生成，商家填写，与后台设置一致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、我的任务：点击进入我的任务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移动端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我的任务</t>
    </r>
    <phoneticPr fontId="14" type="noConversion"/>
  </si>
  <si>
    <t>邀请好友入会PC端_001</t>
    <phoneticPr fontId="14" type="noConversion"/>
  </si>
  <si>
    <t>邀请好友入会</t>
    <phoneticPr fontId="14" type="noConversion"/>
  </si>
  <si>
    <r>
      <t>1</t>
    </r>
    <r>
      <rPr>
        <sz val="11"/>
        <rFont val="宋体"/>
        <family val="3"/>
        <charset val="134"/>
      </rPr>
      <t>、进入互动创建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编辑页面，设置页面布局样式</t>
    </r>
    <phoneticPr fontId="14" type="noConversion"/>
  </si>
  <si>
    <r>
      <t>1</t>
    </r>
    <r>
      <rPr>
        <sz val="11"/>
        <rFont val="宋体"/>
        <family val="3"/>
        <charset val="134"/>
      </rPr>
      <t>、顶部说明：消费者参与并领取过任意一个邀请领卡入会互动的奖励后，将不能参与其他邀请领卡入会互动。</t>
    </r>
    <phoneticPr fontId="14" type="noConversion"/>
  </si>
  <si>
    <t>互动创建/编辑页面开团者等级
默认等级全部选中，可修改（非必选）</t>
    <phoneticPr fontId="14" type="noConversion"/>
  </si>
  <si>
    <r>
      <t>1</t>
    </r>
    <r>
      <rPr>
        <sz val="11"/>
        <rFont val="宋体"/>
        <family val="3"/>
        <charset val="134"/>
      </rPr>
      <t>、进入互动创建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 xml:space="preserve">编辑页面，开团者等级，默认展示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、点击修改取消开团者等级，并保存
</t>
    </r>
    <r>
      <rPr>
        <sz val="11"/>
        <rFont val="Calibri"/>
        <family val="2"/>
      </rPr>
      <t/>
    </r>
    <phoneticPr fontId="14" type="noConversion"/>
  </si>
  <si>
    <r>
      <t>1_1</t>
    </r>
    <r>
      <rPr>
        <sz val="11"/>
        <rFont val="宋体"/>
        <family val="3"/>
        <charset val="134"/>
      </rPr>
      <t>、默认等级全部选中</t>
    </r>
    <r>
      <rPr>
        <sz val="11"/>
        <rFont val="Calibri"/>
        <family val="2"/>
      </rPr>
      <t xml:space="preserve">
1_2</t>
    </r>
    <r>
      <rPr>
        <sz val="11"/>
        <rFont val="宋体"/>
        <family val="3"/>
        <charset val="134"/>
      </rPr>
      <t>、可编辑修改</t>
    </r>
    <r>
      <rPr>
        <sz val="11"/>
        <rFont val="Calibri"/>
        <family val="2"/>
      </rPr>
      <t xml:space="preserve">
1_3</t>
    </r>
    <r>
      <rPr>
        <sz val="11"/>
        <rFont val="宋体"/>
        <family val="3"/>
        <charset val="134"/>
      </rPr>
      <t>、异常提示，无法创建互动</t>
    </r>
    <phoneticPr fontId="14" type="noConversion"/>
  </si>
  <si>
    <t>互动创建页面拼团有效期（必选，保存后不可修改）</t>
    <phoneticPr fontId="14" type="noConversion"/>
  </si>
  <si>
    <t>登录PC端系统，创建互动</t>
    <phoneticPr fontId="14" type="noConversion"/>
  </si>
  <si>
    <r>
      <t>1</t>
    </r>
    <r>
      <rPr>
        <sz val="11"/>
        <rFont val="宋体"/>
        <family val="3"/>
        <charset val="134"/>
      </rPr>
      <t>、进入互动创建页面，拼团有效期设置后保存</t>
    </r>
    <r>
      <rPr>
        <sz val="11"/>
        <rFont val="Calibri"/>
        <family val="2"/>
      </rPr>
      <t/>
    </r>
    <phoneticPr fontId="14" type="noConversion"/>
  </si>
  <si>
    <r>
      <t>1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单位：天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默认值：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 xml:space="preserve">天；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可选范围</t>
    </r>
    <r>
      <rPr>
        <sz val="11"/>
        <rFont val="Calibri"/>
        <family val="2"/>
      </rPr>
      <t>1-30</t>
    </r>
    <r>
      <rPr>
        <sz val="11"/>
        <rFont val="宋体"/>
        <family val="3"/>
        <charset val="134"/>
      </rPr>
      <t xml:space="preserve">；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提示文案：团长开团后，团的有效期，团长需要在指定的有效期内，找到团员。若拼团结束时间早于拼团有效期，拼团有效期将根据拼团结束时间计算。</t>
    </r>
    <phoneticPr fontId="14" type="noConversion"/>
  </si>
  <si>
    <t>互动创建页面每天开团次数（必选，保存后不可修改）</t>
    <phoneticPr fontId="14" type="noConversion"/>
  </si>
  <si>
    <r>
      <t>1</t>
    </r>
    <r>
      <rPr>
        <sz val="11"/>
        <rFont val="宋体"/>
        <family val="3"/>
        <charset val="134"/>
      </rPr>
      <t>、进入互动创建页面，拼团开团次数后保存</t>
    </r>
    <r>
      <rPr>
        <sz val="11"/>
        <rFont val="Calibri"/>
        <family val="2"/>
      </rPr>
      <t/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</si>
  <si>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、单位：次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默认值：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 xml:space="preserve">次；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可选范围</t>
    </r>
    <r>
      <rPr>
        <sz val="11"/>
        <rFont val="Calibri"/>
        <family val="2"/>
      </rPr>
      <t>1-5</t>
    </r>
    <r>
      <rPr>
        <sz val="11"/>
        <rFont val="宋体"/>
        <family val="3"/>
        <charset val="134"/>
      </rPr>
      <t xml:space="preserve">；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提示文案：团长每天开团次数限制，超过次数，当天不能再开团</t>
    </r>
    <phoneticPr fontId="14" type="noConversion"/>
  </si>
  <si>
    <r>
      <t>1</t>
    </r>
    <r>
      <rPr>
        <sz val="11"/>
        <rFont val="宋体"/>
        <family val="3"/>
        <charset val="134"/>
      </rPr>
      <t>、进入互动创建页面，拼团玩法设置，设置成团人数后，保存</t>
    </r>
    <phoneticPr fontId="14" type="noConversion"/>
  </si>
  <si>
    <r>
      <t>1</t>
    </r>
    <r>
      <rPr>
        <sz val="11"/>
        <rFont val="宋体"/>
        <family val="3"/>
        <charset val="134"/>
      </rPr>
      <t>、输入范围：</t>
    </r>
    <r>
      <rPr>
        <sz val="11"/>
        <rFont val="Calibri"/>
        <family val="2"/>
      </rPr>
      <t>2-10</t>
    </r>
    <r>
      <rPr>
        <sz val="11"/>
        <rFont val="宋体"/>
        <family val="3"/>
        <charset val="134"/>
      </rPr>
      <t xml:space="preserve">人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异常提示“请输入成团人数，范围</t>
    </r>
    <r>
      <rPr>
        <sz val="11"/>
        <rFont val="Calibri"/>
        <family val="2"/>
      </rPr>
      <t>2-10</t>
    </r>
    <r>
      <rPr>
        <sz val="11"/>
        <rFont val="宋体"/>
        <family val="3"/>
        <charset val="134"/>
      </rPr>
      <t xml:space="preserve">个人”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文案：仅限非会员才能被邀请参加</t>
    </r>
    <phoneticPr fontId="14" type="noConversion"/>
  </si>
  <si>
    <t>互动创建页面玩法设置，成团人数设置（成团人数必填，数字输入，保存后不可修改）</t>
    <phoneticPr fontId="14" type="noConversion"/>
  </si>
  <si>
    <t>互动创建页面玩法设置，成团奖励设置（成团奖励，必填，默认勾选积分，保存后不可修改）</t>
    <phoneticPr fontId="14" type="noConversion"/>
  </si>
  <si>
    <r>
      <t>1</t>
    </r>
    <r>
      <rPr>
        <sz val="11"/>
        <rFont val="宋体"/>
        <family val="3"/>
        <charset val="134"/>
      </rPr>
      <t>、进入互动创建页面，拼团玩法设置，设置成团奖励后，保存</t>
    </r>
    <phoneticPr fontId="14" type="noConversion"/>
  </si>
  <si>
    <r>
      <t>1_1</t>
    </r>
    <r>
      <rPr>
        <sz val="11"/>
        <rFont val="宋体"/>
        <family val="3"/>
        <charset val="134"/>
      </rPr>
      <t xml:space="preserve">、积分（单次活动瓜分积分池，注意：积分池是均分，必填）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单位：积分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数字整数输入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异常提示“请输入正确的积分数量”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文案：单个拼团活动发放的积分；为方便奖励发放，请设置为</t>
    </r>
    <r>
      <rPr>
        <sz val="11"/>
        <rFont val="Calibri"/>
        <family val="2"/>
      </rPr>
      <t xml:space="preserve"> N </t>
    </r>
    <r>
      <rPr>
        <sz val="11"/>
        <rFont val="宋体"/>
        <family val="3"/>
        <charset val="134"/>
      </rPr>
      <t>的倍数；</t>
    </r>
    <r>
      <rPr>
        <sz val="11"/>
        <rFont val="Calibri"/>
        <family val="2"/>
      </rPr>
      <t xml:space="preserve"> 
</t>
    </r>
    <r>
      <rPr>
        <sz val="11"/>
        <rFont val="宋体"/>
        <family val="3"/>
        <charset val="134"/>
      </rPr>
      <t xml:space="preserve">团长额外积分（非必填）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单位：积分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数字整数输入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异常提示“请输入正确的积分数量”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文案：除了和团员瓜分积分池外，团长可额外获得的积分；
其余三种参看</t>
    </r>
    <r>
      <rPr>
        <sz val="11"/>
        <rFont val="Calibri"/>
        <family val="2"/>
      </rPr>
      <t>prd</t>
    </r>
    <r>
      <rPr>
        <sz val="11"/>
        <rFont val="宋体"/>
        <family val="3"/>
        <charset val="134"/>
      </rPr>
      <t xml:space="preserve">文案提示
</t>
    </r>
    <r>
      <rPr>
        <sz val="11"/>
        <rFont val="Calibri"/>
        <family val="2"/>
      </rPr>
      <t>1_2</t>
    </r>
    <r>
      <rPr>
        <sz val="11"/>
        <rFont val="宋体"/>
        <family val="3"/>
        <charset val="134"/>
      </rPr>
      <t xml:space="preserve">、奖励不支持多选，只支持单选
</t>
    </r>
    <r>
      <rPr>
        <sz val="11"/>
        <rFont val="Calibri"/>
        <family val="2"/>
      </rPr>
      <t>1_3</t>
    </r>
    <r>
      <rPr>
        <sz val="11"/>
        <rFont val="宋体"/>
        <family val="3"/>
        <charset val="134"/>
      </rPr>
      <t xml:space="preserve">、添加玩法（注意点：同一个互动内，成团人数去重，异常提示：成团人数不能重复，请重新设置）：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点击添加玩法，出现一组玩法，可删除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新增的玩法内容与玩法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一致</t>
    </r>
    <phoneticPr fontId="14" type="noConversion"/>
  </si>
  <si>
    <t>互动创建页面玩法设置，规则说明（支持点击生成规则，快捷操作）</t>
    <phoneticPr fontId="14" type="noConversion"/>
  </si>
  <si>
    <r>
      <t>1</t>
    </r>
    <r>
      <rPr>
        <sz val="11"/>
        <rFont val="宋体"/>
        <family val="3"/>
        <charset val="134"/>
      </rPr>
      <t>、进入互动创建页面，拼团玩法设置，设置规则说明后，保存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</si>
  <si>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、规则说明（支持点击生成规则，快捷操作）：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活动时间：</t>
    </r>
    <r>
      <rPr>
        <sz val="11"/>
        <rFont val="Calibri"/>
        <family val="2"/>
      </rPr>
      <t xml:space="preserve">xxxx-xx-xx xx:xx:xx~xxxx-xx-xx xx:xx:xx
 </t>
    </r>
    <r>
      <rPr>
        <sz val="11"/>
        <rFont val="宋体"/>
        <family val="3"/>
        <charset val="134"/>
      </rPr>
      <t xml:space="preserve">参与等级：非会员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拼团有效期：</t>
    </r>
    <r>
      <rPr>
        <sz val="11"/>
        <rFont val="Calibri"/>
        <family val="2"/>
      </rPr>
      <t>N</t>
    </r>
    <r>
      <rPr>
        <sz val="11"/>
        <rFont val="宋体"/>
        <family val="3"/>
        <charset val="134"/>
      </rPr>
      <t xml:space="preserve">天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开团次数限制：每人每天可开</t>
    </r>
    <r>
      <rPr>
        <sz val="11"/>
        <rFont val="Calibri"/>
        <family val="2"/>
      </rPr>
      <t>N</t>
    </r>
    <r>
      <rPr>
        <sz val="11"/>
        <rFont val="宋体"/>
        <family val="3"/>
        <charset val="134"/>
      </rPr>
      <t xml:space="preserve">次团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团长和团员共同瓜分</t>
    </r>
    <r>
      <rPr>
        <sz val="11"/>
        <rFont val="Calibri"/>
        <family val="2"/>
      </rPr>
      <t>XX</t>
    </r>
    <r>
      <rPr>
        <sz val="11"/>
        <rFont val="宋体"/>
        <family val="3"/>
        <charset val="134"/>
      </rPr>
      <t xml:space="preserve">奖励
</t>
    </r>
    <r>
      <rPr>
        <sz val="11"/>
        <rFont val="Calibri"/>
        <family val="2"/>
      </rPr>
      <t xml:space="preserve"> XX</t>
    </r>
    <r>
      <rPr>
        <sz val="11"/>
        <rFont val="宋体"/>
        <family val="3"/>
        <charset val="134"/>
      </rPr>
      <t>奖励是团员奖励</t>
    </r>
    <r>
      <rPr>
        <sz val="11"/>
        <rFont val="Calibri"/>
        <family val="2"/>
      </rPr>
      <t>+</t>
    </r>
    <r>
      <rPr>
        <sz val="11"/>
        <rFont val="宋体"/>
        <family val="3"/>
        <charset val="134"/>
      </rPr>
      <t xml:space="preserve">团长额外奖励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填写规则
</t>
    </r>
    <r>
      <rPr>
        <sz val="11"/>
        <rFont val="Calibri"/>
        <family val="2"/>
      </rPr>
      <t xml:space="preserve">  </t>
    </r>
    <r>
      <rPr>
        <sz val="11"/>
        <rFont val="宋体"/>
        <family val="3"/>
        <charset val="134"/>
      </rPr>
      <t>支持商家填写规则，校验与线上校验一致</t>
    </r>
    <phoneticPr fontId="14" type="noConversion"/>
  </si>
  <si>
    <t>除不可编辑参数设置，编辑时，验证内容同上述新建</t>
    <phoneticPr fontId="14" type="noConversion"/>
  </si>
  <si>
    <t>邀请好友入会C端_001</t>
    <phoneticPr fontId="14" type="noConversion"/>
  </si>
  <si>
    <t>互动赢家pc管理端已创建邀请好友入会互动</t>
  </si>
  <si>
    <t>互动赢家pc管理端已创建邀请好友入会互动</t>
    <phoneticPr fontId="14" type="noConversion"/>
  </si>
  <si>
    <t>会员手机端访问，互动列表邀请好友入会互动列表展示</t>
  </si>
  <si>
    <t>会员手机端访问，邀请好友入会互动详情页面基本信息展示</t>
  </si>
  <si>
    <t>会员手机端访问，对应互动状态-互动已结束，已参与的互动，我的任务中仍展示</t>
    <phoneticPr fontId="14" type="noConversion"/>
  </si>
  <si>
    <r>
      <t>1</t>
    </r>
    <r>
      <rPr>
        <sz val="11"/>
        <rFont val="宋体"/>
        <family val="3"/>
        <charset val="134"/>
      </rPr>
      <t>、手机端访问互动列表，点击进行中的邀请好友入会互动</t>
    </r>
    <r>
      <rPr>
        <sz val="11"/>
        <rFont val="宋体"/>
        <family val="3"/>
        <charset val="134"/>
      </rPr>
      <t xml:space="preserve">
</t>
    </r>
    <phoneticPr fontId="14" type="noConversion"/>
  </si>
  <si>
    <r>
      <t>1</t>
    </r>
    <r>
      <rPr>
        <sz val="11"/>
        <rFont val="宋体"/>
        <family val="3"/>
        <charset val="134"/>
      </rPr>
      <t>、手机端互动列表不展示互动</t>
    </r>
    <r>
      <rPr>
        <sz val="11"/>
        <rFont val="Calibri"/>
        <family val="2"/>
      </rPr>
      <t/>
    </r>
    <phoneticPr fontId="14" type="noConversion"/>
  </si>
  <si>
    <r>
      <t>1</t>
    </r>
    <r>
      <rPr>
        <sz val="11"/>
        <rFont val="宋体"/>
        <family val="3"/>
        <charset val="134"/>
      </rPr>
      <t>、会员已参与互动，点击个人中心我的任务，查看已结束互动</t>
    </r>
    <r>
      <rPr>
        <sz val="11"/>
        <rFont val="宋体"/>
        <family val="3"/>
        <charset val="134"/>
      </rPr>
      <t xml:space="preserve">
</t>
    </r>
    <phoneticPr fontId="14" type="noConversion"/>
  </si>
  <si>
    <r>
      <t>1</t>
    </r>
    <r>
      <rPr>
        <sz val="11"/>
        <rFont val="宋体"/>
        <family val="3"/>
        <charset val="134"/>
      </rPr>
      <t>、我的任务中，仍展示已结束互动，详情页面保持与</t>
    </r>
    <r>
      <rPr>
        <sz val="11"/>
        <rFont val="Calibri"/>
        <family val="2"/>
      </rPr>
      <t>PRD</t>
    </r>
    <r>
      <rPr>
        <sz val="11"/>
        <rFont val="宋体"/>
        <family val="3"/>
        <charset val="134"/>
      </rPr>
      <t>一致</t>
    </r>
    <phoneticPr fontId="14" type="noConversion"/>
  </si>
  <si>
    <t>互动赢家pc管理端已创建邀请好友入会互动</t>
    <phoneticPr fontId="14" type="noConversion"/>
  </si>
  <si>
    <r>
      <t>1</t>
    </r>
    <r>
      <rPr>
        <sz val="11"/>
        <rFont val="宋体"/>
        <family val="3"/>
        <charset val="134"/>
      </rPr>
      <t>、信息展示：店铺</t>
    </r>
    <r>
      <rPr>
        <sz val="11"/>
        <rFont val="Calibri"/>
        <family val="2"/>
      </rPr>
      <t>logo</t>
    </r>
    <r>
      <rPr>
        <sz val="11"/>
        <rFont val="宋体"/>
        <family val="3"/>
        <charset val="134"/>
      </rPr>
      <t>、店铺名称、活动倒计时、文案、剩余开团次数、卡片数量、卡片内容、玩法、快捷入口，保持与</t>
    </r>
    <r>
      <rPr>
        <sz val="11"/>
        <rFont val="Calibri"/>
        <family val="2"/>
      </rPr>
      <t>prd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UI</t>
    </r>
    <r>
      <rPr>
        <sz val="11"/>
        <rFont val="宋体"/>
        <family val="3"/>
        <charset val="134"/>
      </rPr>
      <t>一致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</si>
  <si>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、手机端访问互动赢家，点击进入互动详情页面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、点击已有玩法卡片，立即参与按钮</t>
    </r>
    <phoneticPr fontId="14" type="noConversion"/>
  </si>
  <si>
    <r>
      <t>1</t>
    </r>
    <r>
      <rPr>
        <sz val="11"/>
        <rFont val="宋体"/>
        <family val="3"/>
        <charset val="134"/>
      </rPr>
      <t>、手机端访问互动赢家，点击进入互动详情页面</t>
    </r>
    <r>
      <rPr>
        <sz val="11"/>
        <rFont val="Calibri"/>
        <family val="2"/>
      </rPr>
      <t/>
    </r>
    <phoneticPr fontId="14" type="noConversion"/>
  </si>
  <si>
    <r>
      <t>1</t>
    </r>
    <r>
      <rPr>
        <sz val="11"/>
        <rFont val="宋体"/>
        <family val="3"/>
        <charset val="134"/>
      </rPr>
      <t>、信息展示：店铺</t>
    </r>
    <r>
      <rPr>
        <sz val="11"/>
        <rFont val="Calibri"/>
        <family val="2"/>
      </rPr>
      <t>logo</t>
    </r>
    <r>
      <rPr>
        <sz val="11"/>
        <rFont val="宋体"/>
        <family val="3"/>
        <charset val="134"/>
      </rPr>
      <t>、店铺名称、活动倒计时、文案、奖励、“还差</t>
    </r>
    <r>
      <rPr>
        <sz val="11"/>
        <rFont val="Calibri"/>
        <family val="2"/>
      </rPr>
      <t>N</t>
    </r>
    <r>
      <rPr>
        <sz val="11"/>
        <rFont val="宋体"/>
        <family val="3"/>
        <charset val="134"/>
      </rPr>
      <t>人即可瓜分大奖”、团员头像、操作：邀请，查看全部、快捷入口，保持与</t>
    </r>
    <r>
      <rPr>
        <sz val="11"/>
        <rFont val="Calibri"/>
        <family val="2"/>
      </rPr>
      <t>prd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UI</t>
    </r>
    <r>
      <rPr>
        <sz val="11"/>
        <rFont val="宋体"/>
        <family val="3"/>
        <charset val="134"/>
      </rPr>
      <t>一致</t>
    </r>
    <phoneticPr fontId="14" type="noConversion"/>
  </si>
  <si>
    <r>
      <t>1</t>
    </r>
    <r>
      <rPr>
        <sz val="11"/>
        <rFont val="宋体"/>
        <family val="3"/>
        <charset val="134"/>
      </rPr>
      <t>、信息展示：店铺</t>
    </r>
    <r>
      <rPr>
        <sz val="11"/>
        <rFont val="Calibri"/>
        <family val="2"/>
      </rPr>
      <t>logo</t>
    </r>
    <r>
      <rPr>
        <sz val="11"/>
        <rFont val="宋体"/>
        <family val="3"/>
        <charset val="134"/>
      </rPr>
      <t>、店铺名称、活动倒计时、文案、“继续完成我发起的拼团”（进行中团）、剩余开团次数、卡片数量（卡片内容）、玩法、操作：立即参与、快捷入口，保持与</t>
    </r>
    <r>
      <rPr>
        <sz val="11"/>
        <rFont val="Calibri"/>
        <family val="2"/>
      </rPr>
      <t>prd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ui</t>
    </r>
    <r>
      <rPr>
        <sz val="11"/>
        <rFont val="宋体"/>
        <family val="3"/>
        <charset val="134"/>
      </rPr>
      <t>一致</t>
    </r>
    <phoneticPr fontId="14" type="noConversion"/>
  </si>
  <si>
    <r>
      <t>1</t>
    </r>
    <r>
      <rPr>
        <sz val="11"/>
        <rFont val="宋体"/>
        <family val="3"/>
        <charset val="134"/>
      </rPr>
      <t>、信息展示：店铺</t>
    </r>
    <r>
      <rPr>
        <sz val="11"/>
        <rFont val="Calibri"/>
        <family val="2"/>
      </rPr>
      <t>logo</t>
    </r>
    <r>
      <rPr>
        <sz val="11"/>
        <rFont val="宋体"/>
        <family val="3"/>
        <charset val="134"/>
      </rPr>
      <t>、店铺名称、活动倒计时、文案、“今天的开团机会用完啦，明天再来吧”、“继续完成我发起的拼团”（进行中团）、玩法、操作：邀请好友、快捷入口，保持与</t>
    </r>
    <r>
      <rPr>
        <sz val="11"/>
        <rFont val="Calibri"/>
        <family val="2"/>
      </rPr>
      <t>prd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ui</t>
    </r>
    <r>
      <rPr>
        <sz val="11"/>
        <rFont val="宋体"/>
        <family val="3"/>
        <charset val="134"/>
      </rPr>
      <t>一致</t>
    </r>
    <phoneticPr fontId="14" type="noConversion"/>
  </si>
  <si>
    <r>
      <t>1</t>
    </r>
    <r>
      <rPr>
        <sz val="11"/>
        <rFont val="宋体"/>
        <family val="3"/>
        <charset val="134"/>
      </rPr>
      <t>、信息展示：店铺</t>
    </r>
    <r>
      <rPr>
        <sz val="11"/>
        <rFont val="Calibri"/>
        <family val="2"/>
      </rPr>
      <t>logo</t>
    </r>
    <r>
      <rPr>
        <sz val="11"/>
        <rFont val="宋体"/>
        <family val="3"/>
        <charset val="134"/>
      </rPr>
      <t>、店铺名称、活动倒计时、文案、“继续完成我发起的拼团”（进行中团）</t>
    </r>
    <r>
      <rPr>
        <sz val="11"/>
        <rFont val="Calibri"/>
        <family val="2"/>
      </rPr>
      <t>--</t>
    </r>
    <r>
      <rPr>
        <sz val="11"/>
        <rFont val="宋体"/>
        <family val="3"/>
        <charset val="134"/>
      </rPr>
      <t>不展示、剩余开团次数、卡片数量（卡片内容）、玩法、操作：立即参与（同上</t>
    </r>
    <r>
      <rPr>
        <sz val="11"/>
        <rFont val="Calibri"/>
        <family val="2"/>
      </rPr>
      <t>17</t>
    </r>
    <r>
      <rPr>
        <sz val="11"/>
        <rFont val="宋体"/>
        <family val="3"/>
        <charset val="134"/>
      </rPr>
      <t>行），邀请好友（淘宝分享）、快捷入口，保持与</t>
    </r>
    <r>
      <rPr>
        <sz val="11"/>
        <rFont val="Calibri"/>
        <family val="2"/>
      </rPr>
      <t>prd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ui</t>
    </r>
    <r>
      <rPr>
        <sz val="11"/>
        <rFont val="宋体"/>
        <family val="3"/>
        <charset val="134"/>
      </rPr>
      <t>一致</t>
    </r>
    <phoneticPr fontId="14" type="noConversion"/>
  </si>
  <si>
    <r>
      <t>1</t>
    </r>
    <r>
      <rPr>
        <sz val="11"/>
        <rFont val="宋体"/>
        <family val="3"/>
        <charset val="134"/>
      </rPr>
      <t>、信息展示：店铺</t>
    </r>
    <r>
      <rPr>
        <sz val="11"/>
        <rFont val="Calibri"/>
        <family val="2"/>
      </rPr>
      <t>logo</t>
    </r>
    <r>
      <rPr>
        <sz val="11"/>
        <rFont val="宋体"/>
        <family val="3"/>
        <charset val="134"/>
      </rPr>
      <t>、店铺名称、活动倒计时、文案、“今天的开团机会用完啦，明天再来吧”、“推荐店铺内其他任务，若有其他活动或店内没有其他活动，不展示推荐”、玩法、快捷入口，保持与</t>
    </r>
    <r>
      <rPr>
        <sz val="11"/>
        <rFont val="Calibri"/>
        <family val="2"/>
      </rPr>
      <t>prd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ui</t>
    </r>
    <r>
      <rPr>
        <sz val="11"/>
        <rFont val="宋体"/>
        <family val="3"/>
        <charset val="134"/>
      </rPr>
      <t>一致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</si>
  <si>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、被邀请人可通过分享链接正常访问（页面展示、领卡操作、领奖操作等业务功能）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、手机端可通过底部导航切换访问互动详情页面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 xml:space="preserve">、长短链、二维码，可正常访问互动详情页面
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、可开团，但仅非会员可访问参与互动，并按规则领取奖励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</si>
  <si>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、邀请入会拼团，被邀请人非会员参与互动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淘口令打开别人邀请的团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</si>
  <si>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、非会员手机端互动详情页面，分享后，被邀请人访问淘口令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、会员手机端互动详情页面，分享后，被邀请人访问淘口令</t>
    </r>
    <phoneticPr fontId="14" type="noConversion"/>
  </si>
  <si>
    <r>
      <t>1</t>
    </r>
    <r>
      <rPr>
        <sz val="11"/>
        <rFont val="宋体"/>
        <family val="3"/>
        <charset val="134"/>
      </rPr>
      <t>、手机端互动详情页面，分享后，被邀请人访问淘口令</t>
    </r>
    <phoneticPr fontId="14" type="noConversion"/>
  </si>
  <si>
    <r>
      <t>1</t>
    </r>
    <r>
      <rPr>
        <sz val="11"/>
        <rFont val="宋体"/>
        <family val="3"/>
        <charset val="134"/>
      </rPr>
      <t>、手机端互动详情页面，分享后，被邀请人访问淘口令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</si>
  <si>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、弹框提示文案：这个活动已经结束啦，去看看其他的活动吧
操作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好的：点击好的，弹框消失，刷新进入任务列表页面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复用现在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已结束的弹框样式</t>
    </r>
    <phoneticPr fontId="14" type="noConversion"/>
  </si>
  <si>
    <r>
      <t>1</t>
    </r>
    <r>
      <rPr>
        <sz val="11"/>
        <rFont val="宋体"/>
        <family val="3"/>
        <charset val="134"/>
      </rPr>
      <t>、店铺</t>
    </r>
    <r>
      <rPr>
        <sz val="11"/>
        <rFont val="Calibri"/>
        <family val="2"/>
      </rPr>
      <t>logo</t>
    </r>
    <r>
      <rPr>
        <sz val="11"/>
        <rFont val="宋体"/>
        <family val="3"/>
        <charset val="134"/>
      </rPr>
      <t>、店铺名称、活动倒计时、文案、“还差</t>
    </r>
    <r>
      <rPr>
        <sz val="11"/>
        <rFont val="Calibri"/>
        <family val="2"/>
      </rPr>
      <t>N</t>
    </r>
    <r>
      <rPr>
        <sz val="11"/>
        <rFont val="宋体"/>
        <family val="3"/>
        <charset val="134"/>
      </rPr>
      <t>人即可瓜分大奖（团员总数减去成功参团人数）”、奖励、团员头像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</si>
  <si>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、非会员手机端互动详情页面，分享后，被邀请人访问淘口令，点击立即参团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、会员手机端互动详情页面，分享后，被邀请人访问淘口令，点击立即参团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、点击我的任务，活动规则</t>
    </r>
    <phoneticPr fontId="14" type="noConversion"/>
  </si>
  <si>
    <r>
      <t>1</t>
    </r>
    <r>
      <rPr>
        <sz val="11"/>
        <rFont val="宋体"/>
        <family val="3"/>
        <charset val="134"/>
      </rPr>
      <t>、弹框提示：亲，参团前，您必须先成为店铺会员哦</t>
    </r>
    <r>
      <rPr>
        <sz val="11"/>
        <rFont val="Calibri"/>
        <family val="2"/>
      </rPr>
      <t>~
 --</t>
    </r>
    <r>
      <rPr>
        <sz val="11"/>
        <rFont val="宋体"/>
        <family val="3"/>
        <charset val="134"/>
      </rPr>
      <t xml:space="preserve">取消：弹框消失，不占团员名额
</t>
    </r>
    <r>
      <rPr>
        <sz val="11"/>
        <rFont val="Calibri"/>
        <family val="2"/>
      </rPr>
      <t xml:space="preserve"> --</t>
    </r>
    <r>
      <rPr>
        <sz val="11"/>
        <rFont val="宋体"/>
        <family val="3"/>
        <charset val="134"/>
      </rPr>
      <t xml:space="preserve">加入会员成功：点击进入领卡页面，领完卡后，回到当前页，参团成功提示，占团员额
弹框提示：参团成功（占团员名额）
</t>
    </r>
    <r>
      <rPr>
        <sz val="11"/>
        <rFont val="Calibri"/>
        <family val="2"/>
      </rPr>
      <t xml:space="preserve">   </t>
    </r>
    <r>
      <rPr>
        <sz val="11"/>
        <rFont val="宋体"/>
        <family val="3"/>
        <charset val="134"/>
      </rPr>
      <t>操作：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、关闭弹窗：</t>
    </r>
    <r>
      <rPr>
        <sz val="11"/>
        <rFont val="Calibri"/>
        <family val="2"/>
      </rPr>
      <t>x</t>
    </r>
    <r>
      <rPr>
        <sz val="11"/>
        <rFont val="宋体"/>
        <family val="3"/>
        <charset val="134"/>
      </rPr>
      <t>号关闭弹窗；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、我来开团，点击进入任务详情页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、弹窗提示：亲，您已经是店铺会员了，去看看其他活动吧（不占团员名额）
操作：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好的，点击，弹窗消失，进入任务中心页面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、我的任务：点击进入我的任务列表；活动规则：点击进入新页面查看活动规则</t>
    </r>
    <phoneticPr fontId="14" type="noConversion"/>
  </si>
  <si>
    <r>
      <t>1</t>
    </r>
    <r>
      <rPr>
        <sz val="11"/>
        <rFont val="宋体"/>
        <family val="3"/>
        <charset val="134"/>
      </rPr>
      <t>、店铺</t>
    </r>
    <r>
      <rPr>
        <sz val="11"/>
        <rFont val="Calibri"/>
        <family val="2"/>
      </rPr>
      <t>logo</t>
    </r>
    <r>
      <rPr>
        <sz val="11"/>
        <rFont val="宋体"/>
        <family val="3"/>
        <charset val="134"/>
      </rPr>
      <t>、店铺名称、活动倒计时、文案、“当前团已满”、奖励、团员头像</t>
    </r>
    <phoneticPr fontId="14" type="noConversion"/>
  </si>
  <si>
    <r>
      <t>1</t>
    </r>
    <r>
      <rPr>
        <sz val="11"/>
        <rFont val="宋体"/>
        <family val="3"/>
        <charset val="134"/>
      </rPr>
      <t>、手机端互动详情页面，分享后，被邀请人访问淘口令，点击继续开团，拿</t>
    </r>
    <r>
      <rPr>
        <sz val="11"/>
        <rFont val="Calibri"/>
        <family val="2"/>
      </rPr>
      <t>xx</t>
    </r>
    <r>
      <rPr>
        <sz val="11"/>
        <rFont val="宋体"/>
        <family val="3"/>
        <charset val="134"/>
      </rPr>
      <t xml:space="preserve">奖励（活动未结束）或查看更多活动（活动结束）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</t>
    </r>
    <r>
      <rPr>
        <sz val="11"/>
        <rFont val="宋体"/>
        <family val="3"/>
        <charset val="134"/>
      </rPr>
      <t>点击我的任务，活动规则</t>
    </r>
    <phoneticPr fontId="14" type="noConversion"/>
  </si>
  <si>
    <r>
      <t>1</t>
    </r>
    <r>
      <rPr>
        <sz val="11"/>
        <rFont val="宋体"/>
        <family val="3"/>
        <charset val="134"/>
      </rPr>
      <t>、若活动未结束，继续开团，拿</t>
    </r>
    <r>
      <rPr>
        <sz val="11"/>
        <rFont val="Calibri"/>
        <family val="2"/>
      </rPr>
      <t>xx</t>
    </r>
    <r>
      <rPr>
        <sz val="11"/>
        <rFont val="宋体"/>
        <family val="3"/>
        <charset val="134"/>
      </rPr>
      <t xml:space="preserve">奖励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点击进入当前任务详情页
</t>
    </r>
    <r>
      <rPr>
        <sz val="11"/>
        <rFont val="Calibri"/>
        <family val="2"/>
      </rPr>
      <t xml:space="preserve"> XX</t>
    </r>
    <r>
      <rPr>
        <sz val="11"/>
        <rFont val="宋体"/>
        <family val="3"/>
        <charset val="134"/>
      </rPr>
      <t>奖励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等于团员奖励</t>
    </r>
    <r>
      <rPr>
        <sz val="11"/>
        <rFont val="Calibri"/>
        <family val="2"/>
      </rPr>
      <t>+</t>
    </r>
    <r>
      <rPr>
        <sz val="11"/>
        <rFont val="宋体"/>
        <family val="3"/>
        <charset val="134"/>
      </rPr>
      <t xml:space="preserve">团长额外奖励
若活动结束，查看更多活动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点击进入任务列表页面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</t>
    </r>
    <r>
      <rPr>
        <sz val="11"/>
        <rFont val="宋体"/>
        <family val="3"/>
        <charset val="134"/>
      </rPr>
      <t>我的任务：点击进入我的任务列表；活动规则：点击进入新页面查看活动规则</t>
    </r>
    <phoneticPr fontId="14" type="noConversion"/>
  </si>
  <si>
    <r>
      <t>1</t>
    </r>
    <r>
      <rPr>
        <sz val="11"/>
        <rFont val="宋体"/>
        <family val="3"/>
        <charset val="134"/>
      </rPr>
      <t>、我来开团，拿</t>
    </r>
    <r>
      <rPr>
        <sz val="11"/>
        <rFont val="Calibri"/>
        <family val="2"/>
      </rPr>
      <t>xx</t>
    </r>
    <r>
      <rPr>
        <sz val="11"/>
        <rFont val="宋体"/>
        <family val="3"/>
        <charset val="134"/>
      </rPr>
      <t>奖励（</t>
    </r>
    <r>
      <rPr>
        <sz val="11"/>
        <rFont val="Calibri"/>
        <family val="2"/>
      </rPr>
      <t>XX</t>
    </r>
    <r>
      <rPr>
        <sz val="11"/>
        <rFont val="宋体"/>
        <family val="3"/>
        <charset val="134"/>
      </rPr>
      <t>奖励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等于团员奖励</t>
    </r>
    <r>
      <rPr>
        <sz val="11"/>
        <rFont val="Calibri"/>
        <family val="2"/>
      </rPr>
      <t>+</t>
    </r>
    <r>
      <rPr>
        <sz val="11"/>
        <rFont val="宋体"/>
        <family val="3"/>
        <charset val="134"/>
      </rPr>
      <t xml:space="preserve">团长额外奖励）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点击进入互动详情页</t>
    </r>
    <r>
      <rPr>
        <sz val="11"/>
        <rFont val="Calibri"/>
        <family val="2"/>
      </rPr>
      <t xml:space="preserve">  </t>
    </r>
    <r>
      <rPr>
        <sz val="11"/>
        <rFont val="宋体"/>
        <family val="3"/>
        <charset val="134"/>
      </rPr>
      <t xml:space="preserve">，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、我的任务：点击进入我的任务列表；活动规则：点击进入新页面查看活动规则</t>
    </r>
    <phoneticPr fontId="14" type="noConversion"/>
  </si>
  <si>
    <t>开团--会员手机端访问，邀请好友入会互动，开团互动详情页面基本信息（互动进行中）-无已开团</t>
    <phoneticPr fontId="14" type="noConversion"/>
  </si>
  <si>
    <t>开团--会员手机端访问，邀请好友入会互动，参与开团，实例详情页面-无已开团、立即参与</t>
    <phoneticPr fontId="14" type="noConversion"/>
  </si>
  <si>
    <t>开团--会员手机端访问，邀请好友入会互动，开团详情页面基本信息-部分开团、有进行中的团</t>
    <phoneticPr fontId="14" type="noConversion"/>
  </si>
  <si>
    <t>开团--会员手机端访问，邀请好友入会互动，开团详情页面基本信息-部分开团，无进行中的团</t>
    <phoneticPr fontId="14" type="noConversion"/>
  </si>
  <si>
    <t>开团--会员手机端访问，邀请好友入会互动，开团详情页面基本信息-全部开团，有进行中的团</t>
    <phoneticPr fontId="14" type="noConversion"/>
  </si>
  <si>
    <t>开团--会员手机端访问，邀请好友入会互动，开团详情页面基本信息-全部开团，无进行中的团</t>
    <phoneticPr fontId="14" type="noConversion"/>
  </si>
  <si>
    <t>参团未加团--会员手机端访问参团操作入口</t>
    <phoneticPr fontId="14" type="noConversion"/>
  </si>
  <si>
    <t>参团未加团--会员手机端访问参团，对应互动状态-互动进行中</t>
    <phoneticPr fontId="14" type="noConversion"/>
  </si>
  <si>
    <t>参团未加团--会员手机端访问参团，对应互动状态-互动已结束</t>
    <phoneticPr fontId="14" type="noConversion"/>
  </si>
  <si>
    <t>参团未加团--会员手机端访问参团，参团互动详情页面基本信息（互动进行中-互动有效期、实例有效期、团未满）</t>
    <phoneticPr fontId="14" type="noConversion"/>
  </si>
  <si>
    <t>参团未加团--会员手机端访问参团，参团互动详情交互信息（互动进行中-互动有效期、实例有效期、团未满）--操作</t>
    <phoneticPr fontId="14" type="noConversion"/>
  </si>
  <si>
    <t>参团未加团--会员手机端访问参团，参团互动详情交互信息（互动进行中-互动有效期、实例有效期、团已满）</t>
    <phoneticPr fontId="14" type="noConversion"/>
  </si>
  <si>
    <t>参团未加团--会员手机端访问参团，参团互动详情交互信息（互动进行中-互动有效期、实例有效期、团已满）-操作</t>
    <phoneticPr fontId="14" type="noConversion"/>
  </si>
  <si>
    <t>参团已加团--会员手机端访问参团，参团互动详情交互信息（互动进行中-互动有效期、实例有效期、团未满）--操作</t>
    <phoneticPr fontId="14" type="noConversion"/>
  </si>
  <si>
    <t>参团已加团--会员手机端访问参团操作入口</t>
    <phoneticPr fontId="14" type="noConversion"/>
  </si>
  <si>
    <r>
      <t>1</t>
    </r>
    <r>
      <rPr>
        <sz val="11"/>
        <rFont val="宋体"/>
        <family val="3"/>
        <charset val="134"/>
      </rPr>
      <t xml:space="preserve">、手机端互动详情页面，分享后，被邀请人访问淘口令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、我的任务中，已有任务列表点击已有任务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</si>
  <si>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、进入对应已参团详情页面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、进入对应已参团详情页面</t>
    </r>
    <phoneticPr fontId="14" type="noConversion"/>
  </si>
  <si>
    <t>参团已加团--会员手机端访问参团或我的任务，参团详情页面基本信息（互动进行中-互动有效期、实例有效期、团未满）</t>
    <phoneticPr fontId="14" type="noConversion"/>
  </si>
  <si>
    <r>
      <t>1</t>
    </r>
    <r>
      <rPr>
        <sz val="11"/>
        <rFont val="宋体"/>
        <family val="3"/>
        <charset val="134"/>
      </rPr>
      <t>、手机端互动详情页面，分享后，被邀请人访问淘口令，点击“我也来开团”，拿</t>
    </r>
    <r>
      <rPr>
        <sz val="11"/>
        <rFont val="Calibri"/>
        <family val="2"/>
      </rPr>
      <t>XX</t>
    </r>
    <r>
      <rPr>
        <sz val="11"/>
        <rFont val="宋体"/>
        <family val="3"/>
        <charset val="134"/>
      </rPr>
      <t xml:space="preserve">积分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、手机端互动详情页面，分享后，被邀请人访问淘口令，点击“继续邀请”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、点击我的任务，活动规则</t>
    </r>
    <phoneticPr fontId="14" type="noConversion"/>
  </si>
  <si>
    <r>
      <t>1</t>
    </r>
    <r>
      <rPr>
        <sz val="11"/>
        <rFont val="宋体"/>
        <family val="3"/>
        <charset val="134"/>
      </rPr>
      <t>、操作：我也来开团，拿</t>
    </r>
    <r>
      <rPr>
        <sz val="11"/>
        <rFont val="Calibri"/>
        <family val="2"/>
      </rPr>
      <t>xx</t>
    </r>
    <r>
      <rPr>
        <sz val="11"/>
        <rFont val="宋体"/>
        <family val="3"/>
        <charset val="134"/>
      </rPr>
      <t>积分（</t>
    </r>
    <r>
      <rPr>
        <sz val="11"/>
        <rFont val="Calibri"/>
        <family val="2"/>
      </rPr>
      <t>XX</t>
    </r>
    <r>
      <rPr>
        <sz val="11"/>
        <rFont val="宋体"/>
        <family val="3"/>
        <charset val="134"/>
      </rPr>
      <t>奖励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等于团员奖励</t>
    </r>
    <r>
      <rPr>
        <sz val="11"/>
        <rFont val="Calibri"/>
        <family val="2"/>
      </rPr>
      <t>+</t>
    </r>
    <r>
      <rPr>
        <sz val="11"/>
        <rFont val="宋体"/>
        <family val="3"/>
        <charset val="134"/>
      </rPr>
      <t xml:space="preserve">团长额外奖励）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点击进入任务详情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、操作：继续邀请，点击调起手淘分享页面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、我的任务：点击进入我的任务列表；活动规则：点击进入新页面查看活动规则</t>
    </r>
    <phoneticPr fontId="14" type="noConversion"/>
  </si>
  <si>
    <t>参团已加团--会员手机端访问参团或我的任务，参团详情页面基本信息（互动进行中-互动有效期、实例有效期、团已满-未领奖）</t>
    <phoneticPr fontId="14" type="noConversion"/>
  </si>
  <si>
    <t>参团已加团--会员手机端访问参团，参团详情页面基本信息（互动进行中-互动有效期、实例有效期、团已满-未领奖）--操作</t>
    <phoneticPr fontId="14" type="noConversion"/>
  </si>
  <si>
    <r>
      <t>1</t>
    </r>
    <r>
      <rPr>
        <sz val="11"/>
        <rFont val="宋体"/>
        <family val="3"/>
        <charset val="134"/>
      </rPr>
      <t>、手机端互动详情页面，分享后，被邀请人访问淘口令（或我的任务）进入互动详情页面，点击立即参团</t>
    </r>
    <phoneticPr fontId="14" type="noConversion"/>
  </si>
  <si>
    <r>
      <t>1</t>
    </r>
    <r>
      <rPr>
        <sz val="11"/>
        <rFont val="宋体"/>
        <family val="3"/>
        <charset val="134"/>
      </rPr>
      <t>、参团成功，页面展示店铺</t>
    </r>
    <r>
      <rPr>
        <sz val="11"/>
        <rFont val="Calibri"/>
        <family val="2"/>
      </rPr>
      <t>logo</t>
    </r>
    <r>
      <rPr>
        <sz val="11"/>
        <rFont val="宋体"/>
        <family val="3"/>
        <charset val="134"/>
      </rPr>
      <t>、店铺名称、活动倒计时、文案、“还差</t>
    </r>
    <r>
      <rPr>
        <sz val="11"/>
        <rFont val="Calibri"/>
        <family val="2"/>
      </rPr>
      <t>N</t>
    </r>
    <r>
      <rPr>
        <sz val="11"/>
        <rFont val="宋体"/>
        <family val="3"/>
        <charset val="134"/>
      </rPr>
      <t>人即可瓜分大奖（团员总数减去成功参团人数）”、奖励、团员头像</t>
    </r>
    <phoneticPr fontId="14" type="noConversion"/>
  </si>
  <si>
    <r>
      <t>1</t>
    </r>
    <r>
      <rPr>
        <sz val="11"/>
        <rFont val="宋体"/>
        <family val="3"/>
        <charset val="134"/>
      </rPr>
      <t>、手机端互动详情页面，进入已成团参团详情页面</t>
    </r>
    <phoneticPr fontId="14" type="noConversion"/>
  </si>
  <si>
    <r>
      <t>1</t>
    </r>
    <r>
      <rPr>
        <sz val="11"/>
        <rFont val="宋体"/>
        <family val="3"/>
        <charset val="134"/>
      </rPr>
      <t>、操作：我也来开团，拿</t>
    </r>
    <r>
      <rPr>
        <sz val="11"/>
        <rFont val="Calibri"/>
        <family val="2"/>
      </rPr>
      <t>xx</t>
    </r>
    <r>
      <rPr>
        <sz val="11"/>
        <rFont val="宋体"/>
        <family val="3"/>
        <charset val="134"/>
      </rPr>
      <t>积分（</t>
    </r>
    <r>
      <rPr>
        <sz val="11"/>
        <rFont val="Calibri"/>
        <family val="2"/>
      </rPr>
      <t>XX</t>
    </r>
    <r>
      <rPr>
        <sz val="11"/>
        <rFont val="宋体"/>
        <family val="3"/>
        <charset val="134"/>
      </rPr>
      <t>奖励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等于团员奖励</t>
    </r>
    <r>
      <rPr>
        <sz val="11"/>
        <rFont val="Calibri"/>
        <family val="2"/>
      </rPr>
      <t>+</t>
    </r>
    <r>
      <rPr>
        <sz val="11"/>
        <rFont val="宋体"/>
        <family val="3"/>
        <charset val="134"/>
      </rPr>
      <t xml:space="preserve">团长额外奖励）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点击进入任务详情
</t>
    </r>
    <r>
      <rPr>
        <sz val="11"/>
        <rFont val="Calibri"/>
        <family val="2"/>
      </rPr>
      <t>--</t>
    </r>
    <r>
      <rPr>
        <sz val="11"/>
        <rFont val="宋体"/>
        <family val="3"/>
        <charset val="134"/>
      </rPr>
      <t xml:space="preserve">开团次数未满，正常开团
</t>
    </r>
    <r>
      <rPr>
        <sz val="11"/>
        <rFont val="Calibri"/>
        <family val="2"/>
      </rPr>
      <t>--</t>
    </r>
    <r>
      <rPr>
        <sz val="11"/>
        <rFont val="宋体"/>
        <family val="3"/>
        <charset val="134"/>
      </rPr>
      <t xml:space="preserve">开团次数已满，准确提示，无法开团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、操作：立即领取额，点击后跳转淘宝优惠券领取额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、我的任务：点击进入我的任务列表；活动规则：点击进入新页面查看活动规则</t>
    </r>
    <phoneticPr fontId="14" type="noConversion"/>
  </si>
  <si>
    <r>
      <t>1</t>
    </r>
    <r>
      <rPr>
        <sz val="11"/>
        <rFont val="宋体"/>
        <family val="3"/>
        <charset val="134"/>
      </rPr>
      <t>、店铺</t>
    </r>
    <r>
      <rPr>
        <sz val="11"/>
        <rFont val="Calibri"/>
        <family val="2"/>
      </rPr>
      <t>logo</t>
    </r>
    <r>
      <rPr>
        <sz val="11"/>
        <rFont val="宋体"/>
        <family val="3"/>
        <charset val="134"/>
      </rPr>
      <t>、店铺名称、活动倒计时、文案、“拼团成功，</t>
    </r>
    <r>
      <rPr>
        <sz val="11"/>
        <rFont val="Calibri"/>
        <family val="2"/>
      </rPr>
      <t>XX</t>
    </r>
    <r>
      <rPr>
        <sz val="11"/>
        <rFont val="宋体"/>
        <family val="3"/>
        <charset val="134"/>
      </rPr>
      <t>奖励已到账”、团员头像</t>
    </r>
    <phoneticPr fontId="14" type="noConversion"/>
  </si>
  <si>
    <r>
      <t>1</t>
    </r>
    <r>
      <rPr>
        <sz val="11"/>
        <rFont val="宋体"/>
        <family val="3"/>
        <charset val="134"/>
      </rPr>
      <t>、店铺</t>
    </r>
    <r>
      <rPr>
        <sz val="11"/>
        <rFont val="Calibri"/>
        <family val="2"/>
      </rPr>
      <t>logo</t>
    </r>
    <r>
      <rPr>
        <sz val="11"/>
        <rFont val="宋体"/>
        <family val="3"/>
        <charset val="134"/>
      </rPr>
      <t>、店铺名称、活动倒计时、文案、“拼团成功，</t>
    </r>
    <r>
      <rPr>
        <sz val="11"/>
        <rFont val="Calibri"/>
        <family val="2"/>
      </rPr>
      <t>XX</t>
    </r>
    <r>
      <rPr>
        <sz val="11"/>
        <rFont val="宋体"/>
        <family val="3"/>
        <charset val="134"/>
      </rPr>
      <t>奖励已发放或立即领取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优惠券”、团员头像</t>
    </r>
    <phoneticPr fontId="14" type="noConversion"/>
  </si>
  <si>
    <t>参团已加团--会员手机端访问参团，我的任务，参团详情页面基本信息（互动进行中-互动有效期、实例失效、团失败）</t>
    <phoneticPr fontId="14" type="noConversion"/>
  </si>
  <si>
    <t>参团已加团--会员手机端访问参团，参团详情页面基本信息（互动进行中-互动有效期、实例失效、团失败）--操作</t>
    <phoneticPr fontId="14" type="noConversion"/>
  </si>
  <si>
    <t>参团未加团--会员手机端访问参团或我的任务，参团互动详情页面基本信息（互动进行中-互动有效期、实例有效期、团失败）</t>
    <phoneticPr fontId="14" type="noConversion"/>
  </si>
  <si>
    <t>参团未加团--会员手机端访问参团或我的任务，参团互动详情交互信息（互动进行中-互动有效期、实例有效期、团失败）-操作</t>
    <phoneticPr fontId="14" type="noConversion"/>
  </si>
  <si>
    <r>
      <t>1</t>
    </r>
    <r>
      <rPr>
        <sz val="11"/>
        <rFont val="宋体"/>
        <family val="3"/>
        <charset val="134"/>
      </rPr>
      <t>、手机端互动详情页面，分享后，被邀请人访问淘口令，参团或我的任务点击我来开团，拿</t>
    </r>
    <r>
      <rPr>
        <sz val="11"/>
        <rFont val="Calibri"/>
        <family val="2"/>
      </rPr>
      <t>xx</t>
    </r>
    <r>
      <rPr>
        <sz val="11"/>
        <rFont val="宋体"/>
        <family val="3"/>
        <charset val="134"/>
      </rPr>
      <t xml:space="preserve">奖励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、点击我的任务，活动规则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</si>
  <si>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、手机端互动详情页面，分享后，被邀请人访问淘口令，参团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、手机端互动详情页面，我的任务</t>
    </r>
    <phoneticPr fontId="14" type="noConversion"/>
  </si>
  <si>
    <r>
      <t>1</t>
    </r>
    <r>
      <rPr>
        <sz val="11"/>
        <rFont val="宋体"/>
        <family val="3"/>
        <charset val="134"/>
      </rPr>
      <t>、店铺</t>
    </r>
    <r>
      <rPr>
        <sz val="11"/>
        <rFont val="Calibri"/>
        <family val="2"/>
      </rPr>
      <t>logo</t>
    </r>
    <r>
      <rPr>
        <sz val="11"/>
        <rFont val="宋体"/>
        <family val="3"/>
        <charset val="134"/>
      </rPr>
      <t xml:space="preserve">、店铺名称、活动倒计时、文案、“拼团失败，人数未凑齐”、奖励、团员头像（无自己头像）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、我的任务中不展示此任务</t>
    </r>
    <phoneticPr fontId="14" type="noConversion"/>
  </si>
  <si>
    <r>
      <t>1</t>
    </r>
    <r>
      <rPr>
        <sz val="11"/>
        <rFont val="宋体"/>
        <family val="3"/>
        <charset val="134"/>
      </rPr>
      <t>、我来开团，拿</t>
    </r>
    <r>
      <rPr>
        <sz val="11"/>
        <rFont val="Calibri"/>
        <family val="2"/>
      </rPr>
      <t>xx</t>
    </r>
    <r>
      <rPr>
        <sz val="11"/>
        <rFont val="宋体"/>
        <family val="3"/>
        <charset val="134"/>
      </rPr>
      <t>奖励（</t>
    </r>
    <r>
      <rPr>
        <sz val="11"/>
        <rFont val="Calibri"/>
        <family val="2"/>
      </rPr>
      <t>XX</t>
    </r>
    <r>
      <rPr>
        <sz val="11"/>
        <rFont val="宋体"/>
        <family val="3"/>
        <charset val="134"/>
      </rPr>
      <t>奖励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等于团员奖励</t>
    </r>
    <r>
      <rPr>
        <sz val="11"/>
        <rFont val="Calibri"/>
        <family val="2"/>
      </rPr>
      <t>+</t>
    </r>
    <r>
      <rPr>
        <sz val="11"/>
        <rFont val="宋体"/>
        <family val="3"/>
        <charset val="134"/>
      </rPr>
      <t xml:space="preserve">团长额外奖励）
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点击进入互动详情页</t>
    </r>
    <r>
      <rPr>
        <sz val="11"/>
        <rFont val="Calibri"/>
        <family val="2"/>
      </rPr>
      <t xml:space="preserve">  </t>
    </r>
    <r>
      <rPr>
        <sz val="11"/>
        <rFont val="宋体"/>
        <family val="3"/>
        <charset val="134"/>
      </rPr>
      <t xml:space="preserve">，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、我的任务：点击进入我的任务列表（不展示）；活动规则：点击进入新页面查看活动规则</t>
    </r>
    <phoneticPr fontId="14" type="noConversion"/>
  </si>
  <si>
    <r>
      <t>1</t>
    </r>
    <r>
      <rPr>
        <sz val="11"/>
        <rFont val="宋体"/>
        <family val="3"/>
        <charset val="134"/>
      </rPr>
      <t>、店铺</t>
    </r>
    <r>
      <rPr>
        <sz val="11"/>
        <rFont val="Calibri"/>
        <family val="2"/>
      </rPr>
      <t>logo</t>
    </r>
    <r>
      <rPr>
        <sz val="11"/>
        <rFont val="宋体"/>
        <family val="3"/>
        <charset val="134"/>
      </rPr>
      <t xml:space="preserve">、店铺名称、活动倒计时、文案、“拼团失败，人数未凑齐”、奖励、团员头像（包含自己头像）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、我的任务中展示此任务</t>
    </r>
    <phoneticPr fontId="14" type="noConversion"/>
  </si>
  <si>
    <t>手机端访问后，开团次数超过最大开团次数四次</t>
    <phoneticPr fontId="14" type="noConversion"/>
  </si>
  <si>
    <t>手机端访问后，已开团，邀请多好友参团，好友并发参团</t>
    <phoneticPr fontId="14" type="noConversion"/>
  </si>
  <si>
    <t>其他入口领取会员，开团</t>
    <phoneticPr fontId="14" type="noConversion"/>
  </si>
  <si>
    <t>其他入口领取会员，参团</t>
    <phoneticPr fontId="14" type="noConversion"/>
  </si>
  <si>
    <t>非会员参团后，领取成团奖励，退出会员，再次参与开团</t>
    <phoneticPr fontId="14" type="noConversion"/>
  </si>
  <si>
    <t>非会员参团后，领取成团奖励，退出会员，再次参团</t>
    <phoneticPr fontId="14" type="noConversion"/>
  </si>
  <si>
    <t>非会员参团，并开团，互动详情页面展示</t>
    <phoneticPr fontId="14" type="noConversion"/>
  </si>
  <si>
    <t>我的任务</t>
    <phoneticPr fontId="14" type="noConversion"/>
  </si>
  <si>
    <t>我的任务，操作入口：互动详情，参团详情我的任务，个人中心-我的任务</t>
    <phoneticPr fontId="14" type="noConversion"/>
  </si>
  <si>
    <t>我的任务，默认无参与的邀请好友入会互动</t>
    <phoneticPr fontId="14" type="noConversion"/>
  </si>
  <si>
    <r>
      <t>1</t>
    </r>
    <r>
      <rPr>
        <sz val="11"/>
        <rFont val="宋体"/>
        <family val="3"/>
        <charset val="134"/>
      </rPr>
      <t>、顶部</t>
    </r>
    <r>
      <rPr>
        <sz val="11"/>
        <rFont val="Calibri"/>
        <family val="2"/>
      </rPr>
      <t>banner</t>
    </r>
    <r>
      <rPr>
        <sz val="11"/>
        <rFont val="宋体"/>
        <family val="3"/>
        <charset val="134"/>
      </rPr>
      <t>：暂无任务记录
图标：</t>
    </r>
    <r>
      <rPr>
        <sz val="11"/>
        <rFont val="Calibri"/>
        <family val="2"/>
      </rPr>
      <t>UI</t>
    </r>
    <r>
      <rPr>
        <sz val="11"/>
        <rFont val="宋体"/>
        <family val="3"/>
        <charset val="134"/>
      </rPr>
      <t>提供一个没有任务的图标
操作
开启更多任务，点击进入任务列表（互动列表）</t>
    </r>
    <phoneticPr fontId="14" type="noConversion"/>
  </si>
  <si>
    <t>我的任务，已有不同状态邀请好友入会互动，依据操作入口进入我的任务详情-默认筛选展示进行中的任务，基本信息展示</t>
    <phoneticPr fontId="14" type="noConversion"/>
  </si>
  <si>
    <t>我的任务，已有不同状态邀请好友入会互动，依据操作入口进入我的任务详情-默认筛选展示进行中的任务，基本操作交互</t>
    <phoneticPr fontId="14" type="noConversion"/>
  </si>
  <si>
    <t>我的任务，已有不同状态邀请好友入会互动，依据操作入口进入我的任务详情-切换到全部，基本信息展示</t>
    <phoneticPr fontId="14" type="noConversion"/>
  </si>
  <si>
    <t>我的任务，已有不同状态邀请好友入会互动，依据操作入口进入我的任务详情-切换到全部，基本操作交互</t>
    <phoneticPr fontId="14" type="noConversion"/>
  </si>
  <si>
    <t>我的任务，已有不同状态邀请好友入会互动，依据操作入口进入我的任务详情-切换到已完成，基本信息展示</t>
    <phoneticPr fontId="14" type="noConversion"/>
  </si>
  <si>
    <t>我的任务，已有不同状态邀请好友入会互动，依据操作入口进入我的任务详情-切换到已完成，基本操作交互</t>
    <phoneticPr fontId="14" type="noConversion"/>
  </si>
  <si>
    <t>1、顶部banner：N个任务即将完成
   筛选状态：默认展示 进行中
   任务信息：倒计时（当前任务的倒计时，格式：倒计时：xx天xx小时xx分
   icon：当前任务的icon
   任务名称：默认展示一行，超过截断显示...
   任务奖励：xxxx奖励 N人瓜分（举例：1000积分 10人瓜分）
   奖励金额来源：团员可得奖励*成团人数+团长额外奖励（举例：积分奖励
      团员可得100积分，团长额外可得200积分，总共5人团。那么就是：100*5+200=700，即 700积分10人瓜分）
      支付宝红包奖励：团员可得10元红包，团长额外可得20元红包，总共5人团。那么就是：10*5+20=70，即 70元红包10人瓜分
      优惠券：团员可得10元优惠券，团长额外可得20元优惠券，总共5人团。那么就是：10*5+20=70，即 70元优惠券10人瓜分
      流量券：团员可得10兆流量券，团长额外可得20兆流量券，总共5人团。那么就是：10*5+20=70，即 70兆流量10人瓜分
   还差N人：例如，10人成团，现在有5人参团，则还差5人
   进行中的展示：其他状态不展示
   团长身份标识：若是团长，则有团长的身份icon标识
排序：按照参与时间由近及远进行排序</t>
    <phoneticPr fontId="14" type="noConversion"/>
  </si>
  <si>
    <t>1、顶部banner：N个任务即将完成
   筛选状态：全部
   任务信息：不同状态显示不同信息（进行中显示倒计时、已失败显示，已失败，已成功显示，已成功）
   icon：当前任务的icon
   任务名称：默认展示一行，超过截断显示...
   任务奖励：xxxx奖励 N人瓜分（举例：1000积分 10人瓜分，同进行中任务）
   任务进度及对应操作：
      进行中-还差N人，邀请好友
      已完成，未领奖-操作：领取奖励
      已完成，已领奖-文案：奖励已发放
      已失败-文案：失败
排序：按照参与时间由近及远进行排序</t>
    <phoneticPr fontId="14" type="noConversion"/>
  </si>
  <si>
    <t>1、整个卡片点击进入已参与的任务详情</t>
    <phoneticPr fontId="14" type="noConversion"/>
  </si>
  <si>
    <t>1、顶部banner：N个任务已完成
筛选状态：已完成
任务信息：状态已成功
icon：当前任务的icon
任务名称：默认展示一行，超过截断显示...
任务奖励：xxxx奖励 N人瓜分（举例：1000积分 10人瓜分）
任务进度及对应操作：
      已完成，未领奖-操作：领取奖励
      已完成，已领奖-文案：奖励已发放
排序：按照完成时间由近及远进行排序</t>
    <phoneticPr fontId="14" type="noConversion"/>
  </si>
  <si>
    <t>我的任务，已有不同状态邀请好友入会互动，依据操作入口进入我的任务详情-切换到已失败，基本信息展示</t>
    <phoneticPr fontId="14" type="noConversion"/>
  </si>
  <si>
    <t>我的任务，已有不同状态邀请好友入会互动，依据操作入口进入我的任务详情-切换到已失败，基本操作交互</t>
    <phoneticPr fontId="14" type="noConversion"/>
  </si>
  <si>
    <t>1、顶部banner：N个任务已失败
筛选状态：已失败
任务信息：状态已失败
icon：当前任务的icon
任务名称：默认展示一行，超过截断显示...
任务奖励：xxxx奖励 N人瓜分（举例：1000积分 10人瓜分）
任务进度及对应操作：
      已失败展示：失败
排序：按照失败时间由近及远进行排序</t>
    <phoneticPr fontId="14" type="noConversion"/>
  </si>
  <si>
    <r>
      <t>1</t>
    </r>
    <r>
      <rPr>
        <sz val="11"/>
        <rFont val="宋体"/>
        <family val="3"/>
        <charset val="134"/>
      </rPr>
      <t>、会员手机端互动详情页面，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点击已有互动玩法，持续开团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5</t>
    </r>
    <r>
      <rPr>
        <sz val="11"/>
        <rFont val="宋体"/>
        <family val="3"/>
        <charset val="134"/>
      </rPr>
      <t>次团</t>
    </r>
    <r>
      <rPr>
        <sz val="11"/>
        <rFont val="Calibri"/>
        <family val="2"/>
      </rPr>
      <t/>
    </r>
    <phoneticPr fontId="14" type="noConversion"/>
  </si>
  <si>
    <r>
      <t>1</t>
    </r>
    <r>
      <rPr>
        <sz val="11"/>
        <rFont val="宋体"/>
        <family val="3"/>
        <charset val="134"/>
      </rPr>
      <t>、每日仅能开团四次，超过四次系统提示文案准确无误</t>
    </r>
    <phoneticPr fontId="14" type="noConversion"/>
  </si>
  <si>
    <t>手机端访问后，开团四次后，第二天再次开团四次</t>
    <phoneticPr fontId="14" type="noConversion"/>
  </si>
  <si>
    <r>
      <t>1</t>
    </r>
    <r>
      <rPr>
        <sz val="11"/>
        <rFont val="宋体"/>
        <family val="3"/>
        <charset val="134"/>
      </rPr>
      <t>、会员手机端互动详情页面，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点击已有互动玩法，当日已开团四次，次日持续开团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5</t>
    </r>
    <r>
      <rPr>
        <sz val="11"/>
        <rFont val="宋体"/>
        <family val="3"/>
        <charset val="134"/>
      </rPr>
      <t>次团</t>
    </r>
    <r>
      <rPr>
        <sz val="11"/>
        <rFont val="Calibri"/>
        <family val="2"/>
      </rPr>
      <t/>
    </r>
    <phoneticPr fontId="14" type="noConversion"/>
  </si>
  <si>
    <r>
      <t>1</t>
    </r>
    <r>
      <rPr>
        <sz val="11"/>
        <rFont val="宋体"/>
        <family val="3"/>
        <charset val="134"/>
      </rPr>
      <t>、当日不可开团，次日可正常开团，每日仅能开团四次，超过四次系统提示文案准确无误</t>
    </r>
    <phoneticPr fontId="14" type="noConversion"/>
  </si>
  <si>
    <t>手机端访问后，多日开团有效期内，开团，均展示再互动详情进行中页面（隔日有效的已开团）</t>
    <phoneticPr fontId="14" type="noConversion"/>
  </si>
  <si>
    <r>
      <t>1</t>
    </r>
    <r>
      <rPr>
        <sz val="11"/>
        <rFont val="宋体"/>
        <family val="3"/>
        <charset val="134"/>
      </rPr>
      <t>、会员手机端互动详情页面，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点击已有互动玩法，隔日开团有效期最大，互动详情页面展示</t>
    </r>
    <phoneticPr fontId="14" type="noConversion"/>
  </si>
  <si>
    <r>
      <t>1</t>
    </r>
    <r>
      <rPr>
        <sz val="11"/>
        <rFont val="宋体"/>
        <family val="3"/>
        <charset val="134"/>
      </rPr>
      <t>、隔日有效的已开团，均展示再互动详情页面</t>
    </r>
    <phoneticPr fontId="14" type="noConversion"/>
  </si>
  <si>
    <r>
      <t>1</t>
    </r>
    <r>
      <rPr>
        <sz val="11"/>
        <rFont val="宋体"/>
        <family val="3"/>
        <charset val="134"/>
      </rPr>
      <t>、互动被邀请好友，同时点击参团</t>
    </r>
    <phoneticPr fontId="14" type="noConversion"/>
  </si>
  <si>
    <r>
      <t>1</t>
    </r>
    <r>
      <rPr>
        <sz val="11"/>
        <rFont val="宋体"/>
        <family val="3"/>
        <charset val="134"/>
      </rPr>
      <t>、先到先得原则，先参团占坑得奖励，后参团入会领卡成功，但无法参团，提示已满，无法领取奖励</t>
    </r>
    <phoneticPr fontId="14" type="noConversion"/>
  </si>
  <si>
    <r>
      <t>1</t>
    </r>
    <r>
      <rPr>
        <sz val="11"/>
        <rFont val="宋体"/>
        <family val="3"/>
        <charset val="134"/>
      </rPr>
      <t>、依据邀请好友入会规则，可以开团</t>
    </r>
    <phoneticPr fontId="14" type="noConversion"/>
  </si>
  <si>
    <r>
      <t>1</t>
    </r>
    <r>
      <rPr>
        <sz val="11"/>
        <rFont val="宋体"/>
        <family val="3"/>
        <charset val="134"/>
      </rPr>
      <t>、通过入会有礼，个人中心领卡入口，淘宝或其他</t>
    </r>
    <r>
      <rPr>
        <sz val="11"/>
        <rFont val="Calibri"/>
        <family val="2"/>
      </rPr>
      <t>isv</t>
    </r>
    <r>
      <rPr>
        <sz val="11"/>
        <rFont val="宋体"/>
        <family val="3"/>
        <charset val="134"/>
      </rPr>
      <t>等领取入会过会员</t>
    </r>
    <phoneticPr fontId="14" type="noConversion"/>
  </si>
  <si>
    <r>
      <t>1</t>
    </r>
    <r>
      <rPr>
        <sz val="11"/>
        <rFont val="宋体"/>
        <family val="3"/>
        <charset val="134"/>
      </rPr>
      <t>、仅非会员可参团，提示信息准确无误，参团页面展示与</t>
    </r>
    <r>
      <rPr>
        <sz val="11"/>
        <rFont val="Calibri"/>
        <family val="2"/>
      </rPr>
      <t>UI\prd</t>
    </r>
    <r>
      <rPr>
        <sz val="11"/>
        <rFont val="宋体"/>
        <family val="3"/>
        <charset val="134"/>
      </rPr>
      <t>一致</t>
    </r>
    <phoneticPr fontId="14" type="noConversion"/>
  </si>
  <si>
    <r>
      <t>1</t>
    </r>
    <r>
      <rPr>
        <sz val="11"/>
        <rFont val="宋体"/>
        <family val="3"/>
        <charset val="134"/>
      </rPr>
      <t>、取消绑卡会员，可以依据业务规则再次开团，但无法领取对应奖励</t>
    </r>
    <phoneticPr fontId="14" type="noConversion"/>
  </si>
  <si>
    <r>
      <t>1</t>
    </r>
    <r>
      <rPr>
        <sz val="11"/>
        <rFont val="宋体"/>
        <family val="3"/>
        <charset val="134"/>
      </rPr>
      <t>、已通过入会有礼，个人中心领卡入口，淘宝或其他</t>
    </r>
    <r>
      <rPr>
        <sz val="11"/>
        <rFont val="Calibri"/>
        <family val="2"/>
      </rPr>
      <t>isv</t>
    </r>
    <r>
      <rPr>
        <sz val="11"/>
        <rFont val="宋体"/>
        <family val="3"/>
        <charset val="134"/>
      </rPr>
      <t xml:space="preserve">等领取入会过的会员，淘宝店铺页面取消会员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、再次参与邀请互动，开团功能交互</t>
    </r>
    <phoneticPr fontId="14" type="noConversion"/>
  </si>
  <si>
    <r>
      <t>1</t>
    </r>
    <r>
      <rPr>
        <sz val="11"/>
        <rFont val="宋体"/>
        <family val="3"/>
        <charset val="134"/>
      </rPr>
      <t>、已通过入会有礼，个人中心领卡入口，淘宝或其他</t>
    </r>
    <r>
      <rPr>
        <sz val="11"/>
        <rFont val="Calibri"/>
        <family val="2"/>
      </rPr>
      <t>isv</t>
    </r>
    <r>
      <rPr>
        <sz val="11"/>
        <rFont val="宋体"/>
        <family val="3"/>
        <charset val="134"/>
      </rPr>
      <t xml:space="preserve">等领取入会过的会员，淘宝店铺页面取消会员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、再次参与邀请互动，参团功能交互</t>
    </r>
    <phoneticPr fontId="14" type="noConversion"/>
  </si>
  <si>
    <r>
      <t>1</t>
    </r>
    <r>
      <rPr>
        <sz val="11"/>
        <rFont val="宋体"/>
        <family val="3"/>
        <charset val="134"/>
      </rPr>
      <t>、取消绑卡会员，可以依据业务规则再次参团，但无法领取对应奖励</t>
    </r>
    <phoneticPr fontId="14" type="noConversion"/>
  </si>
  <si>
    <t>1、页面跳转正常，展示信息准确无误，交互样式与UI、PRD保持一致</t>
    <phoneticPr fontId="14" type="noConversion"/>
  </si>
  <si>
    <r>
      <t>1</t>
    </r>
    <r>
      <rPr>
        <sz val="11"/>
        <rFont val="宋体"/>
        <family val="3"/>
        <charset val="134"/>
      </rPr>
      <t xml:space="preserve">、邀请好友入会互动详情，参团详情页面（未参团、已参团），功能按钮点击后跳转准确性
</t>
    </r>
    <r>
      <rPr>
        <sz val="11"/>
        <rFont val="Calibri"/>
        <family val="2"/>
      </rPr>
      <t/>
    </r>
    <phoneticPr fontId="14" type="noConversion"/>
  </si>
  <si>
    <r>
      <t>1</t>
    </r>
    <r>
      <rPr>
        <sz val="11"/>
        <rFont val="宋体"/>
        <family val="3"/>
        <charset val="134"/>
      </rPr>
      <t>、我的任务中，查看已参与互动的参团详情页面跳转</t>
    </r>
    <phoneticPr fontId="14" type="noConversion"/>
  </si>
  <si>
    <t>我的任务中，已开团、已参团，各互动阶段，团状态展示</t>
    <phoneticPr fontId="14" type="noConversion"/>
  </si>
  <si>
    <r>
      <t>1</t>
    </r>
    <r>
      <rPr>
        <sz val="11"/>
        <rFont val="宋体"/>
        <family val="3"/>
        <charset val="134"/>
      </rPr>
      <t>、页面跳转正常，展示信息准确无误，交互样式与</t>
    </r>
    <r>
      <rPr>
        <sz val="11"/>
        <rFont val="Calibri"/>
        <family val="2"/>
      </rPr>
      <t>UI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PRD</t>
    </r>
    <r>
      <rPr>
        <sz val="11"/>
        <rFont val="宋体"/>
        <family val="3"/>
        <charset val="134"/>
      </rPr>
      <t>保持一致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</si>
  <si>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、手机端互动详情页面，参团页面，我的任务或查看更多任务，点击跳转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、个人中心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我的任务点击跳转</t>
    </r>
    <phoneticPr fontId="14" type="noConversion"/>
  </si>
  <si>
    <r>
      <t>1</t>
    </r>
    <r>
      <rPr>
        <sz val="11"/>
        <rFont val="宋体"/>
        <family val="3"/>
        <charset val="134"/>
      </rPr>
      <t>、手机端未参与过邀请好友入会互动，手机端导航切换个人中心，点击我的任务</t>
    </r>
    <r>
      <rPr>
        <sz val="11"/>
        <rFont val="Calibri"/>
        <family val="2"/>
      </rPr>
      <t/>
    </r>
    <phoneticPr fontId="14" type="noConversion"/>
  </si>
  <si>
    <r>
      <t>1</t>
    </r>
    <r>
      <rPr>
        <sz val="11"/>
        <rFont val="宋体"/>
        <family val="3"/>
        <charset val="134"/>
      </rPr>
      <t>、手机端已参与多个不同阶段（进行中、已完成、已失败）邀请好友入会互动，手机端导航切换个人中心，点击我的任务</t>
    </r>
    <r>
      <rPr>
        <sz val="11"/>
        <rFont val="Calibri"/>
        <family val="2"/>
      </rPr>
      <t/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</si>
  <si>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、手机端已参与多个不同阶段（进行中、已完成、已失败）邀请好友入会互动，手机端导航切换个人中心，点击我的任务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、点击筛选按钮，并选择切换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 xml:space="preserve">、点击邀请好友按钮
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、点击任务列表卡片</t>
    </r>
    <phoneticPr fontId="14" type="noConversion"/>
  </si>
  <si>
    <t>2、筛选：支持切换不同筛选条件，全部、进行中、已完成、已失败，加载对应状态任务列表展示
3、邀请好友：点击邀请好友，直接调出手淘分享的页面
4、整个卡片点击进入已参与的任务详情（参团详情）</t>
    <phoneticPr fontId="14" type="noConversion"/>
  </si>
  <si>
    <r>
      <t>1</t>
    </r>
    <r>
      <rPr>
        <sz val="11"/>
        <rFont val="宋体"/>
        <family val="3"/>
        <charset val="134"/>
      </rPr>
      <t xml:space="preserve">、手机端已参与多个不同阶段（进行中、已完成、已失败）邀请好友入会互动，手机端导航切换个人中心，点击我的任务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、点击筛选按钮，并选择切换全部
</t>
    </r>
    <r>
      <rPr>
        <sz val="11"/>
        <rFont val="Calibri"/>
        <family val="2"/>
      </rPr>
      <t/>
    </r>
    <phoneticPr fontId="14" type="noConversion"/>
  </si>
  <si>
    <t>2、筛选：支持切换不同筛选条件，全部、进行中、已完成、已失败，加载对应状态任务列表展示
3、邀请好友：点击邀请好友，直接调出手淘分享的页面
4、整个卡片点击进入已参与的任务详情</t>
    <phoneticPr fontId="14" type="noConversion"/>
  </si>
  <si>
    <r>
      <t>1</t>
    </r>
    <r>
      <rPr>
        <sz val="11"/>
        <rFont val="宋体"/>
        <family val="3"/>
        <charset val="134"/>
      </rPr>
      <t xml:space="preserve">、手机端已参与多个不同阶段（进行中、已完成、已失败）邀请好友入会互动，手机端导航切换个人中心，点击我的任务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、点击筛选按钮，并选择切换已完成
</t>
    </r>
    <r>
      <rPr>
        <sz val="11"/>
        <rFont val="Calibri"/>
        <family val="2"/>
      </rPr>
      <t/>
    </r>
    <phoneticPr fontId="14" type="noConversion"/>
  </si>
  <si>
    <t>2、筛选：支持切换不同筛选条件，全部、进行中、已完成、已失败，加载对应状态任务列表展示
3、点击后，展示奖励弹窗，与参团详情页面展示的奖励弹窗保持一致（最新优化后的奖励弹窗样式）
4、整个卡片点击进入已参与的任务详情</t>
    <phoneticPr fontId="14" type="noConversion"/>
  </si>
  <si>
    <r>
      <t>1</t>
    </r>
    <r>
      <rPr>
        <sz val="11"/>
        <rFont val="宋体"/>
        <family val="3"/>
        <charset val="134"/>
      </rPr>
      <t xml:space="preserve">、手机端已参与多个不同阶段（进行中、已完成、已失败）邀请好友入会互动，手机端导航切换个人中心，点击我的任务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、点击筛选按钮，并选择切换已完成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 xml:space="preserve">、已完成状态任务，点击领取奖励按钮
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、点击任务列表卡片</t>
    </r>
    <r>
      <rPr>
        <sz val="11"/>
        <rFont val="Calibri"/>
        <family val="2"/>
      </rPr>
      <t/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</si>
  <si>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、手机端已参与多个不同阶段（进行中、已完成、已失败）邀请好友入会互动，手机端导航切换个人中心，点击我的任务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、点击筛选按钮，并选择切换全部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 xml:space="preserve">、进行中状态任务，点击邀请好友按钮
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、点击任务列表卡片</t>
    </r>
    <r>
      <rPr>
        <sz val="11"/>
        <rFont val="Calibri"/>
        <family val="2"/>
      </rPr>
      <t/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</si>
  <si>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、手机端已参与多个不同阶段（进行中、已完成、已失败）邀请好友入会互动，手机端导航切换个人中心，点击我的任务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、点击筛选按钮，并选择切换已失败
</t>
    </r>
    <r>
      <rPr>
        <sz val="11"/>
        <rFont val="Calibri"/>
        <family val="2"/>
      </rPr>
      <t/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</si>
  <si>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、手机端已参与多个不同阶段（进行中、已完成、已失败）邀请好友入会互动，手机端导航切换个人中心，点击我的任务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、点击筛选按钮，并选择切换失败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</t>
    </r>
    <r>
      <rPr>
        <sz val="11"/>
        <rFont val="宋体"/>
        <family val="3"/>
        <charset val="134"/>
      </rPr>
      <t>点击任务列表卡片</t>
    </r>
    <r>
      <rPr>
        <sz val="11"/>
        <rFont val="Calibri"/>
        <family val="2"/>
      </rPr>
      <t/>
    </r>
    <phoneticPr fontId="14" type="noConversion"/>
  </si>
  <si>
    <t>我的任务，已完成未领奖任务，点击领取奖励后任务列表状态更新</t>
    <phoneticPr fontId="14" type="noConversion"/>
  </si>
  <si>
    <r>
      <t>1</t>
    </r>
    <r>
      <rPr>
        <sz val="11"/>
        <rFont val="宋体"/>
        <family val="3"/>
        <charset val="134"/>
      </rPr>
      <t xml:space="preserve">、手机端已参与多个不同阶段（进行中、已完成、已失败）邀请好友入会互动，手机端导航切换个人中心，点击我的任务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、选择已完成、未领取奖励任务，点击领取奖励</t>
    </r>
    <phoneticPr fontId="14" type="noConversion"/>
  </si>
  <si>
    <t>1、奖励弹窗确认后，任务列表中对应任务状态更新（实时刷新or手动刷新待确认？？）</t>
    <phoneticPr fontId="14" type="noConversion"/>
  </si>
  <si>
    <t>功能交互，如邀请好友，领取奖励等取消操作后，业务数据无更新</t>
    <phoneticPr fontId="14" type="noConversion"/>
  </si>
  <si>
    <r>
      <t>1</t>
    </r>
    <r>
      <rPr>
        <sz val="11"/>
        <rFont val="宋体"/>
        <family val="3"/>
        <charset val="134"/>
      </rPr>
      <t>、我的任务，手机端所有操作涉及取消按钮，确认取消后狡猾</t>
    </r>
    <phoneticPr fontId="14" type="noConversion"/>
  </si>
  <si>
    <t>1、业务恢复操作前状态，无业务数据更新</t>
    <phoneticPr fontId="14" type="noConversion"/>
  </si>
  <si>
    <t>互动赢家奖池设置统一_013</t>
  </si>
  <si>
    <t>互动赢家奖池设置统一_024</t>
  </si>
  <si>
    <t>互动赢家奖池设置统一_025</t>
  </si>
  <si>
    <t>互动赢家奖池设置统一_026</t>
  </si>
  <si>
    <t>互动赢家奖池设置统一_027</t>
  </si>
  <si>
    <t>互动赢家奖池设置统一_028</t>
  </si>
  <si>
    <t>互动赢家奖池设置统一_029</t>
  </si>
  <si>
    <t>互动赢家奖池设置统一_030</t>
  </si>
  <si>
    <t>互动赢家奖池设置统一_031</t>
  </si>
  <si>
    <t>互动赢家奖池设置统一_032</t>
  </si>
  <si>
    <t>互动赢家奖池设置统一_033</t>
  </si>
  <si>
    <t>互动赢家奖池设置统一_034</t>
  </si>
  <si>
    <t>互动赢家奖池设置统一_035</t>
  </si>
  <si>
    <t>互动赢家奖池设置统一_036</t>
  </si>
  <si>
    <t>互动赢家奖池设置统一_037</t>
  </si>
  <si>
    <t>互动赢家奖池设置统一_038</t>
  </si>
  <si>
    <t>互动赢家奖池设置统一_039</t>
  </si>
  <si>
    <t>互动赢家奖池设置统一_040</t>
  </si>
  <si>
    <t>互动赢家奖池设置统一_041</t>
  </si>
  <si>
    <t>互动赢家奖池设置统一_042</t>
  </si>
  <si>
    <t>互动赢家奖池设置统一_043</t>
  </si>
  <si>
    <t>互动赢家奖池设置统一_044</t>
  </si>
  <si>
    <t>互动赢家奖池设置统一_045</t>
  </si>
  <si>
    <t>互动赢家奖池设置统一_046</t>
  </si>
  <si>
    <t>互动赢家奖池设置统一_047</t>
  </si>
  <si>
    <t>互动赢家奖池设置统一_048</t>
  </si>
  <si>
    <t>互动赢家奖池设置统一_049</t>
  </si>
  <si>
    <t>互动赢家奖池设置统一_050</t>
  </si>
  <si>
    <t>互动赢家奖池设置统一_051</t>
  </si>
  <si>
    <t>互动赢家奖池设置统一_052</t>
  </si>
  <si>
    <t>互动赢家奖池设置统一_053</t>
  </si>
  <si>
    <t>互动赢家奖池设置统一_054</t>
  </si>
  <si>
    <t>互动赢家奖池设置统一_055</t>
  </si>
  <si>
    <t>互动赢家奖池设置统一_056</t>
  </si>
  <si>
    <t>互动赢家奖池设置统一_057</t>
  </si>
  <si>
    <t>互动赢家奖池设置统一_058</t>
  </si>
  <si>
    <t>互动赢家奖池设置统一_059</t>
  </si>
  <si>
    <t>互动赢家奖池设置统一_060</t>
  </si>
  <si>
    <t>互动赢家奖池设置统一_061</t>
  </si>
  <si>
    <t>互动赢家奖池设置统一_062</t>
  </si>
  <si>
    <t>互动赢家奖池设置统一_063</t>
  </si>
  <si>
    <t>互动赢家奖池设置统一_064</t>
  </si>
  <si>
    <t>互动赢家奖池设置统一_065</t>
  </si>
  <si>
    <t>互动赢家奖池设置统一_066</t>
  </si>
  <si>
    <t>互动赢家奖池设置统一_067</t>
  </si>
  <si>
    <t>互动赢家奖池设置统一_068</t>
  </si>
  <si>
    <t>互动赢家奖池设置统一_069</t>
  </si>
  <si>
    <t>互动赢家奖池设置统一_070</t>
  </si>
  <si>
    <t>互动赢家奖池设置统一_071</t>
  </si>
  <si>
    <t>互动赢家奖池设置统一_072</t>
  </si>
  <si>
    <t>互动赢家奖池设置统一_073</t>
  </si>
  <si>
    <t>互动赢家奖池设置统一_074</t>
  </si>
  <si>
    <t>互动赢家奖池设置统一_075</t>
  </si>
  <si>
    <t>互动赢家奖池设置统一_076</t>
  </si>
  <si>
    <t>互动赢家奖池设置统一_077</t>
  </si>
  <si>
    <t>互动赢家奖池设置统一_078</t>
  </si>
  <si>
    <t>互动赢家奖池设置统一_079</t>
  </si>
  <si>
    <t>互动赢家奖池设置统一_080</t>
  </si>
  <si>
    <t>互动赢家奖池设置统一_081</t>
  </si>
  <si>
    <t>互动赢家奖池设置统一_082</t>
  </si>
  <si>
    <t>互动赢家奖池设置统一_083</t>
  </si>
  <si>
    <t>互动赢家奖池设置统一_084</t>
  </si>
  <si>
    <t>互动赢家奖池设置统一_085</t>
  </si>
  <si>
    <t>互动赢家奖池设置统一_086</t>
  </si>
  <si>
    <t>互动赢家奖池设置统一_087</t>
  </si>
  <si>
    <t>互动赢家奖池设置统一_088</t>
  </si>
  <si>
    <t>互动赢家奖池设置统一_089</t>
  </si>
  <si>
    <t>互动赢家奖池设置统一_090</t>
  </si>
  <si>
    <t>互动赢家奖池设置统一_091</t>
  </si>
  <si>
    <t>互动赢家奖池设置统一_092</t>
  </si>
  <si>
    <t>互动赢家奖池设置统一_093</t>
  </si>
  <si>
    <t>互动赢家奖池设置统一_094</t>
  </si>
  <si>
    <t>互动赢家奖池设置统一_095</t>
  </si>
  <si>
    <t>互动赢家奖池设置统一_096</t>
  </si>
  <si>
    <t>互动赢家奖池设置统一_097</t>
  </si>
  <si>
    <t>互动赢家奖池设置统一_098</t>
  </si>
  <si>
    <t>互动赢家奖池设置统一_099</t>
  </si>
  <si>
    <t>互动赢家奖池设置统一_100</t>
  </si>
  <si>
    <t>互动赢家奖池设置统一_101</t>
  </si>
  <si>
    <t>互动赢家奖池设置统一_102</t>
  </si>
  <si>
    <t>互动赢家奖池设置统一_103</t>
  </si>
  <si>
    <t>互动赢家奖池设置统一_104</t>
  </si>
  <si>
    <t>互动赢家奖池设置统一_105</t>
  </si>
  <si>
    <t>互动赢家奖池设置统一_106</t>
  </si>
  <si>
    <t>互动赢家奖池设置统一_107</t>
  </si>
  <si>
    <t>互动赢家奖池设置统一_108</t>
  </si>
  <si>
    <t>互动赢家奖池设置统一_109</t>
  </si>
  <si>
    <t>互动赢家奖池设置统一_110</t>
  </si>
  <si>
    <t>互动赢家奖池设置统一_111</t>
  </si>
  <si>
    <t>互动赢家奖池设置统一_112</t>
  </si>
  <si>
    <t>互动赢家奖池设置统一_113</t>
  </si>
  <si>
    <t>互动赢家奖池设置统一_114</t>
  </si>
  <si>
    <t>互动赢家奖池设置统一_115</t>
  </si>
  <si>
    <t>互动赢家奖池设置统一_116</t>
  </si>
  <si>
    <t>互动赢家奖池设置统一_117</t>
  </si>
  <si>
    <t>互动赢家奖池设置统一_118</t>
  </si>
  <si>
    <t>互动赢家奖池设置统一_119</t>
  </si>
  <si>
    <t>互动赢家奖池设置统一_120</t>
  </si>
  <si>
    <t>互动赢家奖池设置统一_121</t>
  </si>
  <si>
    <t>互动赢家奖池设置统一_122</t>
  </si>
  <si>
    <t>互动赢家奖池设置统一_123</t>
  </si>
  <si>
    <t>互动赢家奖池设置统一_124</t>
  </si>
  <si>
    <t>互动赢家奖池设置统一_125</t>
  </si>
  <si>
    <t>互动赢家奖池设置统一_126</t>
  </si>
  <si>
    <t>互动赢家奖池设置统一_127</t>
  </si>
  <si>
    <t>互动赢家奖池设置统一_128</t>
  </si>
  <si>
    <t>互动赢家奖池设置统一_129</t>
  </si>
  <si>
    <t>互动赢家奖池设置统一_130</t>
  </si>
  <si>
    <t>互动赢家奖池设置统一_131</t>
  </si>
  <si>
    <t>互动赢家奖池设置统一_132</t>
  </si>
  <si>
    <t>互动赢家奖池设置统一_133</t>
  </si>
  <si>
    <t>互动赢家奖池设置统一_134</t>
  </si>
  <si>
    <t>互动赢家奖池设置统一_135</t>
  </si>
  <si>
    <t>互动赢家奖池设置统一_136</t>
  </si>
  <si>
    <t>互动赢家奖池设置统一_137</t>
  </si>
  <si>
    <t>互动赢家奖池设置统一_138</t>
  </si>
  <si>
    <t>互动赢家奖池设置统一_139</t>
  </si>
  <si>
    <t>互动赢家奖池设置统一_140</t>
  </si>
  <si>
    <t>互动赢家奖池设置统一_141</t>
  </si>
  <si>
    <t>互动赢家奖池设置统一_142</t>
  </si>
  <si>
    <t>互动赢家奖池设置统一_143</t>
  </si>
  <si>
    <t>互动赢家奖池设置统一_144</t>
  </si>
  <si>
    <t>互动赢家奖池设置统一_145</t>
  </si>
  <si>
    <t>互动赢家奖池设置统一_146</t>
  </si>
  <si>
    <t>互动赢家奖池设置统一_147</t>
  </si>
  <si>
    <t>互动赢家奖池设置统一_148</t>
  </si>
  <si>
    <t>互动赢家奖池设置统一_149</t>
  </si>
  <si>
    <t>互动赢家奖池设置统一_150</t>
  </si>
  <si>
    <t>互动赢家奖池设置统一_151</t>
  </si>
  <si>
    <t>互动赢家奖池设置统一_152</t>
  </si>
  <si>
    <t>互动赢家奖池设置统一_153</t>
  </si>
  <si>
    <t>互动赢家奖池设置统一_154</t>
  </si>
  <si>
    <t>互动赢家奖池设置统一_155</t>
  </si>
  <si>
    <t>互动赢家奖池设置统一_156</t>
  </si>
  <si>
    <t>互动赢家奖池设置统一_157</t>
  </si>
  <si>
    <t>互动赢家奖池设置统一_158</t>
  </si>
  <si>
    <t>互动赢家奖池设置统一_159</t>
  </si>
  <si>
    <t>互动赢家奖池设置统一_160</t>
  </si>
  <si>
    <t>互动赢家奖池设置统一_161</t>
  </si>
  <si>
    <t>互动赢家奖池设置统一_162</t>
  </si>
  <si>
    <t>互动赢家奖池设置统一_163</t>
  </si>
  <si>
    <t>互动赢家奖池设置统一_164</t>
  </si>
  <si>
    <t>互动赢家奖池设置统一_165</t>
  </si>
  <si>
    <t>互动赢家奖池设置统一_166</t>
  </si>
  <si>
    <t>互动赢家奖池设置统一_167</t>
  </si>
  <si>
    <t>互动赢家奖池设置统一_168</t>
  </si>
  <si>
    <t>领卡有礼互动PC端_004</t>
  </si>
  <si>
    <t>领卡有礼互动PC端_005</t>
  </si>
  <si>
    <t>领卡有礼互动PC端_006</t>
  </si>
  <si>
    <t>领卡有礼互动PC端_007</t>
  </si>
  <si>
    <t>领卡有礼互动PC端_008</t>
  </si>
  <si>
    <r>
      <t>1</t>
    </r>
    <r>
      <rPr>
        <sz val="11"/>
        <rFont val="宋体"/>
        <family val="3"/>
        <charset val="134"/>
      </rPr>
      <t>、进入到互动列表页面，点击参与互动</t>
    </r>
    <phoneticPr fontId="14" type="noConversion"/>
  </si>
  <si>
    <r>
      <t>1</t>
    </r>
    <r>
      <rPr>
        <sz val="11"/>
        <rFont val="宋体"/>
        <family val="3"/>
        <charset val="134"/>
      </rPr>
      <t>、正确展示互动详情页面，并可领取对应奖励</t>
    </r>
    <phoneticPr fontId="14" type="noConversion"/>
  </si>
  <si>
    <t>其他操作入口已领卡入会后（未领取过奖励），参与领卡有礼互动</t>
    <phoneticPr fontId="14" type="noConversion"/>
  </si>
  <si>
    <t>已参与领卡有礼互动（已领取奖励），退卡后，再次参与互动</t>
    <phoneticPr fontId="14" type="noConversion"/>
  </si>
  <si>
    <r>
      <t>1</t>
    </r>
    <r>
      <rPr>
        <sz val="11"/>
        <rFont val="宋体"/>
        <family val="3"/>
        <charset val="134"/>
      </rPr>
      <t>、进入到互动列表页面，再次点击参与互动</t>
    </r>
    <phoneticPr fontId="14" type="noConversion"/>
  </si>
  <si>
    <r>
      <t>1</t>
    </r>
    <r>
      <rPr>
        <sz val="11"/>
        <rFont val="宋体"/>
        <family val="3"/>
        <charset val="134"/>
      </rPr>
      <t>、可正常参与互动，但无法领取奖励，提示文案准确无误</t>
    </r>
    <phoneticPr fontId="14" type="noConversion"/>
  </si>
  <si>
    <t>参与互动后，已有交互按钮、弹窗按钮，取消操作交互</t>
    <phoneticPr fontId="14" type="noConversion"/>
  </si>
  <si>
    <r>
      <t>1</t>
    </r>
    <r>
      <rPr>
        <sz val="11"/>
        <rFont val="宋体"/>
        <family val="3"/>
        <charset val="134"/>
      </rPr>
      <t>、领卡取消，奖励弹窗点击取消</t>
    </r>
    <phoneticPr fontId="14" type="noConversion"/>
  </si>
  <si>
    <r>
      <t>1</t>
    </r>
    <r>
      <rPr>
        <sz val="11"/>
        <rFont val="宋体"/>
        <family val="3"/>
        <charset val="134"/>
      </rPr>
      <t>、</t>
    </r>
    <r>
      <rPr>
        <sz val="11"/>
        <rFont val="宋体"/>
        <family val="3"/>
        <charset val="134"/>
      </rPr>
      <t>业务恢复操作前状态，无业务数据更新</t>
    </r>
    <phoneticPr fontId="14" type="noConversion"/>
  </si>
  <si>
    <t>领卡有礼互动C端_003</t>
  </si>
  <si>
    <t>领卡有礼互动C端_004</t>
  </si>
  <si>
    <t>领卡有礼互动C端_005</t>
  </si>
  <si>
    <t>领卡有礼互动C端_006</t>
  </si>
  <si>
    <t>领卡有礼互动C端_007</t>
  </si>
  <si>
    <t>领卡有礼互动C端_008</t>
  </si>
  <si>
    <t>领卡有礼互动C端_009</t>
  </si>
  <si>
    <t>领卡有礼互动C端_010</t>
  </si>
  <si>
    <t>领卡有礼互动C端_011</t>
  </si>
  <si>
    <t>领卡有礼互动C端_012</t>
  </si>
  <si>
    <t>领卡有礼互动C端_013</t>
  </si>
  <si>
    <t>领卡有礼互动C端_014</t>
  </si>
  <si>
    <t>领卡有礼互动C端_015</t>
  </si>
  <si>
    <t>领卡有礼互动C端_016</t>
  </si>
  <si>
    <t>领卡有礼互动C端_017</t>
  </si>
  <si>
    <t>领卡有礼互动C端_018</t>
  </si>
  <si>
    <t>领卡有礼互动C端_019</t>
  </si>
  <si>
    <t>邀请好友入会PC端_002</t>
    <phoneticPr fontId="14" type="noConversion"/>
  </si>
  <si>
    <t>邀请好友入会PC端_003</t>
  </si>
  <si>
    <t>邀请好友入会PC端_004</t>
  </si>
  <si>
    <t>邀请好友入会PC端_006</t>
  </si>
  <si>
    <t>邀请好友入会PC端_007</t>
  </si>
  <si>
    <t>邀请好友入会PC端_008</t>
  </si>
  <si>
    <t>邀请好友入会PC端_009</t>
  </si>
  <si>
    <t>邀请好友入会PC端_010</t>
  </si>
  <si>
    <t>邀请好友入会PC端_011</t>
  </si>
  <si>
    <t>邀请好友入会PC端_012</t>
  </si>
  <si>
    <t>邀请好友入会C端_002</t>
    <phoneticPr fontId="14" type="noConversion"/>
  </si>
  <si>
    <t>邀请好友入会C端_003</t>
  </si>
  <si>
    <t>邀请好友入会C端_004</t>
  </si>
  <si>
    <t>邀请好友入会C端_005</t>
  </si>
  <si>
    <t>邀请好友入会C端_006</t>
  </si>
  <si>
    <t>邀请好友入会C端_007</t>
  </si>
  <si>
    <t>邀请好友入会C端_008</t>
  </si>
  <si>
    <t>邀请好友入会C端_009</t>
  </si>
  <si>
    <t>邀请好友入会C端_010</t>
  </si>
  <si>
    <t>邀请好友入会C端_011</t>
  </si>
  <si>
    <t>邀请好友入会C端_012</t>
  </si>
  <si>
    <t>邀请好友入会C端_013</t>
  </si>
  <si>
    <t>邀请好友入会C端_014</t>
  </si>
  <si>
    <t>邀请好友入会C端_015</t>
  </si>
  <si>
    <t>邀请好友入会C端_016</t>
  </si>
  <si>
    <t>邀请好友入会C端_017</t>
  </si>
  <si>
    <t>邀请好友入会C端_018</t>
  </si>
  <si>
    <t>邀请好友入会C端_019</t>
  </si>
  <si>
    <t>邀请好友入会C端_020</t>
  </si>
  <si>
    <t>邀请好友入会C端_021</t>
  </si>
  <si>
    <t>邀请好友入会C端_022</t>
  </si>
  <si>
    <t>邀请好友入会C端_023</t>
  </si>
  <si>
    <t>邀请好友入会C端_024</t>
  </si>
  <si>
    <t>邀请好友入会C端_025</t>
  </si>
  <si>
    <t>邀请好友入会C端_026</t>
  </si>
  <si>
    <t>邀请好友入会C端_027</t>
  </si>
  <si>
    <t>邀请好友入会C端_028</t>
  </si>
  <si>
    <t>邀请好友入会C端_029</t>
  </si>
  <si>
    <t>邀请好友入会C端_030</t>
  </si>
  <si>
    <t>邀请好友入会C端_031</t>
  </si>
  <si>
    <t>邀请好友入会C端_032</t>
  </si>
  <si>
    <t>邀请好友入会C端_033</t>
  </si>
  <si>
    <t>邀请好友入会C端_034</t>
  </si>
  <si>
    <t>邀请好友入会C端_035</t>
  </si>
  <si>
    <t>邀请好友入会C端_036</t>
  </si>
  <si>
    <t>邀请好友入会C端_037</t>
  </si>
  <si>
    <t>邀请好友入会C端_038</t>
  </si>
  <si>
    <t>邀请好友入会C端_039</t>
  </si>
  <si>
    <t>邀请好友入会C端_040</t>
  </si>
  <si>
    <t>邀请好友入会C端_041</t>
  </si>
  <si>
    <t>邀请好友入会C端_042</t>
  </si>
  <si>
    <t>邀请好友入会C端_043</t>
  </si>
  <si>
    <t>邀请好友入会C端_044</t>
  </si>
  <si>
    <t>邀请好友入会C端_045</t>
  </si>
  <si>
    <t>邀请好友入会C端_046</t>
  </si>
  <si>
    <t>邀请好友入会C端_047</t>
  </si>
  <si>
    <t>邀请好友入会C端_048</t>
  </si>
  <si>
    <t>邀请好友入会C端_049</t>
  </si>
  <si>
    <t>邀请好友入会C端_050</t>
  </si>
  <si>
    <t>邀请好友入会C端_051</t>
  </si>
  <si>
    <t>邀请好友入会C端_052</t>
  </si>
  <si>
    <t>邀请好友入会C端_053</t>
  </si>
  <si>
    <t>界面管理PC端_001</t>
    <phoneticPr fontId="14" type="noConversion"/>
  </si>
  <si>
    <t>领卡入口</t>
    <phoneticPr fontId="14" type="noConversion"/>
  </si>
  <si>
    <t>界面管理PC端，领卡入口，页面样式布局展示（历史客户）</t>
    <phoneticPr fontId="14" type="noConversion"/>
  </si>
  <si>
    <t>已订购过互动赢家店铺，登录PC管理端系统</t>
    <phoneticPr fontId="14" type="noConversion"/>
  </si>
  <si>
    <r>
      <t>1</t>
    </r>
    <r>
      <rPr>
        <sz val="11"/>
        <rFont val="宋体"/>
        <family val="3"/>
        <charset val="134"/>
      </rPr>
      <t xml:space="preserve">、管理端切换到界面管理页面，页面配置设置展示样式
</t>
    </r>
    <r>
      <rPr>
        <sz val="11"/>
        <rFont val="Calibri"/>
        <family val="2"/>
      </rPr>
      <t/>
    </r>
    <phoneticPr fontId="14" type="noConversion"/>
  </si>
  <si>
    <t>界面管理PC端，领卡入口，页面样式布局展示（新客户客户）</t>
    <phoneticPr fontId="14" type="noConversion"/>
  </si>
  <si>
    <t>未订购过互动赢家店铺，登录PC管理端系统</t>
    <phoneticPr fontId="14" type="noConversion"/>
  </si>
  <si>
    <t>界面管理PC端，领卡入口，交互场景设置--领卡入口显示与隐藏</t>
    <phoneticPr fontId="14" type="noConversion"/>
  </si>
  <si>
    <r>
      <t>1</t>
    </r>
    <r>
      <rPr>
        <sz val="11"/>
        <rFont val="宋体"/>
        <family val="3"/>
        <charset val="134"/>
      </rPr>
      <t xml:space="preserve">、管理端切换到界面管理页面，页面配置设置是否显示为隐藏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、管理端切换到界面管理页面，页面配置设置是否显示为显示</t>
    </r>
    <phoneticPr fontId="14" type="noConversion"/>
  </si>
  <si>
    <r>
      <t>1-1</t>
    </r>
    <r>
      <rPr>
        <sz val="11"/>
        <rFont val="宋体"/>
        <family val="3"/>
        <charset val="134"/>
      </rPr>
      <t>、展示同上条用例：界面管理</t>
    </r>
    <r>
      <rPr>
        <sz val="11"/>
        <rFont val="Calibri"/>
        <family val="2"/>
      </rPr>
      <t>PC</t>
    </r>
    <r>
      <rPr>
        <sz val="11"/>
        <rFont val="宋体"/>
        <family val="3"/>
        <charset val="134"/>
      </rPr>
      <t>端</t>
    </r>
    <r>
      <rPr>
        <sz val="11"/>
        <rFont val="Calibri"/>
        <family val="2"/>
      </rPr>
      <t>_001</t>
    </r>
    <r>
      <rPr>
        <sz val="11"/>
        <rFont val="宋体"/>
        <family val="3"/>
        <charset val="134"/>
      </rPr>
      <t xml:space="preserve">
</t>
    </r>
    <r>
      <rPr>
        <sz val="11"/>
        <rFont val="Calibri"/>
        <family val="2"/>
      </rPr>
      <t>1-2</t>
    </r>
    <r>
      <rPr>
        <sz val="11"/>
        <rFont val="宋体"/>
        <family val="3"/>
        <charset val="134"/>
      </rPr>
      <t>、是否显示：默认选中显示；</t>
    </r>
    <phoneticPr fontId="14" type="noConversion"/>
  </si>
  <si>
    <r>
      <rPr>
        <sz val="11"/>
        <rFont val="宋体"/>
        <family val="3"/>
        <charset val="134"/>
      </rPr>
      <t xml:space="preserve">
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 xml:space="preserve">、若选择不显示，左侧模式展示区的领取会员卡将隐藏；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若选择显示，左侧模式展示区的领取会员卡将展示；
</t>
    </r>
    <r>
      <rPr>
        <sz val="11"/>
        <rFont val="Calibri"/>
        <family val="2"/>
      </rPr>
      <t/>
    </r>
    <phoneticPr fontId="14" type="noConversion"/>
  </si>
  <si>
    <t>界面管理PC端，领卡入口，交互场景设置--自定义图片上传</t>
    <phoneticPr fontId="14" type="noConversion"/>
  </si>
  <si>
    <t>互动赢家店铺，登录PC管理端系统</t>
    <phoneticPr fontId="14" type="noConversion"/>
  </si>
  <si>
    <r>
      <t>1-1</t>
    </r>
    <r>
      <rPr>
        <sz val="11"/>
        <rFont val="宋体"/>
        <family val="3"/>
        <charset val="134"/>
      </rPr>
      <t xml:space="preserve">、小标题：领取会员卡；
</t>
    </r>
    <r>
      <rPr>
        <sz val="11"/>
        <rFont val="Calibri"/>
        <family val="2"/>
      </rPr>
      <t>1-2</t>
    </r>
    <r>
      <rPr>
        <sz val="11"/>
        <rFont val="宋体"/>
        <family val="3"/>
        <charset val="134"/>
      </rPr>
      <t xml:space="preserve">、默认顺序：在自定义主色下方；
</t>
    </r>
    <r>
      <rPr>
        <sz val="11"/>
        <rFont val="Calibri"/>
        <family val="2"/>
      </rPr>
      <t>1-3</t>
    </r>
    <r>
      <rPr>
        <sz val="11"/>
        <rFont val="宋体"/>
        <family val="3"/>
        <charset val="134"/>
      </rPr>
      <t>、鼠标</t>
    </r>
    <r>
      <rPr>
        <sz val="11"/>
        <rFont val="Calibri"/>
        <family val="2"/>
      </rPr>
      <t>hover</t>
    </r>
    <r>
      <rPr>
        <sz val="11"/>
        <rFont val="宋体"/>
        <family val="3"/>
        <charset val="134"/>
      </rPr>
      <t>在这一块的时候：左侧的模式展示区的会员信息模块设置区域会被标记出来，并在标记区的右上角显示</t>
    </r>
    <r>
      <rPr>
        <sz val="11"/>
        <rFont val="Calibri"/>
        <family val="2"/>
      </rPr>
      <t>“</t>
    </r>
    <r>
      <rPr>
        <sz val="11"/>
        <rFont val="宋体"/>
        <family val="3"/>
        <charset val="134"/>
      </rPr>
      <t>领取会员卡</t>
    </r>
    <r>
      <rPr>
        <sz val="11"/>
        <rFont val="Calibri"/>
        <family val="2"/>
      </rPr>
      <t>”</t>
    </r>
    <r>
      <rPr>
        <sz val="11"/>
        <rFont val="宋体"/>
        <family val="3"/>
        <charset val="134"/>
      </rPr>
      <t xml:space="preserve">；
</t>
    </r>
    <r>
      <rPr>
        <sz val="11"/>
        <rFont val="Calibri"/>
        <family val="2"/>
      </rPr>
      <t>1-4</t>
    </r>
    <r>
      <rPr>
        <sz val="11"/>
        <rFont val="宋体"/>
        <family val="3"/>
        <charset val="134"/>
      </rPr>
      <t xml:space="preserve">、该模块不能上下移动
</t>
    </r>
    <r>
      <rPr>
        <sz val="11"/>
        <rFont val="Calibri"/>
        <family val="2"/>
      </rPr>
      <t>1-5</t>
    </r>
    <r>
      <rPr>
        <sz val="11"/>
        <rFont val="宋体"/>
        <family val="3"/>
        <charset val="134"/>
      </rPr>
      <t>、图片上传文案提示：下方有个提示：建议尺寸：</t>
    </r>
    <r>
      <rPr>
        <sz val="11"/>
        <rFont val="Calibri"/>
        <family val="2"/>
      </rPr>
      <t xml:space="preserve">85 </t>
    </r>
    <r>
      <rPr>
        <sz val="11"/>
        <rFont val="宋体"/>
        <family val="3"/>
        <charset val="134"/>
      </rPr>
      <t>×</t>
    </r>
    <r>
      <rPr>
        <sz val="11"/>
        <rFont val="Calibri"/>
        <family val="2"/>
      </rPr>
      <t xml:space="preserve"> 52</t>
    </r>
    <r>
      <rPr>
        <sz val="11"/>
        <rFont val="宋体"/>
        <family val="3"/>
        <charset val="134"/>
      </rPr>
      <t>像素，不要超过</t>
    </r>
    <r>
      <rPr>
        <sz val="11"/>
        <rFont val="Calibri"/>
        <family val="2"/>
      </rPr>
      <t>2M</t>
    </r>
    <r>
      <rPr>
        <sz val="11"/>
        <rFont val="宋体"/>
        <family val="3"/>
        <charset val="134"/>
      </rPr>
      <t>；支持</t>
    </r>
    <r>
      <rPr>
        <sz val="11"/>
        <rFont val="Calibri"/>
        <family val="2"/>
      </rPr>
      <t>png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jpg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jpeg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gif</t>
    </r>
    <r>
      <rPr>
        <sz val="11"/>
        <rFont val="宋体"/>
        <family val="3"/>
        <charset val="134"/>
      </rPr>
      <t xml:space="preserve">；
</t>
    </r>
    <r>
      <rPr>
        <sz val="11"/>
        <rFont val="Calibri"/>
        <family val="2"/>
      </rPr>
      <t xml:space="preserve">        </t>
    </r>
    <r>
      <rPr>
        <sz val="11"/>
        <rFont val="宋体"/>
        <family val="3"/>
        <charset val="134"/>
      </rPr>
      <t xml:space="preserve">
</t>
    </r>
    <r>
      <rPr>
        <sz val="11"/>
        <rFont val="Calibri"/>
        <family val="2"/>
      </rPr>
      <t>1-7</t>
    </r>
    <r>
      <rPr>
        <sz val="11"/>
        <rFont val="宋体"/>
        <family val="3"/>
        <charset val="134"/>
      </rPr>
      <t>、跳转链接：默认选中，领取会员卡链接；可选项：自定义链接，当选中自定义链接时，提示支持</t>
    </r>
    <r>
      <rPr>
        <sz val="11"/>
        <rFont val="Calibri"/>
        <family val="2"/>
      </rPr>
      <t>taobao</t>
    </r>
    <r>
      <rPr>
        <sz val="11"/>
        <rFont val="宋体"/>
        <family val="3"/>
        <charset val="134"/>
      </rPr>
      <t>或</t>
    </r>
    <r>
      <rPr>
        <sz val="11"/>
        <rFont val="Calibri"/>
        <family val="2"/>
      </rPr>
      <t>tmall</t>
    </r>
    <r>
      <rPr>
        <sz val="11"/>
        <rFont val="宋体"/>
        <family val="3"/>
        <charset val="134"/>
      </rPr>
      <t>或</t>
    </r>
    <r>
      <rPr>
        <sz val="11"/>
        <rFont val="Calibri"/>
        <family val="2"/>
      </rPr>
      <t>jaeapp</t>
    </r>
    <r>
      <rPr>
        <sz val="11"/>
        <rFont val="宋体"/>
        <family val="3"/>
        <charset val="134"/>
      </rPr>
      <t>的域名链接；
默认为空，可以不填；</t>
    </r>
    <phoneticPr fontId="14" type="noConversion"/>
  </si>
  <si>
    <r>
      <t>1</t>
    </r>
    <r>
      <rPr>
        <sz val="11"/>
        <rFont val="宋体"/>
        <family val="3"/>
        <charset val="134"/>
      </rPr>
      <t>、管理端切换到界面管理页面，页面配置设置点击上传图片（多格式图片、大小）</t>
    </r>
    <r>
      <rPr>
        <sz val="11"/>
        <rFont val="Calibri"/>
        <family val="2"/>
      </rPr>
      <t/>
    </r>
    <phoneticPr fontId="14" type="noConversion"/>
  </si>
  <si>
    <t>界面管理PC端，领卡入口，交互场景设置--图片点击后跳转链接与自定义链接设置</t>
    <phoneticPr fontId="14" type="noConversion"/>
  </si>
  <si>
    <r>
      <t>1-1</t>
    </r>
    <r>
      <rPr>
        <sz val="11"/>
        <rFont val="宋体"/>
        <family val="3"/>
        <charset val="134"/>
      </rPr>
      <t>、自定义图片：点击上传图片，让用户上传图片，需要校验图片是否是以</t>
    </r>
    <r>
      <rPr>
        <sz val="11"/>
        <rFont val="Calibri"/>
        <family val="2"/>
      </rPr>
      <t>png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jpg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gif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jpeg</t>
    </r>
    <r>
      <rPr>
        <sz val="11"/>
        <rFont val="宋体"/>
        <family val="3"/>
        <charset val="134"/>
      </rPr>
      <t xml:space="preserve">结尾的；
</t>
    </r>
    <r>
      <rPr>
        <sz val="11"/>
        <rFont val="Calibri"/>
        <family val="2"/>
      </rPr>
      <t xml:space="preserve">        </t>
    </r>
    <r>
      <rPr>
        <sz val="11"/>
        <rFont val="宋体"/>
        <family val="3"/>
        <charset val="134"/>
      </rPr>
      <t>上传过程中，按钮置灰，有个</t>
    </r>
    <r>
      <rPr>
        <sz val="11"/>
        <rFont val="Calibri"/>
        <family val="2"/>
      </rPr>
      <t>loading</t>
    </r>
    <r>
      <rPr>
        <sz val="11"/>
        <rFont val="宋体"/>
        <family val="3"/>
        <charset val="134"/>
      </rPr>
      <t xml:space="preserve">状态；
</t>
    </r>
    <r>
      <rPr>
        <sz val="11"/>
        <rFont val="Calibri"/>
        <family val="2"/>
      </rPr>
      <t xml:space="preserve">        </t>
    </r>
    <r>
      <rPr>
        <sz val="11"/>
        <rFont val="宋体"/>
        <family val="3"/>
        <charset val="134"/>
      </rPr>
      <t xml:space="preserve">上传成功后，左侧的模式展示区对应的自定义图片会被替换；
</t>
    </r>
    <r>
      <rPr>
        <sz val="11"/>
        <rFont val="Calibri"/>
        <family val="2"/>
      </rPr>
      <t xml:space="preserve">        </t>
    </r>
    <r>
      <rPr>
        <sz val="11"/>
        <rFont val="宋体"/>
        <family val="3"/>
        <charset val="134"/>
      </rPr>
      <t>等比放大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 xml:space="preserve">缩小图片到合适的宽度，高度有多长显示多长；
</t>
    </r>
    <r>
      <rPr>
        <sz val="11"/>
        <rFont val="Calibri"/>
        <family val="2"/>
      </rPr>
      <t>1-2</t>
    </r>
    <r>
      <rPr>
        <sz val="11"/>
        <rFont val="宋体"/>
        <family val="3"/>
        <charset val="134"/>
      </rPr>
      <t>、手机端个人中心页面，领卡入口图片更新为已设置自定义图片</t>
    </r>
    <phoneticPr fontId="14" type="noConversion"/>
  </si>
  <si>
    <r>
      <t>1</t>
    </r>
    <r>
      <rPr>
        <sz val="11"/>
        <rFont val="宋体"/>
        <family val="3"/>
        <charset val="134"/>
      </rPr>
      <t>、管理端切换到界面管理页面，页面配置跳转链接，默认链接，切换到自定义链接</t>
    </r>
    <phoneticPr fontId="14" type="noConversion"/>
  </si>
  <si>
    <r>
      <t>1-1</t>
    </r>
    <r>
      <rPr>
        <sz val="11"/>
        <rFont val="宋体"/>
        <family val="3"/>
        <charset val="134"/>
      </rPr>
      <t xml:space="preserve">、跳转链接：默认选中，领取会员卡链接；可选项：自定义链接，当选中自定义链接，默认为空，可以不填写
</t>
    </r>
    <r>
      <rPr>
        <sz val="11"/>
        <rFont val="Calibri"/>
        <family val="2"/>
      </rPr>
      <t>1-2</t>
    </r>
    <r>
      <rPr>
        <sz val="11"/>
        <rFont val="宋体"/>
        <family val="3"/>
        <charset val="134"/>
      </rPr>
      <t>、手机端个人中心页面，点击领卡入口图片，页面跳转与设置链接一致（待确认，自定义为空、默认链接是否显示，交互）</t>
    </r>
    <phoneticPr fontId="14" type="noConversion"/>
  </si>
  <si>
    <t>会员信息</t>
    <phoneticPr fontId="14" type="noConversion"/>
  </si>
  <si>
    <t>界面管理PC端，会员信息，页面样式布局展示</t>
    <phoneticPr fontId="14" type="noConversion"/>
  </si>
  <si>
    <t>界面管理PC端，会员信息，交互场景设置--领卡入口显示与隐藏</t>
    <phoneticPr fontId="14" type="noConversion"/>
  </si>
  <si>
    <t>界面管理PC端，会员信息，交互场景设置--区块位置移动交互</t>
    <phoneticPr fontId="14" type="noConversion"/>
  </si>
  <si>
    <r>
      <t>1</t>
    </r>
    <r>
      <rPr>
        <sz val="11"/>
        <rFont val="宋体"/>
        <family val="3"/>
        <charset val="134"/>
      </rPr>
      <t>、</t>
    </r>
    <r>
      <rPr>
        <sz val="11"/>
        <rFont val="宋体"/>
        <family val="3"/>
        <charset val="134"/>
      </rPr>
      <t>管理端切换到界面管理页面，页面配置设置是否显示为显示</t>
    </r>
    <phoneticPr fontId="14" type="noConversion"/>
  </si>
  <si>
    <r>
      <rPr>
        <sz val="11"/>
        <rFont val="宋体"/>
        <family val="3"/>
        <charset val="134"/>
      </rPr>
      <t>1-1、鼠标移入展示，移动按钮，点击右上角的上下移动按钮可以向上或向下移动；
     若当前顺序是第一位，则不可以向上；
     若当前顺序是最后一位，则不可以向下；
上下移动时，左边的模拟展示区会跟着动，右侧设置也会跟着动；</t>
    </r>
    <r>
      <rPr>
        <sz val="11"/>
        <rFont val="Calibri"/>
        <family val="2"/>
      </rPr>
      <t/>
    </r>
    <phoneticPr fontId="14" type="noConversion"/>
  </si>
  <si>
    <r>
      <t>1-1</t>
    </r>
    <r>
      <rPr>
        <sz val="11"/>
        <rFont val="宋体"/>
        <family val="3"/>
        <charset val="134"/>
      </rPr>
      <t>、自定义背景图：点击上传图片，让用户上传图片，需要校验图片是否是以</t>
    </r>
    <r>
      <rPr>
        <sz val="11"/>
        <rFont val="Calibri"/>
        <family val="2"/>
      </rPr>
      <t>png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jpg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gif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jpeg</t>
    </r>
    <r>
      <rPr>
        <sz val="11"/>
        <rFont val="宋体"/>
        <family val="3"/>
        <charset val="134"/>
      </rPr>
      <t xml:space="preserve">结尾的；
</t>
    </r>
    <r>
      <rPr>
        <sz val="11"/>
        <rFont val="Calibri"/>
        <family val="2"/>
      </rPr>
      <t xml:space="preserve">         </t>
    </r>
    <r>
      <rPr>
        <sz val="11"/>
        <rFont val="宋体"/>
        <family val="3"/>
        <charset val="134"/>
      </rPr>
      <t>上传过程中，按钮置灰，有个</t>
    </r>
    <r>
      <rPr>
        <sz val="11"/>
        <rFont val="Calibri"/>
        <family val="2"/>
      </rPr>
      <t>loading</t>
    </r>
    <r>
      <rPr>
        <sz val="11"/>
        <rFont val="宋体"/>
        <family val="3"/>
        <charset val="134"/>
      </rPr>
      <t xml:space="preserve">状态；
</t>
    </r>
    <r>
      <rPr>
        <sz val="11"/>
        <rFont val="Calibri"/>
        <family val="2"/>
      </rPr>
      <t xml:space="preserve">         </t>
    </r>
    <r>
      <rPr>
        <sz val="11"/>
        <rFont val="宋体"/>
        <family val="3"/>
        <charset val="134"/>
      </rPr>
      <t xml:space="preserve">上传成功后，左侧的模式展示区对应的自定义图片会被替换；
</t>
    </r>
    <r>
      <rPr>
        <sz val="11"/>
        <rFont val="Calibri"/>
        <family val="2"/>
      </rPr>
      <t xml:space="preserve">         </t>
    </r>
    <r>
      <rPr>
        <sz val="11"/>
        <rFont val="宋体"/>
        <family val="3"/>
        <charset val="134"/>
      </rPr>
      <t>等比放大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 xml:space="preserve">缩小图片到合适的宽度，高度有多长显示多长；
</t>
    </r>
    <r>
      <rPr>
        <sz val="11"/>
        <rFont val="Calibri"/>
        <family val="2"/>
      </rPr>
      <t>1-2</t>
    </r>
    <r>
      <rPr>
        <sz val="11"/>
        <rFont val="宋体"/>
        <family val="3"/>
        <charset val="134"/>
      </rPr>
      <t>、手机端个人中心页面，领卡入口图片更新为已设置自定义图片</t>
    </r>
    <phoneticPr fontId="14" type="noConversion"/>
  </si>
  <si>
    <t>界面管理PC端，会员信息，交互场景设置--自定义图片上传</t>
    <phoneticPr fontId="14" type="noConversion"/>
  </si>
  <si>
    <t>界面管理PC端，会员信息，交互场景设置--图片恢复默认</t>
    <phoneticPr fontId="14" type="noConversion"/>
  </si>
  <si>
    <r>
      <t>1</t>
    </r>
    <r>
      <rPr>
        <sz val="11"/>
        <rFont val="宋体"/>
        <family val="3"/>
        <charset val="134"/>
      </rPr>
      <t>、管理端切换到界面管理页面，页面配置跳转链接，自定义图片上传后，恢复默认</t>
    </r>
    <phoneticPr fontId="14" type="noConversion"/>
  </si>
  <si>
    <r>
      <t>1</t>
    </r>
    <r>
      <rPr>
        <sz val="11"/>
        <rFont val="宋体"/>
        <family val="3"/>
        <charset val="134"/>
      </rPr>
      <t>、恢复默认相当于删除图片，根据主色显示</t>
    </r>
    <phoneticPr fontId="14" type="noConversion"/>
  </si>
  <si>
    <r>
      <t>1-1</t>
    </r>
    <r>
      <rPr>
        <sz val="11"/>
        <rFont val="宋体"/>
        <family val="3"/>
        <charset val="134"/>
      </rPr>
      <t xml:space="preserve">、小标题：会员信息；
</t>
    </r>
    <r>
      <rPr>
        <sz val="11"/>
        <rFont val="Calibri"/>
        <family val="2"/>
      </rPr>
      <t>1-2</t>
    </r>
    <r>
      <rPr>
        <sz val="11"/>
        <rFont val="宋体"/>
        <family val="3"/>
        <charset val="134"/>
      </rPr>
      <t xml:space="preserve">、默认顺序：在领取会员卡下方；
</t>
    </r>
    <r>
      <rPr>
        <sz val="11"/>
        <rFont val="Calibri"/>
        <family val="2"/>
      </rPr>
      <t>1-3</t>
    </r>
    <r>
      <rPr>
        <sz val="11"/>
        <rFont val="宋体"/>
        <family val="3"/>
        <charset val="134"/>
      </rPr>
      <t>、鼠标</t>
    </r>
    <r>
      <rPr>
        <sz val="11"/>
        <rFont val="Calibri"/>
        <family val="2"/>
      </rPr>
      <t>hover</t>
    </r>
    <r>
      <rPr>
        <sz val="11"/>
        <rFont val="宋体"/>
        <family val="3"/>
        <charset val="134"/>
      </rPr>
      <t xml:space="preserve">在这一块的时候：区块右上角有上下移动按钮、左侧的模式展示区的会员信息模块设置区域会被标记出来，并在标记区的右上角显示“会员信息”；
</t>
    </r>
    <r>
      <rPr>
        <sz val="11"/>
        <rFont val="Calibri"/>
        <family val="2"/>
      </rPr>
      <t>1-4</t>
    </r>
    <r>
      <rPr>
        <sz val="11"/>
        <rFont val="宋体"/>
        <family val="3"/>
        <charset val="134"/>
      </rPr>
      <t>、自定义背景图：下方有个提示建议尺寸</t>
    </r>
    <r>
      <rPr>
        <sz val="11"/>
        <rFont val="Calibri"/>
        <family val="2"/>
      </rPr>
      <t xml:space="preserve">-1125 </t>
    </r>
    <r>
      <rPr>
        <sz val="11"/>
        <rFont val="宋体"/>
        <family val="3"/>
        <charset val="134"/>
      </rPr>
      <t>×</t>
    </r>
    <r>
      <rPr>
        <sz val="11"/>
        <rFont val="Calibri"/>
        <family val="2"/>
      </rPr>
      <t xml:space="preserve"> 460</t>
    </r>
    <r>
      <rPr>
        <sz val="11"/>
        <rFont val="宋体"/>
        <family val="3"/>
        <charset val="134"/>
      </rPr>
      <t>像素，不要超过</t>
    </r>
    <r>
      <rPr>
        <sz val="11"/>
        <rFont val="Calibri"/>
        <family val="2"/>
      </rPr>
      <t>2M</t>
    </r>
    <r>
      <rPr>
        <sz val="11"/>
        <rFont val="宋体"/>
        <family val="3"/>
        <charset val="134"/>
      </rPr>
      <t>；支持</t>
    </r>
    <r>
      <rPr>
        <sz val="11"/>
        <rFont val="Calibri"/>
        <family val="2"/>
      </rPr>
      <t>png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jpg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jpeg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gif</t>
    </r>
    <r>
      <rPr>
        <sz val="11"/>
        <rFont val="宋体"/>
        <family val="3"/>
        <charset val="134"/>
      </rPr>
      <t>；</t>
    </r>
    <phoneticPr fontId="14" type="noConversion"/>
  </si>
  <si>
    <t>会员特权</t>
    <phoneticPr fontId="14" type="noConversion"/>
  </si>
  <si>
    <t>界面管理PC端，会员特权，页面样式布局展示</t>
    <phoneticPr fontId="14" type="noConversion"/>
  </si>
  <si>
    <t>界面管理PC端，会员特权，交互场景设置--区块位置移动交互</t>
    <phoneticPr fontId="14" type="noConversion"/>
  </si>
  <si>
    <t>界面管理PC端，会员特权，交互场景设置--领卡入口显示与隐藏</t>
    <phoneticPr fontId="14" type="noConversion"/>
  </si>
  <si>
    <t>界面管理PC端，会员特权，交互场景设置（历史客户数据）</t>
    <phoneticPr fontId="14" type="noConversion"/>
  </si>
  <si>
    <t>已订购互动赢家店铺，登录PC管理端系统</t>
    <phoneticPr fontId="14" type="noConversion"/>
  </si>
  <si>
    <r>
      <t>1</t>
    </r>
    <r>
      <rPr>
        <sz val="11"/>
        <rFont val="宋体"/>
        <family val="3"/>
        <charset val="134"/>
      </rPr>
      <t>、是否显示：默认展示不显示</t>
    </r>
    <phoneticPr fontId="14" type="noConversion"/>
  </si>
  <si>
    <t>界面管理PC端，会员信息与会员特权，交互场景设置（历史客户数据）</t>
    <phoneticPr fontId="14" type="noConversion"/>
  </si>
  <si>
    <r>
      <t>1</t>
    </r>
    <r>
      <rPr>
        <sz val="11"/>
        <rFont val="宋体"/>
        <family val="3"/>
        <charset val="134"/>
      </rPr>
      <t xml:space="preserve">、管理端切换到界面管理页面，页面配置设置会员信息显示，会员特权隐藏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、管理端切换到界面管理页面，页面配置设置会员信息隐藏，会员特权显示
</t>
    </r>
    <r>
      <rPr>
        <sz val="11"/>
        <rFont val="Calibri"/>
        <family val="2"/>
      </rPr>
      <t/>
    </r>
    <phoneticPr fontId="14" type="noConversion"/>
  </si>
  <si>
    <r>
      <rPr>
        <sz val="11"/>
        <rFont val="宋体"/>
        <family val="3"/>
        <charset val="134"/>
      </rPr>
      <t xml:space="preserve">
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 xml:space="preserve">、若选择不显示，左侧模式展示区的领取会员卡将隐藏，手机端访问不展示；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 xml:space="preserve">若选择显示，左侧模式展示区的领取会员卡将展示，手机端访问展示；
</t>
    </r>
    <r>
      <rPr>
        <sz val="11"/>
        <rFont val="Calibri"/>
        <family val="2"/>
      </rPr>
      <t/>
    </r>
    <phoneticPr fontId="14" type="noConversion"/>
  </si>
  <si>
    <r>
      <t>1</t>
    </r>
    <r>
      <rPr>
        <sz val="11"/>
        <rFont val="宋体"/>
        <family val="3"/>
        <charset val="134"/>
      </rPr>
      <t>、手机端访问后，页面展示与</t>
    </r>
    <r>
      <rPr>
        <sz val="11"/>
        <rFont val="Calibri"/>
        <family val="2"/>
      </rPr>
      <t>PC</t>
    </r>
    <r>
      <rPr>
        <sz val="11"/>
        <rFont val="宋体"/>
        <family val="3"/>
        <charset val="134"/>
      </rPr>
      <t>端设置一致</t>
    </r>
    <phoneticPr fontId="14" type="noConversion"/>
  </si>
  <si>
    <t>领卡入口C端_001</t>
    <phoneticPr fontId="14" type="noConversion"/>
  </si>
  <si>
    <t>互动赢家店铺，登录PC管理端系统，已设置领卡入口</t>
    <phoneticPr fontId="14" type="noConversion"/>
  </si>
  <si>
    <r>
      <t>1</t>
    </r>
    <r>
      <rPr>
        <sz val="11"/>
        <rFont val="宋体"/>
        <family val="3"/>
        <charset val="134"/>
      </rPr>
      <t>、手机端访问互动赢家个人中心页面展示</t>
    </r>
    <phoneticPr fontId="14" type="noConversion"/>
  </si>
  <si>
    <t>领卡入口C端，页面展示</t>
    <phoneticPr fontId="14" type="noConversion"/>
  </si>
  <si>
    <t>领卡入口C端，用户未领卡交互验证</t>
    <phoneticPr fontId="14" type="noConversion"/>
  </si>
  <si>
    <r>
      <t>1</t>
    </r>
    <r>
      <rPr>
        <sz val="11"/>
        <rFont val="宋体"/>
        <family val="3"/>
        <charset val="134"/>
      </rPr>
      <t>、手机端访问互动赢家个人中心页面，手机端滑动屏幕，页面展示</t>
    </r>
    <phoneticPr fontId="14" type="noConversion"/>
  </si>
  <si>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、当商家设置展示领取会员卡信息时，全根据商家设置的</t>
    </r>
    <r>
      <rPr>
        <sz val="11"/>
        <rFont val="Calibri"/>
        <family val="2"/>
      </rPr>
      <t>UI</t>
    </r>
    <r>
      <rPr>
        <sz val="11"/>
        <rFont val="宋体"/>
        <family val="3"/>
        <charset val="134"/>
      </rPr>
      <t>展示；</t>
    </r>
    <phoneticPr fontId="14" type="noConversion"/>
  </si>
  <si>
    <t>1、当用户未领卡时:固定展示领取会员卡入口，不随滚动而滚动；</t>
    <phoneticPr fontId="14" type="noConversion"/>
  </si>
  <si>
    <t>领卡入口C端，用户领卡交互验证</t>
    <phoneticPr fontId="14" type="noConversion"/>
  </si>
  <si>
    <t>1、当用户已领卡时：不展示领卡信息；</t>
    <phoneticPr fontId="14" type="noConversion"/>
  </si>
  <si>
    <t>领卡入口C端，个人中心点击领卡操作</t>
    <phoneticPr fontId="14" type="noConversion"/>
  </si>
  <si>
    <r>
      <t>1</t>
    </r>
    <r>
      <rPr>
        <sz val="11"/>
        <rFont val="宋体"/>
        <family val="3"/>
        <charset val="134"/>
      </rPr>
      <t>、手机端访问互动赢家个人中心页面，手机端滑动屏幕，点击领卡入口</t>
    </r>
    <phoneticPr fontId="14" type="noConversion"/>
  </si>
  <si>
    <t>领卡入口C端，个人中心领卡后页面跳转返回</t>
    <phoneticPr fontId="14" type="noConversion"/>
  </si>
  <si>
    <t>1-1、点击这一行的任意位置，都会跳转到领卡页面，领卡页面需要进行地址拼接：https://market.m.taobao.com/apps/market/shopmember/index.html?sellerId=XXXXXXXX，sellerId根据当前店铺更换；
1-2、与PC端设置一致</t>
    <phoneticPr fontId="14" type="noConversion"/>
  </si>
  <si>
    <r>
      <t>1</t>
    </r>
    <r>
      <rPr>
        <sz val="11"/>
        <rFont val="宋体"/>
        <family val="3"/>
        <charset val="134"/>
      </rPr>
      <t xml:space="preserve">、手机端访问互动赢家个人中心页面，手机端滑动屏幕，点击领卡入口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、淘宝领卡页面点击返回按钮</t>
    </r>
    <phoneticPr fontId="14" type="noConversion"/>
  </si>
  <si>
    <t>2、领取会员卡后，支持会跳到原来访问的页面；</t>
    <phoneticPr fontId="14" type="noConversion"/>
  </si>
  <si>
    <t>界面管理PC端_003</t>
  </si>
  <si>
    <t>界面管理PC端_004</t>
  </si>
  <si>
    <t>界面管理PC端_005</t>
  </si>
  <si>
    <t>界面管理PC端_006</t>
  </si>
  <si>
    <t>界面管理PC端_007</t>
  </si>
  <si>
    <t>界面管理PC端_008</t>
  </si>
  <si>
    <t>界面管理PC端_009</t>
  </si>
  <si>
    <t>界面管理PC端_010</t>
  </si>
  <si>
    <t>界面管理PC端_011</t>
  </si>
  <si>
    <t>界面管理PC端_012</t>
  </si>
  <si>
    <t>界面管理PC端_013</t>
  </si>
  <si>
    <t>界面管理PC端_014</t>
  </si>
  <si>
    <t>界面管理PC端_015</t>
  </si>
  <si>
    <t>领卡入口C端_002</t>
  </si>
  <si>
    <t>领卡入口C端_003</t>
  </si>
  <si>
    <t>领卡入口C端_004</t>
  </si>
  <si>
    <t>领卡入口C端_005</t>
  </si>
  <si>
    <t>领取会员卡后点击领卡入口</t>
    <phoneticPr fontId="14" type="noConversion"/>
  </si>
  <si>
    <r>
      <t>1.</t>
    </r>
    <r>
      <rPr>
        <sz val="11"/>
        <rFont val="宋体"/>
        <family val="3"/>
        <charset val="134"/>
      </rPr>
      <t xml:space="preserve">点击领卡之后，页面返回个人中心领卡页面
</t>
    </r>
    <r>
      <rPr>
        <sz val="11"/>
        <rFont val="Calibri"/>
        <family val="2"/>
      </rPr>
      <t>2.</t>
    </r>
    <r>
      <rPr>
        <sz val="11"/>
        <rFont val="宋体"/>
        <family val="3"/>
        <charset val="134"/>
      </rPr>
      <t>再次点击领卡入口</t>
    </r>
    <phoneticPr fontId="14" type="noConversion"/>
  </si>
  <si>
    <t>互动入口</t>
    <phoneticPr fontId="14" type="noConversion"/>
  </si>
  <si>
    <t>已订购互动赢家</t>
    <phoneticPr fontId="14" type="noConversion"/>
  </si>
  <si>
    <r>
      <t>1</t>
    </r>
    <r>
      <rPr>
        <sz val="11"/>
        <rFont val="宋体"/>
        <family val="3"/>
        <charset val="134"/>
      </rPr>
      <t xml:space="preserve">、进入互动页面，查看领卡有礼互动显示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、点击领卡互动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</si>
  <si>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、互动名称：领卡入会有礼
卡片文字说明：提升店铺会员数的必备神器！通过多种奖励刺激粉丝快速领卡入会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、进入互动编辑页面</t>
    </r>
    <phoneticPr fontId="14" type="noConversion"/>
  </si>
  <si>
    <r>
      <t>1</t>
    </r>
    <r>
      <rPr>
        <sz val="11"/>
        <rFont val="宋体"/>
        <family val="3"/>
        <charset val="134"/>
      </rPr>
      <t>、进入互动创建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 xml:space="preserve">编辑页面，互动名称分别输入
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 xml:space="preserve">、非空校验，不填写点击保存
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 xml:space="preserve">、字符校验，数字、字母、特殊字符、脚本语言等
</t>
    </r>
    <r>
      <rPr>
        <sz val="11"/>
        <rFont val="Calibri"/>
        <family val="2"/>
      </rPr>
      <t>c</t>
    </r>
    <r>
      <rPr>
        <sz val="11"/>
        <rFont val="宋体"/>
        <family val="3"/>
        <charset val="134"/>
      </rPr>
      <t>、字符位数校验，</t>
    </r>
    <r>
      <rPr>
        <sz val="11"/>
        <rFont val="Calibri"/>
        <family val="2"/>
      </rPr>
      <t>1,5,19,20,21</t>
    </r>
    <r>
      <rPr>
        <sz val="11"/>
        <rFont val="宋体"/>
        <family val="3"/>
        <charset val="134"/>
      </rPr>
      <t>，支持</t>
    </r>
    <r>
      <rPr>
        <sz val="11"/>
        <rFont val="Calibri"/>
        <family val="2"/>
      </rPr>
      <t>1~20</t>
    </r>
    <r>
      <rPr>
        <sz val="11"/>
        <rFont val="宋体"/>
        <family val="3"/>
        <charset val="134"/>
      </rPr>
      <t>输入</t>
    </r>
    <phoneticPr fontId="14" type="noConversion"/>
  </si>
  <si>
    <r>
      <t>1_1</t>
    </r>
    <r>
      <rPr>
        <sz val="11"/>
        <rFont val="宋体"/>
        <family val="3"/>
        <charset val="134"/>
      </rPr>
      <t>、异常提示，非空不可保存</t>
    </r>
    <r>
      <rPr>
        <sz val="11"/>
        <rFont val="Calibri"/>
        <family val="2"/>
      </rPr>
      <t xml:space="preserve">
1_2</t>
    </r>
    <r>
      <rPr>
        <sz val="11"/>
        <rFont val="宋体"/>
        <family val="3"/>
        <charset val="134"/>
      </rPr>
      <t>、均可输入</t>
    </r>
    <r>
      <rPr>
        <sz val="11"/>
        <rFont val="Calibri"/>
        <family val="2"/>
      </rPr>
      <t xml:space="preserve">
1_3</t>
    </r>
    <r>
      <rPr>
        <sz val="11"/>
        <rFont val="宋体"/>
        <family val="3"/>
        <charset val="134"/>
      </rPr>
      <t>、只可输入</t>
    </r>
    <r>
      <rPr>
        <sz val="11"/>
        <rFont val="Calibri"/>
        <family val="2"/>
      </rPr>
      <t>1~20</t>
    </r>
    <r>
      <rPr>
        <sz val="11"/>
        <rFont val="宋体"/>
        <family val="3"/>
        <charset val="134"/>
      </rPr>
      <t>字符</t>
    </r>
    <phoneticPr fontId="14" type="noConversion"/>
  </si>
  <si>
    <r>
      <t>1_1</t>
    </r>
    <r>
      <rPr>
        <sz val="11"/>
        <rFont val="宋体"/>
        <family val="3"/>
        <charset val="134"/>
      </rPr>
      <t>、点击保存出现异常提示“请输入互动名称，最多</t>
    </r>
    <r>
      <rPr>
        <sz val="11"/>
        <rFont val="Calibri"/>
        <family val="2"/>
      </rPr>
      <t>1-20</t>
    </r>
    <r>
      <rPr>
        <sz val="11"/>
        <rFont val="宋体"/>
        <family val="3"/>
        <charset val="134"/>
      </rPr>
      <t>个字”</t>
    </r>
    <r>
      <rPr>
        <sz val="11"/>
        <rFont val="Calibri"/>
        <family val="2"/>
      </rPr>
      <t xml:space="preserve">
1_2</t>
    </r>
    <r>
      <rPr>
        <sz val="11"/>
        <rFont val="宋体"/>
        <family val="3"/>
        <charset val="134"/>
      </rPr>
      <t>、均可输入</t>
    </r>
    <r>
      <rPr>
        <sz val="11"/>
        <rFont val="Calibri"/>
        <family val="2"/>
      </rPr>
      <t xml:space="preserve">
1_3</t>
    </r>
    <r>
      <rPr>
        <sz val="11"/>
        <rFont val="宋体"/>
        <family val="3"/>
        <charset val="134"/>
      </rPr>
      <t>、只可输入</t>
    </r>
    <r>
      <rPr>
        <sz val="11"/>
        <rFont val="Calibri"/>
        <family val="2"/>
      </rPr>
      <t>1~20</t>
    </r>
    <r>
      <rPr>
        <sz val="11"/>
        <rFont val="宋体"/>
        <family val="3"/>
        <charset val="134"/>
      </rPr>
      <t>字符</t>
    </r>
    <phoneticPr fontId="14" type="noConversion"/>
  </si>
  <si>
    <t>领卡时间场景补充</t>
    <phoneticPr fontId="14" type="noConversion"/>
  </si>
  <si>
    <r>
      <t>1_1</t>
    </r>
    <r>
      <rPr>
        <sz val="11"/>
        <rFont val="宋体"/>
        <family val="3"/>
        <charset val="134"/>
      </rPr>
      <t>、异常提示，非空不可保存</t>
    </r>
    <r>
      <rPr>
        <sz val="11"/>
        <rFont val="Calibri"/>
        <family val="2"/>
      </rPr>
      <t xml:space="preserve">
1_2</t>
    </r>
    <r>
      <rPr>
        <sz val="11"/>
        <rFont val="宋体"/>
        <family val="3"/>
        <charset val="134"/>
      </rPr>
      <t>、均可快捷设置领取起始截止时间</t>
    </r>
    <r>
      <rPr>
        <sz val="11"/>
        <rFont val="Calibri"/>
        <family val="2"/>
      </rPr>
      <t xml:space="preserve">
1_3</t>
    </r>
    <r>
      <rPr>
        <sz val="11"/>
        <rFont val="宋体"/>
        <family val="3"/>
        <charset val="134"/>
      </rPr>
      <t>、异常提示“互动时间不能重复，请重新设置”，无法创建互动</t>
    </r>
    <phoneticPr fontId="14" type="noConversion"/>
  </si>
  <si>
    <r>
      <t>1</t>
    </r>
    <r>
      <rPr>
        <sz val="11"/>
        <rFont val="宋体"/>
        <family val="3"/>
        <charset val="134"/>
      </rPr>
      <t>、不勾选时，保存，页面出现异常提示</t>
    </r>
    <r>
      <rPr>
        <sz val="11"/>
        <rFont val="Calibri"/>
        <family val="2"/>
      </rPr>
      <t xml:space="preserve">
2</t>
    </r>
    <r>
      <rPr>
        <sz val="11"/>
        <rFont val="宋体"/>
        <family val="3"/>
        <charset val="134"/>
      </rPr>
      <t>、勾选后，参数设置控件对应展示，并设置参数级联准确无误；</t>
    </r>
    <r>
      <rPr>
        <sz val="11"/>
        <rFont val="Calibri"/>
        <family val="2"/>
      </rPr>
      <t xml:space="preserve">
3</t>
    </r>
    <r>
      <rPr>
        <sz val="11"/>
        <rFont val="宋体"/>
        <family val="3"/>
        <charset val="134"/>
      </rPr>
      <t>、勾选后，参数设置控件对应展示，并设置参数级联准确无误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</si>
  <si>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、被邀请人可通过分享链接正常访问（页面展示、领卡操作、领奖操作等业务功能）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、手机端可通过底部导航切换访问互动详情页面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 xml:space="preserve">、长短链、二维码，可正常访问互动详情页面
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、好友可访问此链接，会员好友不可参加此互动，非会员好友可参与此互动</t>
    </r>
    <phoneticPr fontId="14" type="noConversion"/>
  </si>
  <si>
    <r>
      <t>1.</t>
    </r>
    <r>
      <rPr>
        <sz val="11"/>
        <rFont val="宋体"/>
        <family val="3"/>
        <charset val="134"/>
      </rPr>
      <t xml:space="preserve">创建未开始的领卡互动
</t>
    </r>
    <r>
      <rPr>
        <sz val="11"/>
        <rFont val="Calibri"/>
        <family val="2"/>
      </rPr>
      <t>2.</t>
    </r>
    <r>
      <rPr>
        <sz val="11"/>
        <rFont val="宋体"/>
        <family val="3"/>
        <charset val="134"/>
      </rPr>
      <t xml:space="preserve">在手机端点击领取会员卡
</t>
    </r>
    <r>
      <rPr>
        <sz val="11"/>
        <rFont val="Calibri"/>
        <family val="2"/>
      </rPr>
      <t>3.</t>
    </r>
    <r>
      <rPr>
        <sz val="11"/>
        <rFont val="宋体"/>
        <family val="3"/>
        <charset val="134"/>
      </rPr>
      <t>等创建的活动开始之后领取奖励</t>
    </r>
    <phoneticPr fontId="14" type="noConversion"/>
  </si>
  <si>
    <r>
      <t>3.</t>
    </r>
    <r>
      <rPr>
        <sz val="11"/>
        <rFont val="宋体"/>
        <family val="3"/>
        <charset val="134"/>
      </rPr>
      <t>可以正常领取奖励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</si>
  <si>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、非会员手机端访问互动列表，点击尚未开始的邀请好友入会互动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、会员手机端访问互动列表，点击尚未开始的邀请好友入会互动
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</si>
  <si>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、非会员手机端访问互动列表，点击进行中的邀请好友入会互动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、会员手机端访问互动列表，点击进行中的邀请好友入会互动
</t>
    </r>
    <phoneticPr fontId="14" type="noConversion"/>
  </si>
  <si>
    <r>
      <t>1</t>
    </r>
    <r>
      <rPr>
        <sz val="11"/>
        <rFont val="宋体"/>
        <family val="3"/>
        <charset val="134"/>
      </rPr>
      <t>、非会员手机端访问互动列表，已有新增邀请好友入会互动</t>
    </r>
    <phoneticPr fontId="14" type="noConversion"/>
  </si>
  <si>
    <r>
      <t>1</t>
    </r>
    <r>
      <rPr>
        <sz val="11"/>
        <rFont val="宋体"/>
        <family val="3"/>
        <charset val="134"/>
      </rPr>
      <t>、新增邀请好友入会，展示与</t>
    </r>
    <r>
      <rPr>
        <sz val="11"/>
        <rFont val="Calibri"/>
        <family val="2"/>
      </rPr>
      <t>ui</t>
    </r>
    <r>
      <rPr>
        <sz val="11"/>
        <rFont val="宋体"/>
        <family val="3"/>
        <charset val="134"/>
      </rPr>
      <t>保持一致</t>
    </r>
    <phoneticPr fontId="14" type="noConversion"/>
  </si>
  <si>
    <t>产品包装</t>
    <phoneticPr fontId="32" type="noConversion"/>
  </si>
  <si>
    <t>UI</t>
  </si>
  <si>
    <t>首页展示</t>
    <phoneticPr fontId="32" type="noConversion"/>
  </si>
  <si>
    <t>Level 1</t>
  </si>
  <si>
    <t>已订购互动赢家</t>
    <phoneticPr fontId="32" type="noConversion"/>
  </si>
  <si>
    <t>1.点击进入互动赢家首页
2.查看首页banner区域展示</t>
    <phoneticPr fontId="32" type="noConversion"/>
  </si>
  <si>
    <t>banner区优化</t>
    <phoneticPr fontId="32" type="noConversion"/>
  </si>
  <si>
    <t>首页优化-001</t>
    <phoneticPr fontId="32" type="noConversion"/>
  </si>
  <si>
    <t>精选互动区</t>
    <phoneticPr fontId="32" type="noConversion"/>
  </si>
  <si>
    <t>2-1.banner区左侧展示“会员发展、预售转化、预热促活、保卫DSR、复盘分析”五个小菜单，菜单以轮播的方式显示黄色加粗字体，也可手动点击菜单，被选中菜单会以黄色加粗字体显示
2-2.中间区域根据选择菜单的不同显示内容也会随之变化，比如点击会员发展，页面展示领卡入会有礼、邀请领卡有礼、会员发展联盟（点击其他菜单则显示其他内容，具体显示待后期补充）
2-3.点击页面链接，跳转至互动模板页面
2-4.右侧显示该店铺的订购信息：店铺logo、店铺名称、订购到期时间、立即续订按钮可点击，点击之后跳转至续订页面，联系客服旺旺图标点击之后直接进入旺旺聊天</t>
    <phoneticPr fontId="32" type="noConversion"/>
  </si>
  <si>
    <t>1.点击进入互动赢家首页
2.查看首页精选互动区域展示</t>
    <phoneticPr fontId="32" type="noConversion"/>
  </si>
  <si>
    <t>2-1.展示新功能、提升权益、日常任务、趣味抽奖四个模块
2-2.鼠标移至各个模块时，页面hover显示每个模块的具体内容
2-3.更多按钮可点击，点击之后跳转至互动中心页面</t>
    <phoneticPr fontId="32" type="noConversion"/>
  </si>
  <si>
    <t>新功能</t>
    <phoneticPr fontId="32" type="noConversion"/>
  </si>
  <si>
    <t>1.点击进入互动赢家首页
2.查看首页精选互动新功能区域展示
3.hover查看新功能区域内容并点击</t>
    <phoneticPr fontId="32" type="noConversion"/>
  </si>
  <si>
    <t>2.新功能区域展示“领取会员卡、组团领取会员卡、确认收货、评价晒图、补签卡”
3.点击之后跳转至各个互动的模板页面</t>
    <phoneticPr fontId="32" type="noConversion"/>
  </si>
  <si>
    <t>提升权益</t>
    <phoneticPr fontId="32" type="noConversion"/>
  </si>
  <si>
    <t>日常任务</t>
    <phoneticPr fontId="32" type="noConversion"/>
  </si>
  <si>
    <t>趣味抽奖</t>
    <phoneticPr fontId="32" type="noConversion"/>
  </si>
  <si>
    <t>1.点击进入互动赢家首页
2.查看首页精选互动提升权益区域展示
3.hover查看新功能区域内容并点击</t>
    <phoneticPr fontId="32" type="noConversion"/>
  </si>
  <si>
    <t>1.点击进入互动赢家首页
2.查看首页精选互动日常任务区域展示
3.hover查看新功能区域内容并点击</t>
    <phoneticPr fontId="32" type="noConversion"/>
  </si>
  <si>
    <t>1.点击进入互动赢家首页
2.查看首页精选互动趣味抽奖区域展示
3.hover查看新功能区域内容并点击</t>
    <phoneticPr fontId="32" type="noConversion"/>
  </si>
  <si>
    <t>2.新功能区域展示“邀请关注店铺、邀请收藏商品、邀请加购商品、猜价格、试用报名”
3.点击之后跳转至各个互动的模板页面</t>
    <phoneticPr fontId="32" type="noConversion"/>
  </si>
  <si>
    <t>2.新功能区域展示“连续签到、完善资料、排行榜、口令红包、拼图”
3.点击之后跳转至各个互动的模板页面</t>
    <phoneticPr fontId="32" type="noConversion"/>
  </si>
  <si>
    <t>2.新功能区域展示“九宫格、大转盘、刮刮乐、摇摇乐、砸金蛋”
3.点击之后跳转至各个互动的模板页面</t>
    <phoneticPr fontId="32" type="noConversion"/>
  </si>
  <si>
    <t>店铺概况</t>
    <phoneticPr fontId="32" type="noConversion"/>
  </si>
  <si>
    <t>未设置互动且参与人数为0</t>
    <phoneticPr fontId="32" type="noConversion"/>
  </si>
  <si>
    <t>2-1.不显示互动参与人数
2-2.每个互动下有设置按钮，设置按钮可点击，点击后跳转至对应互动的新建样式选择页面</t>
    <phoneticPr fontId="32" type="noConversion"/>
  </si>
  <si>
    <r>
      <t>2-1.按照昨天、近7天、近30天时间维度统计数据，默认选中近7天
2-2.显示领取会员卡、关注店铺、商品收藏、商品加购</t>
    </r>
    <r>
      <rPr>
        <sz val="10"/>
        <color rgb="FFFF0000"/>
        <rFont val="宋体"/>
        <family val="3"/>
        <charset val="134"/>
        <scheme val="minor"/>
      </rPr>
      <t>相关互动</t>
    </r>
    <r>
      <rPr>
        <sz val="10"/>
        <color theme="1"/>
        <rFont val="宋体"/>
        <family val="3"/>
        <charset val="134"/>
        <scheme val="minor"/>
      </rPr>
      <t xml:space="preserve">参与人数，显示人数与实际参与互动人数一致
2-3.点击切换时间，互动人数会随之变化，与实际数据一致
</t>
    </r>
    <r>
      <rPr>
        <sz val="10"/>
        <color rgb="FFFF0000"/>
        <rFont val="宋体"/>
        <family val="3"/>
        <charset val="134"/>
        <scheme val="minor"/>
      </rPr>
      <t>备注：相关互动分别指的是：领取会员（领卡奖励、邀请领卡奖励)；关注店铺（关注店铺奖励、邀请关注店铺奖励）；商品收藏（收藏奖励、邀请收藏奖励）；商品加购（加购奖励、邀请加购奖励）</t>
    </r>
    <phoneticPr fontId="32" type="noConversion"/>
  </si>
  <si>
    <t>热门互动</t>
    <phoneticPr fontId="32" type="noConversion"/>
  </si>
  <si>
    <t>1.点击进入互动赢家首页
2.查看首页精选互动电铺概况区域展示</t>
    <phoneticPr fontId="32" type="noConversion"/>
  </si>
  <si>
    <t>1.点击进入互动赢家首页
2.查看首页热门权益区域展示</t>
    <phoneticPr fontId="32" type="noConversion"/>
  </si>
  <si>
    <t>2-1.显示淘宝专享权益、实物礼品、电子券三个模块，鼠标移至对应模块时hover显示对应的权益，点击权益之后跳转至对应的权益新建页面
2-2.更多按钮可点击，点击之后跳转至礼品中心页面</t>
    <phoneticPr fontId="32" type="noConversion"/>
  </si>
  <si>
    <t>淘宝概况</t>
    <phoneticPr fontId="32" type="noConversion"/>
  </si>
  <si>
    <t>实物礼品</t>
    <phoneticPr fontId="32" type="noConversion"/>
  </si>
  <si>
    <t>电子券</t>
    <phoneticPr fontId="32" type="noConversion"/>
  </si>
  <si>
    <t>1.点击进入互动赢家首页
2.查看首页热门权益，鼠标移至淘宝概况模块，hover显示对应的权益</t>
    <phoneticPr fontId="32" type="noConversion"/>
  </si>
  <si>
    <t>1.点击进入互动赢家首页
2.查看首页热门权益，鼠标移至实物礼品模块，hover显示对应的权益</t>
    <phoneticPr fontId="32" type="noConversion"/>
  </si>
  <si>
    <t>1.点击进入互动赢家首页
2.查看首页热门权益，鼠标移至电子券模块，hover显示对应的权益</t>
    <phoneticPr fontId="32" type="noConversion"/>
  </si>
  <si>
    <t>2-1.（淘宝店铺）显示新会员专享券、会员专享券、积分兑券、积分兑红包、积分兑流量
2-2.（天猫电铺）显示新会员专享券、新会员专享礼、会员专享券、会员专享礼、积分兑券、积分兑礼、积分兑红包、积分兑流量</t>
    <phoneticPr fontId="32" type="noConversion"/>
  </si>
  <si>
    <t>2.实物礼品只显示实物礼品，可点击</t>
    <phoneticPr fontId="32" type="noConversion"/>
  </si>
  <si>
    <t>2.显示猫眼电影券、网票网、搜狐视频、优酷视频、腾讯视频、爱奇艺、芒果TV、滴滴出行、龙腾出行、网易严选</t>
    <phoneticPr fontId="32" type="noConversion"/>
  </si>
  <si>
    <t>首页优化-002</t>
  </si>
  <si>
    <t>首页优化-003</t>
  </si>
  <si>
    <t>首页优化-004</t>
  </si>
  <si>
    <t>首页优化-005</t>
  </si>
  <si>
    <t>首页优化-006</t>
  </si>
  <si>
    <t>首页优化-007</t>
  </si>
  <si>
    <t>首页优化-008</t>
  </si>
  <si>
    <t>首页优化-009</t>
  </si>
  <si>
    <t>首页优化-010</t>
  </si>
  <si>
    <t>首页优化-011</t>
  </si>
  <si>
    <t>首页优化-012</t>
  </si>
  <si>
    <t>H5预览图</t>
    <phoneticPr fontId="32" type="noConversion"/>
  </si>
  <si>
    <t>1.点击进入互动赢家首页
2.查看首页H5预览图区域展示</t>
    <phoneticPr fontId="32" type="noConversion"/>
  </si>
  <si>
    <t>2-1.以轮播形式展示互动H5页面
2-1.鼠标移至H5页面，hover显示去设置按钮，点击后直接进入对应的互动新建选择样式页面，并且选中当前样式</t>
    <phoneticPr fontId="32" type="noConversion"/>
  </si>
  <si>
    <t>首页优化-013</t>
  </si>
  <si>
    <t>Level 3</t>
  </si>
  <si>
    <t>互动中心</t>
    <phoneticPr fontId="32" type="noConversion"/>
  </si>
  <si>
    <t>页面显示</t>
    <phoneticPr fontId="32" type="noConversion"/>
  </si>
  <si>
    <t>1.点击进入互动赢家互动中心模块
2.查看互动中心展示</t>
    <phoneticPr fontId="32" type="noConversion"/>
  </si>
  <si>
    <t>2-1.顶部table菜单显示新功能、提升权重、日常任务、趣味抽奖四个选择项，且切换菜单之后可直接定位到对应模块
2-2.新功能模块包括领取会员卡（权重）、组团领取会员卡（权重、裂变）、确认收货（权重）、评价晒图（权重）、补签卡（权重）五个互动，且互动图标上对互动类型做了标记（括号中的为标记）
2-3.提升权重模块包括关注店铺（权重）、邀请关注店铺（权重、裂变）、浏览商品（权重）、收藏商品（权重）、邀请收藏商品（权重、裂变）、加购商品（权重）、邀请加购商品（权重、裂变）、商品拼团（权重、裂变）、试用报名（权重）、猜价格（权重）10个互动且互动图标上对互动类型做了标记（括号中的为标记）
2-4.日常任务模块包括连续签到、累计签到、完善资料、投票、排行榜、每日抢、夺宝、金榜题名、口令红包（渠道扩展）、找答案（渠道扩展）、拼图11个互动
2-5.趣味抽奖模块包括九宫格、大转盘、翻翻乐、刮刮乐、摇摇乐、砸金蛋6个互动</t>
    <phoneticPr fontId="32" type="noConversion"/>
  </si>
  <si>
    <t>1.点击进入互动赢家互动中心模块
2.鼠标hover任意一个互动
3.点击立即设置按钮
4.设置后退出</t>
    <phoneticPr fontId="32" type="noConversion"/>
  </si>
  <si>
    <t>2.出现hover浮层，显示对该互动的简短介绍
3.点击立即设置，页面跳转进入互动新建页面
4.会退后页面仍然停留在设置前的位置，不会自动返回页面顶部</t>
    <phoneticPr fontId="32" type="noConversion"/>
  </si>
  <si>
    <t xml:space="preserve">1.点击进入互动赢家互动中心模块
2.鼠标hover任意一个互动，查看互动简介
</t>
    <phoneticPr fontId="32" type="noConversion"/>
  </si>
  <si>
    <t>2.由于互动简介较多，不一一列出，以附件形式插入</t>
    <phoneticPr fontId="32" type="noConversion"/>
  </si>
  <si>
    <t>首页优化-014</t>
  </si>
  <si>
    <t>首页优化-015</t>
  </si>
  <si>
    <t>首页优化-016</t>
  </si>
  <si>
    <t>领卡有礼互动PC端_002</t>
  </si>
  <si>
    <t>领卡有礼互动PC端_003</t>
  </si>
  <si>
    <t>领卡有礼互动PC端_009</t>
  </si>
  <si>
    <t>领卡有礼互动PC端_010</t>
  </si>
  <si>
    <t>领卡有礼互动C端_002</t>
  </si>
  <si>
    <t>添加首页产品优化</t>
    <phoneticPr fontId="14" type="noConversion"/>
  </si>
  <si>
    <t>邀请好友入会PC端_005</t>
    <phoneticPr fontId="14" type="noConversion"/>
  </si>
  <si>
    <t>无文案提示</t>
    <phoneticPr fontId="14" type="noConversion"/>
  </si>
  <si>
    <t>设置人数重复时无提示，可保存成功</t>
    <phoneticPr fontId="14" type="noConversion"/>
  </si>
  <si>
    <t>没有改互动类型</t>
    <phoneticPr fontId="14" type="noConversion"/>
  </si>
  <si>
    <t>手机端页面按钮点击无响应，无法查看</t>
    <phoneticPr fontId="14" type="noConversion"/>
  </si>
  <si>
    <t>界面管理PC端_002</t>
    <phoneticPr fontId="14" type="noConversion"/>
  </si>
  <si>
    <t>无新店铺可测</t>
    <phoneticPr fontId="14" type="noConversion"/>
  </si>
  <si>
    <r>
      <t>1-1</t>
    </r>
    <r>
      <rPr>
        <sz val="11"/>
        <rFont val="宋体"/>
        <family val="3"/>
        <charset val="134"/>
      </rPr>
      <t xml:space="preserve">、小标题：会员特权；
</t>
    </r>
    <r>
      <rPr>
        <sz val="11"/>
        <rFont val="Calibri"/>
        <family val="2"/>
      </rPr>
      <t>1-2</t>
    </r>
    <r>
      <rPr>
        <sz val="11"/>
        <rFont val="宋体"/>
        <family val="3"/>
        <charset val="134"/>
      </rPr>
      <t xml:space="preserve">、默认顺序：在会员信息下方；
</t>
    </r>
    <r>
      <rPr>
        <sz val="11"/>
        <rFont val="Calibri"/>
        <family val="2"/>
      </rPr>
      <t>1-3</t>
    </r>
    <r>
      <rPr>
        <sz val="11"/>
        <rFont val="宋体"/>
        <family val="3"/>
        <charset val="134"/>
      </rPr>
      <t>、鼠标</t>
    </r>
    <r>
      <rPr>
        <sz val="11"/>
        <rFont val="Calibri"/>
        <family val="2"/>
      </rPr>
      <t>hover</t>
    </r>
    <r>
      <rPr>
        <sz val="11"/>
        <rFont val="宋体"/>
        <family val="3"/>
        <charset val="134"/>
      </rPr>
      <t>在这一块的时候：区块右上角有上下移动按钮、左侧的模式展示区的会员信息模块设置区域会被标记出来，并在标记区的右上角显示“会员特权”；</t>
    </r>
    <r>
      <rPr>
        <sz val="11"/>
        <rFont val="Calibri"/>
        <family val="2"/>
      </rPr>
      <t/>
    </r>
    <phoneticPr fontId="14" type="noConversion"/>
  </si>
  <si>
    <t>1.取消领卡时，会重新显示会员卡图标</t>
    <phoneticPr fontId="14" type="noConversion"/>
  </si>
  <si>
    <t>领卡入口C端_006</t>
  </si>
  <si>
    <t>领卡入口C端_007</t>
  </si>
  <si>
    <t>2.再次点击后进入会员中心页面</t>
    <phoneticPr fontId="14" type="noConversion"/>
  </si>
  <si>
    <t>web端不能创建过期互动</t>
    <phoneticPr fontId="14" type="noConversion"/>
  </si>
  <si>
    <t>Fail</t>
    <phoneticPr fontId="14" type="noConversion"/>
  </si>
  <si>
    <t>领卡有礼互动C端_020</t>
    <phoneticPr fontId="14" type="noConversion"/>
  </si>
  <si>
    <t>与产品沟通，此部分与会员提示保持一致</t>
    <phoneticPr fontId="14" type="noConversion"/>
  </si>
  <si>
    <t>产品已知</t>
    <phoneticPr fontId="14" type="noConversion"/>
  </si>
  <si>
    <t xml:space="preserve">IAM-874
【入会】【手机端】【领卡】领取奖励之后从互动列表点击已参与进入页面，页面显示异常 【遗留问题，产品已知】
</t>
    <phoneticPr fontId="14" type="noConversion"/>
  </si>
  <si>
    <t>评价有礼PC端_001</t>
  </si>
  <si>
    <t>评价有礼PC端_002</t>
  </si>
  <si>
    <t>评价有礼PC端_003</t>
  </si>
  <si>
    <t>评价有礼PC端_004</t>
  </si>
  <si>
    <t>评价有礼PC端_005</t>
  </si>
  <si>
    <t>评价有礼PC端_006</t>
  </si>
  <si>
    <t>评价有礼PC端_007</t>
  </si>
  <si>
    <t>评价有礼PC端_008</t>
  </si>
  <si>
    <t>评价有礼PC端_009</t>
  </si>
  <si>
    <t>评价有礼PC端_010</t>
  </si>
  <si>
    <t>评价有礼PC端_011</t>
  </si>
  <si>
    <t>评价有礼PC端_012</t>
  </si>
  <si>
    <t>评价有礼</t>
    <phoneticPr fontId="14" type="noConversion"/>
  </si>
  <si>
    <t>入口</t>
    <phoneticPr fontId="14" type="noConversion"/>
  </si>
  <si>
    <t>未创建互动</t>
    <phoneticPr fontId="14" type="noConversion"/>
  </si>
  <si>
    <r>
      <t>1.</t>
    </r>
    <r>
      <rPr>
        <sz val="11"/>
        <rFont val="宋体"/>
        <family val="3"/>
        <charset val="134"/>
      </rPr>
      <t xml:space="preserve">点击进入互动赢家互动中心页面
</t>
    </r>
    <r>
      <rPr>
        <sz val="11"/>
        <rFont val="Calibri"/>
        <family val="2"/>
      </rPr>
      <t>2.</t>
    </r>
    <r>
      <rPr>
        <sz val="11"/>
        <rFont val="宋体"/>
        <family val="3"/>
        <charset val="134"/>
      </rPr>
      <t>点击评价有礼</t>
    </r>
    <phoneticPr fontId="14" type="noConversion"/>
  </si>
  <si>
    <r>
      <t>1.</t>
    </r>
    <r>
      <rPr>
        <sz val="11"/>
        <rFont val="宋体"/>
        <family val="3"/>
        <charset val="134"/>
      </rPr>
      <t xml:space="preserve">进入互动列表页面
</t>
    </r>
    <r>
      <rPr>
        <sz val="11"/>
        <rFont val="Calibri"/>
        <family val="2"/>
      </rPr>
      <t>2.</t>
    </r>
    <r>
      <rPr>
        <sz val="11"/>
        <rFont val="宋体"/>
        <family val="3"/>
        <charset val="134"/>
      </rPr>
      <t>点击之后进入新建评价互动模板页面</t>
    </r>
    <phoneticPr fontId="14" type="noConversion"/>
  </si>
  <si>
    <t>页面显示</t>
    <phoneticPr fontId="14" type="noConversion"/>
  </si>
  <si>
    <t>未创建互动</t>
    <phoneticPr fontId="14" type="noConversion"/>
  </si>
  <si>
    <r>
      <t>1.</t>
    </r>
    <r>
      <rPr>
        <sz val="11"/>
        <rFont val="宋体"/>
        <family val="3"/>
        <charset val="134"/>
      </rPr>
      <t xml:space="preserve">点击互动中心进入评价有礼新建页面
</t>
    </r>
    <r>
      <rPr>
        <sz val="11"/>
        <rFont val="Calibri"/>
        <family val="2"/>
      </rPr>
      <t>2.</t>
    </r>
    <r>
      <rPr>
        <sz val="11"/>
        <rFont val="宋体"/>
        <family val="3"/>
        <charset val="134"/>
      </rPr>
      <t>查看页面显示</t>
    </r>
    <phoneticPr fontId="14" type="noConversion"/>
  </si>
  <si>
    <r>
      <t>2-1.</t>
    </r>
    <r>
      <rPr>
        <sz val="11"/>
        <rFont val="宋体"/>
        <family val="3"/>
        <charset val="134"/>
      </rPr>
      <t xml:space="preserve">顶部显示常显文案：消费者可以参与多个评价有礼的互动；一笔主订单只能领取一次奖励
</t>
    </r>
    <r>
      <rPr>
        <sz val="11"/>
        <rFont val="Calibri"/>
        <family val="2"/>
      </rPr>
      <t>2-2.</t>
    </r>
    <r>
      <rPr>
        <sz val="11"/>
        <rFont val="宋体"/>
        <family val="3"/>
        <charset val="134"/>
      </rPr>
      <t>显示所有的输入项，必填项以红色*号符作为标志，输入框中有置灰提示
2-3.所有按钮可点击
2-4.页面无重叠，错乱现象，缩放页面无异常</t>
    </r>
    <phoneticPr fontId="14" type="noConversion"/>
  </si>
  <si>
    <t>新建互动</t>
    <phoneticPr fontId="14" type="noConversion"/>
  </si>
  <si>
    <r>
      <t>1.</t>
    </r>
    <r>
      <rPr>
        <sz val="11"/>
        <rFont val="宋体"/>
        <family val="3"/>
        <charset val="134"/>
      </rPr>
      <t>进入互动创建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 xml:space="preserve">编辑页面，互动名称分别输入
</t>
    </r>
    <r>
      <rPr>
        <sz val="11"/>
        <rFont val="Calibri"/>
        <family val="2"/>
      </rPr>
      <t>1-1.</t>
    </r>
    <r>
      <rPr>
        <sz val="11"/>
        <rFont val="宋体"/>
        <family val="3"/>
        <charset val="134"/>
      </rPr>
      <t xml:space="preserve">非空校验，不填写点击保存
</t>
    </r>
    <r>
      <rPr>
        <sz val="11"/>
        <rFont val="Calibri"/>
        <family val="2"/>
      </rPr>
      <t>1-2.</t>
    </r>
    <r>
      <rPr>
        <sz val="11"/>
        <rFont val="宋体"/>
        <family val="3"/>
        <charset val="134"/>
      </rPr>
      <t xml:space="preserve">字符校验，数字、字母、特殊字符、脚本语言等
</t>
    </r>
    <r>
      <rPr>
        <sz val="11"/>
        <rFont val="Calibri"/>
        <family val="2"/>
      </rPr>
      <t>1-3.</t>
    </r>
    <r>
      <rPr>
        <sz val="11"/>
        <rFont val="宋体"/>
        <family val="3"/>
        <charset val="134"/>
      </rPr>
      <t>字符位数校验，</t>
    </r>
    <r>
      <rPr>
        <sz val="11"/>
        <rFont val="Calibri"/>
        <family val="2"/>
      </rPr>
      <t>1,5,19,20,21</t>
    </r>
    <r>
      <rPr>
        <sz val="11"/>
        <rFont val="宋体"/>
        <family val="3"/>
        <charset val="134"/>
      </rPr>
      <t>，支持</t>
    </r>
    <r>
      <rPr>
        <sz val="11"/>
        <rFont val="Calibri"/>
        <family val="2"/>
      </rPr>
      <t>1~20</t>
    </r>
    <r>
      <rPr>
        <sz val="11"/>
        <rFont val="宋体"/>
        <family val="3"/>
        <charset val="134"/>
      </rPr>
      <t>个字符的输入</t>
    </r>
    <phoneticPr fontId="14" type="noConversion"/>
  </si>
  <si>
    <t>互动名称（必填）</t>
    <phoneticPr fontId="14" type="noConversion"/>
  </si>
  <si>
    <r>
      <t>1.</t>
    </r>
    <r>
      <rPr>
        <sz val="11"/>
        <rFont val="宋体"/>
        <family val="3"/>
        <charset val="134"/>
      </rPr>
      <t>进入互动创建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 xml:space="preserve">编辑页面，非空校验，不填写点击保存
</t>
    </r>
    <r>
      <rPr>
        <sz val="11"/>
        <rFont val="Calibri"/>
        <family val="2"/>
      </rPr>
      <t>2.</t>
    </r>
    <r>
      <rPr>
        <sz val="11"/>
        <rFont val="宋体"/>
        <family val="3"/>
        <charset val="134"/>
      </rPr>
      <t xml:space="preserve">快捷日期点击后，日期快速选择，当前时间起始（默认为空，快捷日期选择、填写起始时间，快捷日期选择、填写结束时间，快捷日期选择、填写起始、结束日期，快捷日期选择）
</t>
    </r>
    <r>
      <rPr>
        <sz val="11"/>
        <rFont val="Calibri"/>
        <family val="2"/>
      </rPr>
      <t>3.</t>
    </r>
    <r>
      <rPr>
        <sz val="11"/>
        <rFont val="宋体"/>
        <family val="3"/>
        <charset val="134"/>
      </rPr>
      <t xml:space="preserve">多互动，时间重复交互，活动下单时间
</t>
    </r>
    <r>
      <rPr>
        <sz val="11"/>
        <rFont val="Calibri"/>
        <family val="2"/>
      </rPr>
      <t>4.</t>
    </r>
    <r>
      <rPr>
        <sz val="11"/>
        <rFont val="宋体"/>
        <family val="3"/>
        <charset val="134"/>
      </rPr>
      <t>查看时间选择器浮层提示</t>
    </r>
    <phoneticPr fontId="14" type="noConversion"/>
  </si>
  <si>
    <r>
      <t>1_1</t>
    </r>
    <r>
      <rPr>
        <sz val="11"/>
        <rFont val="宋体"/>
        <family val="3"/>
        <charset val="134"/>
      </rPr>
      <t>、异常提示，非空不可保存</t>
    </r>
    <r>
      <rPr>
        <sz val="11"/>
        <rFont val="Calibri"/>
        <family val="2"/>
      </rPr>
      <t xml:space="preserve">
1_2</t>
    </r>
    <r>
      <rPr>
        <sz val="11"/>
        <rFont val="宋体"/>
        <family val="3"/>
        <charset val="134"/>
      </rPr>
      <t>、均可快捷设置领取起始截止时间</t>
    </r>
    <r>
      <rPr>
        <sz val="11"/>
        <rFont val="Calibri"/>
        <family val="2"/>
      </rPr>
      <t xml:space="preserve">
1_3</t>
    </r>
    <r>
      <rPr>
        <sz val="11"/>
        <rFont val="宋体"/>
        <family val="3"/>
        <charset val="134"/>
      </rPr>
      <t xml:space="preserve">、异常提示“下单时间不能重复，请重新设置”，无法创建互动
</t>
    </r>
    <r>
      <rPr>
        <sz val="11"/>
        <rFont val="Calibri"/>
        <family val="2"/>
      </rPr>
      <t>1-4</t>
    </r>
    <r>
      <rPr>
        <sz val="11"/>
        <rFont val="宋体"/>
        <family val="3"/>
        <charset val="134"/>
      </rPr>
      <t>、浮层显示“时间不能超过最近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个月，因为受淘宝接口限制最长只能获取最近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个月内的订单”</t>
    </r>
    <phoneticPr fontId="14" type="noConversion"/>
  </si>
  <si>
    <t>下单时间（必填）</t>
    <phoneticPr fontId="14" type="noConversion"/>
  </si>
  <si>
    <t>评价时间（必填）</t>
    <phoneticPr fontId="14" type="noConversion"/>
  </si>
  <si>
    <t>新建互动</t>
    <phoneticPr fontId="14" type="noConversion"/>
  </si>
  <si>
    <r>
      <t>1</t>
    </r>
    <r>
      <rPr>
        <sz val="11"/>
        <rFont val="宋体"/>
        <family val="3"/>
        <charset val="134"/>
      </rPr>
      <t xml:space="preserve">、收货时间默认为空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、保存时出现异常提示，无法保存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 xml:space="preserve">、可以输入整数；小数、字母、特殊字符输入后出现异常提示
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、浮层显示“订单下单后固定时间内完成评价，超过时间评价不予奖励”</t>
    </r>
    <phoneticPr fontId="14" type="noConversion"/>
  </si>
  <si>
    <t>参与等级（必填）</t>
    <phoneticPr fontId="14" type="noConversion"/>
  </si>
  <si>
    <r>
      <t>1.</t>
    </r>
    <r>
      <rPr>
        <sz val="11"/>
        <rFont val="宋体"/>
        <family val="3"/>
        <charset val="134"/>
      </rPr>
      <t xml:space="preserve">进入评价有礼新建页面，查看收货时间默认显示
</t>
    </r>
    <r>
      <rPr>
        <sz val="11"/>
        <rFont val="Calibri"/>
        <family val="2"/>
      </rPr>
      <t>2..</t>
    </r>
    <r>
      <rPr>
        <sz val="11"/>
        <rFont val="宋体"/>
        <family val="3"/>
        <charset val="134"/>
      </rPr>
      <t>进入互动创建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 xml:space="preserve">编辑页面，非空校验，不填写点击保存
</t>
    </r>
    <r>
      <rPr>
        <sz val="11"/>
        <rFont val="Calibri"/>
        <family val="2"/>
      </rPr>
      <t>3.</t>
    </r>
    <r>
      <rPr>
        <sz val="11"/>
        <rFont val="宋体"/>
        <family val="3"/>
        <charset val="134"/>
      </rPr>
      <t xml:space="preserve">输入项校验，输入整数、小数、字母、特殊字符
</t>
    </r>
    <r>
      <rPr>
        <sz val="11"/>
        <rFont val="Calibri"/>
        <family val="2"/>
      </rPr>
      <t>4.</t>
    </r>
    <r>
      <rPr>
        <sz val="11"/>
        <rFont val="宋体"/>
        <family val="3"/>
        <charset val="134"/>
      </rPr>
      <t>查看时间评价时间浮层显示</t>
    </r>
    <phoneticPr fontId="14" type="noConversion"/>
  </si>
  <si>
    <t>买家计算规则（必填）</t>
    <phoneticPr fontId="14" type="noConversion"/>
  </si>
  <si>
    <r>
      <t>1.</t>
    </r>
    <r>
      <rPr>
        <sz val="11"/>
        <rFont val="宋体"/>
        <family val="3"/>
        <charset val="134"/>
      </rPr>
      <t xml:space="preserve">进入评价有礼新建页面，查看参与等级默认选项
</t>
    </r>
    <r>
      <rPr>
        <sz val="11"/>
        <rFont val="Calibri"/>
        <family val="2"/>
      </rPr>
      <t>2.</t>
    </r>
    <r>
      <rPr>
        <sz val="11"/>
        <rFont val="宋体"/>
        <family val="3"/>
        <charset val="134"/>
      </rPr>
      <t>切换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 xml:space="preserve">新增会员等级
</t>
    </r>
    <r>
      <rPr>
        <sz val="11"/>
        <rFont val="Calibri"/>
        <family val="2"/>
      </rPr>
      <t>3.</t>
    </r>
    <r>
      <rPr>
        <sz val="11"/>
        <rFont val="宋体"/>
        <family val="3"/>
        <charset val="134"/>
      </rPr>
      <t xml:space="preserve">非空项校验，不填写保存
</t>
    </r>
    <r>
      <rPr>
        <sz val="11"/>
        <rFont val="Calibri"/>
        <family val="2"/>
      </rPr>
      <t/>
    </r>
    <phoneticPr fontId="14" type="noConversion"/>
  </si>
  <si>
    <r>
      <t>1_1</t>
    </r>
    <r>
      <rPr>
        <sz val="11"/>
        <rFont val="宋体"/>
        <family val="3"/>
        <charset val="134"/>
      </rPr>
      <t>、默认选中非会员</t>
    </r>
    <r>
      <rPr>
        <sz val="11"/>
        <rFont val="Calibri"/>
        <family val="2"/>
      </rPr>
      <t xml:space="preserve">
2-1.</t>
    </r>
    <r>
      <rPr>
        <sz val="11"/>
        <rFont val="宋体"/>
        <family val="3"/>
        <charset val="134"/>
      </rPr>
      <t>再次点击选中的等级之后选中的等级被取消</t>
    </r>
    <r>
      <rPr>
        <sz val="11"/>
        <rFont val="Calibri"/>
        <family val="2"/>
      </rPr>
      <t xml:space="preserve">
2-2.</t>
    </r>
    <r>
      <rPr>
        <sz val="11"/>
        <rFont val="宋体"/>
        <family val="3"/>
        <charset val="134"/>
      </rPr>
      <t xml:space="preserve">新增等级之后，奖励计算规则中则会多加一栏奖励
</t>
    </r>
    <r>
      <rPr>
        <sz val="11"/>
        <rFont val="Calibri"/>
        <family val="2"/>
      </rPr>
      <t>3.</t>
    </r>
    <r>
      <rPr>
        <sz val="11"/>
        <rFont val="宋体"/>
        <family val="3"/>
        <charset val="134"/>
      </rPr>
      <t>保存出现异常提示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</si>
  <si>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、查看默认显示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、新增参与等级，查看变化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 xml:space="preserve">、设置等级奖励
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、非空项校验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</si>
  <si>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、默认显示非会员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、新增等级之后页面会出现新增等级奖励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 xml:space="preserve">、等级奖励可以点击设置
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、非空时出现异常提示，不能保存成功</t>
    </r>
    <phoneticPr fontId="14" type="noConversion"/>
  </si>
  <si>
    <t>参与互动的商品（必填）</t>
    <phoneticPr fontId="14" type="noConversion"/>
  </si>
  <si>
    <r>
      <t>1</t>
    </r>
    <r>
      <rPr>
        <sz val="11"/>
        <rFont val="宋体"/>
        <family val="3"/>
        <charset val="134"/>
      </rPr>
      <t>、查看默认显示
2、非空校验，不选择商品直接保存
3、选择商品，保存
4、切换至本店所有商品选项，保存</t>
    </r>
    <phoneticPr fontId="14" type="noConversion"/>
  </si>
  <si>
    <r>
      <t>1</t>
    </r>
    <r>
      <rPr>
        <sz val="11"/>
        <rFont val="宋体"/>
        <family val="3"/>
        <charset val="134"/>
      </rPr>
      <t xml:space="preserve">、默认选择指定商品参加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 xml:space="preserve">、不选择商品时页面出现异常提示“请至少选择一个商品”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、选择商品可选择</t>
    </r>
    <r>
      <rPr>
        <sz val="11"/>
        <rFont val="Calibri"/>
        <family val="2"/>
      </rPr>
      <t>1~50</t>
    </r>
    <r>
      <rPr>
        <sz val="11"/>
        <rFont val="宋体"/>
        <family val="3"/>
        <charset val="134"/>
      </rPr>
      <t xml:space="preserve">个商品，且商品支持删除重新添加
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、可切换选项，切换完成之后不需要手动选择商品</t>
    </r>
    <phoneticPr fontId="14" type="noConversion"/>
  </si>
  <si>
    <t>未订购B版</t>
    <phoneticPr fontId="14" type="noConversion"/>
  </si>
  <si>
    <t>1.进入互动赢家点击任意输入框</t>
    <phoneticPr fontId="14" type="noConversion"/>
  </si>
  <si>
    <t>1.页面弹出订购互动赢家弹窗，弹窗可关闭，相关按钮可以点击</t>
    <phoneticPr fontId="14" type="noConversion"/>
  </si>
  <si>
    <r>
      <t>1</t>
    </r>
    <r>
      <rPr>
        <sz val="11"/>
        <rFont val="宋体"/>
        <family val="3"/>
        <charset val="134"/>
      </rPr>
      <t>、互动时间</t>
    </r>
    <phoneticPr fontId="14" type="noConversion"/>
  </si>
  <si>
    <r>
      <t>1</t>
    </r>
    <r>
      <rPr>
        <sz val="11"/>
        <rFont val="宋体"/>
        <family val="3"/>
        <charset val="134"/>
      </rPr>
      <t>、互动开始时间：下单的开始时间；互动结束时间：下单结束时间+评价时间</t>
    </r>
    <phoneticPr fontId="14" type="noConversion"/>
  </si>
  <si>
    <r>
      <t>1</t>
    </r>
    <r>
      <rPr>
        <sz val="11"/>
        <rFont val="宋体"/>
        <family val="3"/>
        <charset val="134"/>
      </rPr>
      <t>、不同等级领取奖励</t>
    </r>
    <phoneticPr fontId="14" type="noConversion"/>
  </si>
  <si>
    <r>
      <t>1</t>
    </r>
    <r>
      <rPr>
        <sz val="11"/>
        <rFont val="宋体"/>
        <family val="3"/>
        <charset val="134"/>
      </rPr>
      <t>、等级不同时，设置的奖励不同，不同等级的人领到的奖励与设置的等级奖励一致</t>
    </r>
    <phoneticPr fontId="14" type="noConversion"/>
  </si>
  <si>
    <r>
      <t>1</t>
    </r>
    <r>
      <rPr>
        <sz val="11"/>
        <rFont val="宋体"/>
        <family val="3"/>
        <charset val="134"/>
      </rPr>
      <t>、可以领取多次奖励</t>
    </r>
    <phoneticPr fontId="14" type="noConversion"/>
  </si>
  <si>
    <r>
      <t>1</t>
    </r>
    <r>
      <rPr>
        <sz val="11"/>
        <rFont val="宋体"/>
        <family val="3"/>
        <charset val="134"/>
      </rPr>
      <t>、只能领取一次奖励</t>
    </r>
    <phoneticPr fontId="14" type="noConversion"/>
  </si>
  <si>
    <r>
      <t>1</t>
    </r>
    <r>
      <rPr>
        <sz val="11"/>
        <rFont val="宋体"/>
        <family val="3"/>
        <charset val="134"/>
      </rPr>
      <t>、同一用户在不同的互动中购买同一件符合规定的商品</t>
    </r>
    <phoneticPr fontId="14" type="noConversion"/>
  </si>
  <si>
    <r>
      <t>1</t>
    </r>
    <r>
      <rPr>
        <sz val="11"/>
        <rFont val="宋体"/>
        <family val="3"/>
        <charset val="134"/>
      </rPr>
      <t>、同一用户在不同的互动中购买多件不同商品</t>
    </r>
    <phoneticPr fontId="14" type="noConversion"/>
  </si>
  <si>
    <r>
      <t>1</t>
    </r>
    <r>
      <rPr>
        <sz val="11"/>
        <rFont val="宋体"/>
        <family val="3"/>
        <charset val="134"/>
      </rPr>
      <t>、用户在互动中够买不符合规定的商品</t>
    </r>
    <phoneticPr fontId="14" type="noConversion"/>
  </si>
  <si>
    <r>
      <t>1</t>
    </r>
    <r>
      <rPr>
        <sz val="11"/>
        <rFont val="宋体"/>
        <family val="3"/>
        <charset val="134"/>
      </rPr>
      <t>、不能领取奖励</t>
    </r>
    <phoneticPr fontId="14" type="noConversion"/>
  </si>
  <si>
    <r>
      <t>1</t>
    </r>
    <r>
      <rPr>
        <sz val="11"/>
        <rFont val="宋体"/>
        <family val="3"/>
        <charset val="134"/>
      </rPr>
      <t>、一个用户在同一个互动中多次下单（符合购买规定），生成多笔订单</t>
    </r>
    <phoneticPr fontId="14" type="noConversion"/>
  </si>
  <si>
    <r>
      <t>1</t>
    </r>
    <r>
      <rPr>
        <sz val="11"/>
        <rFont val="宋体"/>
        <family val="3"/>
        <charset val="134"/>
      </rPr>
      <t>、一个用户在同一笔订单中购买多件符合规定的商品，生成一笔订单</t>
    </r>
    <phoneticPr fontId="14" type="noConversion"/>
  </si>
  <si>
    <r>
      <t>1</t>
    </r>
    <r>
      <rPr>
        <sz val="11"/>
        <rFont val="宋体"/>
        <family val="3"/>
        <charset val="134"/>
      </rPr>
      <t>、未评价时，领取奖励（符合评价时间范围）
举例：评价时间为下单后</t>
    </r>
    <r>
      <rPr>
        <sz val="11"/>
        <rFont val="Calibri"/>
        <family val="2"/>
      </rPr>
      <t>10</t>
    </r>
    <r>
      <rPr>
        <sz val="11"/>
        <rFont val="宋体"/>
        <family val="3"/>
        <charset val="134"/>
      </rPr>
      <t>天，在下单后</t>
    </r>
    <r>
      <rPr>
        <sz val="11"/>
        <rFont val="Calibri"/>
        <family val="2"/>
      </rPr>
      <t>10</t>
    </r>
    <r>
      <rPr>
        <sz val="11"/>
        <rFont val="宋体"/>
        <family val="3"/>
        <charset val="134"/>
      </rPr>
      <t>天评价</t>
    </r>
    <phoneticPr fontId="14" type="noConversion"/>
  </si>
  <si>
    <r>
      <t>1</t>
    </r>
    <r>
      <rPr>
        <sz val="11"/>
        <rFont val="宋体"/>
        <family val="3"/>
        <charset val="134"/>
      </rPr>
      <t>、进入互动页面，显示该笔订单处于待评价状态，评价完成之后可领取奖励</t>
    </r>
    <phoneticPr fontId="14" type="noConversion"/>
  </si>
  <si>
    <r>
      <t>1</t>
    </r>
    <r>
      <rPr>
        <sz val="11"/>
        <rFont val="宋体"/>
        <family val="3"/>
        <charset val="134"/>
      </rPr>
      <t>、未评价时，领取奖励（符合评价时间范围）
举例：评价时间为下单后</t>
    </r>
    <r>
      <rPr>
        <sz val="11"/>
        <rFont val="Calibri"/>
        <family val="2"/>
      </rPr>
      <t>10</t>
    </r>
    <r>
      <rPr>
        <sz val="11"/>
        <rFont val="宋体"/>
        <family val="3"/>
        <charset val="134"/>
      </rPr>
      <t>天，在下单后</t>
    </r>
    <r>
      <rPr>
        <sz val="11"/>
        <rFont val="Calibri"/>
        <family val="2"/>
      </rPr>
      <t>11</t>
    </r>
    <r>
      <rPr>
        <sz val="11"/>
        <rFont val="宋体"/>
        <family val="3"/>
        <charset val="134"/>
      </rPr>
      <t>天评价</t>
    </r>
    <phoneticPr fontId="14" type="noConversion"/>
  </si>
  <si>
    <r>
      <t>1</t>
    </r>
    <r>
      <rPr>
        <sz val="11"/>
        <rFont val="宋体"/>
        <family val="3"/>
        <charset val="134"/>
      </rPr>
      <t>、互动列表页面无该笔订单数据</t>
    </r>
    <phoneticPr fontId="14" type="noConversion"/>
  </si>
  <si>
    <r>
      <t>1</t>
    </r>
    <r>
      <rPr>
        <sz val="11"/>
        <rFont val="宋体"/>
        <family val="3"/>
        <charset val="134"/>
      </rPr>
      <t>、完成评价进入订单列表页面</t>
    </r>
    <phoneticPr fontId="14" type="noConversion"/>
  </si>
  <si>
    <r>
      <t>1</t>
    </r>
    <r>
      <rPr>
        <sz val="11"/>
        <rFont val="宋体"/>
        <family val="3"/>
        <charset val="134"/>
      </rPr>
      <t>、进入互动页面，显示该笔订单处于待领奖状态，直接点击可领取奖励</t>
    </r>
    <phoneticPr fontId="14" type="noConversion"/>
  </si>
  <si>
    <r>
      <t>1</t>
    </r>
    <r>
      <rPr>
        <sz val="11"/>
        <rFont val="宋体"/>
        <family val="3"/>
        <charset val="134"/>
      </rPr>
      <t>、完成评价，在互动结束时进入互动列表页面</t>
    </r>
    <phoneticPr fontId="14" type="noConversion"/>
  </si>
  <si>
    <r>
      <t>1</t>
    </r>
    <r>
      <rPr>
        <sz val="11"/>
        <rFont val="宋体"/>
        <family val="3"/>
        <charset val="134"/>
      </rPr>
      <t>、进入互动列表，点击已领取奖励订单</t>
    </r>
    <phoneticPr fontId="14" type="noConversion"/>
  </si>
  <si>
    <r>
      <t>1</t>
    </r>
    <r>
      <rPr>
        <sz val="11"/>
        <rFont val="宋体"/>
        <family val="3"/>
        <charset val="134"/>
      </rPr>
      <t>、点击之后显示该订单已领奖页面</t>
    </r>
    <phoneticPr fontId="14" type="noConversion"/>
  </si>
  <si>
    <r>
      <t>1</t>
    </r>
    <r>
      <rPr>
        <sz val="11"/>
        <rFont val="宋体"/>
        <family val="3"/>
        <charset val="134"/>
      </rPr>
      <t>、查看单笔订单时页面显示</t>
    </r>
    <phoneticPr fontId="14" type="noConversion"/>
  </si>
  <si>
    <r>
      <t>1</t>
    </r>
    <r>
      <rPr>
        <sz val="11"/>
        <rFont val="宋体"/>
        <family val="3"/>
        <charset val="134"/>
      </rPr>
      <t>、查看多笔订单时页面显示</t>
    </r>
    <phoneticPr fontId="14" type="noConversion"/>
  </si>
  <si>
    <r>
      <t>1</t>
    </r>
    <r>
      <rPr>
        <sz val="11"/>
        <rFont val="宋体"/>
        <family val="3"/>
        <charset val="134"/>
      </rPr>
      <t>、单笔订单时只显示当前订单，无标题显示</t>
    </r>
    <phoneticPr fontId="14" type="noConversion"/>
  </si>
  <si>
    <r>
      <t>1</t>
    </r>
    <r>
      <rPr>
        <sz val="11"/>
        <rFont val="宋体"/>
        <family val="3"/>
        <charset val="134"/>
      </rPr>
      <t>、显示直接领奖、待领奖、已领奖模块，显示标题，且按时间由近到远的顺序排列</t>
    </r>
    <phoneticPr fontId="14" type="noConversion"/>
  </si>
  <si>
    <r>
      <t>1</t>
    </r>
    <r>
      <rPr>
        <sz val="11"/>
        <rFont val="宋体"/>
        <family val="3"/>
        <charset val="134"/>
      </rPr>
      <t>、点击领取奖励时互动结束</t>
    </r>
    <phoneticPr fontId="14" type="noConversion"/>
  </si>
  <si>
    <r>
      <t>1</t>
    </r>
    <r>
      <rPr>
        <sz val="11"/>
        <rFont val="宋体"/>
        <family val="3"/>
        <charset val="134"/>
      </rPr>
      <t>、保持与目前互动结束样式一直</t>
    </r>
    <phoneticPr fontId="14" type="noConversion"/>
  </si>
  <si>
    <r>
      <t>1</t>
    </r>
    <r>
      <rPr>
        <sz val="11"/>
        <rFont val="宋体"/>
        <family val="3"/>
        <charset val="134"/>
      </rPr>
      <t>、自动评价</t>
    </r>
    <phoneticPr fontId="14" type="noConversion"/>
  </si>
  <si>
    <r>
      <t>1</t>
    </r>
    <r>
      <rPr>
        <sz val="11"/>
        <rFont val="宋体"/>
        <family val="3"/>
        <charset val="134"/>
      </rPr>
      <t>、自动评价订单与手动评价订单状态保持一致</t>
    </r>
    <phoneticPr fontId="14" type="noConversion"/>
  </si>
  <si>
    <t>web端已创建符合规则的互动</t>
    <phoneticPr fontId="14" type="noConversion"/>
  </si>
  <si>
    <r>
      <t>1</t>
    </r>
    <r>
      <rPr>
        <sz val="11"/>
        <rFont val="宋体"/>
        <family val="3"/>
        <charset val="134"/>
      </rPr>
      <t>、在互动没有开始的时候下单，等互动开始的时候查看奖励列表</t>
    </r>
    <phoneticPr fontId="14" type="noConversion"/>
  </si>
  <si>
    <r>
      <t>1</t>
    </r>
    <r>
      <rPr>
        <sz val="11"/>
        <rFont val="宋体"/>
        <family val="3"/>
        <charset val="134"/>
      </rPr>
      <t>、奖励列表中无该订单</t>
    </r>
    <phoneticPr fontId="14" type="noConversion"/>
  </si>
  <si>
    <t>手机端测试场景</t>
    <phoneticPr fontId="14" type="noConversion"/>
  </si>
  <si>
    <t>评价有礼</t>
    <phoneticPr fontId="14" type="noConversion"/>
  </si>
  <si>
    <t>评价有礼手机端_001</t>
    <phoneticPr fontId="14" type="noConversion"/>
  </si>
  <si>
    <t>评价有礼手机端_002</t>
  </si>
  <si>
    <t>评价有礼手机端_003</t>
  </si>
  <si>
    <t>评价有礼手机端_004</t>
  </si>
  <si>
    <t>评价有礼手机端_005</t>
  </si>
  <si>
    <t>评价有礼手机端_006</t>
  </si>
  <si>
    <t>评价有礼手机端_007</t>
  </si>
  <si>
    <t>评价有礼手机端_008</t>
  </si>
  <si>
    <t>评价有礼手机端_009</t>
  </si>
  <si>
    <t>评价有礼手机端_010</t>
  </si>
  <si>
    <t>评价有礼手机端_011</t>
  </si>
  <si>
    <t>评价有礼手机端_012</t>
  </si>
  <si>
    <t>评价有礼手机端_013</t>
  </si>
  <si>
    <t>评价有礼手机端_014</t>
  </si>
  <si>
    <t>评价有礼手机端_015</t>
  </si>
  <si>
    <t>评价有礼手机端_016</t>
  </si>
  <si>
    <t>评价有礼手机端_017</t>
  </si>
  <si>
    <t>备注：本次case只针对主要场景进行简单的说明，页面的显示及其按钮的点击跳转无详细说明</t>
    <phoneticPr fontId="14" type="noConversion"/>
  </si>
  <si>
    <t>评价有礼PC端_013</t>
  </si>
  <si>
    <t>首页没有评价有礼互动入口</t>
    <phoneticPr fontId="14" type="noConversion"/>
  </si>
  <si>
    <t>未提测</t>
    <phoneticPr fontId="14" type="noConversion"/>
  </si>
  <si>
    <r>
      <t>3</t>
    </r>
    <r>
      <rPr>
        <sz val="11"/>
        <rFont val="宋体"/>
        <family val="3"/>
        <charset val="134"/>
      </rPr>
      <t>、订单数据可以同步至互动页面，完成确认收货之后可领取奖励</t>
    </r>
    <phoneticPr fontId="14" type="noConversion"/>
  </si>
  <si>
    <r>
      <t>1</t>
    </r>
    <r>
      <rPr>
        <sz val="11"/>
        <rFont val="宋体"/>
        <family val="3"/>
        <charset val="134"/>
      </rPr>
      <t>、创建互动创建互动（下单日期为</t>
    </r>
    <r>
      <rPr>
        <sz val="11"/>
        <rFont val="Calibri"/>
        <family val="2"/>
      </rPr>
      <t>5-10</t>
    </r>
    <r>
      <rPr>
        <sz val="11"/>
        <rFont val="宋体"/>
        <family val="3"/>
        <charset val="134"/>
      </rPr>
      <t xml:space="preserve">号）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、下单购买商品（购买商品下单日期为</t>
    </r>
    <r>
      <rPr>
        <sz val="11"/>
        <rFont val="Calibri"/>
        <family val="2"/>
      </rPr>
      <t>11</t>
    </r>
    <r>
      <rPr>
        <sz val="11"/>
        <rFont val="宋体"/>
        <family val="3"/>
        <charset val="134"/>
      </rPr>
      <t xml:space="preserve">号）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、完成确认收货</t>
    </r>
    <phoneticPr fontId="14" type="noConversion"/>
  </si>
  <si>
    <r>
      <t>1</t>
    </r>
    <r>
      <rPr>
        <sz val="11"/>
        <rFont val="宋体"/>
        <family val="3"/>
        <charset val="134"/>
      </rPr>
      <t>、创建互动创建互动（下单日期为</t>
    </r>
    <r>
      <rPr>
        <sz val="11"/>
        <rFont val="Calibri"/>
        <family val="2"/>
      </rPr>
      <t>5-10</t>
    </r>
    <r>
      <rPr>
        <sz val="11"/>
        <rFont val="宋体"/>
        <family val="3"/>
        <charset val="134"/>
      </rPr>
      <t xml:space="preserve">号）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、下单购买商品（购买商品下单日期为</t>
    </r>
    <r>
      <rPr>
        <sz val="11"/>
        <rFont val="Calibri"/>
        <family val="2"/>
      </rPr>
      <t>6</t>
    </r>
    <r>
      <rPr>
        <sz val="11"/>
        <rFont val="宋体"/>
        <family val="3"/>
        <charset val="134"/>
      </rPr>
      <t xml:space="preserve">号）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、完成确认收货</t>
    </r>
    <phoneticPr fontId="14" type="noConversion"/>
  </si>
  <si>
    <r>
      <t>1</t>
    </r>
    <r>
      <rPr>
        <sz val="11"/>
        <rFont val="宋体"/>
        <family val="3"/>
        <charset val="134"/>
      </rPr>
      <t>、下单购买商品（购买商品下单日期为</t>
    </r>
    <r>
      <rPr>
        <sz val="11"/>
        <rFont val="Calibri"/>
        <family val="2"/>
      </rPr>
      <t>5</t>
    </r>
    <r>
      <rPr>
        <sz val="11"/>
        <rFont val="宋体"/>
        <family val="3"/>
        <charset val="134"/>
      </rPr>
      <t xml:space="preserve">号）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、创建互动（下单日期为</t>
    </r>
    <r>
      <rPr>
        <sz val="11"/>
        <rFont val="Calibri"/>
        <family val="2"/>
      </rPr>
      <t>5-10</t>
    </r>
    <r>
      <rPr>
        <sz val="11"/>
        <rFont val="宋体"/>
        <family val="3"/>
        <charset val="134"/>
      </rPr>
      <t xml:space="preserve">号）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、完成确认收货</t>
    </r>
    <phoneticPr fontId="14" type="noConversion"/>
  </si>
  <si>
    <r>
      <t>3</t>
    </r>
    <r>
      <rPr>
        <sz val="11"/>
        <rFont val="宋体"/>
        <family val="3"/>
        <charset val="134"/>
      </rPr>
      <t>、订单数据不会同步至互动页面，完成确认收货之后不能领取奖励</t>
    </r>
    <phoneticPr fontId="14" type="noConversion"/>
  </si>
  <si>
    <t>评价有礼手机端_018</t>
  </si>
  <si>
    <t>评价有礼手机端_019</t>
  </si>
  <si>
    <t>评价有礼手机端_020</t>
  </si>
  <si>
    <r>
      <t>1</t>
    </r>
    <r>
      <rPr>
        <sz val="11"/>
        <rFont val="宋体"/>
        <family val="3"/>
        <charset val="134"/>
      </rPr>
      <t>、创建互动创建互动（下单日期为</t>
    </r>
    <r>
      <rPr>
        <sz val="11"/>
        <rFont val="Calibri"/>
        <family val="2"/>
      </rPr>
      <t>5-10</t>
    </r>
    <r>
      <rPr>
        <sz val="11"/>
        <rFont val="宋体"/>
        <family val="3"/>
        <charset val="134"/>
      </rPr>
      <t xml:space="preserve">号）
</t>
    </r>
    <r>
      <rPr>
        <sz val="11"/>
        <rFont val="Calibri"/>
        <family val="2"/>
      </rPr>
      <t>2</t>
    </r>
    <r>
      <rPr>
        <sz val="11"/>
        <rFont val="宋体"/>
        <family val="3"/>
        <charset val="134"/>
      </rPr>
      <t>、下单购买商品（购买商品下单日期为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 xml:space="preserve">号）
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、完成确认收货</t>
    </r>
    <phoneticPr fontId="14" type="noConversion"/>
  </si>
  <si>
    <t>评价有礼手机端_021</t>
  </si>
  <si>
    <r>
      <t>web端已创建符合规则的互动</t>
    </r>
    <r>
      <rPr>
        <sz val="11"/>
        <color rgb="FFFF0000"/>
        <rFont val="宋体"/>
        <family val="3"/>
        <charset val="134"/>
      </rPr>
      <t>(手动将互动时间推前)</t>
    </r>
    <phoneticPr fontId="14" type="noConversion"/>
  </si>
  <si>
    <t>只用积分做了两个等级的验证，未修改等级测试</t>
    <phoneticPr fontId="14" type="noConversion"/>
  </si>
  <si>
    <t>测试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</si>
</sst>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 &quot;[$EUR]* #,##0.00&quot; &quot;;&quot; &quot;[$EUR]* \(#,##0.00\);&quot; &quot;[$EUR]* &quot;-&quot;??&quot; &quot;"/>
  </numFmts>
  <fonts count="46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宋体"/>
      <family val="3"/>
      <charset val="134"/>
    </font>
    <font>
      <sz val="10"/>
      <name val="Calibri"/>
      <family val="2"/>
    </font>
    <font>
      <b/>
      <sz val="11"/>
      <name val="Calibri"/>
      <family val="2"/>
    </font>
    <font>
      <sz val="10"/>
      <color rgb="FF000000"/>
      <name val="宋体"/>
      <family val="3"/>
      <charset val="134"/>
    </font>
    <font>
      <sz val="10"/>
      <color theme="1"/>
      <name val="Calibri"/>
      <family val="2"/>
    </font>
    <font>
      <sz val="12"/>
      <color theme="1"/>
      <name val="宋体"/>
      <family val="3"/>
      <charset val="134"/>
      <scheme val="minor"/>
    </font>
    <font>
      <b/>
      <sz val="20"/>
      <color theme="0"/>
      <name val="Arial"/>
      <family val="2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2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rgb="FFFF0000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b/>
      <sz val="16"/>
      <color theme="0"/>
      <name val="Arial"/>
      <family val="2"/>
    </font>
    <font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indexed="8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  <scheme val="maj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>
      <alignment vertical="center"/>
    </xf>
    <xf numFmtId="176" fontId="13" fillId="0" borderId="0">
      <alignment vertical="center"/>
    </xf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</cellStyleXfs>
  <cellXfs count="16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9" fontId="4" fillId="0" borderId="1" xfId="0" applyNumberFormat="1" applyFont="1" applyBorder="1" applyAlignment="1">
      <alignment horizontal="center" vertical="top" wrapText="1"/>
    </xf>
    <xf numFmtId="0" fontId="7" fillId="4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left" vertical="center" wrapText="1"/>
    </xf>
    <xf numFmtId="176" fontId="9" fillId="0" borderId="1" xfId="1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left" vertical="center" wrapText="1"/>
    </xf>
    <xf numFmtId="0" fontId="10" fillId="0" borderId="0" xfId="0" applyFont="1" applyFill="1" applyAlignment="1">
      <alignment vertical="center"/>
    </xf>
    <xf numFmtId="0" fontId="12" fillId="7" borderId="1" xfId="0" applyFont="1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>
      <alignment vertical="center"/>
    </xf>
    <xf numFmtId="0" fontId="15" fillId="0" borderId="1" xfId="0" applyFont="1" applyBorder="1">
      <alignment vertical="center"/>
    </xf>
    <xf numFmtId="0" fontId="17" fillId="9" borderId="7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10" fontId="4" fillId="6" borderId="4" xfId="0" applyNumberFormat="1" applyFont="1" applyFill="1" applyBorder="1" applyAlignment="1">
      <alignment horizontal="center" vertical="center" wrapText="1"/>
    </xf>
    <xf numFmtId="10" fontId="18" fillId="6" borderId="4" xfId="0" applyNumberFormat="1" applyFont="1" applyFill="1" applyBorder="1" applyAlignment="1">
      <alignment horizontal="center" vertical="center" wrapText="1"/>
    </xf>
    <xf numFmtId="10" fontId="19" fillId="6" borderId="6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10" fontId="4" fillId="0" borderId="4" xfId="0" applyNumberFormat="1" applyFont="1" applyFill="1" applyBorder="1" applyAlignment="1">
      <alignment horizontal="center" vertical="center" wrapText="1"/>
    </xf>
    <xf numFmtId="10" fontId="18" fillId="0" borderId="4" xfId="0" applyNumberFormat="1" applyFont="1" applyFill="1" applyBorder="1" applyAlignment="1">
      <alignment horizontal="center" vertical="center" wrapText="1"/>
    </xf>
    <xf numFmtId="0" fontId="17" fillId="9" borderId="5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 wrapText="1"/>
    </xf>
    <xf numFmtId="10" fontId="17" fillId="9" borderId="8" xfId="0" applyNumberFormat="1" applyFont="1" applyFill="1" applyBorder="1" applyAlignment="1">
      <alignment horizontal="center" vertical="center" wrapText="1"/>
    </xf>
    <xf numFmtId="10" fontId="17" fillId="9" borderId="6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176" fontId="24" fillId="0" borderId="1" xfId="0" applyNumberFormat="1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25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" xfId="0" applyFont="1" applyFill="1" applyBorder="1" applyAlignment="1">
      <alignment vertical="center"/>
    </xf>
    <xf numFmtId="0" fontId="17" fillId="9" borderId="12" xfId="0" applyFont="1" applyFill="1" applyBorder="1" applyAlignment="1">
      <alignment horizontal="center" vertical="center" wrapText="1"/>
    </xf>
    <xf numFmtId="0" fontId="17" fillId="9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0" fontId="13" fillId="0" borderId="1" xfId="0" applyFont="1" applyFill="1" applyBorder="1" applyAlignment="1">
      <alignment vertical="center" wrapText="1"/>
    </xf>
    <xf numFmtId="176" fontId="8" fillId="0" borderId="1" xfId="0" applyNumberFormat="1" applyFont="1" applyFill="1" applyBorder="1" applyAlignment="1">
      <alignment horizontal="left" vertical="center" wrapText="1"/>
    </xf>
    <xf numFmtId="176" fontId="5" fillId="0" borderId="1" xfId="0" applyNumberFormat="1" applyFont="1" applyFill="1" applyBorder="1" applyAlignment="1">
      <alignment horizontal="left" vertical="center" wrapText="1"/>
    </xf>
    <xf numFmtId="176" fontId="31" fillId="0" borderId="1" xfId="0" applyNumberFormat="1" applyFont="1" applyFill="1" applyBorder="1" applyAlignment="1">
      <alignment horizontal="left" vertical="center" wrapText="1"/>
    </xf>
    <xf numFmtId="176" fontId="30" fillId="0" borderId="1" xfId="0" applyNumberFormat="1" applyFont="1" applyFill="1" applyBorder="1" applyAlignment="1">
      <alignment horizontal="left" vertical="center" wrapText="1"/>
    </xf>
    <xf numFmtId="176" fontId="33" fillId="0" borderId="1" xfId="0" applyNumberFormat="1" applyFont="1" applyFill="1" applyBorder="1" applyAlignment="1">
      <alignment horizontal="left" vertical="center" wrapText="1"/>
    </xf>
    <xf numFmtId="176" fontId="24" fillId="0" borderId="1" xfId="0" applyNumberFormat="1" applyFont="1" applyFill="1" applyBorder="1" applyAlignment="1">
      <alignment horizontal="center" vertical="center" wrapText="1"/>
    </xf>
    <xf numFmtId="176" fontId="34" fillId="0" borderId="1" xfId="0" applyNumberFormat="1" applyFont="1" applyFill="1" applyBorder="1" applyAlignment="1">
      <alignment horizontal="left" vertical="center" wrapText="1"/>
    </xf>
    <xf numFmtId="176" fontId="35" fillId="0" borderId="1" xfId="1" applyFont="1" applyFill="1" applyBorder="1" applyAlignment="1">
      <alignment horizontal="left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4" fillId="0" borderId="1" xfId="0" applyFont="1" applyFill="1" applyBorder="1">
      <alignment vertical="center"/>
    </xf>
    <xf numFmtId="176" fontId="33" fillId="6" borderId="1" xfId="0" applyNumberFormat="1" applyFont="1" applyFill="1" applyBorder="1" applyAlignment="1">
      <alignment horizontal="left" vertical="center" wrapText="1"/>
    </xf>
    <xf numFmtId="176" fontId="34" fillId="6" borderId="1" xfId="0" applyNumberFormat="1" applyFont="1" applyFill="1" applyBorder="1" applyAlignment="1">
      <alignment horizontal="left" vertical="center" wrapText="1"/>
    </xf>
    <xf numFmtId="176" fontId="24" fillId="6" borderId="1" xfId="0" applyNumberFormat="1" applyFont="1" applyFill="1" applyBorder="1" applyAlignment="1">
      <alignment horizontal="center" vertical="center" wrapText="1"/>
    </xf>
    <xf numFmtId="176" fontId="35" fillId="6" borderId="1" xfId="1" applyFont="1" applyFill="1" applyBorder="1" applyAlignment="1">
      <alignment horizontal="left" vertical="center" wrapText="1"/>
    </xf>
    <xf numFmtId="176" fontId="24" fillId="6" borderId="1" xfId="0" applyNumberFormat="1" applyFont="1" applyFill="1" applyBorder="1" applyAlignment="1">
      <alignment horizontal="left" vertical="center" wrapText="1"/>
    </xf>
    <xf numFmtId="0" fontId="34" fillId="6" borderId="1" xfId="0" applyFont="1" applyFill="1" applyBorder="1">
      <alignment vertical="center"/>
    </xf>
    <xf numFmtId="0" fontId="36" fillId="6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37" fillId="6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176" fontId="35" fillId="6" borderId="1" xfId="0" applyNumberFormat="1" applyFont="1" applyFill="1" applyBorder="1" applyAlignment="1">
      <alignment horizontal="left" vertical="center" wrapText="1"/>
    </xf>
    <xf numFmtId="0" fontId="35" fillId="6" borderId="1" xfId="0" applyFont="1" applyFill="1" applyBorder="1">
      <alignment vertical="center"/>
    </xf>
    <xf numFmtId="176" fontId="35" fillId="6" borderId="1" xfId="0" applyNumberFormat="1" applyFont="1" applyFill="1" applyBorder="1" applyAlignment="1">
      <alignment horizontal="center" vertical="center" wrapText="1"/>
    </xf>
    <xf numFmtId="176" fontId="36" fillId="6" borderId="1" xfId="0" applyNumberFormat="1" applyFont="1" applyFill="1" applyBorder="1" applyAlignment="1">
      <alignment horizontal="left" vertical="center" wrapText="1"/>
    </xf>
    <xf numFmtId="0" fontId="0" fillId="11" borderId="0" xfId="0" applyFill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176" fontId="39" fillId="0" borderId="1" xfId="0" applyNumberFormat="1" applyFont="1" applyFill="1" applyBorder="1" applyAlignment="1">
      <alignment horizontal="left" vertical="center" wrapText="1"/>
    </xf>
    <xf numFmtId="176" fontId="8" fillId="0" borderId="15" xfId="0" applyNumberFormat="1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left" wrapText="1"/>
    </xf>
    <xf numFmtId="176" fontId="5" fillId="0" borderId="9" xfId="0" applyNumberFormat="1" applyFont="1" applyFill="1" applyBorder="1" applyAlignment="1">
      <alignment horizontal="left" vertical="center" wrapText="1"/>
    </xf>
    <xf numFmtId="176" fontId="35" fillId="0" borderId="1" xfId="0" applyNumberFormat="1" applyFont="1" applyFill="1" applyBorder="1" applyAlignment="1">
      <alignment horizontal="left" vertical="center" wrapText="1"/>
    </xf>
    <xf numFmtId="0" fontId="35" fillId="0" borderId="1" xfId="0" applyFont="1" applyFill="1" applyBorder="1">
      <alignment vertical="center"/>
    </xf>
    <xf numFmtId="0" fontId="13" fillId="0" borderId="1" xfId="0" applyFont="1" applyBorder="1" applyAlignment="1">
      <alignment vertical="center"/>
    </xf>
    <xf numFmtId="176" fontId="28" fillId="0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vertical="center" wrapText="1"/>
    </xf>
    <xf numFmtId="176" fontId="18" fillId="0" borderId="1" xfId="1" applyFont="1" applyFill="1" applyBorder="1" applyAlignment="1">
      <alignment vertical="center" wrapText="1"/>
    </xf>
    <xf numFmtId="176" fontId="28" fillId="0" borderId="1" xfId="0" applyNumberFormat="1" applyFont="1" applyFill="1" applyBorder="1" applyAlignment="1">
      <alignment horizontal="left" vertical="center" wrapText="1"/>
    </xf>
    <xf numFmtId="176" fontId="4" fillId="0" borderId="1" xfId="0" applyNumberFormat="1" applyFont="1" applyFill="1" applyBorder="1" applyAlignment="1">
      <alignment horizontal="left" vertical="center" wrapText="1"/>
    </xf>
    <xf numFmtId="176" fontId="28" fillId="0" borderId="1" xfId="0" applyNumberFormat="1" applyFont="1" applyFill="1" applyBorder="1" applyAlignment="1">
      <alignment vertical="center" wrapText="1"/>
    </xf>
    <xf numFmtId="176" fontId="28" fillId="0" borderId="9" xfId="0" applyNumberFormat="1" applyFont="1" applyFill="1" applyBorder="1" applyAlignment="1">
      <alignment vertical="center" wrapText="1"/>
    </xf>
    <xf numFmtId="176" fontId="18" fillId="0" borderId="9" xfId="1" applyFont="1" applyFill="1" applyBorder="1" applyAlignment="1">
      <alignment vertical="center" wrapText="1"/>
    </xf>
    <xf numFmtId="176" fontId="4" fillId="0" borderId="9" xfId="0" applyNumberFormat="1" applyFont="1" applyFill="1" applyBorder="1" applyAlignment="1">
      <alignment horizontal="left" vertical="center" wrapText="1"/>
    </xf>
    <xf numFmtId="176" fontId="28" fillId="0" borderId="15" xfId="0" applyNumberFormat="1" applyFont="1" applyFill="1" applyBorder="1" applyAlignment="1">
      <alignment vertical="center" wrapText="1"/>
    </xf>
    <xf numFmtId="176" fontId="40" fillId="0" borderId="1" xfId="0" applyNumberFormat="1" applyFont="1" applyFill="1" applyBorder="1" applyAlignment="1">
      <alignment horizontal="left" vertical="center" wrapText="1"/>
    </xf>
    <xf numFmtId="176" fontId="13" fillId="0" borderId="14" xfId="0" applyNumberFormat="1" applyFont="1" applyFill="1" applyBorder="1" applyAlignment="1">
      <alignment vertical="center" wrapText="1"/>
    </xf>
    <xf numFmtId="0" fontId="13" fillId="0" borderId="14" xfId="0" applyFont="1" applyBorder="1" applyAlignment="1">
      <alignment vertical="center"/>
    </xf>
    <xf numFmtId="176" fontId="28" fillId="0" borderId="14" xfId="0" applyNumberFormat="1" applyFont="1" applyFill="1" applyBorder="1" applyAlignment="1">
      <alignment vertical="center" wrapText="1"/>
    </xf>
    <xf numFmtId="176" fontId="41" fillId="0" borderId="1" xfId="0" applyNumberFormat="1" applyFont="1" applyFill="1" applyBorder="1" applyAlignment="1">
      <alignment vertical="center" wrapText="1"/>
    </xf>
    <xf numFmtId="176" fontId="25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>
      <alignment vertical="center"/>
    </xf>
    <xf numFmtId="176" fontId="13" fillId="0" borderId="9" xfId="0" applyNumberFormat="1" applyFont="1" applyFill="1" applyBorder="1" applyAlignment="1">
      <alignment horizontal="left" vertical="center" wrapText="1"/>
    </xf>
    <xf numFmtId="176" fontId="13" fillId="0" borderId="1" xfId="0" applyNumberFormat="1" applyFont="1" applyFill="1" applyBorder="1" applyAlignment="1">
      <alignment horizontal="left" vertical="center" wrapText="1"/>
    </xf>
    <xf numFmtId="0" fontId="13" fillId="0" borderId="0" xfId="0" applyFont="1">
      <alignment vertical="center"/>
    </xf>
    <xf numFmtId="0" fontId="12" fillId="2" borderId="1" xfId="0" applyFont="1" applyFill="1" applyBorder="1" applyAlignment="1">
      <alignment horizontal="left" vertical="center" wrapText="1"/>
    </xf>
    <xf numFmtId="176" fontId="18" fillId="0" borderId="1" xfId="1" applyFont="1" applyFill="1" applyBorder="1" applyAlignment="1">
      <alignment horizontal="left" vertical="center" wrapText="1"/>
    </xf>
    <xf numFmtId="176" fontId="42" fillId="0" borderId="1" xfId="0" applyNumberFormat="1" applyFont="1" applyFill="1" applyBorder="1" applyAlignment="1">
      <alignment horizontal="left" vertical="center" wrapText="1"/>
    </xf>
    <xf numFmtId="176" fontId="43" fillId="0" borderId="1" xfId="0" applyNumberFormat="1" applyFont="1" applyFill="1" applyBorder="1" applyAlignment="1">
      <alignment horizontal="left" vertical="center" wrapText="1"/>
    </xf>
    <xf numFmtId="176" fontId="28" fillId="0" borderId="1" xfId="0" applyNumberFormat="1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vertical="center"/>
    </xf>
    <xf numFmtId="0" fontId="13" fillId="0" borderId="0" xfId="0" applyFont="1" applyFill="1">
      <alignment vertical="center"/>
    </xf>
    <xf numFmtId="176" fontId="18" fillId="0" borderId="14" xfId="1" applyFont="1" applyFill="1" applyBorder="1" applyAlignment="1">
      <alignment vertical="center" wrapText="1"/>
    </xf>
    <xf numFmtId="176" fontId="13" fillId="0" borderId="15" xfId="0" applyNumberFormat="1" applyFont="1" applyFill="1" applyBorder="1" applyAlignment="1">
      <alignment vertical="center" wrapText="1"/>
    </xf>
    <xf numFmtId="176" fontId="18" fillId="0" borderId="15" xfId="1" applyFont="1" applyFill="1" applyBorder="1" applyAlignment="1">
      <alignment vertical="center" wrapText="1"/>
    </xf>
    <xf numFmtId="176" fontId="40" fillId="0" borderId="15" xfId="0" applyNumberFormat="1" applyFont="1" applyFill="1" applyBorder="1" applyAlignment="1">
      <alignment vertical="center" wrapText="1"/>
    </xf>
    <xf numFmtId="176" fontId="28" fillId="0" borderId="9" xfId="0" applyNumberFormat="1" applyFont="1" applyFill="1" applyBorder="1" applyAlignment="1">
      <alignment horizontal="center" vertical="center" wrapText="1"/>
    </xf>
    <xf numFmtId="176" fontId="18" fillId="0" borderId="9" xfId="1" applyFont="1" applyFill="1" applyBorder="1" applyAlignment="1">
      <alignment horizontal="left" vertical="center" wrapText="1"/>
    </xf>
    <xf numFmtId="0" fontId="44" fillId="6" borderId="7" xfId="4" applyFill="1" applyBorder="1" applyAlignment="1">
      <alignment vertical="center" wrapText="1"/>
    </xf>
    <xf numFmtId="0" fontId="44" fillId="0" borderId="7" xfId="4" applyFill="1" applyBorder="1" applyAlignment="1">
      <alignment vertical="center" wrapText="1"/>
    </xf>
    <xf numFmtId="0" fontId="18" fillId="0" borderId="17" xfId="0" applyFont="1" applyFill="1" applyBorder="1" applyAlignment="1">
      <alignment horizontal="center" vertical="center" wrapText="1"/>
    </xf>
    <xf numFmtId="10" fontId="4" fillId="0" borderId="17" xfId="0" applyNumberFormat="1" applyFont="1" applyFill="1" applyBorder="1" applyAlignment="1">
      <alignment horizontal="center" vertical="center" wrapText="1"/>
    </xf>
    <xf numFmtId="10" fontId="18" fillId="0" borderId="17" xfId="0" applyNumberFormat="1" applyFont="1" applyFill="1" applyBorder="1" applyAlignment="1">
      <alignment horizontal="center" vertical="center" wrapText="1"/>
    </xf>
    <xf numFmtId="0" fontId="44" fillId="0" borderId="16" xfId="4" applyFill="1" applyBorder="1" applyAlignment="1">
      <alignment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44" fillId="0" borderId="1" xfId="4" applyFill="1" applyBorder="1" applyAlignment="1">
      <alignment vertical="center" wrapText="1"/>
    </xf>
    <xf numFmtId="176" fontId="36" fillId="0" borderId="1" xfId="0" applyNumberFormat="1" applyFont="1" applyFill="1" applyBorder="1" applyAlignment="1">
      <alignment horizontal="left" vertical="center" wrapText="1"/>
    </xf>
    <xf numFmtId="0" fontId="44" fillId="0" borderId="1" xfId="4" applyFill="1" applyBorder="1">
      <alignment vertical="center"/>
    </xf>
    <xf numFmtId="0" fontId="44" fillId="6" borderId="1" xfId="4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34" fillId="0" borderId="1" xfId="0" applyFont="1" applyFill="1" applyBorder="1" applyAlignment="1">
      <alignment vertical="center" wrapText="1"/>
    </xf>
    <xf numFmtId="176" fontId="40" fillId="6" borderId="1" xfId="0" applyNumberFormat="1" applyFont="1" applyFill="1" applyBorder="1" applyAlignment="1">
      <alignment vertical="center" wrapText="1"/>
    </xf>
    <xf numFmtId="0" fontId="13" fillId="6" borderId="1" xfId="0" applyFont="1" applyFill="1" applyBorder="1" applyAlignment="1">
      <alignment vertical="center"/>
    </xf>
    <xf numFmtId="176" fontId="28" fillId="6" borderId="1" xfId="0" applyNumberFormat="1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vertical="center" wrapText="1"/>
    </xf>
    <xf numFmtId="176" fontId="18" fillId="6" borderId="1" xfId="1" applyFont="1" applyFill="1" applyBorder="1" applyAlignment="1">
      <alignment vertical="center" wrapText="1"/>
    </xf>
    <xf numFmtId="176" fontId="28" fillId="6" borderId="1" xfId="0" applyNumberFormat="1" applyFont="1" applyFill="1" applyBorder="1" applyAlignment="1">
      <alignment horizontal="left" vertical="center" wrapText="1"/>
    </xf>
    <xf numFmtId="176" fontId="4" fillId="6" borderId="1" xfId="0" applyNumberFormat="1" applyFont="1" applyFill="1" applyBorder="1" applyAlignment="1">
      <alignment horizontal="left" vertical="center" wrapText="1"/>
    </xf>
    <xf numFmtId="0" fontId="25" fillId="6" borderId="1" xfId="0" applyFont="1" applyFill="1" applyBorder="1" applyAlignment="1">
      <alignment horizontal="center" vertical="center"/>
    </xf>
    <xf numFmtId="0" fontId="13" fillId="6" borderId="1" xfId="0" applyFont="1" applyFill="1" applyBorder="1">
      <alignment vertical="center"/>
    </xf>
    <xf numFmtId="0" fontId="13" fillId="0" borderId="14" xfId="0" applyFont="1" applyBorder="1">
      <alignment vertical="center"/>
    </xf>
    <xf numFmtId="176" fontId="5" fillId="0" borderId="14" xfId="0" applyNumberFormat="1" applyFont="1" applyFill="1" applyBorder="1" applyAlignment="1">
      <alignment horizontal="center" vertical="center" wrapText="1"/>
    </xf>
    <xf numFmtId="176" fontId="18" fillId="0" borderId="14" xfId="1" applyFont="1" applyFill="1" applyBorder="1" applyAlignment="1">
      <alignment horizontal="left" vertical="center" wrapText="1"/>
    </xf>
    <xf numFmtId="176" fontId="28" fillId="0" borderId="14" xfId="0" applyNumberFormat="1" applyFont="1" applyFill="1" applyBorder="1" applyAlignment="1">
      <alignment horizontal="left" vertical="center" wrapText="1"/>
    </xf>
    <xf numFmtId="176" fontId="4" fillId="0" borderId="14" xfId="0" applyNumberFormat="1" applyFont="1" applyFill="1" applyBorder="1" applyAlignment="1">
      <alignment horizontal="left" vertical="center" wrapText="1"/>
    </xf>
    <xf numFmtId="176" fontId="33" fillId="6" borderId="9" xfId="0" applyNumberFormat="1" applyFont="1" applyFill="1" applyBorder="1" applyAlignment="1">
      <alignment horizontal="left" vertical="center" wrapText="1"/>
    </xf>
    <xf numFmtId="176" fontId="34" fillId="6" borderId="9" xfId="0" applyNumberFormat="1" applyFont="1" applyFill="1" applyBorder="1" applyAlignment="1">
      <alignment horizontal="left" vertical="center" wrapText="1"/>
    </xf>
    <xf numFmtId="176" fontId="24" fillId="6" borderId="9" xfId="0" applyNumberFormat="1" applyFont="1" applyFill="1" applyBorder="1" applyAlignment="1">
      <alignment horizontal="center" vertical="center" wrapText="1"/>
    </xf>
    <xf numFmtId="176" fontId="35" fillId="6" borderId="9" xfId="1" applyFont="1" applyFill="1" applyBorder="1" applyAlignment="1">
      <alignment horizontal="left" vertical="center" wrapText="1"/>
    </xf>
    <xf numFmtId="0" fontId="36" fillId="0" borderId="9" xfId="0" applyFont="1" applyFill="1" applyBorder="1" applyAlignment="1">
      <alignment horizontal="center" vertical="center"/>
    </xf>
    <xf numFmtId="0" fontId="34" fillId="0" borderId="9" xfId="0" applyFont="1" applyFill="1" applyBorder="1">
      <alignment vertical="center"/>
    </xf>
    <xf numFmtId="0" fontId="13" fillId="12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/>
    </xf>
    <xf numFmtId="0" fontId="29" fillId="10" borderId="11" xfId="0" applyFont="1" applyFill="1" applyBorder="1" applyAlignment="1">
      <alignment horizontal="left" vertical="center"/>
    </xf>
    <xf numFmtId="0" fontId="29" fillId="10" borderId="0" xfId="0" applyFont="1" applyFill="1" applyBorder="1" applyAlignment="1">
      <alignment horizontal="left" vertical="center"/>
    </xf>
    <xf numFmtId="0" fontId="11" fillId="8" borderId="3" xfId="0" applyFont="1" applyFill="1" applyBorder="1" applyAlignment="1">
      <alignment horizontal="center" vertical="center" wrapText="1"/>
    </xf>
    <xf numFmtId="0" fontId="16" fillId="8" borderId="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3" fillId="0" borderId="14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</cellXfs>
  <cellStyles count="5">
    <cellStyle name="常规" xfId="0" builtinId="0"/>
    <cellStyle name="常规 16 2" xfId="1" xr:uid="{00000000-0005-0000-0000-000001000000}"/>
    <cellStyle name="常规 2" xfId="2" xr:uid="{00000000-0005-0000-0000-000002000000}"/>
    <cellStyle name="超链接" xfId="4" builtinId="8"/>
    <cellStyle name="超链接 2" xfId="3" xr:uid="{00000000-0005-0000-0000-000004000000}"/>
  </cellStyles>
  <dxfs count="188"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theme="8" tint="-0.249977111117893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3F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3032760</xdr:colOff>
          <xdr:row>23</xdr:row>
          <xdr:rowOff>137160</xdr:rowOff>
        </xdr:from>
        <xdr:to>
          <xdr:col>7</xdr:col>
          <xdr:colOff>3756660</xdr:colOff>
          <xdr:row>23</xdr:row>
          <xdr:rowOff>678180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B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DANNEY\Desktop\&#20114;&#21160;&#36194;&#23478;&#20114;&#21160;&#25991;&#26696;.doc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Word.Document.12">
    <oleItems>
      <oleItem name="'" icon="1" preferPic="1"/>
    </oleItems>
  </oleLin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4" Type="http://schemas.openxmlformats.org/officeDocument/2006/relationships/image" Target="../media/image1.emf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25" sqref="C25"/>
    </sheetView>
  </sheetViews>
  <sheetFormatPr defaultColWidth="9" defaultRowHeight="14.4"/>
  <cols>
    <col min="1" max="1" width="19.109375" bestFit="1" customWidth="1"/>
    <col min="2" max="2" width="12" customWidth="1"/>
    <col min="3" max="3" width="31.77734375" customWidth="1"/>
    <col min="4" max="4" width="18.33203125" bestFit="1" customWidth="1"/>
    <col min="5" max="5" width="22.33203125" customWidth="1"/>
  </cols>
  <sheetData>
    <row r="1" spans="1:5" ht="18.899999999999999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 spans="1:5">
      <c r="A2" s="15">
        <v>43350</v>
      </c>
      <c r="B2" s="16" t="s">
        <v>5</v>
      </c>
      <c r="C2" s="16" t="s">
        <v>6</v>
      </c>
      <c r="D2" s="17"/>
      <c r="E2" s="44" t="s">
        <v>62</v>
      </c>
    </row>
    <row r="3" spans="1:5" ht="22.2" customHeight="1">
      <c r="A3" s="15">
        <v>43350</v>
      </c>
      <c r="B3" s="16"/>
      <c r="C3" s="44"/>
      <c r="D3" s="44"/>
      <c r="E3" s="17"/>
    </row>
    <row r="4" spans="1:5">
      <c r="A4" s="15">
        <v>43383</v>
      </c>
      <c r="B4" s="17"/>
      <c r="C4" s="44" t="s">
        <v>866</v>
      </c>
      <c r="D4" s="17"/>
      <c r="E4" s="16"/>
    </row>
    <row r="5" spans="1:5">
      <c r="A5" s="15"/>
      <c r="B5" s="17"/>
      <c r="C5" s="17"/>
      <c r="D5" s="17"/>
      <c r="E5" s="17"/>
    </row>
    <row r="6" spans="1:5">
      <c r="A6" s="43"/>
      <c r="B6" s="17"/>
      <c r="C6" s="44"/>
      <c r="D6" s="45"/>
      <c r="E6" s="17"/>
    </row>
    <row r="7" spans="1:5">
      <c r="A7" s="43"/>
      <c r="B7" s="17"/>
      <c r="C7" s="44"/>
      <c r="D7" s="45"/>
      <c r="E7" s="17"/>
    </row>
    <row r="8" spans="1:5">
      <c r="A8" s="16"/>
      <c r="B8" s="16"/>
      <c r="C8" s="16"/>
      <c r="D8" s="16"/>
      <c r="E8" s="16"/>
    </row>
  </sheetData>
  <phoneticPr fontId="14" type="noConversion"/>
  <pageMargins left="0.75" right="0.75" top="1" bottom="1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L78"/>
  <sheetViews>
    <sheetView topLeftCell="B1" zoomScale="85" zoomScaleNormal="85" workbookViewId="0">
      <selection activeCell="H9" sqref="H9"/>
    </sheetView>
  </sheetViews>
  <sheetFormatPr defaultRowHeight="14.4"/>
  <cols>
    <col min="1" max="1" width="19.44140625" customWidth="1"/>
    <col min="2" max="2" width="16.88671875" bestFit="1" customWidth="1"/>
    <col min="3" max="3" width="11.77734375" bestFit="1" customWidth="1"/>
    <col min="4" max="4" width="29.33203125" customWidth="1"/>
    <col min="6" max="6" width="22.21875" customWidth="1"/>
    <col min="7" max="7" width="46.33203125" customWidth="1"/>
    <col min="8" max="8" width="107" customWidth="1"/>
    <col min="9" max="9" width="10.109375" customWidth="1"/>
    <col min="11" max="11" width="11.21875" customWidth="1"/>
    <col min="12" max="12" width="11" customWidth="1"/>
  </cols>
  <sheetData>
    <row r="1" spans="1:12">
      <c r="A1" s="1" t="s">
        <v>51</v>
      </c>
      <c r="B1" s="2" t="s">
        <v>10</v>
      </c>
      <c r="C1" s="2" t="s">
        <v>11</v>
      </c>
    </row>
    <row r="2" spans="1:12">
      <c r="A2" s="3" t="s">
        <v>7</v>
      </c>
      <c r="B2" s="4">
        <f>COUNTIF(I2:I127,"Pass")</f>
        <v>0</v>
      </c>
      <c r="C2" s="5" t="e">
        <f>B2/B5</f>
        <v>#DIV/0!</v>
      </c>
    </row>
    <row r="3" spans="1:12">
      <c r="A3" s="6" t="s">
        <v>8</v>
      </c>
      <c r="B3" s="4">
        <f>COUNTIF(I4:I127,"Fail")</f>
        <v>0</v>
      </c>
      <c r="C3" s="5" t="e">
        <f>B3/B5</f>
        <v>#DIV/0!</v>
      </c>
    </row>
    <row r="4" spans="1:12">
      <c r="A4" s="7" t="s">
        <v>9</v>
      </c>
      <c r="B4" s="4">
        <f>COUNTIF(I4:I127,"NT")</f>
        <v>0</v>
      </c>
      <c r="C4" s="5" t="e">
        <f>B4/B5</f>
        <v>#DIV/0!</v>
      </c>
    </row>
    <row r="5" spans="1:12">
      <c r="A5" s="75" t="s">
        <v>12</v>
      </c>
      <c r="B5" s="41">
        <f>SUM(B2:B4)</f>
        <v>0</v>
      </c>
      <c r="C5" s="42" t="e">
        <f>SUM(C2:C4)</f>
        <v>#DIV/0!</v>
      </c>
    </row>
    <row r="8" spans="1:12">
      <c r="A8" s="2" t="s">
        <v>32</v>
      </c>
      <c r="B8" s="2" t="s">
        <v>33</v>
      </c>
      <c r="C8" s="2" t="s">
        <v>31</v>
      </c>
      <c r="D8" s="2" t="s">
        <v>13</v>
      </c>
      <c r="E8" s="2" t="s">
        <v>14</v>
      </c>
      <c r="F8" s="2" t="s">
        <v>15</v>
      </c>
      <c r="G8" s="2" t="s">
        <v>16</v>
      </c>
      <c r="H8" s="2" t="s">
        <v>17</v>
      </c>
      <c r="I8" s="2" t="s">
        <v>18</v>
      </c>
      <c r="J8" s="2" t="s">
        <v>19</v>
      </c>
      <c r="K8" s="2" t="s">
        <v>20</v>
      </c>
      <c r="L8" s="2" t="s">
        <v>21</v>
      </c>
    </row>
    <row r="9" spans="1:12" s="102" customFormat="1" ht="106.8" customHeight="1">
      <c r="A9" s="93" t="s">
        <v>326</v>
      </c>
      <c r="B9" s="45" t="s">
        <v>303</v>
      </c>
      <c r="C9" s="9" t="s">
        <v>22</v>
      </c>
      <c r="D9" s="84" t="s">
        <v>256</v>
      </c>
      <c r="E9" s="104" t="s">
        <v>43</v>
      </c>
      <c r="F9" s="86" t="s">
        <v>328</v>
      </c>
      <c r="G9" s="87" t="s">
        <v>258</v>
      </c>
      <c r="H9" s="87" t="s">
        <v>345</v>
      </c>
      <c r="I9" s="35"/>
      <c r="J9" s="45"/>
      <c r="K9" s="45"/>
      <c r="L9" s="45"/>
    </row>
    <row r="10" spans="1:12" s="102" customFormat="1" ht="73.2">
      <c r="A10" s="93" t="s">
        <v>647</v>
      </c>
      <c r="B10" s="45" t="s">
        <v>303</v>
      </c>
      <c r="C10" s="9" t="s">
        <v>42</v>
      </c>
      <c r="D10" s="84" t="s">
        <v>259</v>
      </c>
      <c r="E10" s="104" t="s">
        <v>43</v>
      </c>
      <c r="F10" s="86" t="s">
        <v>327</v>
      </c>
      <c r="G10" s="87" t="s">
        <v>789</v>
      </c>
      <c r="H10" s="87" t="s">
        <v>261</v>
      </c>
      <c r="I10" s="35"/>
      <c r="J10" s="45"/>
      <c r="K10" s="45"/>
      <c r="L10" s="45"/>
    </row>
    <row r="11" spans="1:12" s="102" customFormat="1" ht="73.2">
      <c r="A11" s="93" t="s">
        <v>648</v>
      </c>
      <c r="B11" s="45" t="s">
        <v>303</v>
      </c>
      <c r="C11" s="9" t="s">
        <v>42</v>
      </c>
      <c r="D11" s="84" t="s">
        <v>262</v>
      </c>
      <c r="E11" s="104" t="s">
        <v>43</v>
      </c>
      <c r="F11" s="86" t="s">
        <v>327</v>
      </c>
      <c r="G11" s="87" t="s">
        <v>790</v>
      </c>
      <c r="H11" s="87" t="s">
        <v>264</v>
      </c>
      <c r="I11" s="35"/>
      <c r="J11" s="45"/>
      <c r="K11" s="45"/>
      <c r="L11" s="45"/>
    </row>
    <row r="12" spans="1:12" s="102" customFormat="1" ht="43.8">
      <c r="A12" s="93" t="s">
        <v>649</v>
      </c>
      <c r="B12" s="45" t="s">
        <v>303</v>
      </c>
      <c r="C12" s="9" t="s">
        <v>42</v>
      </c>
      <c r="D12" s="84" t="s">
        <v>265</v>
      </c>
      <c r="E12" s="104" t="s">
        <v>43</v>
      </c>
      <c r="F12" s="86" t="s">
        <v>327</v>
      </c>
      <c r="G12" s="87" t="s">
        <v>332</v>
      </c>
      <c r="H12" s="87" t="s">
        <v>333</v>
      </c>
      <c r="I12" s="35"/>
      <c r="J12" s="45"/>
      <c r="K12" s="45"/>
      <c r="L12" s="45"/>
    </row>
    <row r="13" spans="1:12" s="102" customFormat="1" ht="43.8">
      <c r="A13" s="93" t="s">
        <v>650</v>
      </c>
      <c r="B13" s="45" t="s">
        <v>303</v>
      </c>
      <c r="C13" s="9" t="s">
        <v>42</v>
      </c>
      <c r="D13" s="84" t="s">
        <v>331</v>
      </c>
      <c r="E13" s="104" t="s">
        <v>43</v>
      </c>
      <c r="F13" s="86" t="s">
        <v>327</v>
      </c>
      <c r="G13" s="87" t="s">
        <v>334</v>
      </c>
      <c r="H13" s="87" t="s">
        <v>335</v>
      </c>
      <c r="I13" s="35"/>
      <c r="J13" s="45"/>
      <c r="K13" s="45"/>
      <c r="L13" s="45"/>
    </row>
    <row r="14" spans="1:12" s="102" customFormat="1" ht="29.4">
      <c r="A14" s="93" t="s">
        <v>651</v>
      </c>
      <c r="B14" s="45" t="s">
        <v>303</v>
      </c>
      <c r="C14" s="9" t="s">
        <v>22</v>
      </c>
      <c r="D14" s="84" t="s">
        <v>329</v>
      </c>
      <c r="E14" s="104" t="s">
        <v>43</v>
      </c>
      <c r="F14" s="86" t="s">
        <v>327</v>
      </c>
      <c r="G14" s="87" t="s">
        <v>791</v>
      </c>
      <c r="H14" s="87" t="s">
        <v>792</v>
      </c>
      <c r="I14" s="35"/>
      <c r="J14" s="45"/>
      <c r="K14" s="45"/>
      <c r="L14" s="45"/>
    </row>
    <row r="15" spans="1:12" s="102" customFormat="1" ht="75">
      <c r="A15" s="93" t="s">
        <v>652</v>
      </c>
      <c r="B15" s="45" t="s">
        <v>303</v>
      </c>
      <c r="C15" s="9" t="s">
        <v>22</v>
      </c>
      <c r="D15" s="84" t="s">
        <v>330</v>
      </c>
      <c r="E15" s="104" t="s">
        <v>43</v>
      </c>
      <c r="F15" s="86" t="s">
        <v>327</v>
      </c>
      <c r="G15" s="87" t="s">
        <v>271</v>
      </c>
      <c r="H15" s="87" t="s">
        <v>272</v>
      </c>
      <c r="I15" s="35"/>
      <c r="J15" s="45"/>
      <c r="K15" s="45"/>
      <c r="L15" s="45"/>
    </row>
    <row r="16" spans="1:12" s="102" customFormat="1" ht="57.6">
      <c r="A16" s="93" t="s">
        <v>653</v>
      </c>
      <c r="B16" s="45" t="s">
        <v>303</v>
      </c>
      <c r="C16" s="9" t="s">
        <v>22</v>
      </c>
      <c r="D16" s="84" t="s">
        <v>358</v>
      </c>
      <c r="E16" s="104" t="s">
        <v>43</v>
      </c>
      <c r="F16" s="86" t="s">
        <v>336</v>
      </c>
      <c r="G16" s="87" t="s">
        <v>296</v>
      </c>
      <c r="H16" s="87" t="s">
        <v>337</v>
      </c>
      <c r="I16" s="35"/>
      <c r="J16" s="45"/>
      <c r="K16" s="45"/>
      <c r="L16" s="45"/>
    </row>
    <row r="17" spans="1:12" s="102" customFormat="1" ht="43.2">
      <c r="A17" s="93" t="s">
        <v>654</v>
      </c>
      <c r="B17" s="45" t="s">
        <v>303</v>
      </c>
      <c r="C17" s="9" t="s">
        <v>22</v>
      </c>
      <c r="D17" s="84" t="s">
        <v>359</v>
      </c>
      <c r="E17" s="104" t="s">
        <v>43</v>
      </c>
      <c r="F17" s="86" t="s">
        <v>336</v>
      </c>
      <c r="G17" s="87" t="s">
        <v>338</v>
      </c>
      <c r="H17" s="87" t="s">
        <v>340</v>
      </c>
      <c r="I17" s="35"/>
      <c r="J17" s="45"/>
      <c r="K17" s="45"/>
      <c r="L17" s="45"/>
    </row>
    <row r="18" spans="1:12" s="102" customFormat="1" ht="43.2">
      <c r="A18" s="93" t="s">
        <v>655</v>
      </c>
      <c r="B18" s="45" t="s">
        <v>303</v>
      </c>
      <c r="C18" s="9" t="s">
        <v>22</v>
      </c>
      <c r="D18" s="84" t="s">
        <v>360</v>
      </c>
      <c r="E18" s="104" t="s">
        <v>43</v>
      </c>
      <c r="F18" s="86" t="s">
        <v>336</v>
      </c>
      <c r="G18" s="87" t="s">
        <v>339</v>
      </c>
      <c r="H18" s="87" t="s">
        <v>341</v>
      </c>
      <c r="I18" s="35"/>
      <c r="J18" s="45"/>
      <c r="K18" s="45"/>
      <c r="L18" s="45"/>
    </row>
    <row r="19" spans="1:12" s="102" customFormat="1" ht="44.4">
      <c r="A19" s="93" t="s">
        <v>656</v>
      </c>
      <c r="B19" s="45" t="s">
        <v>303</v>
      </c>
      <c r="C19" s="9" t="s">
        <v>22</v>
      </c>
      <c r="D19" s="84" t="s">
        <v>361</v>
      </c>
      <c r="E19" s="104" t="s">
        <v>43</v>
      </c>
      <c r="F19" s="86" t="s">
        <v>336</v>
      </c>
      <c r="G19" s="87" t="s">
        <v>339</v>
      </c>
      <c r="H19" s="87" t="s">
        <v>343</v>
      </c>
      <c r="I19" s="35"/>
      <c r="J19" s="45"/>
      <c r="K19" s="45"/>
      <c r="L19" s="45"/>
    </row>
    <row r="20" spans="1:12" s="102" customFormat="1" ht="43.2">
      <c r="A20" s="93" t="s">
        <v>657</v>
      </c>
      <c r="B20" s="45" t="s">
        <v>303</v>
      </c>
      <c r="C20" s="9" t="s">
        <v>22</v>
      </c>
      <c r="D20" s="84" t="s">
        <v>362</v>
      </c>
      <c r="E20" s="104" t="s">
        <v>43</v>
      </c>
      <c r="F20" s="86" t="s">
        <v>336</v>
      </c>
      <c r="G20" s="87" t="s">
        <v>339</v>
      </c>
      <c r="H20" s="87" t="s">
        <v>342</v>
      </c>
      <c r="I20" s="35"/>
      <c r="J20" s="45"/>
      <c r="K20" s="45"/>
      <c r="L20" s="45"/>
    </row>
    <row r="21" spans="1:12" s="102" customFormat="1" ht="43.2">
      <c r="A21" s="93" t="s">
        <v>658</v>
      </c>
      <c r="B21" s="45" t="s">
        <v>303</v>
      </c>
      <c r="C21" s="9" t="s">
        <v>22</v>
      </c>
      <c r="D21" s="84" t="s">
        <v>363</v>
      </c>
      <c r="E21" s="104" t="s">
        <v>43</v>
      </c>
      <c r="F21" s="86" t="s">
        <v>336</v>
      </c>
      <c r="G21" s="87" t="s">
        <v>339</v>
      </c>
      <c r="H21" s="87" t="s">
        <v>344</v>
      </c>
      <c r="I21" s="35"/>
      <c r="J21" s="45"/>
      <c r="K21" s="45"/>
      <c r="L21" s="45"/>
    </row>
    <row r="22" spans="1:12" s="102" customFormat="1" ht="30">
      <c r="A22" s="93" t="s">
        <v>659</v>
      </c>
      <c r="B22" s="45" t="s">
        <v>303</v>
      </c>
      <c r="C22" s="9" t="s">
        <v>22</v>
      </c>
      <c r="D22" s="84" t="s">
        <v>364</v>
      </c>
      <c r="E22" s="104" t="s">
        <v>43</v>
      </c>
      <c r="F22" s="86" t="s">
        <v>328</v>
      </c>
      <c r="G22" s="87" t="s">
        <v>348</v>
      </c>
      <c r="H22" s="87" t="s">
        <v>346</v>
      </c>
      <c r="I22" s="35"/>
      <c r="J22" s="45"/>
      <c r="K22" s="45"/>
      <c r="L22" s="45"/>
    </row>
    <row r="23" spans="1:12" s="102" customFormat="1" ht="58.8">
      <c r="A23" s="93" t="s">
        <v>660</v>
      </c>
      <c r="B23" s="45" t="s">
        <v>303</v>
      </c>
      <c r="C23" s="9" t="s">
        <v>42</v>
      </c>
      <c r="D23" s="84" t="s">
        <v>365</v>
      </c>
      <c r="E23" s="104" t="s">
        <v>43</v>
      </c>
      <c r="F23" s="86" t="s">
        <v>327</v>
      </c>
      <c r="G23" s="87" t="s">
        <v>347</v>
      </c>
      <c r="H23" s="87" t="s">
        <v>264</v>
      </c>
      <c r="I23" s="35"/>
      <c r="J23" s="45"/>
      <c r="K23" s="45"/>
      <c r="L23" s="45"/>
    </row>
    <row r="24" spans="1:12" s="102" customFormat="1" ht="59.4">
      <c r="A24" s="93" t="s">
        <v>661</v>
      </c>
      <c r="B24" s="45" t="s">
        <v>303</v>
      </c>
      <c r="C24" s="9" t="s">
        <v>42</v>
      </c>
      <c r="D24" s="84" t="s">
        <v>366</v>
      </c>
      <c r="E24" s="104" t="s">
        <v>43</v>
      </c>
      <c r="F24" s="86" t="s">
        <v>327</v>
      </c>
      <c r="G24" s="87" t="s">
        <v>349</v>
      </c>
      <c r="H24" s="87" t="s">
        <v>350</v>
      </c>
      <c r="I24" s="35"/>
      <c r="J24" s="45"/>
      <c r="K24" s="45"/>
      <c r="L24" s="45"/>
    </row>
    <row r="25" spans="1:12" s="102" customFormat="1" ht="57.6">
      <c r="A25" s="93" t="s">
        <v>662</v>
      </c>
      <c r="B25" s="45" t="s">
        <v>303</v>
      </c>
      <c r="C25" s="9" t="s">
        <v>42</v>
      </c>
      <c r="D25" s="84" t="s">
        <v>367</v>
      </c>
      <c r="E25" s="104" t="s">
        <v>43</v>
      </c>
      <c r="F25" s="86" t="s">
        <v>327</v>
      </c>
      <c r="G25" s="87" t="s">
        <v>349</v>
      </c>
      <c r="H25" s="87" t="s">
        <v>351</v>
      </c>
      <c r="I25" s="35"/>
      <c r="J25" s="45"/>
      <c r="K25" s="45"/>
      <c r="L25" s="45"/>
    </row>
    <row r="26" spans="1:12" s="102" customFormat="1" ht="119.4">
      <c r="A26" s="93" t="s">
        <v>663</v>
      </c>
      <c r="B26" s="45" t="s">
        <v>303</v>
      </c>
      <c r="C26" s="9" t="s">
        <v>42</v>
      </c>
      <c r="D26" s="84" t="s">
        <v>368</v>
      </c>
      <c r="E26" s="104" t="s">
        <v>43</v>
      </c>
      <c r="F26" s="86" t="s">
        <v>327</v>
      </c>
      <c r="G26" s="87" t="s">
        <v>352</v>
      </c>
      <c r="H26" s="87" t="s">
        <v>353</v>
      </c>
      <c r="I26" s="35"/>
      <c r="J26" s="45"/>
      <c r="K26" s="45"/>
      <c r="L26" s="45"/>
    </row>
    <row r="27" spans="1:12" s="102" customFormat="1" ht="57.6">
      <c r="A27" s="93" t="s">
        <v>664</v>
      </c>
      <c r="B27" s="45" t="s">
        <v>303</v>
      </c>
      <c r="C27" s="9" t="s">
        <v>42</v>
      </c>
      <c r="D27" s="84" t="s">
        <v>369</v>
      </c>
      <c r="E27" s="104" t="s">
        <v>43</v>
      </c>
      <c r="F27" s="86" t="s">
        <v>327</v>
      </c>
      <c r="G27" s="87" t="s">
        <v>349</v>
      </c>
      <c r="H27" s="87" t="s">
        <v>354</v>
      </c>
      <c r="I27" s="35"/>
      <c r="J27" s="45"/>
      <c r="K27" s="45"/>
      <c r="L27" s="45"/>
    </row>
    <row r="28" spans="1:12" s="102" customFormat="1" ht="89.4">
      <c r="A28" s="93" t="s">
        <v>665</v>
      </c>
      <c r="B28" s="45" t="s">
        <v>303</v>
      </c>
      <c r="C28" s="9" t="s">
        <v>42</v>
      </c>
      <c r="D28" s="84" t="s">
        <v>370</v>
      </c>
      <c r="E28" s="104" t="s">
        <v>43</v>
      </c>
      <c r="F28" s="86" t="s">
        <v>327</v>
      </c>
      <c r="G28" s="87" t="s">
        <v>355</v>
      </c>
      <c r="H28" s="87" t="s">
        <v>356</v>
      </c>
      <c r="I28" s="35"/>
      <c r="J28" s="45"/>
      <c r="K28" s="45"/>
      <c r="L28" s="45"/>
    </row>
    <row r="29" spans="1:12" s="102" customFormat="1" ht="57.6">
      <c r="A29" s="93" t="s">
        <v>666</v>
      </c>
      <c r="B29" s="45" t="s">
        <v>303</v>
      </c>
      <c r="C29" s="9" t="s">
        <v>42</v>
      </c>
      <c r="D29" s="84" t="s">
        <v>388</v>
      </c>
      <c r="E29" s="104" t="s">
        <v>43</v>
      </c>
      <c r="F29" s="86" t="s">
        <v>327</v>
      </c>
      <c r="G29" s="87" t="s">
        <v>391</v>
      </c>
      <c r="H29" s="87" t="s">
        <v>392</v>
      </c>
      <c r="I29" s="35"/>
      <c r="J29" s="45"/>
      <c r="K29" s="45"/>
      <c r="L29" s="45"/>
    </row>
    <row r="30" spans="1:12" s="102" customFormat="1" ht="72">
      <c r="A30" s="93" t="s">
        <v>667</v>
      </c>
      <c r="B30" s="45" t="s">
        <v>303</v>
      </c>
      <c r="C30" s="9" t="s">
        <v>42</v>
      </c>
      <c r="D30" s="84" t="s">
        <v>389</v>
      </c>
      <c r="E30" s="104" t="s">
        <v>43</v>
      </c>
      <c r="F30" s="86" t="s">
        <v>327</v>
      </c>
      <c r="G30" s="87" t="s">
        <v>390</v>
      </c>
      <c r="H30" s="87" t="s">
        <v>393</v>
      </c>
      <c r="I30" s="35"/>
      <c r="J30" s="45"/>
      <c r="K30" s="45"/>
      <c r="L30" s="45"/>
    </row>
    <row r="31" spans="1:12" s="102" customFormat="1" ht="44.4">
      <c r="A31" s="93" t="s">
        <v>668</v>
      </c>
      <c r="B31" s="45" t="s">
        <v>303</v>
      </c>
      <c r="C31" s="9" t="s">
        <v>22</v>
      </c>
      <c r="D31" s="84" t="s">
        <v>372</v>
      </c>
      <c r="E31" s="104" t="s">
        <v>43</v>
      </c>
      <c r="F31" s="86" t="s">
        <v>328</v>
      </c>
      <c r="G31" s="87" t="s">
        <v>373</v>
      </c>
      <c r="H31" s="87" t="s">
        <v>374</v>
      </c>
      <c r="I31" s="35"/>
      <c r="J31" s="45"/>
      <c r="K31" s="45"/>
      <c r="L31" s="45"/>
    </row>
    <row r="32" spans="1:12" s="102" customFormat="1" ht="57.6">
      <c r="A32" s="93" t="s">
        <v>669</v>
      </c>
      <c r="B32" s="45" t="s">
        <v>303</v>
      </c>
      <c r="C32" s="9" t="s">
        <v>42</v>
      </c>
      <c r="D32" s="84" t="s">
        <v>375</v>
      </c>
      <c r="E32" s="104" t="s">
        <v>43</v>
      </c>
      <c r="F32" s="86" t="s">
        <v>327</v>
      </c>
      <c r="G32" s="87" t="s">
        <v>380</v>
      </c>
      <c r="H32" s="87" t="s">
        <v>381</v>
      </c>
      <c r="I32" s="35"/>
      <c r="J32" s="45"/>
      <c r="K32" s="45"/>
      <c r="L32" s="45"/>
    </row>
    <row r="33" spans="1:12" s="102" customFormat="1" ht="74.400000000000006">
      <c r="A33" s="93" t="s">
        <v>670</v>
      </c>
      <c r="B33" s="45" t="s">
        <v>303</v>
      </c>
      <c r="C33" s="9" t="s">
        <v>42</v>
      </c>
      <c r="D33" s="84" t="s">
        <v>371</v>
      </c>
      <c r="E33" s="104" t="s">
        <v>43</v>
      </c>
      <c r="F33" s="86" t="s">
        <v>327</v>
      </c>
      <c r="G33" s="87" t="s">
        <v>376</v>
      </c>
      <c r="H33" s="87" t="s">
        <v>377</v>
      </c>
      <c r="I33" s="35"/>
      <c r="J33" s="45"/>
      <c r="K33" s="45"/>
      <c r="L33" s="45"/>
    </row>
    <row r="34" spans="1:12" s="102" customFormat="1" ht="72">
      <c r="A34" s="93" t="s">
        <v>671</v>
      </c>
      <c r="B34" s="45" t="s">
        <v>303</v>
      </c>
      <c r="C34" s="9" t="s">
        <v>42</v>
      </c>
      <c r="D34" s="84" t="s">
        <v>378</v>
      </c>
      <c r="E34" s="104" t="s">
        <v>43</v>
      </c>
      <c r="F34" s="86" t="s">
        <v>327</v>
      </c>
      <c r="G34" s="87" t="s">
        <v>382</v>
      </c>
      <c r="H34" s="87" t="s">
        <v>385</v>
      </c>
      <c r="I34" s="35"/>
      <c r="J34" s="45"/>
      <c r="K34" s="45"/>
      <c r="L34" s="45"/>
    </row>
    <row r="35" spans="1:12" s="102" customFormat="1" ht="90">
      <c r="A35" s="93" t="s">
        <v>672</v>
      </c>
      <c r="B35" s="45" t="s">
        <v>303</v>
      </c>
      <c r="C35" s="9" t="s">
        <v>42</v>
      </c>
      <c r="D35" s="84" t="s">
        <v>379</v>
      </c>
      <c r="E35" s="104" t="s">
        <v>43</v>
      </c>
      <c r="F35" s="86" t="s">
        <v>327</v>
      </c>
      <c r="G35" s="87" t="s">
        <v>376</v>
      </c>
      <c r="H35" s="87" t="s">
        <v>383</v>
      </c>
      <c r="I35" s="35"/>
      <c r="J35" s="45"/>
      <c r="K35" s="45"/>
      <c r="L35" s="45"/>
    </row>
    <row r="36" spans="1:12" s="102" customFormat="1" ht="72">
      <c r="A36" s="93" t="s">
        <v>673</v>
      </c>
      <c r="B36" s="45" t="s">
        <v>303</v>
      </c>
      <c r="C36" s="9" t="s">
        <v>42</v>
      </c>
      <c r="D36" s="84" t="s">
        <v>378</v>
      </c>
      <c r="E36" s="104" t="s">
        <v>43</v>
      </c>
      <c r="F36" s="86" t="s">
        <v>327</v>
      </c>
      <c r="G36" s="87" t="s">
        <v>382</v>
      </c>
      <c r="H36" s="87" t="s">
        <v>384</v>
      </c>
      <c r="I36" s="35"/>
      <c r="J36" s="45"/>
      <c r="K36" s="45"/>
      <c r="L36" s="45"/>
    </row>
    <row r="37" spans="1:12" s="102" customFormat="1" ht="90">
      <c r="A37" s="93" t="s">
        <v>674</v>
      </c>
      <c r="B37" s="45" t="s">
        <v>303</v>
      </c>
      <c r="C37" s="9" t="s">
        <v>42</v>
      </c>
      <c r="D37" s="84" t="s">
        <v>379</v>
      </c>
      <c r="E37" s="104" t="s">
        <v>43</v>
      </c>
      <c r="F37" s="86" t="s">
        <v>327</v>
      </c>
      <c r="G37" s="87" t="s">
        <v>376</v>
      </c>
      <c r="H37" s="87" t="s">
        <v>383</v>
      </c>
      <c r="I37" s="35"/>
      <c r="J37" s="45"/>
      <c r="K37" s="45"/>
      <c r="L37" s="45"/>
    </row>
    <row r="38" spans="1:12" s="102" customFormat="1" ht="57.6">
      <c r="A38" s="93" t="s">
        <v>675</v>
      </c>
      <c r="B38" s="45" t="s">
        <v>303</v>
      </c>
      <c r="C38" s="9" t="s">
        <v>42</v>
      </c>
      <c r="D38" s="84" t="s">
        <v>386</v>
      </c>
      <c r="E38" s="104" t="s">
        <v>43</v>
      </c>
      <c r="F38" s="86" t="s">
        <v>327</v>
      </c>
      <c r="G38" s="87" t="s">
        <v>391</v>
      </c>
      <c r="H38" s="87" t="s">
        <v>394</v>
      </c>
      <c r="I38" s="35"/>
      <c r="J38" s="45"/>
      <c r="K38" s="45"/>
      <c r="L38" s="45"/>
    </row>
    <row r="39" spans="1:12" s="102" customFormat="1" ht="57.6">
      <c r="A39" s="93" t="s">
        <v>676</v>
      </c>
      <c r="B39" s="45" t="s">
        <v>303</v>
      </c>
      <c r="C39" s="9" t="s">
        <v>42</v>
      </c>
      <c r="D39" s="84" t="s">
        <v>387</v>
      </c>
      <c r="E39" s="104" t="s">
        <v>43</v>
      </c>
      <c r="F39" s="86" t="s">
        <v>327</v>
      </c>
      <c r="G39" s="87" t="s">
        <v>390</v>
      </c>
      <c r="H39" s="87" t="s">
        <v>357</v>
      </c>
      <c r="I39" s="35"/>
      <c r="J39" s="45"/>
      <c r="K39" s="45"/>
      <c r="L39" s="45"/>
    </row>
    <row r="40" spans="1:12" s="102" customFormat="1" ht="30">
      <c r="A40" s="93" t="s">
        <v>677</v>
      </c>
      <c r="B40" s="45" t="s">
        <v>303</v>
      </c>
      <c r="C40" s="9" t="s">
        <v>44</v>
      </c>
      <c r="D40" s="84" t="s">
        <v>395</v>
      </c>
      <c r="E40" s="104" t="s">
        <v>43</v>
      </c>
      <c r="F40" s="86" t="s">
        <v>327</v>
      </c>
      <c r="G40" s="87" t="s">
        <v>419</v>
      </c>
      <c r="H40" s="87" t="s">
        <v>420</v>
      </c>
      <c r="I40" s="35"/>
      <c r="J40" s="45"/>
      <c r="K40" s="45"/>
      <c r="L40" s="45"/>
    </row>
    <row r="41" spans="1:12" s="102" customFormat="1" ht="30">
      <c r="A41" s="93" t="s">
        <v>678</v>
      </c>
      <c r="B41" s="45" t="s">
        <v>303</v>
      </c>
      <c r="C41" s="9" t="s">
        <v>44</v>
      </c>
      <c r="D41" s="84" t="s">
        <v>421</v>
      </c>
      <c r="E41" s="104" t="s">
        <v>43</v>
      </c>
      <c r="F41" s="86" t="s">
        <v>327</v>
      </c>
      <c r="G41" s="87" t="s">
        <v>422</v>
      </c>
      <c r="H41" s="87" t="s">
        <v>423</v>
      </c>
      <c r="I41" s="35"/>
      <c r="J41" s="45"/>
      <c r="K41" s="45"/>
      <c r="L41" s="45"/>
    </row>
    <row r="42" spans="1:12" s="102" customFormat="1" ht="43.2">
      <c r="A42" s="93" t="s">
        <v>679</v>
      </c>
      <c r="B42" s="45" t="s">
        <v>303</v>
      </c>
      <c r="C42" s="9" t="s">
        <v>44</v>
      </c>
      <c r="D42" s="84" t="s">
        <v>424</v>
      </c>
      <c r="E42" s="104" t="s">
        <v>43</v>
      </c>
      <c r="F42" s="86" t="s">
        <v>327</v>
      </c>
      <c r="G42" s="87" t="s">
        <v>425</v>
      </c>
      <c r="H42" s="87" t="s">
        <v>426</v>
      </c>
      <c r="I42" s="35"/>
      <c r="J42" s="45"/>
      <c r="K42" s="45"/>
      <c r="L42" s="45"/>
    </row>
    <row r="43" spans="1:12" s="102" customFormat="1" ht="28.8">
      <c r="A43" s="93" t="s">
        <v>680</v>
      </c>
      <c r="B43" s="45" t="s">
        <v>303</v>
      </c>
      <c r="C43" s="9" t="s">
        <v>44</v>
      </c>
      <c r="D43" s="84" t="s">
        <v>396</v>
      </c>
      <c r="E43" s="104" t="s">
        <v>43</v>
      </c>
      <c r="F43" s="86" t="s">
        <v>327</v>
      </c>
      <c r="G43" s="87" t="s">
        <v>427</v>
      </c>
      <c r="H43" s="87" t="s">
        <v>428</v>
      </c>
      <c r="I43" s="35"/>
      <c r="J43" s="45"/>
      <c r="K43" s="45"/>
      <c r="L43" s="45"/>
    </row>
    <row r="44" spans="1:12" s="102" customFormat="1" ht="30">
      <c r="A44" s="93" t="s">
        <v>681</v>
      </c>
      <c r="B44" s="45" t="s">
        <v>303</v>
      </c>
      <c r="C44" s="9" t="s">
        <v>44</v>
      </c>
      <c r="D44" s="84" t="s">
        <v>397</v>
      </c>
      <c r="E44" s="104" t="s">
        <v>43</v>
      </c>
      <c r="F44" s="86" t="s">
        <v>327</v>
      </c>
      <c r="G44" s="87" t="s">
        <v>430</v>
      </c>
      <c r="H44" s="87" t="s">
        <v>429</v>
      </c>
      <c r="I44" s="35"/>
      <c r="J44" s="45"/>
      <c r="K44" s="45"/>
      <c r="L44" s="45"/>
    </row>
    <row r="45" spans="1:12" s="102" customFormat="1" ht="30">
      <c r="A45" s="93" t="s">
        <v>682</v>
      </c>
      <c r="B45" s="45" t="s">
        <v>303</v>
      </c>
      <c r="C45" s="9" t="s">
        <v>44</v>
      </c>
      <c r="D45" s="84" t="s">
        <v>398</v>
      </c>
      <c r="E45" s="104" t="s">
        <v>43</v>
      </c>
      <c r="F45" s="86" t="s">
        <v>327</v>
      </c>
      <c r="G45" s="87" t="s">
        <v>430</v>
      </c>
      <c r="H45" s="87" t="s">
        <v>431</v>
      </c>
      <c r="I45" s="35"/>
      <c r="J45" s="45"/>
      <c r="K45" s="45"/>
      <c r="L45" s="45"/>
    </row>
    <row r="46" spans="1:12" s="102" customFormat="1" ht="45">
      <c r="A46" s="93" t="s">
        <v>683</v>
      </c>
      <c r="B46" s="45" t="s">
        <v>303</v>
      </c>
      <c r="C46" s="9" t="s">
        <v>44</v>
      </c>
      <c r="D46" s="84" t="s">
        <v>399</v>
      </c>
      <c r="E46" s="104" t="s">
        <v>43</v>
      </c>
      <c r="F46" s="86" t="s">
        <v>327</v>
      </c>
      <c r="G46" s="87" t="s">
        <v>433</v>
      </c>
      <c r="H46" s="87" t="s">
        <v>432</v>
      </c>
      <c r="I46" s="35"/>
      <c r="J46" s="45"/>
      <c r="K46" s="45"/>
      <c r="L46" s="45"/>
    </row>
    <row r="47" spans="1:12" s="102" customFormat="1" ht="45">
      <c r="A47" s="93" t="s">
        <v>684</v>
      </c>
      <c r="B47" s="45" t="s">
        <v>303</v>
      </c>
      <c r="C47" s="9" t="s">
        <v>44</v>
      </c>
      <c r="D47" s="84" t="s">
        <v>400</v>
      </c>
      <c r="E47" s="104" t="s">
        <v>43</v>
      </c>
      <c r="F47" s="86" t="s">
        <v>327</v>
      </c>
      <c r="G47" s="87" t="s">
        <v>434</v>
      </c>
      <c r="H47" s="87" t="s">
        <v>435</v>
      </c>
      <c r="I47" s="35"/>
      <c r="J47" s="45"/>
      <c r="K47" s="45"/>
      <c r="L47" s="45"/>
    </row>
    <row r="48" spans="1:12" s="102" customFormat="1" ht="43.8">
      <c r="A48" s="93" t="s">
        <v>685</v>
      </c>
      <c r="B48" s="45" t="s">
        <v>303</v>
      </c>
      <c r="C48" s="9" t="s">
        <v>44</v>
      </c>
      <c r="D48" s="84" t="s">
        <v>401</v>
      </c>
      <c r="E48" s="104" t="s">
        <v>43</v>
      </c>
      <c r="F48" s="86" t="s">
        <v>327</v>
      </c>
      <c r="G48" s="87" t="s">
        <v>437</v>
      </c>
      <c r="H48" s="86" t="s">
        <v>436</v>
      </c>
      <c r="I48" s="35"/>
      <c r="J48" s="45"/>
      <c r="K48" s="45"/>
      <c r="L48" s="45"/>
    </row>
    <row r="49" spans="1:12" s="102" customFormat="1" ht="29.4">
      <c r="A49" s="93" t="s">
        <v>686</v>
      </c>
      <c r="B49" s="45" t="s">
        <v>303</v>
      </c>
      <c r="C49" s="9" t="s">
        <v>44</v>
      </c>
      <c r="D49" s="84" t="s">
        <v>439</v>
      </c>
      <c r="E49" s="104" t="s">
        <v>43</v>
      </c>
      <c r="F49" s="86" t="s">
        <v>327</v>
      </c>
      <c r="G49" s="87" t="s">
        <v>438</v>
      </c>
      <c r="H49" s="87" t="s">
        <v>440</v>
      </c>
      <c r="I49" s="35"/>
      <c r="J49" s="45"/>
      <c r="K49" s="45"/>
      <c r="L49" s="45"/>
    </row>
    <row r="50" spans="1:12" s="102" customFormat="1" ht="44.4">
      <c r="A50" s="93" t="s">
        <v>687</v>
      </c>
      <c r="B50" s="45" t="s">
        <v>402</v>
      </c>
      <c r="C50" s="9" t="s">
        <v>22</v>
      </c>
      <c r="D50" s="84" t="s">
        <v>403</v>
      </c>
      <c r="E50" s="104" t="s">
        <v>43</v>
      </c>
      <c r="F50" s="86" t="s">
        <v>327</v>
      </c>
      <c r="G50" s="87" t="s">
        <v>441</v>
      </c>
      <c r="H50" s="87" t="s">
        <v>440</v>
      </c>
      <c r="I50" s="35"/>
      <c r="J50" s="45"/>
      <c r="K50" s="45"/>
      <c r="L50" s="45"/>
    </row>
    <row r="51" spans="1:12" s="102" customFormat="1" ht="58.8">
      <c r="A51" s="93" t="s">
        <v>688</v>
      </c>
      <c r="B51" s="45" t="s">
        <v>402</v>
      </c>
      <c r="C51" s="9" t="s">
        <v>22</v>
      </c>
      <c r="D51" s="84" t="s">
        <v>404</v>
      </c>
      <c r="E51" s="104" t="s">
        <v>43</v>
      </c>
      <c r="F51" s="86" t="s">
        <v>336</v>
      </c>
      <c r="G51" s="87" t="s">
        <v>442</v>
      </c>
      <c r="H51" s="87" t="s">
        <v>405</v>
      </c>
      <c r="I51" s="35"/>
      <c r="J51" s="45"/>
      <c r="K51" s="45"/>
      <c r="L51" s="45"/>
    </row>
    <row r="52" spans="1:12" s="102" customFormat="1" ht="246" customHeight="1">
      <c r="A52" s="93" t="s">
        <v>689</v>
      </c>
      <c r="B52" s="45" t="s">
        <v>402</v>
      </c>
      <c r="C52" s="9" t="s">
        <v>22</v>
      </c>
      <c r="D52" s="84" t="s">
        <v>406</v>
      </c>
      <c r="E52" s="104" t="s">
        <v>43</v>
      </c>
      <c r="F52" s="86" t="s">
        <v>336</v>
      </c>
      <c r="G52" s="87" t="s">
        <v>443</v>
      </c>
      <c r="H52" s="84" t="s">
        <v>412</v>
      </c>
      <c r="I52" s="35"/>
      <c r="J52" s="45"/>
      <c r="K52" s="45"/>
      <c r="L52" s="45"/>
    </row>
    <row r="53" spans="1:12" s="102" customFormat="1" ht="88.8">
      <c r="A53" s="93" t="s">
        <v>690</v>
      </c>
      <c r="B53" s="45" t="s">
        <v>402</v>
      </c>
      <c r="C53" s="9" t="s">
        <v>22</v>
      </c>
      <c r="D53" s="84" t="s">
        <v>407</v>
      </c>
      <c r="E53" s="104" t="s">
        <v>43</v>
      </c>
      <c r="F53" s="86" t="s">
        <v>336</v>
      </c>
      <c r="G53" s="87" t="s">
        <v>444</v>
      </c>
      <c r="H53" s="84" t="s">
        <v>445</v>
      </c>
      <c r="I53" s="35"/>
      <c r="J53" s="45"/>
      <c r="K53" s="45"/>
      <c r="L53" s="45"/>
    </row>
    <row r="54" spans="1:12" s="102" customFormat="1" ht="172.8">
      <c r="A54" s="93" t="s">
        <v>691</v>
      </c>
      <c r="B54" s="45" t="s">
        <v>402</v>
      </c>
      <c r="C54" s="9" t="s">
        <v>22</v>
      </c>
      <c r="D54" s="84" t="s">
        <v>408</v>
      </c>
      <c r="E54" s="104" t="s">
        <v>43</v>
      </c>
      <c r="F54" s="86" t="s">
        <v>336</v>
      </c>
      <c r="G54" s="87" t="s">
        <v>446</v>
      </c>
      <c r="H54" s="84" t="s">
        <v>413</v>
      </c>
      <c r="I54" s="35"/>
      <c r="J54" s="45"/>
      <c r="K54" s="45"/>
      <c r="L54" s="45"/>
    </row>
    <row r="55" spans="1:12" s="102" customFormat="1" ht="88.8">
      <c r="A55" s="93" t="s">
        <v>692</v>
      </c>
      <c r="B55" s="45" t="s">
        <v>402</v>
      </c>
      <c r="C55" s="9" t="s">
        <v>22</v>
      </c>
      <c r="D55" s="84" t="s">
        <v>409</v>
      </c>
      <c r="E55" s="104" t="s">
        <v>43</v>
      </c>
      <c r="F55" s="86" t="s">
        <v>336</v>
      </c>
      <c r="G55" s="87" t="s">
        <v>451</v>
      </c>
      <c r="H55" s="84" t="s">
        <v>447</v>
      </c>
      <c r="I55" s="35"/>
      <c r="J55" s="45"/>
      <c r="K55" s="45"/>
      <c r="L55" s="45"/>
    </row>
    <row r="56" spans="1:12" s="102" customFormat="1" ht="144">
      <c r="A56" s="93" t="s">
        <v>693</v>
      </c>
      <c r="B56" s="45" t="s">
        <v>402</v>
      </c>
      <c r="C56" s="9" t="s">
        <v>22</v>
      </c>
      <c r="D56" s="84" t="s">
        <v>410</v>
      </c>
      <c r="E56" s="104" t="s">
        <v>43</v>
      </c>
      <c r="F56" s="86" t="s">
        <v>336</v>
      </c>
      <c r="G56" s="87" t="s">
        <v>448</v>
      </c>
      <c r="H56" s="84" t="s">
        <v>415</v>
      </c>
      <c r="I56" s="35"/>
      <c r="J56" s="45"/>
      <c r="K56" s="45"/>
      <c r="L56" s="45"/>
    </row>
    <row r="57" spans="1:12" s="102" customFormat="1" ht="88.8">
      <c r="A57" s="93" t="s">
        <v>694</v>
      </c>
      <c r="B57" s="45" t="s">
        <v>402</v>
      </c>
      <c r="C57" s="9" t="s">
        <v>22</v>
      </c>
      <c r="D57" s="84" t="s">
        <v>411</v>
      </c>
      <c r="E57" s="104" t="s">
        <v>43</v>
      </c>
      <c r="F57" s="86" t="s">
        <v>336</v>
      </c>
      <c r="G57" s="87" t="s">
        <v>450</v>
      </c>
      <c r="H57" s="84" t="s">
        <v>449</v>
      </c>
      <c r="I57" s="35"/>
      <c r="J57" s="45"/>
      <c r="K57" s="45"/>
      <c r="L57" s="45"/>
    </row>
    <row r="58" spans="1:12" s="102" customFormat="1" ht="129.6">
      <c r="A58" s="93" t="s">
        <v>695</v>
      </c>
      <c r="B58" s="45" t="s">
        <v>402</v>
      </c>
      <c r="C58" s="9" t="s">
        <v>22</v>
      </c>
      <c r="D58" s="84" t="s">
        <v>416</v>
      </c>
      <c r="E58" s="104" t="s">
        <v>43</v>
      </c>
      <c r="F58" s="86" t="s">
        <v>336</v>
      </c>
      <c r="G58" s="87" t="s">
        <v>452</v>
      </c>
      <c r="H58" s="84" t="s">
        <v>418</v>
      </c>
      <c r="I58" s="35"/>
      <c r="J58" s="45"/>
      <c r="K58" s="45"/>
      <c r="L58" s="45"/>
    </row>
    <row r="59" spans="1:12" s="102" customFormat="1" ht="73.8">
      <c r="A59" s="93" t="s">
        <v>696</v>
      </c>
      <c r="B59" s="45" t="s">
        <v>402</v>
      </c>
      <c r="C59" s="9" t="s">
        <v>22</v>
      </c>
      <c r="D59" s="84" t="s">
        <v>417</v>
      </c>
      <c r="E59" s="104" t="s">
        <v>43</v>
      </c>
      <c r="F59" s="86" t="s">
        <v>336</v>
      </c>
      <c r="G59" s="87" t="s">
        <v>453</v>
      </c>
      <c r="H59" s="84" t="s">
        <v>414</v>
      </c>
      <c r="I59" s="35"/>
      <c r="J59" s="45"/>
      <c r="K59" s="45"/>
      <c r="L59" s="45"/>
    </row>
    <row r="60" spans="1:12" s="102" customFormat="1" ht="58.8">
      <c r="A60" s="93" t="s">
        <v>697</v>
      </c>
      <c r="B60" s="45" t="s">
        <v>402</v>
      </c>
      <c r="C60" s="9" t="s">
        <v>22</v>
      </c>
      <c r="D60" s="84" t="s">
        <v>454</v>
      </c>
      <c r="E60" s="104" t="s">
        <v>43</v>
      </c>
      <c r="F60" s="86" t="s">
        <v>336</v>
      </c>
      <c r="G60" s="87" t="s">
        <v>455</v>
      </c>
      <c r="H60" s="84" t="s">
        <v>456</v>
      </c>
      <c r="I60" s="35"/>
      <c r="J60" s="45"/>
      <c r="K60" s="45"/>
      <c r="L60" s="45"/>
    </row>
    <row r="61" spans="1:12" s="102" customFormat="1" ht="43.2">
      <c r="A61" s="93" t="s">
        <v>698</v>
      </c>
      <c r="B61" s="45" t="s">
        <v>402</v>
      </c>
      <c r="C61" s="9" t="s">
        <v>22</v>
      </c>
      <c r="D61" s="84" t="s">
        <v>457</v>
      </c>
      <c r="E61" s="104" t="s">
        <v>43</v>
      </c>
      <c r="F61" s="86" t="s">
        <v>336</v>
      </c>
      <c r="G61" s="87" t="s">
        <v>458</v>
      </c>
      <c r="H61" s="84" t="s">
        <v>459</v>
      </c>
      <c r="I61" s="35"/>
      <c r="J61" s="45"/>
      <c r="K61" s="45"/>
      <c r="L61" s="45"/>
    </row>
    <row r="62" spans="1:12" s="102" customFormat="1">
      <c r="A62" s="93"/>
      <c r="B62" s="45"/>
      <c r="C62" s="9"/>
      <c r="D62" s="84"/>
      <c r="E62" s="104"/>
      <c r="F62" s="86"/>
      <c r="G62" s="87"/>
      <c r="H62" s="84"/>
      <c r="I62" s="35"/>
      <c r="J62" s="45"/>
      <c r="K62" s="45"/>
      <c r="L62" s="45"/>
    </row>
    <row r="63" spans="1:12" s="102" customFormat="1">
      <c r="A63" s="93"/>
      <c r="B63" s="45"/>
      <c r="C63" s="9"/>
      <c r="D63" s="84"/>
      <c r="E63" s="104"/>
      <c r="F63" s="86"/>
      <c r="G63" s="87"/>
      <c r="H63" s="84"/>
      <c r="I63" s="35"/>
      <c r="J63" s="45"/>
      <c r="K63" s="45"/>
      <c r="L63" s="45"/>
    </row>
    <row r="64" spans="1:12" s="102" customFormat="1">
      <c r="A64" s="93"/>
      <c r="B64" s="45"/>
      <c r="C64" s="9"/>
      <c r="D64" s="84"/>
      <c r="E64" s="104"/>
      <c r="F64" s="86"/>
      <c r="G64" s="87"/>
      <c r="H64" s="84"/>
      <c r="I64" s="35"/>
      <c r="J64" s="45"/>
      <c r="K64" s="45"/>
      <c r="L64" s="45"/>
    </row>
    <row r="65" spans="1:12" s="102" customFormat="1">
      <c r="A65" s="93"/>
      <c r="B65" s="45"/>
      <c r="C65" s="9"/>
      <c r="D65" s="84"/>
      <c r="E65" s="104"/>
      <c r="F65" s="86"/>
      <c r="G65" s="87"/>
      <c r="H65" s="84"/>
      <c r="I65" s="35"/>
      <c r="J65" s="45"/>
      <c r="K65" s="45"/>
      <c r="L65" s="45"/>
    </row>
    <row r="66" spans="1:12" s="102" customFormat="1">
      <c r="A66" s="93"/>
      <c r="B66" s="45"/>
      <c r="C66" s="9"/>
      <c r="D66" s="84"/>
      <c r="E66" s="104"/>
      <c r="F66" s="86"/>
      <c r="G66" s="87"/>
      <c r="H66" s="84"/>
      <c r="I66" s="35"/>
      <c r="J66" s="45"/>
      <c r="K66" s="45"/>
      <c r="L66" s="45"/>
    </row>
    <row r="67" spans="1:12" s="102" customFormat="1">
      <c r="A67" s="93"/>
      <c r="B67" s="45"/>
      <c r="C67" s="9"/>
      <c r="D67" s="84"/>
      <c r="E67" s="104"/>
      <c r="F67" s="86"/>
      <c r="G67" s="87"/>
      <c r="H67" s="84"/>
      <c r="I67" s="35"/>
      <c r="J67" s="45"/>
      <c r="K67" s="45"/>
      <c r="L67" s="45"/>
    </row>
    <row r="68" spans="1:12" s="102" customFormat="1">
      <c r="A68" s="93"/>
      <c r="B68" s="45"/>
      <c r="C68" s="9"/>
      <c r="D68" s="84"/>
      <c r="E68" s="104"/>
      <c r="F68" s="86"/>
      <c r="G68" s="87"/>
      <c r="H68" s="84"/>
      <c r="I68" s="35"/>
      <c r="J68" s="45"/>
      <c r="K68" s="45"/>
      <c r="L68" s="45"/>
    </row>
    <row r="69" spans="1:12" s="102" customFormat="1">
      <c r="A69" s="93"/>
      <c r="B69" s="45"/>
      <c r="C69" s="9"/>
      <c r="D69" s="84"/>
      <c r="E69" s="104"/>
      <c r="F69" s="86"/>
      <c r="G69" s="87"/>
      <c r="H69" s="84"/>
      <c r="I69" s="35"/>
      <c r="J69" s="45"/>
      <c r="K69" s="45"/>
      <c r="L69" s="45"/>
    </row>
    <row r="70" spans="1:12" s="102" customFormat="1">
      <c r="A70" s="93"/>
      <c r="B70" s="45"/>
      <c r="C70" s="9"/>
      <c r="D70" s="84"/>
      <c r="E70" s="104"/>
      <c r="F70" s="86"/>
      <c r="G70" s="87"/>
      <c r="H70" s="84"/>
      <c r="I70" s="35"/>
      <c r="J70" s="45"/>
      <c r="K70" s="45"/>
      <c r="L70" s="45"/>
    </row>
    <row r="71" spans="1:12" s="102" customFormat="1">
      <c r="A71" s="93"/>
      <c r="B71" s="45"/>
      <c r="C71" s="9"/>
      <c r="D71" s="84"/>
      <c r="E71" s="104"/>
      <c r="F71" s="86"/>
      <c r="G71" s="87"/>
      <c r="H71" s="84"/>
      <c r="I71" s="35"/>
      <c r="J71" s="45"/>
      <c r="K71" s="45"/>
      <c r="L71" s="45"/>
    </row>
    <row r="72" spans="1:12" s="102" customFormat="1">
      <c r="A72" s="93"/>
      <c r="B72" s="45"/>
      <c r="C72" s="9"/>
      <c r="D72" s="84"/>
      <c r="E72" s="104"/>
      <c r="F72" s="86"/>
      <c r="G72" s="87"/>
      <c r="H72" s="84"/>
      <c r="I72" s="35"/>
      <c r="J72" s="45"/>
      <c r="K72" s="45"/>
      <c r="L72" s="45"/>
    </row>
    <row r="73" spans="1:12" s="33" customFormat="1">
      <c r="A73" s="47"/>
      <c r="B73" s="10"/>
      <c r="C73" s="9"/>
      <c r="D73" s="10"/>
      <c r="E73" s="11"/>
      <c r="F73" s="79"/>
      <c r="G73" s="12"/>
      <c r="H73" s="32"/>
      <c r="I73" s="35"/>
      <c r="J73" s="34"/>
      <c r="K73" s="34"/>
      <c r="L73" s="34"/>
    </row>
    <row r="74" spans="1:12" s="33" customFormat="1">
      <c r="A74" s="47"/>
      <c r="B74" s="10"/>
      <c r="C74" s="9"/>
      <c r="D74" s="10"/>
      <c r="E74" s="11"/>
      <c r="F74" s="79"/>
      <c r="G74" s="12"/>
      <c r="H74" s="10"/>
      <c r="I74" s="35"/>
      <c r="J74" s="34"/>
      <c r="K74" s="34"/>
      <c r="L74" s="34"/>
    </row>
    <row r="75" spans="1:12" s="33" customFormat="1">
      <c r="A75" s="47"/>
      <c r="B75" s="10"/>
      <c r="C75" s="9"/>
      <c r="D75" s="10"/>
      <c r="E75" s="11"/>
      <c r="F75" s="79"/>
      <c r="G75" s="12"/>
      <c r="H75" s="10"/>
      <c r="I75" s="35"/>
      <c r="J75" s="34"/>
      <c r="K75" s="34"/>
      <c r="L75" s="34"/>
    </row>
    <row r="76" spans="1:12" s="33" customFormat="1">
      <c r="A76" s="47"/>
      <c r="B76" s="10"/>
      <c r="C76" s="9"/>
      <c r="D76" s="10"/>
      <c r="E76" s="11"/>
      <c r="F76" s="10"/>
      <c r="G76" s="10"/>
      <c r="H76" s="10"/>
      <c r="I76" s="35"/>
      <c r="J76" s="34"/>
      <c r="K76" s="34"/>
      <c r="L76" s="34"/>
    </row>
    <row r="77" spans="1:12" s="33" customFormat="1">
      <c r="A77" s="47"/>
      <c r="B77" s="10"/>
      <c r="C77" s="9"/>
      <c r="D77" s="10"/>
      <c r="E77" s="11"/>
      <c r="F77" s="10"/>
      <c r="G77" s="10"/>
      <c r="H77" s="10"/>
      <c r="I77" s="35"/>
      <c r="J77" s="34"/>
      <c r="K77" s="34"/>
      <c r="L77" s="34"/>
    </row>
    <row r="78" spans="1:12" s="33" customFormat="1">
      <c r="A78" s="47"/>
      <c r="B78" s="10"/>
      <c r="C78" s="9"/>
      <c r="D78" s="10"/>
      <c r="E78" s="11"/>
      <c r="F78" s="10"/>
      <c r="G78" s="10"/>
      <c r="H78" s="10"/>
      <c r="I78" s="35"/>
      <c r="J78" s="34"/>
      <c r="K78" s="34"/>
      <c r="L78" s="34"/>
    </row>
  </sheetData>
  <phoneticPr fontId="14" type="noConversion"/>
  <conditionalFormatting sqref="I9:I78">
    <cfRule type="cellIs" dxfId="104" priority="76" stopIfTrue="1" operator="equal">
      <formula>"Pass"</formula>
    </cfRule>
    <cfRule type="cellIs" dxfId="103" priority="77" stopIfTrue="1" operator="equal">
      <formula>"Fail"</formula>
    </cfRule>
    <cfRule type="cellIs" dxfId="102" priority="78" stopIfTrue="1" operator="equal">
      <formula>"Block"</formula>
    </cfRule>
  </conditionalFormatting>
  <conditionalFormatting sqref="I43">
    <cfRule type="cellIs" dxfId="101" priority="43" stopIfTrue="1" operator="equal">
      <formula>"Pass"</formula>
    </cfRule>
    <cfRule type="cellIs" dxfId="100" priority="44" stopIfTrue="1" operator="equal">
      <formula>"Fail"</formula>
    </cfRule>
    <cfRule type="cellIs" dxfId="99" priority="45" stopIfTrue="1" operator="equal">
      <formula>"Block"</formula>
    </cfRule>
  </conditionalFormatting>
  <conditionalFormatting sqref="I44">
    <cfRule type="cellIs" dxfId="98" priority="40" stopIfTrue="1" operator="equal">
      <formula>"Pass"</formula>
    </cfRule>
    <cfRule type="cellIs" dxfId="97" priority="41" stopIfTrue="1" operator="equal">
      <formula>"Fail"</formula>
    </cfRule>
    <cfRule type="cellIs" dxfId="96" priority="42" stopIfTrue="1" operator="equal">
      <formula>"Block"</formula>
    </cfRule>
  </conditionalFormatting>
  <conditionalFormatting sqref="I45">
    <cfRule type="cellIs" dxfId="95" priority="37" stopIfTrue="1" operator="equal">
      <formula>"Pass"</formula>
    </cfRule>
    <cfRule type="cellIs" dxfId="94" priority="38" stopIfTrue="1" operator="equal">
      <formula>"Fail"</formula>
    </cfRule>
    <cfRule type="cellIs" dxfId="93" priority="39" stopIfTrue="1" operator="equal">
      <formula>"Block"</formula>
    </cfRule>
  </conditionalFormatting>
  <conditionalFormatting sqref="I46">
    <cfRule type="cellIs" dxfId="92" priority="34" stopIfTrue="1" operator="equal">
      <formula>"Pass"</formula>
    </cfRule>
    <cfRule type="cellIs" dxfId="91" priority="35" stopIfTrue="1" operator="equal">
      <formula>"Fail"</formula>
    </cfRule>
    <cfRule type="cellIs" dxfId="90" priority="36" stopIfTrue="1" operator="equal">
      <formula>"Block"</formula>
    </cfRule>
  </conditionalFormatting>
  <conditionalFormatting sqref="I47">
    <cfRule type="cellIs" dxfId="89" priority="31" stopIfTrue="1" operator="equal">
      <formula>"Pass"</formula>
    </cfRule>
    <cfRule type="cellIs" dxfId="88" priority="32" stopIfTrue="1" operator="equal">
      <formula>"Fail"</formula>
    </cfRule>
    <cfRule type="cellIs" dxfId="87" priority="33" stopIfTrue="1" operator="equal">
      <formula>"Block"</formula>
    </cfRule>
  </conditionalFormatting>
  <conditionalFormatting sqref="I48">
    <cfRule type="cellIs" dxfId="86" priority="28" stopIfTrue="1" operator="equal">
      <formula>"Pass"</formula>
    </cfRule>
    <cfRule type="cellIs" dxfId="85" priority="29" stopIfTrue="1" operator="equal">
      <formula>"Fail"</formula>
    </cfRule>
    <cfRule type="cellIs" dxfId="84" priority="30" stopIfTrue="1" operator="equal">
      <formula>"Block"</formula>
    </cfRule>
  </conditionalFormatting>
  <conditionalFormatting sqref="I49">
    <cfRule type="cellIs" dxfId="83" priority="25" stopIfTrue="1" operator="equal">
      <formula>"Pass"</formula>
    </cfRule>
    <cfRule type="cellIs" dxfId="82" priority="26" stopIfTrue="1" operator="equal">
      <formula>"Fail"</formula>
    </cfRule>
    <cfRule type="cellIs" dxfId="81" priority="27" stopIfTrue="1" operator="equal">
      <formula>"Block"</formula>
    </cfRule>
  </conditionalFormatting>
  <conditionalFormatting sqref="I50">
    <cfRule type="cellIs" dxfId="80" priority="22" stopIfTrue="1" operator="equal">
      <formula>"Pass"</formula>
    </cfRule>
    <cfRule type="cellIs" dxfId="79" priority="23" stopIfTrue="1" operator="equal">
      <formula>"Fail"</formula>
    </cfRule>
    <cfRule type="cellIs" dxfId="78" priority="24" stopIfTrue="1" operator="equal">
      <formula>"Block"</formula>
    </cfRule>
  </conditionalFormatting>
  <conditionalFormatting sqref="I51">
    <cfRule type="cellIs" dxfId="77" priority="19" stopIfTrue="1" operator="equal">
      <formula>"Pass"</formula>
    </cfRule>
    <cfRule type="cellIs" dxfId="76" priority="20" stopIfTrue="1" operator="equal">
      <formula>"Fail"</formula>
    </cfRule>
    <cfRule type="cellIs" dxfId="75" priority="21" stopIfTrue="1" operator="equal">
      <formula>"Block"</formula>
    </cfRule>
  </conditionalFormatting>
  <conditionalFormatting sqref="I52">
    <cfRule type="cellIs" dxfId="74" priority="16" stopIfTrue="1" operator="equal">
      <formula>"Pass"</formula>
    </cfRule>
    <cfRule type="cellIs" dxfId="73" priority="17" stopIfTrue="1" operator="equal">
      <formula>"Fail"</formula>
    </cfRule>
    <cfRule type="cellIs" dxfId="72" priority="18" stopIfTrue="1" operator="equal">
      <formula>"Block"</formula>
    </cfRule>
  </conditionalFormatting>
  <conditionalFormatting sqref="I35:I42">
    <cfRule type="cellIs" dxfId="71" priority="13" stopIfTrue="1" operator="equal">
      <formula>"Pass"</formula>
    </cfRule>
    <cfRule type="cellIs" dxfId="70" priority="14" stopIfTrue="1" operator="equal">
      <formula>"Fail"</formula>
    </cfRule>
    <cfRule type="cellIs" dxfId="69" priority="15" stopIfTrue="1" operator="equal">
      <formula>"Block"</formula>
    </cfRule>
  </conditionalFormatting>
  <conditionalFormatting sqref="I53:I72">
    <cfRule type="cellIs" dxfId="68" priority="10" stopIfTrue="1" operator="equal">
      <formula>"Pass"</formula>
    </cfRule>
    <cfRule type="cellIs" dxfId="67" priority="11" stopIfTrue="1" operator="equal">
      <formula>"Fail"</formula>
    </cfRule>
    <cfRule type="cellIs" dxfId="66" priority="12" stopIfTrue="1" operator="equal">
      <formula>"Block"</formula>
    </cfRule>
  </conditionalFormatting>
  <conditionalFormatting sqref="I54">
    <cfRule type="cellIs" dxfId="65" priority="7" stopIfTrue="1" operator="equal">
      <formula>"Pass"</formula>
    </cfRule>
    <cfRule type="cellIs" dxfId="64" priority="8" stopIfTrue="1" operator="equal">
      <formula>"Fail"</formula>
    </cfRule>
    <cfRule type="cellIs" dxfId="63" priority="9" stopIfTrue="1" operator="equal">
      <formula>"Block"</formula>
    </cfRule>
  </conditionalFormatting>
  <conditionalFormatting sqref="I56">
    <cfRule type="cellIs" dxfId="62" priority="4" stopIfTrue="1" operator="equal">
      <formula>"Pass"</formula>
    </cfRule>
    <cfRule type="cellIs" dxfId="61" priority="5" stopIfTrue="1" operator="equal">
      <formula>"Fail"</formula>
    </cfRule>
    <cfRule type="cellIs" dxfId="60" priority="6" stopIfTrue="1" operator="equal">
      <formula>"Block"</formula>
    </cfRule>
  </conditionalFormatting>
  <conditionalFormatting sqref="I58">
    <cfRule type="cellIs" dxfId="59" priority="1" stopIfTrue="1" operator="equal">
      <formula>"Pass"</formula>
    </cfRule>
    <cfRule type="cellIs" dxfId="58" priority="2" stopIfTrue="1" operator="equal">
      <formula>"Fail"</formula>
    </cfRule>
    <cfRule type="cellIs" dxfId="57" priority="3" stopIfTrue="1" operator="equal">
      <formula>"Block"</formula>
    </cfRule>
  </conditionalFormatting>
  <dataValidations count="4">
    <dataValidation type="list" allowBlank="1" showInputMessage="1" showErrorMessage="1" sqref="C9:C78" xr:uid="{00000000-0002-0000-0900-000000000000}">
      <formula1>"UI,功能,交互,常用场景,异常场景,边界值,其他"</formula1>
    </dataValidation>
    <dataValidation type="list" allowBlank="1" showInputMessage="1" showErrorMessage="1" sqref="I9:I78" xr:uid="{00000000-0002-0000-0900-000001000000}">
      <formula1>"Pass,Fail,Block"</formula1>
    </dataValidation>
    <dataValidation type="list" allowBlank="1" showInputMessage="1" showErrorMessage="1" sqref="I8" xr:uid="{00000000-0002-0000-0900-000002000000}">
      <formula1>"Pass,Fail,NA,Block"</formula1>
    </dataValidation>
    <dataValidation type="list" allowBlank="1" showInputMessage="1" showErrorMessage="1" sqref="E9:E78" xr:uid="{00000000-0002-0000-0900-000003000000}">
      <formula1>"Level 0,Level 1,Level 2,Level 3,Level 4"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21"/>
  <sheetViews>
    <sheetView topLeftCell="B13" zoomScale="85" zoomScaleNormal="85" workbookViewId="0">
      <selection activeCell="I20" sqref="I20"/>
    </sheetView>
  </sheetViews>
  <sheetFormatPr defaultRowHeight="14.4"/>
  <cols>
    <col min="1" max="1" width="19.44140625" customWidth="1"/>
    <col min="2" max="2" width="13.33203125" customWidth="1"/>
    <col min="3" max="3" width="11.77734375" bestFit="1" customWidth="1"/>
    <col min="4" max="4" width="13" customWidth="1"/>
    <col min="6" max="6" width="22.21875" customWidth="1"/>
    <col min="7" max="7" width="35.77734375" customWidth="1"/>
    <col min="8" max="8" width="48.88671875" customWidth="1"/>
    <col min="9" max="9" width="10.109375" customWidth="1"/>
    <col min="11" max="11" width="11.21875" customWidth="1"/>
    <col min="12" max="12" width="11" customWidth="1"/>
  </cols>
  <sheetData>
    <row r="1" spans="1:12" ht="24.6" customHeight="1">
      <c r="A1" s="1" t="s">
        <v>54</v>
      </c>
      <c r="B1" s="2" t="s">
        <v>10</v>
      </c>
      <c r="C1" s="2" t="s">
        <v>11</v>
      </c>
    </row>
    <row r="2" spans="1:12" ht="18" customHeight="1">
      <c r="A2" s="3" t="s">
        <v>7</v>
      </c>
      <c r="B2" s="4">
        <f>COUNTIF(I2:I976,"Pass")</f>
        <v>11</v>
      </c>
      <c r="C2" s="5">
        <f>B2/B5</f>
        <v>0.91666666666666663</v>
      </c>
    </row>
    <row r="3" spans="1:12" ht="18" customHeight="1">
      <c r="A3" s="6" t="s">
        <v>8</v>
      </c>
      <c r="B3" s="4">
        <f>COUNTIF(I4:I976,"Fail")</f>
        <v>1</v>
      </c>
      <c r="C3" s="5">
        <f>B3/B5</f>
        <v>8.3333333333333329E-2</v>
      </c>
    </row>
    <row r="4" spans="1:12" ht="18" customHeight="1">
      <c r="A4" s="7" t="s">
        <v>9</v>
      </c>
      <c r="B4" s="4">
        <f>COUNTIF(I4:I976,"NT")</f>
        <v>0</v>
      </c>
      <c r="C4" s="5">
        <f>B4/B5</f>
        <v>0</v>
      </c>
    </row>
    <row r="5" spans="1:12" ht="24" customHeight="1">
      <c r="A5" s="75" t="s">
        <v>12</v>
      </c>
      <c r="B5" s="41">
        <f>SUM(B2:B4)</f>
        <v>12</v>
      </c>
      <c r="C5" s="42">
        <f>SUM(C2:C4)</f>
        <v>1</v>
      </c>
    </row>
    <row r="8" spans="1:12" ht="21.6" customHeight="1">
      <c r="A8" s="2" t="s">
        <v>32</v>
      </c>
      <c r="B8" s="2" t="s">
        <v>33</v>
      </c>
      <c r="C8" s="2" t="s">
        <v>31</v>
      </c>
      <c r="D8" s="2" t="s">
        <v>13</v>
      </c>
      <c r="E8" s="2" t="s">
        <v>14</v>
      </c>
      <c r="F8" s="2" t="s">
        <v>15</v>
      </c>
      <c r="G8" s="2" t="s">
        <v>16</v>
      </c>
      <c r="H8" s="2" t="s">
        <v>17</v>
      </c>
      <c r="I8" s="2" t="s">
        <v>18</v>
      </c>
      <c r="J8" s="2" t="s">
        <v>19</v>
      </c>
      <c r="K8" s="2" t="s">
        <v>20</v>
      </c>
      <c r="L8" s="2" t="s">
        <v>21</v>
      </c>
    </row>
    <row r="9" spans="1:12" s="73" customFormat="1" ht="30">
      <c r="A9" s="93" t="s">
        <v>885</v>
      </c>
      <c r="B9" s="45" t="s">
        <v>897</v>
      </c>
      <c r="C9" s="9"/>
      <c r="D9" s="84" t="s">
        <v>898</v>
      </c>
      <c r="E9" s="104" t="s">
        <v>43</v>
      </c>
      <c r="F9" s="86" t="s">
        <v>899</v>
      </c>
      <c r="G9" s="87" t="s">
        <v>900</v>
      </c>
      <c r="H9" s="87" t="s">
        <v>901</v>
      </c>
      <c r="I9" s="35" t="s">
        <v>7</v>
      </c>
      <c r="J9" s="45"/>
      <c r="K9" s="45"/>
      <c r="L9" s="45"/>
    </row>
    <row r="10" spans="1:12" s="73" customFormat="1" ht="87.6">
      <c r="A10" s="93" t="s">
        <v>886</v>
      </c>
      <c r="B10" s="45" t="s">
        <v>897</v>
      </c>
      <c r="C10" s="9"/>
      <c r="D10" s="84" t="s">
        <v>902</v>
      </c>
      <c r="E10" s="104" t="s">
        <v>43</v>
      </c>
      <c r="F10" s="86" t="s">
        <v>903</v>
      </c>
      <c r="G10" s="87" t="s">
        <v>904</v>
      </c>
      <c r="H10" s="87" t="s">
        <v>905</v>
      </c>
      <c r="I10" s="35" t="s">
        <v>7</v>
      </c>
      <c r="J10" s="45"/>
      <c r="K10" s="45"/>
      <c r="L10" s="45"/>
    </row>
    <row r="11" spans="1:12" s="73" customFormat="1" ht="103.8">
      <c r="A11" s="93" t="s">
        <v>887</v>
      </c>
      <c r="B11" s="45" t="s">
        <v>897</v>
      </c>
      <c r="C11" s="9"/>
      <c r="D11" s="84" t="s">
        <v>906</v>
      </c>
      <c r="E11" s="104" t="s">
        <v>43</v>
      </c>
      <c r="F11" s="86" t="s">
        <v>908</v>
      </c>
      <c r="G11" s="87" t="s">
        <v>907</v>
      </c>
      <c r="H11" s="87" t="s">
        <v>781</v>
      </c>
      <c r="I11" s="35" t="s">
        <v>7</v>
      </c>
      <c r="J11" s="45"/>
      <c r="K11" s="45"/>
      <c r="L11" s="45"/>
    </row>
    <row r="12" spans="1:12" s="73" customFormat="1" ht="146.4">
      <c r="A12" s="93" t="s">
        <v>888</v>
      </c>
      <c r="B12" s="45" t="s">
        <v>897</v>
      </c>
      <c r="C12" s="9"/>
      <c r="D12" s="84" t="s">
        <v>906</v>
      </c>
      <c r="E12" s="104" t="s">
        <v>43</v>
      </c>
      <c r="F12" s="86" t="s">
        <v>911</v>
      </c>
      <c r="G12" s="87" t="s">
        <v>909</v>
      </c>
      <c r="H12" s="87" t="s">
        <v>910</v>
      </c>
      <c r="I12" s="35" t="s">
        <v>7</v>
      </c>
      <c r="J12" s="45"/>
      <c r="K12" s="45"/>
      <c r="L12" s="45"/>
    </row>
    <row r="13" spans="1:12" s="73" customFormat="1" ht="103.2">
      <c r="A13" s="93" t="s">
        <v>889</v>
      </c>
      <c r="B13" s="45" t="s">
        <v>897</v>
      </c>
      <c r="C13" s="9"/>
      <c r="D13" s="84" t="s">
        <v>913</v>
      </c>
      <c r="E13" s="104" t="s">
        <v>43</v>
      </c>
      <c r="F13" s="86" t="s">
        <v>912</v>
      </c>
      <c r="G13" s="87" t="s">
        <v>916</v>
      </c>
      <c r="H13" s="87" t="s">
        <v>914</v>
      </c>
      <c r="I13" s="35" t="s">
        <v>7</v>
      </c>
      <c r="J13" s="45"/>
      <c r="K13" s="45"/>
      <c r="L13" s="45"/>
    </row>
    <row r="14" spans="1:12" s="73" customFormat="1" ht="74.400000000000006">
      <c r="A14" s="93" t="s">
        <v>890</v>
      </c>
      <c r="B14" s="45" t="s">
        <v>897</v>
      </c>
      <c r="C14" s="9"/>
      <c r="D14" s="84" t="s">
        <v>906</v>
      </c>
      <c r="E14" s="104" t="s">
        <v>43</v>
      </c>
      <c r="F14" s="86" t="s">
        <v>915</v>
      </c>
      <c r="G14" s="87" t="s">
        <v>918</v>
      </c>
      <c r="H14" s="87" t="s">
        <v>919</v>
      </c>
      <c r="I14" s="35" t="s">
        <v>7</v>
      </c>
      <c r="J14" s="45"/>
      <c r="K14" s="45"/>
      <c r="L14" s="45"/>
    </row>
    <row r="15" spans="1:12" s="73" customFormat="1" ht="60">
      <c r="A15" s="93" t="s">
        <v>891</v>
      </c>
      <c r="B15" s="45" t="s">
        <v>897</v>
      </c>
      <c r="C15" s="9"/>
      <c r="D15" s="84" t="s">
        <v>906</v>
      </c>
      <c r="E15" s="104" t="s">
        <v>43</v>
      </c>
      <c r="F15" s="86" t="s">
        <v>917</v>
      </c>
      <c r="G15" s="87" t="s">
        <v>920</v>
      </c>
      <c r="H15" s="87" t="s">
        <v>921</v>
      </c>
      <c r="I15" s="35" t="s">
        <v>7</v>
      </c>
      <c r="J15" s="45"/>
      <c r="K15" s="45"/>
      <c r="L15" s="45"/>
    </row>
    <row r="16" spans="1:12" s="73" customFormat="1" ht="88.8">
      <c r="A16" s="93" t="s">
        <v>892</v>
      </c>
      <c r="B16" s="45" t="s">
        <v>897</v>
      </c>
      <c r="C16" s="9"/>
      <c r="D16" s="84" t="s">
        <v>906</v>
      </c>
      <c r="E16" s="104" t="s">
        <v>43</v>
      </c>
      <c r="F16" s="86" t="s">
        <v>922</v>
      </c>
      <c r="G16" s="87" t="s">
        <v>923</v>
      </c>
      <c r="H16" s="87" t="s">
        <v>924</v>
      </c>
      <c r="I16" s="35" t="s">
        <v>8</v>
      </c>
      <c r="J16" s="45"/>
      <c r="K16" s="45"/>
      <c r="L16" s="45"/>
    </row>
    <row r="17" spans="1:12" s="33" customFormat="1" ht="135">
      <c r="A17" s="93" t="s">
        <v>893</v>
      </c>
      <c r="B17" s="45" t="s">
        <v>897</v>
      </c>
      <c r="C17" s="9"/>
      <c r="D17" s="84" t="s">
        <v>322</v>
      </c>
      <c r="E17" s="104" t="s">
        <v>43</v>
      </c>
      <c r="F17" s="86" t="s">
        <v>310</v>
      </c>
      <c r="G17" s="87" t="s">
        <v>323</v>
      </c>
      <c r="H17" s="87" t="s">
        <v>324</v>
      </c>
      <c r="I17" s="35" t="s">
        <v>7</v>
      </c>
      <c r="J17" s="161"/>
      <c r="K17" s="99"/>
      <c r="L17" s="99"/>
    </row>
    <row r="18" spans="1:12" s="33" customFormat="1" ht="59.4">
      <c r="A18" s="93" t="s">
        <v>894</v>
      </c>
      <c r="B18" s="45" t="s">
        <v>897</v>
      </c>
      <c r="C18" s="9"/>
      <c r="D18" s="84" t="s">
        <v>245</v>
      </c>
      <c r="E18" s="104" t="s">
        <v>43</v>
      </c>
      <c r="F18" s="86" t="s">
        <v>232</v>
      </c>
      <c r="G18" s="87" t="s">
        <v>246</v>
      </c>
      <c r="H18" s="87" t="s">
        <v>247</v>
      </c>
      <c r="I18" s="35" t="s">
        <v>7</v>
      </c>
      <c r="J18" s="162"/>
      <c r="K18" s="99"/>
      <c r="L18" s="99"/>
    </row>
    <row r="19" spans="1:12" s="33" customFormat="1" ht="43.2">
      <c r="A19" s="93" t="s">
        <v>895</v>
      </c>
      <c r="B19" s="99" t="s">
        <v>897</v>
      </c>
      <c r="C19" s="9"/>
      <c r="D19" s="84" t="s">
        <v>248</v>
      </c>
      <c r="E19" s="104" t="s">
        <v>43</v>
      </c>
      <c r="F19" s="86" t="s">
        <v>232</v>
      </c>
      <c r="G19" s="87" t="s">
        <v>249</v>
      </c>
      <c r="H19" s="86" t="s">
        <v>325</v>
      </c>
      <c r="I19" s="35" t="s">
        <v>7</v>
      </c>
      <c r="J19" s="99"/>
      <c r="K19" s="99"/>
      <c r="L19" s="99"/>
    </row>
    <row r="20" spans="1:12" s="33" customFormat="1" ht="88.2">
      <c r="A20" s="93" t="s">
        <v>896</v>
      </c>
      <c r="B20" s="99" t="s">
        <v>897</v>
      </c>
      <c r="C20" s="9"/>
      <c r="D20" s="84" t="s">
        <v>251</v>
      </c>
      <c r="E20" s="104" t="s">
        <v>43</v>
      </c>
      <c r="F20" s="86" t="s">
        <v>232</v>
      </c>
      <c r="G20" s="87" t="s">
        <v>252</v>
      </c>
      <c r="H20" s="87" t="s">
        <v>253</v>
      </c>
      <c r="I20" s="35" t="s">
        <v>7</v>
      </c>
      <c r="J20" s="46" t="s">
        <v>981</v>
      </c>
      <c r="K20" s="99"/>
      <c r="L20" s="99"/>
    </row>
    <row r="21" spans="1:12" s="33" customFormat="1" ht="31.8" customHeight="1">
      <c r="A21" s="93" t="s">
        <v>980</v>
      </c>
      <c r="B21" s="99" t="s">
        <v>897</v>
      </c>
      <c r="C21" s="9"/>
      <c r="D21" s="10" t="s">
        <v>925</v>
      </c>
      <c r="E21" s="104" t="s">
        <v>43</v>
      </c>
      <c r="F21" s="10"/>
      <c r="G21" s="10" t="s">
        <v>926</v>
      </c>
      <c r="H21" s="47" t="s">
        <v>927</v>
      </c>
      <c r="I21" s="35" t="s">
        <v>9</v>
      </c>
      <c r="J21" s="99" t="s">
        <v>982</v>
      </c>
      <c r="K21" s="34"/>
      <c r="L21" s="34"/>
    </row>
  </sheetData>
  <autoFilter ref="A8:L8" xr:uid="{00000000-0009-0000-0000-00000B000000}"/>
  <mergeCells count="1">
    <mergeCell ref="J17:J18"/>
  </mergeCells>
  <phoneticPr fontId="14" type="noConversion"/>
  <conditionalFormatting sqref="I9:I20">
    <cfRule type="cellIs" dxfId="56" priority="4" stopIfTrue="1" operator="equal">
      <formula>"Pass"</formula>
    </cfRule>
    <cfRule type="cellIs" dxfId="55" priority="5" stopIfTrue="1" operator="equal">
      <formula>"Fail"</formula>
    </cfRule>
    <cfRule type="cellIs" dxfId="54" priority="6" stopIfTrue="1" operator="equal">
      <formula>"Block"</formula>
    </cfRule>
  </conditionalFormatting>
  <conditionalFormatting sqref="I21">
    <cfRule type="cellIs" dxfId="53" priority="1" stopIfTrue="1" operator="equal">
      <formula>"Pass"</formula>
    </cfRule>
    <cfRule type="cellIs" dxfId="52" priority="2" stopIfTrue="1" operator="equal">
      <formula>"Fail"</formula>
    </cfRule>
    <cfRule type="cellIs" dxfId="51" priority="3" stopIfTrue="1" operator="equal">
      <formula>"Block"</formula>
    </cfRule>
  </conditionalFormatting>
  <dataValidations count="4">
    <dataValidation type="list" allowBlank="1" showInputMessage="1" showErrorMessage="1" sqref="I8" xr:uid="{C3B2AD8C-F68C-4B74-B399-C8D4B89DE687}">
      <formula1>"Pass,Fail,NA,Block"</formula1>
    </dataValidation>
    <dataValidation type="list" allowBlank="1" showInputMessage="1" showErrorMessage="1" sqref="C9:C21" xr:uid="{00000000-0002-0000-0B00-000001000000}">
      <formula1>"UI,功能,交互,常用场景,异常场景,边界值,其他"</formula1>
    </dataValidation>
    <dataValidation type="list" allowBlank="1" showInputMessage="1" showErrorMessage="1" sqref="E9:E21" xr:uid="{00000000-0002-0000-0B00-000002000000}">
      <formula1>"Level 0,Level 1,Level 2,Level 3,Level 4"</formula1>
    </dataValidation>
    <dataValidation type="list" allowBlank="1" showInputMessage="1" showErrorMessage="1" sqref="I9:I21" xr:uid="{17BE4AF7-A5F3-424A-A8D6-1CFE0904BCCF}">
      <formula1>"Pass,Fail,Block"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L63"/>
  <sheetViews>
    <sheetView topLeftCell="A19" workbookViewId="0">
      <selection activeCell="H22" sqref="H22"/>
    </sheetView>
  </sheetViews>
  <sheetFormatPr defaultColWidth="9" defaultRowHeight="14.4"/>
  <cols>
    <col min="1" max="1" width="19.33203125" style="66" customWidth="1"/>
    <col min="2" max="2" width="10.33203125" style="66" customWidth="1"/>
    <col min="3" max="3" width="8.44140625" style="66" customWidth="1"/>
    <col min="4" max="4" width="24.21875" style="66" customWidth="1"/>
    <col min="5" max="5" width="7.33203125" style="66" customWidth="1"/>
    <col min="6" max="6" width="17.88671875" style="66" customWidth="1"/>
    <col min="7" max="7" width="37.88671875" style="66" customWidth="1"/>
    <col min="8" max="8" width="73.21875" style="66" customWidth="1"/>
    <col min="9" max="16384" width="9" style="66"/>
  </cols>
  <sheetData>
    <row r="1" spans="1:12" ht="28.8">
      <c r="A1" s="1" t="s">
        <v>793</v>
      </c>
      <c r="B1" s="2" t="s">
        <v>10</v>
      </c>
      <c r="C1" s="2" t="s">
        <v>11</v>
      </c>
    </row>
    <row r="2" spans="1:12">
      <c r="A2" s="3" t="s">
        <v>7</v>
      </c>
      <c r="B2" s="4">
        <f>COUNTIF(I2:I1000,"Pass")</f>
        <v>0</v>
      </c>
      <c r="C2" s="5" t="e">
        <f>B2/B5</f>
        <v>#DIV/0!</v>
      </c>
    </row>
    <row r="3" spans="1:12">
      <c r="A3" s="6" t="s">
        <v>8</v>
      </c>
      <c r="B3" s="4">
        <f>COUNTIF(I4:I1000,"Fail")</f>
        <v>0</v>
      </c>
      <c r="C3" s="5" t="e">
        <f>B3/B5</f>
        <v>#DIV/0!</v>
      </c>
    </row>
    <row r="4" spans="1:12">
      <c r="A4" s="7" t="s">
        <v>9</v>
      </c>
      <c r="B4" s="4">
        <f>COUNTIF(I4:I1000,"NT")</f>
        <v>0</v>
      </c>
      <c r="C4" s="5" t="e">
        <f>B4/B5</f>
        <v>#DIV/0!</v>
      </c>
    </row>
    <row r="5" spans="1:12">
      <c r="A5" s="75" t="s">
        <v>12</v>
      </c>
      <c r="B5" s="41">
        <f>SUM(B2:B4)</f>
        <v>0</v>
      </c>
      <c r="C5" s="42" t="e">
        <f>SUM(C2:C4)</f>
        <v>#DIV/0!</v>
      </c>
    </row>
    <row r="8" spans="1:12">
      <c r="A8" s="67" t="s">
        <v>32</v>
      </c>
      <c r="B8" s="67" t="s">
        <v>33</v>
      </c>
      <c r="C8" s="67" t="s">
        <v>31</v>
      </c>
      <c r="D8" s="67" t="s">
        <v>13</v>
      </c>
      <c r="E8" s="68" t="s">
        <v>14</v>
      </c>
      <c r="F8" s="67" t="s">
        <v>15</v>
      </c>
      <c r="G8" s="67" t="s">
        <v>16</v>
      </c>
      <c r="H8" s="67" t="s">
        <v>17</v>
      </c>
      <c r="I8" s="67" t="s">
        <v>18</v>
      </c>
      <c r="J8" s="67" t="s">
        <v>19</v>
      </c>
      <c r="K8" s="67" t="s">
        <v>20</v>
      </c>
      <c r="L8" s="67" t="s">
        <v>21</v>
      </c>
    </row>
    <row r="9" spans="1:12" ht="108">
      <c r="A9" s="59" t="s">
        <v>800</v>
      </c>
      <c r="B9" s="64" t="s">
        <v>799</v>
      </c>
      <c r="C9" s="9" t="s">
        <v>794</v>
      </c>
      <c r="D9" s="60" t="s">
        <v>795</v>
      </c>
      <c r="E9" s="62" t="s">
        <v>796</v>
      </c>
      <c r="F9" s="63" t="s">
        <v>797</v>
      </c>
      <c r="G9" s="63" t="s">
        <v>798</v>
      </c>
      <c r="H9" s="63" t="s">
        <v>802</v>
      </c>
      <c r="I9" s="65"/>
      <c r="J9" s="64"/>
      <c r="K9" s="64"/>
      <c r="L9" s="64"/>
    </row>
    <row r="10" spans="1:12" s="33" customFormat="1" ht="36">
      <c r="A10" s="59" t="s">
        <v>834</v>
      </c>
      <c r="B10" s="81" t="s">
        <v>801</v>
      </c>
      <c r="C10" s="9" t="s">
        <v>794</v>
      </c>
      <c r="D10" s="80"/>
      <c r="E10" s="62" t="s">
        <v>796</v>
      </c>
      <c r="F10" s="63" t="s">
        <v>797</v>
      </c>
      <c r="G10" s="63" t="s">
        <v>803</v>
      </c>
      <c r="H10" s="80" t="s">
        <v>804</v>
      </c>
      <c r="I10" s="57"/>
      <c r="J10" s="58"/>
      <c r="K10" s="58"/>
      <c r="L10" s="58"/>
    </row>
    <row r="11" spans="1:12" s="33" customFormat="1" ht="36">
      <c r="A11" s="59" t="s">
        <v>835</v>
      </c>
      <c r="B11" s="81" t="s">
        <v>801</v>
      </c>
      <c r="C11" s="9" t="s">
        <v>794</v>
      </c>
      <c r="D11" s="80" t="s">
        <v>805</v>
      </c>
      <c r="E11" s="62" t="s">
        <v>796</v>
      </c>
      <c r="F11" s="63" t="s">
        <v>797</v>
      </c>
      <c r="G11" s="63" t="s">
        <v>806</v>
      </c>
      <c r="H11" s="80" t="s">
        <v>807</v>
      </c>
      <c r="I11" s="57"/>
      <c r="J11" s="58"/>
      <c r="K11" s="58"/>
      <c r="L11" s="58"/>
    </row>
    <row r="12" spans="1:12" s="33" customFormat="1" ht="36">
      <c r="A12" s="59" t="s">
        <v>836</v>
      </c>
      <c r="B12" s="81" t="s">
        <v>801</v>
      </c>
      <c r="C12" s="9" t="s">
        <v>794</v>
      </c>
      <c r="D12" s="80" t="s">
        <v>808</v>
      </c>
      <c r="E12" s="62" t="s">
        <v>796</v>
      </c>
      <c r="F12" s="63" t="s">
        <v>797</v>
      </c>
      <c r="G12" s="63" t="s">
        <v>811</v>
      </c>
      <c r="H12" s="80" t="s">
        <v>814</v>
      </c>
      <c r="I12" s="57"/>
      <c r="J12" s="58"/>
      <c r="K12" s="58"/>
      <c r="L12" s="58"/>
    </row>
    <row r="13" spans="1:12" s="33" customFormat="1" ht="36">
      <c r="A13" s="59" t="s">
        <v>837</v>
      </c>
      <c r="B13" s="81" t="s">
        <v>801</v>
      </c>
      <c r="C13" s="9" t="s">
        <v>794</v>
      </c>
      <c r="D13" s="80" t="s">
        <v>809</v>
      </c>
      <c r="E13" s="62" t="s">
        <v>796</v>
      </c>
      <c r="F13" s="63" t="s">
        <v>797</v>
      </c>
      <c r="G13" s="63" t="s">
        <v>812</v>
      </c>
      <c r="H13" s="80" t="s">
        <v>815</v>
      </c>
      <c r="I13" s="57"/>
      <c r="J13" s="123"/>
      <c r="K13" s="58"/>
      <c r="L13" s="58"/>
    </row>
    <row r="14" spans="1:12" s="33" customFormat="1" ht="36">
      <c r="A14" s="59" t="s">
        <v>838</v>
      </c>
      <c r="B14" s="81" t="s">
        <v>801</v>
      </c>
      <c r="C14" s="9" t="s">
        <v>794</v>
      </c>
      <c r="D14" s="80" t="s">
        <v>810</v>
      </c>
      <c r="E14" s="62" t="s">
        <v>796</v>
      </c>
      <c r="F14" s="63" t="s">
        <v>797</v>
      </c>
      <c r="G14" s="63" t="s">
        <v>813</v>
      </c>
      <c r="H14" s="80" t="s">
        <v>816</v>
      </c>
      <c r="I14" s="57"/>
      <c r="J14" s="123"/>
      <c r="K14" s="58"/>
      <c r="L14" s="58"/>
    </row>
    <row r="15" spans="1:12" s="33" customFormat="1" ht="84">
      <c r="A15" s="59" t="s">
        <v>839</v>
      </c>
      <c r="B15" s="81" t="s">
        <v>801</v>
      </c>
      <c r="C15" s="9" t="s">
        <v>794</v>
      </c>
      <c r="D15" s="80" t="s">
        <v>817</v>
      </c>
      <c r="E15" s="62" t="s">
        <v>849</v>
      </c>
      <c r="F15" s="63" t="s">
        <v>797</v>
      </c>
      <c r="G15" s="63" t="s">
        <v>822</v>
      </c>
      <c r="H15" s="80" t="s">
        <v>820</v>
      </c>
      <c r="I15" s="57"/>
      <c r="J15" s="123"/>
      <c r="K15" s="58"/>
      <c r="L15" s="58"/>
    </row>
    <row r="16" spans="1:12" s="33" customFormat="1" ht="36">
      <c r="A16" s="59" t="s">
        <v>840</v>
      </c>
      <c r="B16" s="81" t="s">
        <v>801</v>
      </c>
      <c r="C16" s="9" t="s">
        <v>794</v>
      </c>
      <c r="D16" s="32" t="s">
        <v>817</v>
      </c>
      <c r="E16" s="62" t="s">
        <v>796</v>
      </c>
      <c r="F16" s="80" t="s">
        <v>818</v>
      </c>
      <c r="G16" s="63" t="s">
        <v>822</v>
      </c>
      <c r="H16" s="80" t="s">
        <v>819</v>
      </c>
      <c r="I16" s="57"/>
      <c r="J16" s="125"/>
      <c r="K16" s="58"/>
      <c r="L16" s="58"/>
    </row>
    <row r="17" spans="1:12" s="33" customFormat="1" ht="36">
      <c r="A17" s="59" t="s">
        <v>841</v>
      </c>
      <c r="B17" s="81" t="s">
        <v>821</v>
      </c>
      <c r="C17" s="9" t="s">
        <v>794</v>
      </c>
      <c r="D17" s="80"/>
      <c r="E17" s="62" t="s">
        <v>796</v>
      </c>
      <c r="F17" s="63" t="s">
        <v>797</v>
      </c>
      <c r="G17" s="63" t="s">
        <v>823</v>
      </c>
      <c r="H17" s="80" t="s">
        <v>824</v>
      </c>
      <c r="I17" s="57"/>
      <c r="J17" s="58"/>
      <c r="K17" s="58"/>
      <c r="L17" s="58"/>
    </row>
    <row r="18" spans="1:12" s="33" customFormat="1" ht="48">
      <c r="A18" s="59" t="s">
        <v>842</v>
      </c>
      <c r="B18" s="81" t="s">
        <v>821</v>
      </c>
      <c r="C18" s="9" t="s">
        <v>794</v>
      </c>
      <c r="D18" s="80" t="s">
        <v>825</v>
      </c>
      <c r="E18" s="62" t="s">
        <v>796</v>
      </c>
      <c r="F18" s="63" t="s">
        <v>797</v>
      </c>
      <c r="G18" s="63" t="s">
        <v>828</v>
      </c>
      <c r="H18" s="80" t="s">
        <v>831</v>
      </c>
      <c r="I18" s="57"/>
      <c r="J18" s="58"/>
      <c r="K18" s="58"/>
      <c r="L18" s="58"/>
    </row>
    <row r="19" spans="1:12" s="33" customFormat="1" ht="36">
      <c r="A19" s="59" t="s">
        <v>843</v>
      </c>
      <c r="B19" s="81" t="s">
        <v>821</v>
      </c>
      <c r="C19" s="9" t="s">
        <v>794</v>
      </c>
      <c r="D19" s="32" t="s">
        <v>826</v>
      </c>
      <c r="E19" s="62" t="s">
        <v>796</v>
      </c>
      <c r="F19" s="63" t="s">
        <v>797</v>
      </c>
      <c r="G19" s="63" t="s">
        <v>829</v>
      </c>
      <c r="H19" s="80" t="s">
        <v>832</v>
      </c>
      <c r="I19" s="57"/>
      <c r="J19" s="123"/>
      <c r="K19" s="58"/>
      <c r="L19" s="58"/>
    </row>
    <row r="20" spans="1:12" s="33" customFormat="1" ht="36">
      <c r="A20" s="59" t="s">
        <v>844</v>
      </c>
      <c r="B20" s="81" t="s">
        <v>821</v>
      </c>
      <c r="C20" s="9" t="s">
        <v>794</v>
      </c>
      <c r="D20" s="80" t="s">
        <v>827</v>
      </c>
      <c r="E20" s="62" t="s">
        <v>796</v>
      </c>
      <c r="F20" s="63" t="s">
        <v>797</v>
      </c>
      <c r="G20" s="63" t="s">
        <v>830</v>
      </c>
      <c r="H20" s="80" t="s">
        <v>833</v>
      </c>
      <c r="I20" s="57"/>
      <c r="J20" s="125"/>
      <c r="K20" s="58"/>
      <c r="L20" s="58"/>
    </row>
    <row r="21" spans="1:12" s="33" customFormat="1" ht="36">
      <c r="A21" s="59" t="s">
        <v>848</v>
      </c>
      <c r="B21" s="81" t="s">
        <v>845</v>
      </c>
      <c r="C21" s="9" t="s">
        <v>794</v>
      </c>
      <c r="D21" s="81" t="s">
        <v>845</v>
      </c>
      <c r="E21" s="62" t="s">
        <v>796</v>
      </c>
      <c r="F21" s="63" t="s">
        <v>797</v>
      </c>
      <c r="G21" s="63" t="s">
        <v>846</v>
      </c>
      <c r="H21" s="80" t="s">
        <v>847</v>
      </c>
      <c r="I21" s="57"/>
      <c r="J21" s="125"/>
      <c r="K21" s="58"/>
      <c r="L21" s="58"/>
    </row>
    <row r="22" spans="1:12" s="33" customFormat="1" ht="144">
      <c r="A22" s="59" t="s">
        <v>858</v>
      </c>
      <c r="B22" s="81" t="s">
        <v>850</v>
      </c>
      <c r="C22" s="9" t="s">
        <v>794</v>
      </c>
      <c r="D22" s="80" t="s">
        <v>851</v>
      </c>
      <c r="E22" s="62" t="s">
        <v>796</v>
      </c>
      <c r="F22" s="63" t="s">
        <v>797</v>
      </c>
      <c r="G22" s="63" t="s">
        <v>852</v>
      </c>
      <c r="H22" s="80" t="s">
        <v>853</v>
      </c>
      <c r="I22" s="57"/>
      <c r="J22" s="58"/>
      <c r="K22" s="58"/>
      <c r="L22" s="58"/>
    </row>
    <row r="23" spans="1:12" s="33" customFormat="1" ht="48">
      <c r="A23" s="59" t="s">
        <v>859</v>
      </c>
      <c r="B23" s="81" t="s">
        <v>850</v>
      </c>
      <c r="C23" s="9" t="s">
        <v>794</v>
      </c>
      <c r="D23" s="80" t="s">
        <v>851</v>
      </c>
      <c r="E23" s="62" t="s">
        <v>796</v>
      </c>
      <c r="F23" s="63" t="s">
        <v>797</v>
      </c>
      <c r="G23" s="63" t="s">
        <v>854</v>
      </c>
      <c r="H23" s="80" t="s">
        <v>855</v>
      </c>
      <c r="I23" s="57"/>
      <c r="J23" s="58"/>
      <c r="K23" s="58"/>
      <c r="L23" s="58"/>
    </row>
    <row r="24" spans="1:12" s="33" customFormat="1" ht="66" customHeight="1">
      <c r="A24" s="59" t="s">
        <v>860</v>
      </c>
      <c r="B24" s="81" t="s">
        <v>850</v>
      </c>
      <c r="C24" s="9" t="s">
        <v>794</v>
      </c>
      <c r="D24" s="80" t="s">
        <v>851</v>
      </c>
      <c r="E24" s="62" t="s">
        <v>796</v>
      </c>
      <c r="F24" s="63" t="s">
        <v>797</v>
      </c>
      <c r="G24" s="80" t="s">
        <v>856</v>
      </c>
      <c r="H24" s="80" t="s">
        <v>857</v>
      </c>
      <c r="I24" s="57"/>
      <c r="J24" s="125"/>
      <c r="K24" s="58"/>
      <c r="L24" s="58"/>
    </row>
    <row r="25" spans="1:12" s="33" customFormat="1">
      <c r="A25" s="80"/>
      <c r="B25" s="81"/>
      <c r="C25" s="9"/>
      <c r="D25" s="80"/>
      <c r="E25" s="54"/>
      <c r="F25" s="80"/>
      <c r="G25" s="80"/>
      <c r="H25" s="80"/>
      <c r="I25" s="57"/>
      <c r="J25" s="58"/>
      <c r="K25" s="58"/>
      <c r="L25" s="58"/>
    </row>
    <row r="26" spans="1:12" s="33" customFormat="1">
      <c r="A26" s="80"/>
      <c r="B26" s="81"/>
      <c r="C26" s="9"/>
      <c r="D26" s="80"/>
      <c r="E26" s="54"/>
      <c r="F26" s="80"/>
      <c r="G26" s="80"/>
      <c r="H26" s="80"/>
      <c r="I26" s="57"/>
      <c r="J26" s="58"/>
      <c r="K26" s="58"/>
      <c r="L26" s="58"/>
    </row>
    <row r="27" spans="1:12" s="33" customFormat="1">
      <c r="A27" s="80"/>
      <c r="B27" s="81"/>
      <c r="C27" s="9"/>
      <c r="D27" s="80"/>
      <c r="E27" s="54"/>
      <c r="F27" s="80"/>
      <c r="G27" s="80"/>
      <c r="H27" s="80"/>
      <c r="I27" s="57"/>
      <c r="J27" s="58"/>
      <c r="K27" s="58"/>
      <c r="L27" s="58"/>
    </row>
    <row r="28" spans="1:12" s="33" customFormat="1">
      <c r="A28" s="80"/>
      <c r="B28" s="81"/>
      <c r="C28" s="9"/>
      <c r="D28" s="80"/>
      <c r="E28" s="54"/>
      <c r="F28" s="80"/>
      <c r="G28" s="80"/>
      <c r="H28" s="80"/>
      <c r="I28" s="57"/>
      <c r="J28" s="125"/>
      <c r="K28" s="58"/>
      <c r="L28" s="58"/>
    </row>
    <row r="29" spans="1:12" s="33" customFormat="1">
      <c r="A29" s="80"/>
      <c r="B29" s="81"/>
      <c r="C29" s="9"/>
      <c r="D29" s="80"/>
      <c r="E29" s="54"/>
      <c r="F29" s="80"/>
      <c r="G29" s="80"/>
      <c r="H29" s="80"/>
      <c r="I29" s="57"/>
      <c r="J29" s="125"/>
      <c r="K29" s="58"/>
      <c r="L29" s="58"/>
    </row>
    <row r="30" spans="1:12" s="33" customFormat="1">
      <c r="A30" s="80"/>
      <c r="B30" s="81"/>
      <c r="C30" s="9"/>
      <c r="D30" s="80"/>
      <c r="E30" s="54"/>
      <c r="F30" s="80"/>
      <c r="G30" s="80"/>
      <c r="H30" s="80"/>
      <c r="I30" s="57"/>
      <c r="J30" s="58"/>
      <c r="K30" s="58"/>
      <c r="L30" s="58"/>
    </row>
    <row r="31" spans="1:12" s="33" customFormat="1">
      <c r="A31" s="80"/>
      <c r="B31" s="81"/>
      <c r="C31" s="9"/>
      <c r="D31" s="80"/>
      <c r="E31" s="54"/>
      <c r="F31" s="80"/>
      <c r="G31" s="80"/>
      <c r="H31" s="80"/>
      <c r="I31" s="57"/>
      <c r="J31" s="58"/>
      <c r="K31" s="58"/>
      <c r="L31" s="58"/>
    </row>
    <row r="32" spans="1:12">
      <c r="A32" s="69"/>
      <c r="B32" s="70"/>
      <c r="C32" s="9"/>
      <c r="D32" s="69"/>
      <c r="E32" s="62"/>
      <c r="F32" s="69"/>
      <c r="G32" s="69"/>
      <c r="H32" s="69"/>
      <c r="I32" s="65"/>
      <c r="J32" s="126"/>
      <c r="K32" s="64"/>
      <c r="L32" s="64"/>
    </row>
    <row r="33" spans="1:12">
      <c r="A33" s="69"/>
      <c r="B33" s="70"/>
      <c r="C33" s="9"/>
      <c r="D33" s="72"/>
      <c r="E33" s="62"/>
      <c r="F33" s="69"/>
      <c r="G33" s="69"/>
      <c r="H33" s="69"/>
      <c r="I33" s="65"/>
      <c r="J33" s="126"/>
      <c r="K33" s="64"/>
      <c r="L33" s="64"/>
    </row>
    <row r="34" spans="1:12">
      <c r="A34" s="69"/>
      <c r="B34" s="70"/>
      <c r="C34" s="9"/>
      <c r="D34" s="63"/>
      <c r="E34" s="62"/>
      <c r="F34" s="69"/>
      <c r="G34" s="69"/>
      <c r="H34" s="69"/>
      <c r="I34" s="65"/>
      <c r="J34" s="64"/>
      <c r="K34" s="64"/>
      <c r="L34" s="64"/>
    </row>
    <row r="35" spans="1:12">
      <c r="A35" s="69"/>
      <c r="B35" s="70"/>
      <c r="C35" s="9"/>
      <c r="D35" s="72"/>
      <c r="E35" s="62"/>
      <c r="F35" s="69"/>
      <c r="G35" s="69"/>
      <c r="H35" s="69"/>
      <c r="I35" s="65"/>
      <c r="J35" s="64"/>
      <c r="K35" s="64"/>
      <c r="L35" s="64"/>
    </row>
    <row r="36" spans="1:12">
      <c r="A36" s="69"/>
      <c r="B36" s="70"/>
      <c r="C36" s="9"/>
      <c r="D36" s="69"/>
      <c r="E36" s="62"/>
      <c r="F36" s="69"/>
      <c r="G36" s="69"/>
      <c r="H36" s="69"/>
      <c r="I36" s="65"/>
      <c r="J36" s="126"/>
      <c r="K36" s="64"/>
      <c r="L36" s="64"/>
    </row>
    <row r="37" spans="1:12">
      <c r="A37" s="69"/>
      <c r="B37" s="70"/>
      <c r="C37" s="9"/>
      <c r="D37" s="72"/>
      <c r="E37" s="62"/>
      <c r="F37" s="69"/>
      <c r="G37" s="69"/>
      <c r="H37" s="69"/>
      <c r="I37" s="65"/>
      <c r="J37" s="126"/>
      <c r="K37" s="64"/>
      <c r="L37" s="64"/>
    </row>
    <row r="38" spans="1:12">
      <c r="A38" s="69"/>
      <c r="B38" s="70"/>
      <c r="C38" s="9"/>
      <c r="D38" s="69"/>
      <c r="E38" s="62"/>
      <c r="F38" s="69"/>
      <c r="G38" s="69"/>
      <c r="H38" s="69"/>
      <c r="I38" s="65"/>
      <c r="J38" s="126"/>
      <c r="K38" s="64"/>
      <c r="L38" s="64"/>
    </row>
    <row r="39" spans="1:12">
      <c r="A39" s="69"/>
      <c r="B39" s="70"/>
      <c r="C39" s="9"/>
      <c r="D39" s="72"/>
      <c r="E39" s="62"/>
      <c r="F39" s="69"/>
      <c r="G39" s="69"/>
      <c r="H39" s="69"/>
      <c r="I39" s="65"/>
      <c r="J39" s="64"/>
      <c r="K39" s="64"/>
      <c r="L39" s="64"/>
    </row>
    <row r="40" spans="1:12">
      <c r="A40" s="69"/>
      <c r="B40" s="70"/>
      <c r="C40" s="9"/>
      <c r="D40" s="72"/>
      <c r="E40" s="62"/>
      <c r="F40" s="69"/>
      <c r="G40" s="69"/>
      <c r="H40" s="69"/>
      <c r="I40" s="65"/>
      <c r="J40" s="64"/>
      <c r="K40" s="64"/>
      <c r="L40" s="64"/>
    </row>
    <row r="41" spans="1:12">
      <c r="A41" s="69"/>
      <c r="B41" s="70"/>
      <c r="C41" s="9"/>
      <c r="D41" s="72"/>
      <c r="E41" s="62"/>
      <c r="F41" s="69"/>
      <c r="G41" s="69"/>
      <c r="H41" s="69"/>
      <c r="I41" s="65"/>
      <c r="J41" s="64"/>
      <c r="K41" s="64"/>
      <c r="L41" s="64"/>
    </row>
    <row r="42" spans="1:12">
      <c r="A42" s="69"/>
      <c r="B42" s="70"/>
      <c r="C42" s="9"/>
      <c r="D42" s="72"/>
      <c r="E42" s="62"/>
      <c r="F42" s="69"/>
      <c r="G42" s="69"/>
      <c r="H42" s="69"/>
      <c r="I42" s="65"/>
      <c r="J42" s="64"/>
      <c r="K42" s="64"/>
      <c r="L42" s="64"/>
    </row>
    <row r="43" spans="1:12">
      <c r="A43" s="69"/>
      <c r="B43" s="70"/>
      <c r="C43" s="9"/>
      <c r="D43" s="72"/>
      <c r="E43" s="62"/>
      <c r="F43" s="69"/>
      <c r="G43" s="69"/>
      <c r="H43" s="69"/>
      <c r="I43" s="65"/>
      <c r="J43" s="64"/>
      <c r="K43" s="64"/>
      <c r="L43" s="64"/>
    </row>
    <row r="44" spans="1:12">
      <c r="A44" s="69"/>
      <c r="B44" s="70"/>
      <c r="C44" s="9"/>
      <c r="D44" s="72"/>
      <c r="E44" s="62"/>
      <c r="F44" s="69"/>
      <c r="G44" s="69"/>
      <c r="H44" s="69"/>
      <c r="I44" s="65"/>
      <c r="J44" s="64"/>
      <c r="K44" s="64"/>
      <c r="L44" s="64"/>
    </row>
    <row r="45" spans="1:12">
      <c r="A45" s="69"/>
      <c r="B45" s="70"/>
      <c r="C45" s="9"/>
      <c r="D45" s="72"/>
      <c r="E45" s="62"/>
      <c r="F45" s="69"/>
      <c r="G45" s="69"/>
      <c r="H45" s="69"/>
      <c r="I45" s="65"/>
      <c r="J45" s="64"/>
      <c r="K45" s="64"/>
      <c r="L45" s="64"/>
    </row>
    <row r="46" spans="1:12">
      <c r="A46" s="69"/>
      <c r="B46" s="70"/>
      <c r="C46" s="9"/>
      <c r="D46" s="72"/>
      <c r="E46" s="62"/>
      <c r="F46" s="69"/>
      <c r="G46" s="69"/>
      <c r="H46" s="69"/>
      <c r="I46" s="65"/>
      <c r="J46" s="64"/>
      <c r="K46" s="64"/>
      <c r="L46" s="64"/>
    </row>
    <row r="47" spans="1:12">
      <c r="A47" s="69"/>
      <c r="B47" s="70"/>
      <c r="C47" s="9"/>
      <c r="D47" s="72"/>
      <c r="E47" s="62"/>
      <c r="F47" s="69"/>
      <c r="G47" s="69"/>
      <c r="H47" s="69"/>
      <c r="I47" s="65"/>
      <c r="J47" s="64"/>
      <c r="K47" s="64"/>
      <c r="L47" s="64"/>
    </row>
    <row r="48" spans="1:12">
      <c r="A48" s="69"/>
      <c r="B48" s="70"/>
      <c r="C48" s="9"/>
      <c r="D48" s="72"/>
      <c r="E48" s="62"/>
      <c r="F48" s="69"/>
      <c r="G48" s="69"/>
      <c r="H48" s="69"/>
      <c r="I48" s="65"/>
      <c r="J48" s="64"/>
      <c r="K48" s="64"/>
      <c r="L48" s="64"/>
    </row>
    <row r="49" spans="1:12">
      <c r="A49" s="69"/>
      <c r="B49" s="70"/>
      <c r="C49" s="9"/>
      <c r="D49" s="72"/>
      <c r="E49" s="62"/>
      <c r="F49" s="69"/>
      <c r="G49" s="69"/>
      <c r="H49" s="69"/>
      <c r="I49" s="65"/>
      <c r="J49" s="64"/>
      <c r="K49" s="64"/>
      <c r="L49" s="64"/>
    </row>
    <row r="50" spans="1:12">
      <c r="A50" s="69"/>
      <c r="B50" s="70"/>
      <c r="C50" s="9"/>
      <c r="D50" s="72"/>
      <c r="E50" s="62"/>
      <c r="F50" s="69"/>
      <c r="G50" s="69"/>
      <c r="H50" s="69"/>
      <c r="I50" s="65"/>
      <c r="J50" s="64"/>
      <c r="K50" s="64"/>
      <c r="L50" s="64"/>
    </row>
    <row r="51" spans="1:12">
      <c r="A51" s="69"/>
      <c r="B51" s="70"/>
      <c r="C51" s="9"/>
      <c r="D51" s="72"/>
      <c r="E51" s="62"/>
      <c r="F51" s="69"/>
      <c r="G51" s="69"/>
      <c r="H51" s="69"/>
      <c r="I51" s="65"/>
      <c r="J51" s="64"/>
      <c r="K51" s="64"/>
      <c r="L51" s="64"/>
    </row>
    <row r="52" spans="1:12">
      <c r="A52" s="69"/>
      <c r="B52" s="70"/>
      <c r="C52" s="9"/>
      <c r="D52" s="72"/>
      <c r="E52" s="62"/>
      <c r="F52" s="69"/>
      <c r="G52" s="69"/>
      <c r="H52" s="69"/>
      <c r="I52" s="65"/>
      <c r="J52" s="64"/>
      <c r="K52" s="64"/>
      <c r="L52" s="64"/>
    </row>
    <row r="53" spans="1:12">
      <c r="A53" s="69"/>
      <c r="B53" s="70"/>
      <c r="C53" s="9"/>
      <c r="D53" s="72"/>
      <c r="E53" s="62"/>
      <c r="F53" s="69"/>
      <c r="G53" s="69"/>
      <c r="H53" s="69"/>
      <c r="I53" s="65"/>
      <c r="J53" s="64"/>
      <c r="K53" s="64"/>
      <c r="L53" s="64"/>
    </row>
    <row r="54" spans="1:12">
      <c r="A54" s="69"/>
      <c r="B54" s="70"/>
      <c r="C54" s="9"/>
      <c r="D54" s="72"/>
      <c r="E54" s="62"/>
      <c r="F54" s="69"/>
      <c r="G54" s="69"/>
      <c r="H54" s="69"/>
      <c r="I54" s="65"/>
      <c r="J54" s="64"/>
      <c r="K54" s="64"/>
      <c r="L54" s="64"/>
    </row>
    <row r="55" spans="1:12">
      <c r="A55" s="69"/>
      <c r="B55" s="70"/>
      <c r="C55" s="9"/>
      <c r="D55" s="72"/>
      <c r="E55" s="62"/>
      <c r="F55" s="69"/>
      <c r="G55" s="69"/>
      <c r="H55" s="69"/>
      <c r="I55" s="65"/>
      <c r="J55" s="64"/>
      <c r="K55" s="64"/>
      <c r="L55" s="64"/>
    </row>
    <row r="56" spans="1:12">
      <c r="A56" s="69"/>
      <c r="B56" s="70"/>
      <c r="C56" s="9"/>
      <c r="D56" s="72"/>
      <c r="E56" s="62"/>
      <c r="F56" s="69"/>
      <c r="G56" s="69"/>
      <c r="H56" s="69"/>
      <c r="I56" s="65"/>
      <c r="J56" s="64"/>
      <c r="K56" s="64"/>
      <c r="L56" s="64"/>
    </row>
    <row r="57" spans="1:12">
      <c r="A57" s="69"/>
      <c r="B57" s="70"/>
      <c r="C57" s="9"/>
      <c r="D57" s="72"/>
      <c r="E57" s="62"/>
      <c r="F57" s="69"/>
      <c r="G57" s="69"/>
      <c r="H57" s="69"/>
      <c r="I57" s="65"/>
      <c r="J57" s="64"/>
      <c r="K57" s="64"/>
      <c r="L57" s="64"/>
    </row>
    <row r="58" spans="1:12">
      <c r="A58" s="69"/>
      <c r="B58" s="70"/>
      <c r="C58" s="71"/>
      <c r="D58" s="72"/>
      <c r="E58" s="62"/>
      <c r="F58" s="69"/>
      <c r="G58" s="69"/>
      <c r="H58" s="69"/>
      <c r="I58" s="65"/>
      <c r="J58" s="64"/>
      <c r="K58" s="64"/>
      <c r="L58" s="64"/>
    </row>
    <row r="59" spans="1:12">
      <c r="A59" s="69"/>
      <c r="B59" s="70"/>
      <c r="C59" s="71"/>
      <c r="D59" s="72"/>
      <c r="E59" s="62"/>
      <c r="F59" s="69"/>
      <c r="G59" s="69"/>
      <c r="H59" s="69"/>
      <c r="I59" s="65"/>
      <c r="J59" s="64"/>
      <c r="K59" s="64"/>
      <c r="L59" s="64"/>
    </row>
    <row r="60" spans="1:12">
      <c r="A60" s="59"/>
      <c r="B60" s="64"/>
      <c r="C60" s="61"/>
      <c r="D60" s="72"/>
      <c r="E60" s="62"/>
      <c r="F60" s="63"/>
      <c r="G60" s="63"/>
      <c r="H60" s="63"/>
      <c r="I60" s="65"/>
      <c r="J60" s="64"/>
      <c r="K60" s="64"/>
      <c r="L60" s="64"/>
    </row>
    <row r="61" spans="1:12">
      <c r="A61" s="59"/>
      <c r="B61" s="64"/>
      <c r="C61" s="61"/>
      <c r="D61" s="72"/>
      <c r="E61" s="62"/>
      <c r="F61" s="63"/>
      <c r="G61" s="63"/>
      <c r="H61" s="72"/>
      <c r="I61" s="65"/>
      <c r="J61" s="64"/>
      <c r="K61" s="64"/>
      <c r="L61" s="64"/>
    </row>
    <row r="62" spans="1:12">
      <c r="A62" s="59"/>
      <c r="B62" s="64"/>
      <c r="C62" s="61"/>
      <c r="D62" s="72"/>
      <c r="E62" s="62"/>
      <c r="F62" s="63"/>
      <c r="G62" s="63"/>
      <c r="H62" s="63"/>
      <c r="I62" s="65"/>
      <c r="J62" s="64"/>
      <c r="K62" s="64"/>
      <c r="L62" s="64"/>
    </row>
    <row r="63" spans="1:12">
      <c r="A63" s="59"/>
      <c r="B63" s="64"/>
      <c r="C63" s="61"/>
      <c r="D63" s="72"/>
      <c r="E63" s="62"/>
      <c r="F63" s="63"/>
      <c r="G63" s="63"/>
      <c r="H63" s="63"/>
      <c r="I63" s="65"/>
      <c r="J63" s="64"/>
      <c r="K63" s="64"/>
      <c r="L63" s="64"/>
    </row>
  </sheetData>
  <autoFilter ref="A8:L8" xr:uid="{00000000-0009-0000-0000-00000A000000}"/>
  <phoneticPr fontId="32" type="noConversion"/>
  <conditionalFormatting sqref="I9:I63">
    <cfRule type="cellIs" dxfId="50" priority="172" stopIfTrue="1" operator="equal">
      <formula>"Pass"</formula>
    </cfRule>
    <cfRule type="cellIs" dxfId="49" priority="173" stopIfTrue="1" operator="equal">
      <formula>"Fail"</formula>
    </cfRule>
    <cfRule type="cellIs" dxfId="48" priority="174" stopIfTrue="1" operator="equal">
      <formula>"Block"</formula>
    </cfRule>
  </conditionalFormatting>
  <dataValidations count="5">
    <dataValidation type="list" allowBlank="1" showInputMessage="1" showErrorMessage="1" sqref="I8" xr:uid="{00000000-0002-0000-0A00-000000000000}">
      <formula1>"Pass,Fail,NA,Block"</formula1>
    </dataValidation>
    <dataValidation type="list" allowBlank="1" showInputMessage="1" showErrorMessage="1" sqref="C58:C63" xr:uid="{00000000-0002-0000-0A00-000001000000}">
      <formula1>"功能,交互,常用场景,异常场景,边界值,其他"</formula1>
    </dataValidation>
    <dataValidation type="list" allowBlank="1" showInputMessage="1" showErrorMessage="1" sqref="E9:E63" xr:uid="{00000000-0002-0000-0A00-000002000000}">
      <formula1>"Level 0,Level 1,Level 2,Level 3,Level 4"</formula1>
    </dataValidation>
    <dataValidation type="list" allowBlank="1" showInputMessage="1" showErrorMessage="1" sqref="I9:I63" xr:uid="{00000000-0002-0000-0A00-000003000000}">
      <formula1>"Pass,Fail,Block"</formula1>
    </dataValidation>
    <dataValidation type="list" allowBlank="1" showInputMessage="1" showErrorMessage="1" sqref="C9:C57" xr:uid="{B46E67C3-E5EC-4177-9FDA-2D177D01AC65}">
      <formula1>"UI,功能,交互,常用场景,异常场景,边界值,其他"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dvAspect="DVASPECT_ICON" link="[1]!''''" oleUpdate="OLEUPDATE_ONCALL" shapeId="11266">
          <objectPr defaultSize="0" autoPict="0" dde="1" r:id="rId4">
            <anchor moveWithCells="1">
              <from>
                <xdr:col>7</xdr:col>
                <xdr:colOff>3032760</xdr:colOff>
                <xdr:row>23</xdr:row>
                <xdr:rowOff>137160</xdr:rowOff>
              </from>
              <to>
                <xdr:col>7</xdr:col>
                <xdr:colOff>3756660</xdr:colOff>
                <xdr:row>23</xdr:row>
                <xdr:rowOff>678180</xdr:rowOff>
              </to>
            </anchor>
          </objectPr>
        </oleObject>
      </mc:Choice>
      <mc:Fallback>
        <oleObject dvAspect="DVASPECT_ICON" link="[1]!''''" oleUpdate="OLEUPDATE_ONCALL" shapeId="11266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F675-E228-46A8-AE6A-80E518ED4C56}">
  <dimension ref="A1:L31"/>
  <sheetViews>
    <sheetView topLeftCell="A25" zoomScale="81" workbookViewId="0">
      <selection activeCell="C38" sqref="C38"/>
    </sheetView>
  </sheetViews>
  <sheetFormatPr defaultColWidth="9" defaultRowHeight="14.4"/>
  <cols>
    <col min="1" max="1" width="16.33203125" style="102" customWidth="1"/>
    <col min="2" max="2" width="12.44140625" style="102" customWidth="1"/>
    <col min="3" max="3" width="9" style="102"/>
    <col min="4" max="4" width="35.6640625" style="102" customWidth="1"/>
    <col min="5" max="5" width="9" style="102"/>
    <col min="6" max="6" width="16.109375" style="102" customWidth="1"/>
    <col min="7" max="7" width="38.6640625" style="102" customWidth="1"/>
    <col min="8" max="8" width="70.77734375" style="102" customWidth="1"/>
    <col min="9" max="9" width="9" style="102"/>
    <col min="10" max="10" width="25" style="102" customWidth="1"/>
    <col min="11" max="16384" width="9" style="102"/>
  </cols>
  <sheetData>
    <row r="1" spans="1:12" ht="28.8">
      <c r="A1" s="1" t="s">
        <v>49</v>
      </c>
      <c r="B1" s="2" t="s">
        <v>10</v>
      </c>
      <c r="C1" s="2" t="s">
        <v>11</v>
      </c>
    </row>
    <row r="2" spans="1:12">
      <c r="A2" s="3" t="s">
        <v>7</v>
      </c>
      <c r="B2" s="4">
        <f>COUNTIF(I2:I958,"Pass")</f>
        <v>20</v>
      </c>
      <c r="C2" s="5">
        <f>B2/B5</f>
        <v>1</v>
      </c>
    </row>
    <row r="3" spans="1:12">
      <c r="A3" s="6" t="s">
        <v>8</v>
      </c>
      <c r="B3" s="4">
        <f>COUNTIF(I4:I958,"Fail")</f>
        <v>0</v>
      </c>
      <c r="C3" s="5">
        <f>B3/B5</f>
        <v>0</v>
      </c>
    </row>
    <row r="4" spans="1:12">
      <c r="A4" s="7" t="s">
        <v>9</v>
      </c>
      <c r="B4" s="4">
        <f>COUNTIF(I4:I958,"NT")</f>
        <v>0</v>
      </c>
      <c r="C4" s="5">
        <f>B4/B5</f>
        <v>0</v>
      </c>
    </row>
    <row r="5" spans="1:12">
      <c r="A5" s="8" t="s">
        <v>12</v>
      </c>
      <c r="B5" s="41">
        <f>SUM(B2:B4)</f>
        <v>20</v>
      </c>
      <c r="C5" s="42">
        <f>SUM(C2:C4)</f>
        <v>1</v>
      </c>
    </row>
    <row r="8" spans="1:12" ht="27" customHeight="1">
      <c r="A8" s="163" t="s">
        <v>979</v>
      </c>
      <c r="B8" s="163"/>
      <c r="C8" s="163"/>
      <c r="D8" s="163"/>
      <c r="E8" s="163"/>
      <c r="F8" s="163"/>
    </row>
    <row r="10" spans="1:12">
      <c r="A10" s="74" t="s">
        <v>32</v>
      </c>
      <c r="B10" s="74" t="s">
        <v>33</v>
      </c>
      <c r="C10" s="74" t="s">
        <v>31</v>
      </c>
      <c r="D10" s="74" t="s">
        <v>45</v>
      </c>
      <c r="E10" s="1" t="s">
        <v>14</v>
      </c>
      <c r="F10" s="2" t="s">
        <v>15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20</v>
      </c>
      <c r="L10" s="2" t="s">
        <v>21</v>
      </c>
    </row>
    <row r="11" spans="1:12" ht="43.2" customHeight="1">
      <c r="A11" s="93" t="s">
        <v>962</v>
      </c>
      <c r="B11" s="45" t="s">
        <v>961</v>
      </c>
      <c r="C11" s="9"/>
      <c r="D11" s="84" t="s">
        <v>960</v>
      </c>
      <c r="E11" s="104" t="s">
        <v>43</v>
      </c>
      <c r="F11" s="86" t="s">
        <v>957</v>
      </c>
      <c r="G11" s="87" t="s">
        <v>928</v>
      </c>
      <c r="H11" s="87" t="s">
        <v>929</v>
      </c>
      <c r="I11" s="35" t="s">
        <v>7</v>
      </c>
      <c r="J11" s="45"/>
      <c r="K11" s="45"/>
      <c r="L11" s="45"/>
    </row>
    <row r="12" spans="1:12" s="109" customFormat="1" ht="43.2" customHeight="1">
      <c r="A12" s="93" t="s">
        <v>963</v>
      </c>
      <c r="B12" s="45" t="s">
        <v>961</v>
      </c>
      <c r="C12" s="9"/>
      <c r="D12" s="84" t="s">
        <v>960</v>
      </c>
      <c r="E12" s="104" t="s">
        <v>43</v>
      </c>
      <c r="F12" s="86" t="s">
        <v>957</v>
      </c>
      <c r="G12" s="87" t="s">
        <v>930</v>
      </c>
      <c r="H12" s="87" t="s">
        <v>931</v>
      </c>
      <c r="I12" s="35" t="s">
        <v>7</v>
      </c>
      <c r="J12" s="46" t="s">
        <v>994</v>
      </c>
      <c r="K12" s="99"/>
      <c r="L12" s="99"/>
    </row>
    <row r="13" spans="1:12" ht="43.2" customHeight="1">
      <c r="A13" s="93" t="s">
        <v>964</v>
      </c>
      <c r="B13" s="45" t="s">
        <v>961</v>
      </c>
      <c r="C13" s="9"/>
      <c r="D13" s="84" t="s">
        <v>960</v>
      </c>
      <c r="E13" s="104" t="s">
        <v>43</v>
      </c>
      <c r="F13" s="86" t="s">
        <v>957</v>
      </c>
      <c r="G13" s="87" t="s">
        <v>938</v>
      </c>
      <c r="H13" s="87" t="s">
        <v>932</v>
      </c>
      <c r="I13" s="35" t="s">
        <v>7</v>
      </c>
      <c r="J13" s="44"/>
      <c r="K13" s="45"/>
      <c r="L13" s="45"/>
    </row>
    <row r="14" spans="1:12" ht="43.2" customHeight="1">
      <c r="A14" s="93" t="s">
        <v>965</v>
      </c>
      <c r="B14" s="45" t="s">
        <v>961</v>
      </c>
      <c r="C14" s="9"/>
      <c r="D14" s="84" t="s">
        <v>960</v>
      </c>
      <c r="E14" s="104" t="s">
        <v>43</v>
      </c>
      <c r="F14" s="86" t="s">
        <v>957</v>
      </c>
      <c r="G14" s="87" t="s">
        <v>939</v>
      </c>
      <c r="H14" s="87" t="s">
        <v>933</v>
      </c>
      <c r="I14" s="35" t="s">
        <v>7</v>
      </c>
      <c r="J14" s="45"/>
      <c r="K14" s="45"/>
      <c r="L14" s="45"/>
    </row>
    <row r="15" spans="1:12" ht="43.2" customHeight="1">
      <c r="A15" s="93" t="s">
        <v>966</v>
      </c>
      <c r="B15" s="45" t="s">
        <v>961</v>
      </c>
      <c r="C15" s="9"/>
      <c r="D15" s="84" t="s">
        <v>960</v>
      </c>
      <c r="E15" s="104" t="s">
        <v>43</v>
      </c>
      <c r="F15" s="86" t="s">
        <v>957</v>
      </c>
      <c r="G15" s="87" t="s">
        <v>934</v>
      </c>
      <c r="H15" s="87" t="s">
        <v>932</v>
      </c>
      <c r="I15" s="35" t="s">
        <v>7</v>
      </c>
      <c r="J15" s="45"/>
      <c r="K15" s="45"/>
      <c r="L15" s="45"/>
    </row>
    <row r="16" spans="1:12" ht="43.2" customHeight="1">
      <c r="A16" s="93" t="s">
        <v>967</v>
      </c>
      <c r="B16" s="45" t="s">
        <v>961</v>
      </c>
      <c r="C16" s="9"/>
      <c r="D16" s="84" t="s">
        <v>960</v>
      </c>
      <c r="E16" s="104" t="s">
        <v>43</v>
      </c>
      <c r="F16" s="86" t="s">
        <v>957</v>
      </c>
      <c r="G16" s="87" t="s">
        <v>935</v>
      </c>
      <c r="H16" s="87" t="s">
        <v>932</v>
      </c>
      <c r="I16" s="35" t="s">
        <v>7</v>
      </c>
      <c r="K16" s="45"/>
      <c r="L16" s="45"/>
    </row>
    <row r="17" spans="1:12" ht="43.2" customHeight="1">
      <c r="A17" s="93" t="s">
        <v>968</v>
      </c>
      <c r="B17" s="45" t="s">
        <v>961</v>
      </c>
      <c r="C17" s="9"/>
      <c r="D17" s="84" t="s">
        <v>960</v>
      </c>
      <c r="E17" s="104" t="s">
        <v>43</v>
      </c>
      <c r="F17" s="86" t="s">
        <v>957</v>
      </c>
      <c r="G17" s="87" t="s">
        <v>936</v>
      </c>
      <c r="H17" s="87" t="s">
        <v>937</v>
      </c>
      <c r="I17" s="35" t="s">
        <v>7</v>
      </c>
      <c r="J17" s="44"/>
      <c r="K17" s="45"/>
      <c r="L17" s="45"/>
    </row>
    <row r="18" spans="1:12" ht="73.8">
      <c r="A18" s="93" t="s">
        <v>969</v>
      </c>
      <c r="B18" s="45" t="s">
        <v>897</v>
      </c>
      <c r="C18" s="9"/>
      <c r="D18" s="84" t="s">
        <v>960</v>
      </c>
      <c r="E18" s="104" t="s">
        <v>43</v>
      </c>
      <c r="F18" s="86" t="s">
        <v>957</v>
      </c>
      <c r="G18" s="87" t="s">
        <v>985</v>
      </c>
      <c r="H18" s="87" t="s">
        <v>983</v>
      </c>
      <c r="I18" s="35" t="s">
        <v>7</v>
      </c>
      <c r="J18" s="44"/>
      <c r="K18" s="45"/>
      <c r="L18" s="45"/>
    </row>
    <row r="19" spans="1:12" s="109" customFormat="1" ht="59.4">
      <c r="A19" s="93" t="s">
        <v>970</v>
      </c>
      <c r="B19" s="45" t="s">
        <v>897</v>
      </c>
      <c r="C19" s="9"/>
      <c r="D19" s="84" t="s">
        <v>960</v>
      </c>
      <c r="E19" s="104" t="s">
        <v>43</v>
      </c>
      <c r="F19" s="86" t="s">
        <v>993</v>
      </c>
      <c r="G19" s="87" t="s">
        <v>986</v>
      </c>
      <c r="H19" s="87" t="s">
        <v>983</v>
      </c>
      <c r="I19" s="35" t="s">
        <v>7</v>
      </c>
      <c r="J19" s="99"/>
      <c r="K19" s="99"/>
      <c r="L19" s="99"/>
    </row>
    <row r="20" spans="1:12" s="109" customFormat="1" ht="73.8">
      <c r="A20" s="93" t="s">
        <v>971</v>
      </c>
      <c r="B20" s="45" t="s">
        <v>897</v>
      </c>
      <c r="C20" s="9"/>
      <c r="D20" s="84" t="s">
        <v>960</v>
      </c>
      <c r="E20" s="104" t="s">
        <v>43</v>
      </c>
      <c r="F20" s="86" t="s">
        <v>957</v>
      </c>
      <c r="G20" s="87" t="s">
        <v>984</v>
      </c>
      <c r="H20" s="87" t="s">
        <v>987</v>
      </c>
      <c r="I20" s="35" t="s">
        <v>7</v>
      </c>
      <c r="J20" s="99"/>
      <c r="K20" s="99"/>
      <c r="L20" s="99"/>
    </row>
    <row r="21" spans="1:12" s="109" customFormat="1" ht="73.8">
      <c r="A21" s="93" t="s">
        <v>972</v>
      </c>
      <c r="B21" s="45" t="s">
        <v>897</v>
      </c>
      <c r="C21" s="9"/>
      <c r="D21" s="84" t="s">
        <v>960</v>
      </c>
      <c r="E21" s="104" t="s">
        <v>43</v>
      </c>
      <c r="F21" s="86" t="s">
        <v>957</v>
      </c>
      <c r="G21" s="87" t="s">
        <v>991</v>
      </c>
      <c r="H21" s="87" t="s">
        <v>987</v>
      </c>
      <c r="I21" s="35" t="s">
        <v>7</v>
      </c>
      <c r="J21" s="99"/>
      <c r="K21" s="99"/>
      <c r="L21" s="99"/>
    </row>
    <row r="22" spans="1:12" ht="59.4">
      <c r="A22" s="93" t="s">
        <v>973</v>
      </c>
      <c r="B22" s="45" t="s">
        <v>961</v>
      </c>
      <c r="C22" s="9"/>
      <c r="D22" s="84" t="s">
        <v>960</v>
      </c>
      <c r="E22" s="104" t="s">
        <v>43</v>
      </c>
      <c r="F22" s="86" t="s">
        <v>957</v>
      </c>
      <c r="G22" s="87" t="s">
        <v>940</v>
      </c>
      <c r="H22" s="87" t="s">
        <v>941</v>
      </c>
      <c r="I22" s="35" t="s">
        <v>7</v>
      </c>
      <c r="J22" s="45"/>
      <c r="K22" s="45"/>
      <c r="L22" s="45"/>
    </row>
    <row r="23" spans="1:12" ht="59.4">
      <c r="A23" s="93" t="s">
        <v>974</v>
      </c>
      <c r="B23" s="45" t="s">
        <v>961</v>
      </c>
      <c r="C23" s="9"/>
      <c r="D23" s="84" t="s">
        <v>960</v>
      </c>
      <c r="E23" s="104" t="s">
        <v>43</v>
      </c>
      <c r="F23" s="86" t="s">
        <v>957</v>
      </c>
      <c r="G23" s="87" t="s">
        <v>942</v>
      </c>
      <c r="H23" s="87" t="s">
        <v>943</v>
      </c>
      <c r="I23" s="35" t="s">
        <v>7</v>
      </c>
      <c r="J23" s="82"/>
      <c r="K23" s="45"/>
      <c r="L23" s="45"/>
    </row>
    <row r="24" spans="1:12" ht="43.2" customHeight="1">
      <c r="A24" s="93" t="s">
        <v>975</v>
      </c>
      <c r="B24" s="45" t="s">
        <v>961</v>
      </c>
      <c r="C24" s="9"/>
      <c r="D24" s="84" t="s">
        <v>960</v>
      </c>
      <c r="E24" s="104" t="s">
        <v>43</v>
      </c>
      <c r="F24" s="86" t="s">
        <v>957</v>
      </c>
      <c r="G24" s="87" t="s">
        <v>944</v>
      </c>
      <c r="H24" s="87" t="s">
        <v>945</v>
      </c>
      <c r="I24" s="35" t="s">
        <v>7</v>
      </c>
      <c r="J24" s="82"/>
      <c r="K24" s="45"/>
      <c r="L24" s="45"/>
    </row>
    <row r="25" spans="1:12" ht="43.2" customHeight="1">
      <c r="A25" s="93" t="s">
        <v>976</v>
      </c>
      <c r="B25" s="45" t="s">
        <v>961</v>
      </c>
      <c r="C25" s="9"/>
      <c r="D25" s="84" t="s">
        <v>960</v>
      </c>
      <c r="E25" s="104" t="s">
        <v>43</v>
      </c>
      <c r="F25" s="86" t="s">
        <v>957</v>
      </c>
      <c r="G25" s="87" t="s">
        <v>946</v>
      </c>
      <c r="H25" s="87" t="s">
        <v>943</v>
      </c>
      <c r="I25" s="35" t="s">
        <v>7</v>
      </c>
      <c r="J25" s="44"/>
      <c r="K25" s="45"/>
      <c r="L25" s="45"/>
    </row>
    <row r="26" spans="1:12" ht="43.2" customHeight="1">
      <c r="A26" s="93" t="s">
        <v>977</v>
      </c>
      <c r="B26" s="45" t="s">
        <v>961</v>
      </c>
      <c r="C26" s="9"/>
      <c r="D26" s="84" t="s">
        <v>960</v>
      </c>
      <c r="E26" s="104" t="s">
        <v>43</v>
      </c>
      <c r="F26" s="86" t="s">
        <v>957</v>
      </c>
      <c r="G26" s="87" t="s">
        <v>947</v>
      </c>
      <c r="H26" s="87" t="s">
        <v>948</v>
      </c>
      <c r="I26" s="35" t="s">
        <v>7</v>
      </c>
      <c r="J26" s="45"/>
      <c r="K26" s="45"/>
      <c r="L26" s="45"/>
    </row>
    <row r="27" spans="1:12" ht="43.2" customHeight="1">
      <c r="A27" s="93" t="s">
        <v>978</v>
      </c>
      <c r="B27" s="45" t="s">
        <v>961</v>
      </c>
      <c r="C27" s="9"/>
      <c r="D27" s="84" t="s">
        <v>960</v>
      </c>
      <c r="E27" s="104" t="s">
        <v>43</v>
      </c>
      <c r="F27" s="86" t="s">
        <v>957</v>
      </c>
      <c r="G27" s="87" t="s">
        <v>949</v>
      </c>
      <c r="H27" s="87" t="s">
        <v>951</v>
      </c>
      <c r="I27" s="35" t="s">
        <v>7</v>
      </c>
      <c r="J27" s="44"/>
      <c r="K27" s="45"/>
      <c r="L27" s="45"/>
    </row>
    <row r="28" spans="1:12" ht="43.2" customHeight="1">
      <c r="A28" s="93" t="s">
        <v>988</v>
      </c>
      <c r="B28" s="45" t="s">
        <v>961</v>
      </c>
      <c r="C28" s="9"/>
      <c r="D28" s="84" t="s">
        <v>960</v>
      </c>
      <c r="E28" s="104" t="s">
        <v>43</v>
      </c>
      <c r="F28" s="86" t="s">
        <v>957</v>
      </c>
      <c r="G28" s="87" t="s">
        <v>950</v>
      </c>
      <c r="H28" s="87" t="s">
        <v>952</v>
      </c>
      <c r="I28" s="35" t="s">
        <v>7</v>
      </c>
      <c r="J28" s="150"/>
      <c r="K28" s="45"/>
      <c r="L28" s="45"/>
    </row>
    <row r="29" spans="1:12" ht="43.2" customHeight="1">
      <c r="A29" s="93" t="s">
        <v>989</v>
      </c>
      <c r="B29" s="45" t="s">
        <v>961</v>
      </c>
      <c r="C29" s="9"/>
      <c r="D29" s="84" t="s">
        <v>960</v>
      </c>
      <c r="E29" s="104" t="s">
        <v>43</v>
      </c>
      <c r="F29" s="86" t="s">
        <v>957</v>
      </c>
      <c r="G29" s="87" t="s">
        <v>953</v>
      </c>
      <c r="H29" s="87" t="s">
        <v>954</v>
      </c>
      <c r="I29" s="35" t="s">
        <v>7</v>
      </c>
      <c r="J29" s="45"/>
      <c r="K29" s="45"/>
      <c r="L29" s="45"/>
    </row>
    <row r="30" spans="1:12" ht="43.2" customHeight="1">
      <c r="A30" s="93" t="s">
        <v>990</v>
      </c>
      <c r="B30" s="45" t="s">
        <v>961</v>
      </c>
      <c r="C30" s="9"/>
      <c r="D30" s="84" t="s">
        <v>960</v>
      </c>
      <c r="E30" s="104" t="s">
        <v>43</v>
      </c>
      <c r="F30" s="86" t="s">
        <v>957</v>
      </c>
      <c r="G30" s="87" t="s">
        <v>958</v>
      </c>
      <c r="H30" s="87" t="s">
        <v>959</v>
      </c>
      <c r="I30" s="35" t="s">
        <v>7</v>
      </c>
      <c r="J30" s="45"/>
      <c r="K30" s="45"/>
      <c r="L30" s="45"/>
    </row>
    <row r="31" spans="1:12" ht="43.2" customHeight="1">
      <c r="A31" s="93" t="s">
        <v>992</v>
      </c>
      <c r="B31" s="45" t="s">
        <v>961</v>
      </c>
      <c r="C31" s="9"/>
      <c r="D31" s="84" t="s">
        <v>960</v>
      </c>
      <c r="E31" s="104" t="s">
        <v>43</v>
      </c>
      <c r="F31" s="86" t="s">
        <v>957</v>
      </c>
      <c r="G31" s="87" t="s">
        <v>955</v>
      </c>
      <c r="H31" s="87" t="s">
        <v>956</v>
      </c>
      <c r="I31" s="35" t="s">
        <v>9</v>
      </c>
      <c r="J31" s="45"/>
      <c r="K31" s="45"/>
      <c r="L31" s="45"/>
    </row>
  </sheetData>
  <mergeCells count="1">
    <mergeCell ref="A8:F8"/>
  </mergeCells>
  <phoneticPr fontId="14" type="noConversion"/>
  <conditionalFormatting sqref="I11:I31">
    <cfRule type="cellIs" dxfId="47" priority="58" stopIfTrue="1" operator="equal">
      <formula>"Pass"</formula>
    </cfRule>
    <cfRule type="cellIs" dxfId="46" priority="59" stopIfTrue="1" operator="equal">
      <formula>"Fail"</formula>
    </cfRule>
    <cfRule type="cellIs" dxfId="45" priority="60" stopIfTrue="1" operator="equal">
      <formula>"Block"</formula>
    </cfRule>
  </conditionalFormatting>
  <conditionalFormatting sqref="I11">
    <cfRule type="cellIs" dxfId="44" priority="52" stopIfTrue="1" operator="equal">
      <formula>"Pass"</formula>
    </cfRule>
    <cfRule type="cellIs" dxfId="43" priority="53" stopIfTrue="1" operator="equal">
      <formula>"Fail"</formula>
    </cfRule>
    <cfRule type="cellIs" dxfId="42" priority="54" stopIfTrue="1" operator="equal">
      <formula>"Block"</formula>
    </cfRule>
  </conditionalFormatting>
  <conditionalFormatting sqref="I13">
    <cfRule type="cellIs" dxfId="41" priority="46" stopIfTrue="1" operator="equal">
      <formula>"Pass"</formula>
    </cfRule>
    <cfRule type="cellIs" dxfId="40" priority="47" stopIfTrue="1" operator="equal">
      <formula>"Fail"</formula>
    </cfRule>
    <cfRule type="cellIs" dxfId="39" priority="48" stopIfTrue="1" operator="equal">
      <formula>"Block"</formula>
    </cfRule>
  </conditionalFormatting>
  <conditionalFormatting sqref="I14">
    <cfRule type="cellIs" dxfId="38" priority="43" stopIfTrue="1" operator="equal">
      <formula>"Pass"</formula>
    </cfRule>
    <cfRule type="cellIs" dxfId="37" priority="44" stopIfTrue="1" operator="equal">
      <formula>"Fail"</formula>
    </cfRule>
    <cfRule type="cellIs" dxfId="36" priority="45" stopIfTrue="1" operator="equal">
      <formula>"Block"</formula>
    </cfRule>
  </conditionalFormatting>
  <conditionalFormatting sqref="I15">
    <cfRule type="cellIs" dxfId="35" priority="40" stopIfTrue="1" operator="equal">
      <formula>"Pass"</formula>
    </cfRule>
    <cfRule type="cellIs" dxfId="34" priority="41" stopIfTrue="1" operator="equal">
      <formula>"Fail"</formula>
    </cfRule>
    <cfRule type="cellIs" dxfId="33" priority="42" stopIfTrue="1" operator="equal">
      <formula>"Block"</formula>
    </cfRule>
  </conditionalFormatting>
  <conditionalFormatting sqref="I16">
    <cfRule type="cellIs" dxfId="32" priority="34" stopIfTrue="1" operator="equal">
      <formula>"Pass"</formula>
    </cfRule>
    <cfRule type="cellIs" dxfId="31" priority="35" stopIfTrue="1" operator="equal">
      <formula>"Fail"</formula>
    </cfRule>
    <cfRule type="cellIs" dxfId="30" priority="36" stopIfTrue="1" operator="equal">
      <formula>"Block"</formula>
    </cfRule>
  </conditionalFormatting>
  <conditionalFormatting sqref="I17:I21">
    <cfRule type="cellIs" dxfId="29" priority="31" stopIfTrue="1" operator="equal">
      <formula>"Pass"</formula>
    </cfRule>
    <cfRule type="cellIs" dxfId="28" priority="32" stopIfTrue="1" operator="equal">
      <formula>"Fail"</formula>
    </cfRule>
    <cfRule type="cellIs" dxfId="27" priority="33" stopIfTrue="1" operator="equal">
      <formula>"Block"</formula>
    </cfRule>
  </conditionalFormatting>
  <conditionalFormatting sqref="I22">
    <cfRule type="cellIs" dxfId="26" priority="28" stopIfTrue="1" operator="equal">
      <formula>"Pass"</formula>
    </cfRule>
    <cfRule type="cellIs" dxfId="25" priority="29" stopIfTrue="1" operator="equal">
      <formula>"Fail"</formula>
    </cfRule>
    <cfRule type="cellIs" dxfId="24" priority="30" stopIfTrue="1" operator="equal">
      <formula>"Block"</formula>
    </cfRule>
  </conditionalFormatting>
  <conditionalFormatting sqref="I23">
    <cfRule type="cellIs" dxfId="23" priority="25" stopIfTrue="1" operator="equal">
      <formula>"Pass"</formula>
    </cfRule>
    <cfRule type="cellIs" dxfId="22" priority="26" stopIfTrue="1" operator="equal">
      <formula>"Fail"</formula>
    </cfRule>
    <cfRule type="cellIs" dxfId="21" priority="27" stopIfTrue="1" operator="equal">
      <formula>"Block"</formula>
    </cfRule>
  </conditionalFormatting>
  <conditionalFormatting sqref="I24">
    <cfRule type="cellIs" dxfId="20" priority="22" stopIfTrue="1" operator="equal">
      <formula>"Pass"</formula>
    </cfRule>
    <cfRule type="cellIs" dxfId="19" priority="23" stopIfTrue="1" operator="equal">
      <formula>"Fail"</formula>
    </cfRule>
    <cfRule type="cellIs" dxfId="18" priority="24" stopIfTrue="1" operator="equal">
      <formula>"Block"</formula>
    </cfRule>
  </conditionalFormatting>
  <conditionalFormatting sqref="I25">
    <cfRule type="cellIs" dxfId="17" priority="19" stopIfTrue="1" operator="equal">
      <formula>"Pass"</formula>
    </cfRule>
    <cfRule type="cellIs" dxfId="16" priority="20" stopIfTrue="1" operator="equal">
      <formula>"Fail"</formula>
    </cfRule>
    <cfRule type="cellIs" dxfId="15" priority="21" stopIfTrue="1" operator="equal">
      <formula>"Block"</formula>
    </cfRule>
  </conditionalFormatting>
  <conditionalFormatting sqref="I26">
    <cfRule type="cellIs" dxfId="14" priority="16" stopIfTrue="1" operator="equal">
      <formula>"Pass"</formula>
    </cfRule>
    <cfRule type="cellIs" dxfId="13" priority="17" stopIfTrue="1" operator="equal">
      <formula>"Fail"</formula>
    </cfRule>
    <cfRule type="cellIs" dxfId="12" priority="18" stopIfTrue="1" operator="equal">
      <formula>"Block"</formula>
    </cfRule>
  </conditionalFormatting>
  <conditionalFormatting sqref="I27">
    <cfRule type="cellIs" dxfId="11" priority="13" stopIfTrue="1" operator="equal">
      <formula>"Pass"</formula>
    </cfRule>
    <cfRule type="cellIs" dxfId="10" priority="14" stopIfTrue="1" operator="equal">
      <formula>"Fail"</formula>
    </cfRule>
    <cfRule type="cellIs" dxfId="9" priority="15" stopIfTrue="1" operator="equal">
      <formula>"Block"</formula>
    </cfRule>
  </conditionalFormatting>
  <conditionalFormatting sqref="I28">
    <cfRule type="cellIs" dxfId="8" priority="10" stopIfTrue="1" operator="equal">
      <formula>"Pass"</formula>
    </cfRule>
    <cfRule type="cellIs" dxfId="7" priority="11" stopIfTrue="1" operator="equal">
      <formula>"Fail"</formula>
    </cfRule>
    <cfRule type="cellIs" dxfId="6" priority="12" stopIfTrue="1" operator="equal">
      <formula>"Block"</formula>
    </cfRule>
  </conditionalFormatting>
  <conditionalFormatting sqref="I29:I30">
    <cfRule type="cellIs" dxfId="5" priority="7" stopIfTrue="1" operator="equal">
      <formula>"Pass"</formula>
    </cfRule>
    <cfRule type="cellIs" dxfId="4" priority="8" stopIfTrue="1" operator="equal">
      <formula>"Fail"</formula>
    </cfRule>
    <cfRule type="cellIs" dxfId="3" priority="9" stopIfTrue="1" operator="equal">
      <formula>"Block"</formula>
    </cfRule>
  </conditionalFormatting>
  <conditionalFormatting sqref="I31">
    <cfRule type="cellIs" dxfId="2" priority="4" stopIfTrue="1" operator="equal">
      <formula>"Pass"</formula>
    </cfRule>
    <cfRule type="cellIs" dxfId="1" priority="5" stopIfTrue="1" operator="equal">
      <formula>"Fail"</formula>
    </cfRule>
    <cfRule type="cellIs" dxfId="0" priority="6" stopIfTrue="1" operator="equal">
      <formula>"Block"</formula>
    </cfRule>
  </conditionalFormatting>
  <dataValidations count="4">
    <dataValidation type="list" allowBlank="1" showInputMessage="1" showErrorMessage="1" sqref="I10" xr:uid="{D3A4F1C7-F9A7-4B80-A3A0-008EB756D48C}">
      <formula1>"Pass,Fail,NA,Block"</formula1>
    </dataValidation>
    <dataValidation type="list" allowBlank="1" showInputMessage="1" showErrorMessage="1" sqref="E11:E31" xr:uid="{202B2B9D-A7B3-4463-AA99-A4D25CFE1C5D}">
      <formula1>"Level 0,Level 1,Level 2,Level 3,Level 4"</formula1>
    </dataValidation>
    <dataValidation type="list" allowBlank="1" showInputMessage="1" showErrorMessage="1" sqref="I11:I31" xr:uid="{6A887B59-3775-44DA-B171-091BBE03BAC2}">
      <formula1>"Pass,Fail,Block"</formula1>
    </dataValidation>
    <dataValidation type="list" allowBlank="1" showInputMessage="1" showErrorMessage="1" sqref="C11:C31" xr:uid="{A0D7096F-00D7-48E1-9F6F-1CFD26FB74EC}">
      <formula1>"UI,功能,交互,常用场景,异常场景,边界值,其他"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41A4-3A62-49DC-B722-B804ABD56C59}">
  <dimension ref="A1"/>
  <sheetViews>
    <sheetView tabSelected="1" workbookViewId="0"/>
  </sheetViews>
  <sheetFormatPr defaultRowHeight="14.4"/>
  <sheetData>
    <row r="1" spans="1:1">
      <c r="A1" t="s">
        <v>995</v>
      </c>
    </row>
  </sheetData>
  <phoneticPr fontId="4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7" sqref="B7:C7"/>
    </sheetView>
  </sheetViews>
  <sheetFormatPr defaultColWidth="9" defaultRowHeight="15.6"/>
  <cols>
    <col min="1" max="1" width="13.77734375" style="13" customWidth="1"/>
    <col min="2" max="2" width="25.88671875" style="13" customWidth="1"/>
    <col min="3" max="3" width="12.21875" style="13" customWidth="1"/>
    <col min="4" max="4" width="16.21875" style="13" customWidth="1"/>
    <col min="5" max="5" width="10.88671875" style="13" bestFit="1" customWidth="1"/>
    <col min="6" max="16384" width="9" style="13"/>
  </cols>
  <sheetData>
    <row r="1" spans="1:10" ht="24.6">
      <c r="A1" s="154" t="s">
        <v>36</v>
      </c>
      <c r="B1" s="155"/>
      <c r="C1" s="155"/>
      <c r="D1" s="155"/>
      <c r="E1" s="155"/>
      <c r="F1" s="155"/>
      <c r="G1" s="155"/>
      <c r="H1" s="155"/>
      <c r="I1" s="155"/>
      <c r="J1" s="155"/>
    </row>
    <row r="2" spans="1:10" ht="21">
      <c r="A2" s="152" t="s">
        <v>37</v>
      </c>
      <c r="B2" s="153"/>
      <c r="C2" s="153"/>
      <c r="D2" s="153"/>
      <c r="E2" s="153"/>
      <c r="F2" s="153"/>
      <c r="G2" s="153"/>
      <c r="H2" s="153"/>
      <c r="I2" s="153"/>
      <c r="J2" s="153"/>
    </row>
    <row r="3" spans="1:10" ht="22.5" customHeight="1">
      <c r="A3" s="37" t="s">
        <v>38</v>
      </c>
      <c r="B3" s="156" t="s">
        <v>41</v>
      </c>
      <c r="C3" s="156"/>
      <c r="D3" s="156"/>
      <c r="E3" s="156"/>
      <c r="F3" s="156"/>
      <c r="G3" s="156"/>
      <c r="H3" s="156"/>
      <c r="I3" s="156"/>
      <c r="J3" s="156"/>
    </row>
    <row r="4" spans="1:10" ht="22.5" customHeight="1" thickBot="1">
      <c r="A4" s="38" t="s">
        <v>34</v>
      </c>
      <c r="B4" s="157" t="s">
        <v>61</v>
      </c>
      <c r="C4" s="157"/>
      <c r="D4" s="157"/>
      <c r="E4" s="36" t="s">
        <v>35</v>
      </c>
      <c r="F4" s="158"/>
      <c r="G4" s="158"/>
      <c r="H4" s="158"/>
      <c r="I4" s="158"/>
      <c r="J4" s="158"/>
    </row>
    <row r="5" spans="1:10" ht="22.5" customHeight="1">
      <c r="A5" s="152" t="s">
        <v>39</v>
      </c>
      <c r="B5" s="153"/>
      <c r="C5" s="153"/>
      <c r="D5" s="153"/>
      <c r="E5" s="153"/>
      <c r="F5" s="153"/>
      <c r="G5" s="153"/>
      <c r="H5" s="153"/>
      <c r="I5" s="153"/>
      <c r="J5" s="153"/>
    </row>
    <row r="6" spans="1:10" ht="28.8">
      <c r="A6" s="18" t="s">
        <v>30</v>
      </c>
      <c r="B6" s="39" t="s">
        <v>23</v>
      </c>
      <c r="C6" s="39" t="s">
        <v>7</v>
      </c>
      <c r="D6" s="39" t="s">
        <v>8</v>
      </c>
      <c r="E6" s="39" t="s">
        <v>24</v>
      </c>
      <c r="F6" s="39" t="s">
        <v>26</v>
      </c>
      <c r="G6" s="39" t="s">
        <v>27</v>
      </c>
      <c r="H6" s="39" t="s">
        <v>28</v>
      </c>
      <c r="I6" s="39" t="s">
        <v>25</v>
      </c>
      <c r="J6" s="40" t="s">
        <v>29</v>
      </c>
    </row>
    <row r="7" spans="1:10" ht="31.2" customHeight="1">
      <c r="A7" s="116" t="s">
        <v>57</v>
      </c>
      <c r="B7" s="19">
        <f>互动赢家奖池设置统一!B5</f>
        <v>0</v>
      </c>
      <c r="C7" s="19">
        <f>互动赢家奖池设置统一!B2</f>
        <v>0</v>
      </c>
      <c r="D7" s="19">
        <f>互动赢家奖池设置统一!B3</f>
        <v>0</v>
      </c>
      <c r="E7" s="19">
        <f>互动赢家奖池设置统一!B4</f>
        <v>0</v>
      </c>
      <c r="F7" s="20" t="e">
        <f>互动赢家奖池设置统一!C2</f>
        <v>#DIV/0!</v>
      </c>
      <c r="G7" s="21" t="e">
        <f>互动赢家奖池设置统一!C3</f>
        <v>#DIV/0!</v>
      </c>
      <c r="H7" s="21" t="e">
        <f>互动赢家奖池设置统一!C4</f>
        <v>#DIV/0!</v>
      </c>
      <c r="I7" s="19">
        <f>B7-SUM(C7:E7)</f>
        <v>0</v>
      </c>
      <c r="J7" s="22" t="e">
        <f>(B7-I7)/B7</f>
        <v>#DIV/0!</v>
      </c>
    </row>
    <row r="8" spans="1:10" ht="31.2" customHeight="1">
      <c r="A8" s="117" t="s">
        <v>56</v>
      </c>
      <c r="B8" s="23">
        <f>互动赢家C端优化内容!B5</f>
        <v>0</v>
      </c>
      <c r="C8" s="23">
        <f>互动赢家C端优化内容!B2</f>
        <v>0</v>
      </c>
      <c r="D8" s="23">
        <f>互动赢家C端优化内容!B3</f>
        <v>0</v>
      </c>
      <c r="E8" s="23">
        <f>互动赢家C端优化内容!B4</f>
        <v>0</v>
      </c>
      <c r="F8" s="24" t="e">
        <f>互动赢家C端优化内容!C2</f>
        <v>#DIV/0!</v>
      </c>
      <c r="G8" s="25" t="e">
        <f>互动赢家C端优化内容!C3</f>
        <v>#DIV/0!</v>
      </c>
      <c r="H8" s="25" t="e">
        <f>互动赢家C端优化内容!C4</f>
        <v>#DIV/0!</v>
      </c>
      <c r="I8" s="19">
        <f t="shared" ref="I8:I16" si="0">B8-SUM(C8:E8)</f>
        <v>0</v>
      </c>
      <c r="J8" s="22" t="e">
        <f t="shared" ref="J8:J16" si="1">(B8-I8)/B8</f>
        <v>#DIV/0!</v>
      </c>
    </row>
    <row r="9" spans="1:10" ht="31.2" customHeight="1">
      <c r="A9" s="117" t="s">
        <v>48</v>
      </c>
      <c r="B9" s="23">
        <f>领卡有礼互动PC端!B5</f>
        <v>10</v>
      </c>
      <c r="C9" s="23">
        <f>领卡有礼互动PC端!B2</f>
        <v>10</v>
      </c>
      <c r="D9" s="23">
        <f>领卡有礼互动PC端!B3</f>
        <v>0</v>
      </c>
      <c r="E9" s="23">
        <f>领卡有礼互动PC端!B4</f>
        <v>0</v>
      </c>
      <c r="F9" s="24">
        <f>领卡有礼互动PC端!C2</f>
        <v>1</v>
      </c>
      <c r="G9" s="25">
        <f>领卡有礼互动PC端!C3</f>
        <v>0</v>
      </c>
      <c r="H9" s="25">
        <f>领卡有礼互动PC端!C4</f>
        <v>0</v>
      </c>
      <c r="I9" s="19">
        <f t="shared" si="0"/>
        <v>0</v>
      </c>
      <c r="J9" s="22">
        <f t="shared" si="1"/>
        <v>1</v>
      </c>
    </row>
    <row r="10" spans="1:10" ht="31.2" customHeight="1">
      <c r="A10" s="121" t="s">
        <v>49</v>
      </c>
      <c r="B10" s="23">
        <f>领卡有礼互动C端!B5</f>
        <v>20</v>
      </c>
      <c r="C10" s="118">
        <f>领卡有礼互动C端!B2</f>
        <v>18</v>
      </c>
      <c r="D10" s="118">
        <f>领卡有礼互动C端!B3</f>
        <v>2</v>
      </c>
      <c r="E10" s="118">
        <f>领卡有礼互动C端!B4</f>
        <v>0</v>
      </c>
      <c r="F10" s="119">
        <f>领卡有礼互动C端!C2</f>
        <v>0.9</v>
      </c>
      <c r="G10" s="120">
        <f>领卡有礼互动C端!C3</f>
        <v>0.1</v>
      </c>
      <c r="H10" s="120">
        <f>领卡有礼互动C端!C4</f>
        <v>0</v>
      </c>
      <c r="I10" s="19">
        <f t="shared" si="0"/>
        <v>0</v>
      </c>
      <c r="J10" s="22">
        <f t="shared" si="1"/>
        <v>1</v>
      </c>
    </row>
    <row r="11" spans="1:10" ht="31.2" customHeight="1">
      <c r="A11" s="121" t="s">
        <v>50</v>
      </c>
      <c r="B11" s="118">
        <f>邀请好友入会PC端!B5</f>
        <v>10</v>
      </c>
      <c r="C11" s="118">
        <f>邀请好友入会PC端!B2</f>
        <v>7</v>
      </c>
      <c r="D11" s="118">
        <f>邀请好友入会PC端!B3</f>
        <v>3</v>
      </c>
      <c r="E11" s="118">
        <f>邀请好友入会PC端!B4</f>
        <v>0</v>
      </c>
      <c r="F11" s="119">
        <f>邀请好友入会PC端!C2</f>
        <v>0.7</v>
      </c>
      <c r="G11" s="120">
        <f>邀请好友入会PC端!C3</f>
        <v>0.3</v>
      </c>
      <c r="H11" s="120">
        <f>邀请好友入会PC端!C4</f>
        <v>0</v>
      </c>
      <c r="I11" s="19">
        <f t="shared" si="0"/>
        <v>0</v>
      </c>
      <c r="J11" s="22">
        <f t="shared" si="1"/>
        <v>1</v>
      </c>
    </row>
    <row r="12" spans="1:10" ht="31.2" customHeight="1">
      <c r="A12" s="121" t="s">
        <v>58</v>
      </c>
      <c r="B12" s="118">
        <f>邀请好友入会C端!B5</f>
        <v>0</v>
      </c>
      <c r="C12" s="118">
        <f>邀请好友入会C端!B2</f>
        <v>0</v>
      </c>
      <c r="D12" s="118">
        <f>邀请好友入会C端!B3</f>
        <v>0</v>
      </c>
      <c r="E12" s="118">
        <f>邀请好友入会C端!B4</f>
        <v>0</v>
      </c>
      <c r="F12" s="119" t="e">
        <f>邀请好友入会C端!C2</f>
        <v>#DIV/0!</v>
      </c>
      <c r="G12" s="120" t="e">
        <f>邀请好友入会C端!C3</f>
        <v>#DIV/0!</v>
      </c>
      <c r="H12" s="120" t="e">
        <f>邀请好友入会C端!C4</f>
        <v>#DIV/0!</v>
      </c>
      <c r="I12" s="19">
        <f t="shared" si="0"/>
        <v>0</v>
      </c>
      <c r="J12" s="22" t="e">
        <f t="shared" si="1"/>
        <v>#DIV/0!</v>
      </c>
    </row>
    <row r="13" spans="1:10" ht="31.2" customHeight="1">
      <c r="A13" s="121" t="s">
        <v>59</v>
      </c>
      <c r="B13" s="118">
        <f>界面管理PC端!B5</f>
        <v>15</v>
      </c>
      <c r="C13" s="118">
        <f>界面管理PC端!B2</f>
        <v>14</v>
      </c>
      <c r="D13" s="118">
        <f>界面管理PC端!B3</f>
        <v>0</v>
      </c>
      <c r="E13" s="118">
        <f>界面管理PC端!B4</f>
        <v>1</v>
      </c>
      <c r="F13" s="119">
        <f>界面管理PC端!C2</f>
        <v>0.93333333333333335</v>
      </c>
      <c r="G13" s="120">
        <f>界面管理PC端!C3</f>
        <v>0</v>
      </c>
      <c r="H13" s="120">
        <f>界面管理PC端!C4</f>
        <v>6.6666666666666666E-2</v>
      </c>
      <c r="I13" s="19">
        <f t="shared" si="0"/>
        <v>0</v>
      </c>
      <c r="J13" s="22">
        <f t="shared" si="1"/>
        <v>1</v>
      </c>
    </row>
    <row r="14" spans="1:10" ht="31.2" customHeight="1">
      <c r="A14" s="121" t="s">
        <v>60</v>
      </c>
      <c r="B14" s="118">
        <f>领卡入口C端!B5</f>
        <v>7</v>
      </c>
      <c r="C14" s="118">
        <f>领卡入口C端!B2</f>
        <v>7</v>
      </c>
      <c r="D14" s="118">
        <f>领卡入口C端!B3</f>
        <v>0</v>
      </c>
      <c r="E14" s="118">
        <f>领卡入口C端!B4</f>
        <v>0</v>
      </c>
      <c r="F14" s="119">
        <f>领卡入口C端!C2</f>
        <v>1</v>
      </c>
      <c r="G14" s="120">
        <f>领卡入口C端!C3</f>
        <v>0</v>
      </c>
      <c r="H14" s="120">
        <f>领卡入口C端!C4</f>
        <v>0</v>
      </c>
      <c r="I14" s="19">
        <f t="shared" si="0"/>
        <v>0</v>
      </c>
      <c r="J14" s="22">
        <f t="shared" si="1"/>
        <v>1</v>
      </c>
    </row>
    <row r="15" spans="1:10" ht="31.2" customHeight="1">
      <c r="A15" s="123" t="s">
        <v>54</v>
      </c>
      <c r="B15" s="122">
        <f>评价有礼PC端!B5</f>
        <v>12</v>
      </c>
      <c r="C15" s="118">
        <f>评价有礼PC端!B2</f>
        <v>11</v>
      </c>
      <c r="D15" s="118">
        <f>评价有礼PC端!B3</f>
        <v>1</v>
      </c>
      <c r="E15" s="118">
        <f>评价有礼PC端!B4</f>
        <v>0</v>
      </c>
      <c r="F15" s="119">
        <f>评价有礼PC端!C2</f>
        <v>0.91666666666666663</v>
      </c>
      <c r="G15" s="120">
        <f>评价有礼PC端!C3</f>
        <v>8.3333333333333329E-2</v>
      </c>
      <c r="H15" s="120">
        <f>评价有礼PC端!C4</f>
        <v>0</v>
      </c>
      <c r="I15" s="19">
        <f t="shared" si="0"/>
        <v>0</v>
      </c>
      <c r="J15" s="22">
        <f t="shared" si="1"/>
        <v>1</v>
      </c>
    </row>
    <row r="16" spans="1:10" ht="31.2" customHeight="1">
      <c r="A16" s="123" t="s">
        <v>55</v>
      </c>
      <c r="B16" s="122">
        <f>PC端产品包装!B5</f>
        <v>0</v>
      </c>
      <c r="C16" s="118">
        <f>PC端产品包装!B2</f>
        <v>0</v>
      </c>
      <c r="D16" s="118">
        <f>PC端产品包装!B3</f>
        <v>0</v>
      </c>
      <c r="E16" s="118">
        <f>PC端产品包装!B4</f>
        <v>0</v>
      </c>
      <c r="F16" s="119" t="e">
        <f>PC端产品包装!C2</f>
        <v>#DIV/0!</v>
      </c>
      <c r="G16" s="120" t="e">
        <f>PC端产品包装!C3</f>
        <v>#DIV/0!</v>
      </c>
      <c r="H16" s="120" t="e">
        <f>PC端产品包装!C4</f>
        <v>#DIV/0!</v>
      </c>
      <c r="I16" s="19">
        <f t="shared" si="0"/>
        <v>0</v>
      </c>
      <c r="J16" s="22" t="e">
        <f t="shared" si="1"/>
        <v>#DIV/0!</v>
      </c>
    </row>
    <row r="17" spans="1:10" ht="16.2" thickBot="1">
      <c r="A17" s="26" t="s">
        <v>23</v>
      </c>
      <c r="B17" s="27">
        <f>SUM(B7:B16)</f>
        <v>74</v>
      </c>
      <c r="C17" s="27">
        <f>SUM(C7:C16)</f>
        <v>67</v>
      </c>
      <c r="D17" s="27">
        <f>SUM(D7:D16)</f>
        <v>6</v>
      </c>
      <c r="E17" s="27">
        <f>SUM(E7:E16)</f>
        <v>1</v>
      </c>
      <c r="F17" s="28">
        <f>C17/B17</f>
        <v>0.90540540540540537</v>
      </c>
      <c r="G17" s="28">
        <f>D17/B17</f>
        <v>8.1081081081081086E-2</v>
      </c>
      <c r="H17" s="28">
        <f>D17/B17</f>
        <v>8.1081081081081086E-2</v>
      </c>
      <c r="I17" s="27">
        <f>SUM(I7:I16)</f>
        <v>0</v>
      </c>
      <c r="J17" s="29">
        <f>(B17-I17)/B17</f>
        <v>1</v>
      </c>
    </row>
    <row r="18" spans="1:10" ht="21">
      <c r="A18" s="152" t="s">
        <v>40</v>
      </c>
      <c r="B18" s="153"/>
      <c r="C18" s="153"/>
      <c r="D18" s="153"/>
      <c r="E18" s="153"/>
      <c r="F18" s="153"/>
      <c r="G18" s="153"/>
      <c r="H18" s="153"/>
      <c r="I18" s="153"/>
      <c r="J18" s="153"/>
    </row>
    <row r="19" spans="1:10" ht="15" customHeight="1">
      <c r="A19" s="151"/>
      <c r="B19" s="151"/>
      <c r="C19" s="151"/>
      <c r="D19" s="151"/>
      <c r="E19" s="151"/>
      <c r="F19" s="151"/>
      <c r="G19" s="151"/>
      <c r="H19" s="151"/>
      <c r="I19" s="151"/>
      <c r="J19" s="151"/>
    </row>
    <row r="20" spans="1:10">
      <c r="A20" s="151"/>
      <c r="B20" s="151"/>
      <c r="C20" s="151"/>
      <c r="D20" s="151"/>
      <c r="E20" s="151"/>
      <c r="F20" s="151"/>
      <c r="G20" s="151"/>
      <c r="H20" s="151"/>
      <c r="I20" s="151"/>
      <c r="J20" s="151"/>
    </row>
    <row r="21" spans="1:10">
      <c r="A21" s="151"/>
      <c r="B21" s="151"/>
      <c r="C21" s="151"/>
      <c r="D21" s="151"/>
      <c r="E21" s="151"/>
      <c r="F21" s="151"/>
      <c r="G21" s="151"/>
      <c r="H21" s="151"/>
      <c r="I21" s="151"/>
      <c r="J21" s="151"/>
    </row>
    <row r="22" spans="1:10">
      <c r="A22" s="151"/>
      <c r="B22" s="151"/>
      <c r="C22" s="151"/>
      <c r="D22" s="151"/>
      <c r="E22" s="151"/>
      <c r="F22" s="151"/>
      <c r="G22" s="151"/>
      <c r="H22" s="151"/>
      <c r="I22" s="151"/>
      <c r="J22" s="151"/>
    </row>
    <row r="23" spans="1:10">
      <c r="A23" s="151"/>
      <c r="B23" s="151"/>
      <c r="C23" s="151"/>
      <c r="D23" s="151"/>
      <c r="E23" s="151"/>
      <c r="F23" s="151"/>
      <c r="G23" s="151"/>
      <c r="H23" s="151"/>
      <c r="I23" s="151"/>
      <c r="J23" s="151"/>
    </row>
    <row r="24" spans="1:10">
      <c r="A24" s="151"/>
      <c r="B24" s="151"/>
      <c r="C24" s="151"/>
      <c r="D24" s="151"/>
      <c r="E24" s="151"/>
      <c r="F24" s="151"/>
      <c r="G24" s="151"/>
      <c r="H24" s="151"/>
      <c r="I24" s="151"/>
      <c r="J24" s="151"/>
    </row>
    <row r="25" spans="1:10">
      <c r="A25" s="151"/>
      <c r="B25" s="151"/>
      <c r="C25" s="151"/>
      <c r="D25" s="151"/>
      <c r="E25" s="151"/>
      <c r="F25" s="151"/>
      <c r="G25" s="151"/>
      <c r="H25" s="151"/>
      <c r="I25" s="151"/>
      <c r="J25" s="151"/>
    </row>
    <row r="26" spans="1:10">
      <c r="A26" s="151"/>
      <c r="B26" s="151"/>
      <c r="C26" s="151"/>
      <c r="D26" s="151"/>
      <c r="E26" s="151"/>
      <c r="F26" s="151"/>
      <c r="G26" s="151"/>
      <c r="H26" s="151"/>
      <c r="I26" s="151"/>
      <c r="J26" s="151"/>
    </row>
  </sheetData>
  <mergeCells count="8">
    <mergeCell ref="A19:J26"/>
    <mergeCell ref="A2:J2"/>
    <mergeCell ref="A1:J1"/>
    <mergeCell ref="B3:J3"/>
    <mergeCell ref="B4:D4"/>
    <mergeCell ref="F4:J4"/>
    <mergeCell ref="A5:J5"/>
    <mergeCell ref="A18:J18"/>
  </mergeCells>
  <phoneticPr fontId="14" type="noConversion"/>
  <conditionalFormatting sqref="F7">
    <cfRule type="cellIs" dxfId="187" priority="1" stopIfTrue="1" operator="lessThan">
      <formula>0.9</formula>
    </cfRule>
    <cfRule type="cellIs" dxfId="186" priority="2" stopIfTrue="1" operator="lessThan">
      <formula>0.85</formula>
    </cfRule>
  </conditionalFormatting>
  <hyperlinks>
    <hyperlink ref="A7" location="PC端系统管理!A1" display="PC端系统管理" xr:uid="{00000000-0004-0000-0100-000000000000}"/>
    <hyperlink ref="A8" location="手机端商城首页!A1" display="手机端商城首页" xr:uid="{00000000-0004-0000-0100-000001000000}"/>
    <hyperlink ref="A9" location="手机端商品详情!A1" display="手机端商品详情" xr:uid="{00000000-0004-0000-0100-000002000000}"/>
    <hyperlink ref="A10" location="'手机端下单&amp;支付'!A1" display="手机端下单&amp;支付" xr:uid="{00000000-0004-0000-0100-000003000000}"/>
    <hyperlink ref="A11" location="PC端拼团!A1" display="PC端拼团" xr:uid="{00000000-0004-0000-0100-000004000000}"/>
    <hyperlink ref="A12" location="手机端拼团!A1" display="手机端拼团" xr:uid="{00000000-0004-0000-0100-000005000000}"/>
    <hyperlink ref="A13" location="PC管理端订单!A1" display="PC端订单管理" xr:uid="{00000000-0004-0000-0100-000006000000}"/>
    <hyperlink ref="A14" location="手机端个人中心!A1" display="手机端个人中心" xr:uid="{00000000-0004-0000-0100-000007000000}"/>
    <hyperlink ref="A16" location="PC管理端运费模板!A1" display="PC管理端运费模板" xr:uid="{00000000-0004-0000-0100-000008000000}"/>
  </hyperlink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L177"/>
  <sheetViews>
    <sheetView zoomScale="85" zoomScaleNormal="85" workbookViewId="0">
      <selection activeCell="D16" sqref="D16"/>
    </sheetView>
  </sheetViews>
  <sheetFormatPr defaultRowHeight="14.4"/>
  <cols>
    <col min="1" max="1" width="28.44140625" customWidth="1"/>
    <col min="2" max="2" width="14.109375" customWidth="1"/>
    <col min="4" max="4" width="58" customWidth="1"/>
    <col min="6" max="6" width="43" customWidth="1"/>
    <col min="7" max="8" width="41.6640625" customWidth="1"/>
  </cols>
  <sheetData>
    <row r="1" spans="1:12" ht="28.8">
      <c r="A1" s="1" t="s">
        <v>46</v>
      </c>
      <c r="B1" s="2" t="s">
        <v>10</v>
      </c>
      <c r="C1" s="2" t="s">
        <v>11</v>
      </c>
    </row>
    <row r="2" spans="1:12">
      <c r="A2" s="3" t="s">
        <v>7</v>
      </c>
      <c r="B2" s="4">
        <f>COUNTIF(I2:I95,"Pass")</f>
        <v>0</v>
      </c>
      <c r="C2" s="5" t="e">
        <f>B2/B5</f>
        <v>#DIV/0!</v>
      </c>
    </row>
    <row r="3" spans="1:12">
      <c r="A3" s="6" t="s">
        <v>8</v>
      </c>
      <c r="B3" s="4">
        <f>COUNTIF(I4:I96,"Fail")</f>
        <v>0</v>
      </c>
      <c r="C3" s="5" t="e">
        <f>B3/B5</f>
        <v>#DIV/0!</v>
      </c>
    </row>
    <row r="4" spans="1:12">
      <c r="A4" s="7" t="s">
        <v>9</v>
      </c>
      <c r="B4" s="4">
        <f>COUNTIF(I4:I99,"NT")</f>
        <v>0</v>
      </c>
      <c r="C4" s="5" t="e">
        <f>B4/B5</f>
        <v>#DIV/0!</v>
      </c>
    </row>
    <row r="5" spans="1:12">
      <c r="A5" s="8" t="s">
        <v>12</v>
      </c>
      <c r="B5" s="41">
        <f>SUM(B2:B4)</f>
        <v>0</v>
      </c>
      <c r="C5" s="42" t="e">
        <f>SUM(C2:C4)</f>
        <v>#DIV/0!</v>
      </c>
    </row>
    <row r="8" spans="1:12">
      <c r="A8" s="74" t="s">
        <v>32</v>
      </c>
      <c r="B8" s="74" t="s">
        <v>33</v>
      </c>
      <c r="C8" s="74" t="s">
        <v>31</v>
      </c>
      <c r="D8" s="74" t="s">
        <v>45</v>
      </c>
      <c r="E8" s="1" t="s">
        <v>14</v>
      </c>
      <c r="F8" s="2" t="s">
        <v>15</v>
      </c>
      <c r="G8" s="2" t="s">
        <v>16</v>
      </c>
      <c r="H8" s="2" t="s">
        <v>17</v>
      </c>
      <c r="I8" s="2" t="s">
        <v>18</v>
      </c>
      <c r="J8" s="2" t="s">
        <v>19</v>
      </c>
      <c r="K8" s="2" t="s">
        <v>20</v>
      </c>
      <c r="L8" s="2" t="s">
        <v>21</v>
      </c>
    </row>
    <row r="9" spans="1:12" s="66" customFormat="1" ht="28.8">
      <c r="A9" s="129" t="s">
        <v>67</v>
      </c>
      <c r="B9" s="130" t="s">
        <v>66</v>
      </c>
      <c r="C9" s="131" t="s">
        <v>44</v>
      </c>
      <c r="D9" s="132" t="s">
        <v>68</v>
      </c>
      <c r="E9" s="133" t="s">
        <v>112</v>
      </c>
      <c r="F9" s="134" t="s">
        <v>113</v>
      </c>
      <c r="G9" s="135" t="s">
        <v>115</v>
      </c>
      <c r="H9" s="134" t="s">
        <v>114</v>
      </c>
      <c r="I9" s="136"/>
      <c r="J9" s="137"/>
      <c r="K9" s="137"/>
      <c r="L9" s="137"/>
    </row>
    <row r="10" spans="1:12" s="66" customFormat="1" ht="103.2">
      <c r="A10" s="129" t="s">
        <v>91</v>
      </c>
      <c r="B10" s="130" t="s">
        <v>66</v>
      </c>
      <c r="C10" s="131" t="s">
        <v>42</v>
      </c>
      <c r="D10" s="132" t="s">
        <v>70</v>
      </c>
      <c r="E10" s="133" t="s">
        <v>112</v>
      </c>
      <c r="F10" s="134" t="s">
        <v>113</v>
      </c>
      <c r="G10" s="135" t="s">
        <v>116</v>
      </c>
      <c r="H10" s="135" t="s">
        <v>122</v>
      </c>
      <c r="I10" s="136"/>
      <c r="J10" s="137"/>
      <c r="K10" s="137"/>
      <c r="L10" s="137"/>
    </row>
    <row r="11" spans="1:12" s="66" customFormat="1" ht="117.6">
      <c r="A11" s="129" t="s">
        <v>92</v>
      </c>
      <c r="B11" s="130" t="s">
        <v>66</v>
      </c>
      <c r="C11" s="131" t="s">
        <v>42</v>
      </c>
      <c r="D11" s="132" t="s">
        <v>71</v>
      </c>
      <c r="E11" s="133" t="s">
        <v>112</v>
      </c>
      <c r="F11" s="134" t="s">
        <v>113</v>
      </c>
      <c r="G11" s="135" t="s">
        <v>117</v>
      </c>
      <c r="H11" s="135" t="s">
        <v>121</v>
      </c>
      <c r="I11" s="136"/>
      <c r="J11" s="137"/>
      <c r="K11" s="137"/>
      <c r="L11" s="137"/>
    </row>
    <row r="12" spans="1:12" s="66" customFormat="1" ht="103.2">
      <c r="A12" s="129" t="s">
        <v>93</v>
      </c>
      <c r="B12" s="130" t="s">
        <v>66</v>
      </c>
      <c r="C12" s="131" t="s">
        <v>42</v>
      </c>
      <c r="D12" s="132" t="s">
        <v>72</v>
      </c>
      <c r="E12" s="133" t="s">
        <v>112</v>
      </c>
      <c r="F12" s="134" t="s">
        <v>113</v>
      </c>
      <c r="G12" s="135" t="s">
        <v>118</v>
      </c>
      <c r="H12" s="135" t="s">
        <v>122</v>
      </c>
      <c r="I12" s="136"/>
      <c r="J12" s="137"/>
      <c r="K12" s="137"/>
      <c r="L12" s="137"/>
    </row>
    <row r="13" spans="1:12" s="66" customFormat="1" ht="117.6">
      <c r="A13" s="129" t="s">
        <v>94</v>
      </c>
      <c r="B13" s="130" t="s">
        <v>66</v>
      </c>
      <c r="C13" s="131" t="s">
        <v>42</v>
      </c>
      <c r="D13" s="132" t="s">
        <v>73</v>
      </c>
      <c r="E13" s="133" t="s">
        <v>112</v>
      </c>
      <c r="F13" s="134" t="s">
        <v>113</v>
      </c>
      <c r="G13" s="135" t="s">
        <v>119</v>
      </c>
      <c r="H13" s="135" t="s">
        <v>121</v>
      </c>
      <c r="I13" s="136"/>
      <c r="J13" s="137"/>
      <c r="K13" s="137"/>
      <c r="L13" s="137"/>
    </row>
    <row r="14" spans="1:12" s="66" customFormat="1" ht="103.2">
      <c r="A14" s="129" t="s">
        <v>95</v>
      </c>
      <c r="B14" s="130" t="s">
        <v>66</v>
      </c>
      <c r="C14" s="131" t="s">
        <v>42</v>
      </c>
      <c r="D14" s="132" t="s">
        <v>74</v>
      </c>
      <c r="E14" s="133" t="s">
        <v>112</v>
      </c>
      <c r="F14" s="134" t="s">
        <v>113</v>
      </c>
      <c r="G14" s="135" t="s">
        <v>120</v>
      </c>
      <c r="H14" s="135" t="s">
        <v>122</v>
      </c>
      <c r="I14" s="136"/>
      <c r="J14" s="137"/>
      <c r="K14" s="137"/>
      <c r="L14" s="137"/>
    </row>
    <row r="15" spans="1:12" s="66" customFormat="1" ht="132.6">
      <c r="A15" s="129" t="s">
        <v>96</v>
      </c>
      <c r="B15" s="130" t="s">
        <v>66</v>
      </c>
      <c r="C15" s="131" t="s">
        <v>42</v>
      </c>
      <c r="D15" s="132" t="s">
        <v>75</v>
      </c>
      <c r="E15" s="133" t="s">
        <v>112</v>
      </c>
      <c r="F15" s="134" t="s">
        <v>113</v>
      </c>
      <c r="G15" s="135" t="s">
        <v>123</v>
      </c>
      <c r="H15" s="135" t="s">
        <v>124</v>
      </c>
      <c r="I15" s="136"/>
      <c r="J15" s="137"/>
      <c r="K15" s="137"/>
      <c r="L15" s="137"/>
    </row>
    <row r="16" spans="1:12" s="66" customFormat="1" ht="132.6">
      <c r="A16" s="129" t="s">
        <v>97</v>
      </c>
      <c r="B16" s="130" t="s">
        <v>66</v>
      </c>
      <c r="C16" s="131" t="s">
        <v>42</v>
      </c>
      <c r="D16" s="132" t="s">
        <v>76</v>
      </c>
      <c r="E16" s="133" t="s">
        <v>112</v>
      </c>
      <c r="F16" s="134" t="s">
        <v>113</v>
      </c>
      <c r="G16" s="135" t="s">
        <v>125</v>
      </c>
      <c r="H16" s="135" t="s">
        <v>124</v>
      </c>
      <c r="I16" s="136"/>
      <c r="J16" s="137"/>
      <c r="K16" s="137"/>
      <c r="L16" s="137"/>
    </row>
    <row r="17" spans="1:12" s="66" customFormat="1" ht="103.2">
      <c r="A17" s="129" t="s">
        <v>98</v>
      </c>
      <c r="B17" s="130" t="s">
        <v>66</v>
      </c>
      <c r="C17" s="131" t="s">
        <v>42</v>
      </c>
      <c r="D17" s="132" t="s">
        <v>77</v>
      </c>
      <c r="E17" s="133" t="s">
        <v>112</v>
      </c>
      <c r="F17" s="134" t="s">
        <v>113</v>
      </c>
      <c r="G17" s="135" t="s">
        <v>126</v>
      </c>
      <c r="H17" s="135" t="s">
        <v>127</v>
      </c>
      <c r="I17" s="136"/>
      <c r="J17" s="137"/>
      <c r="K17" s="137"/>
      <c r="L17" s="137"/>
    </row>
    <row r="18" spans="1:12" s="66" customFormat="1" ht="30">
      <c r="A18" s="129" t="s">
        <v>99</v>
      </c>
      <c r="B18" s="130" t="s">
        <v>66</v>
      </c>
      <c r="C18" s="131" t="s">
        <v>42</v>
      </c>
      <c r="D18" s="132" t="s">
        <v>78</v>
      </c>
      <c r="E18" s="133" t="s">
        <v>112</v>
      </c>
      <c r="F18" s="134" t="s">
        <v>128</v>
      </c>
      <c r="G18" s="135" t="s">
        <v>129</v>
      </c>
      <c r="H18" s="135" t="s">
        <v>130</v>
      </c>
      <c r="I18" s="136"/>
      <c r="J18" s="137"/>
      <c r="K18" s="137"/>
      <c r="L18" s="137"/>
    </row>
    <row r="19" spans="1:12" s="66" customFormat="1" ht="58.2">
      <c r="A19" s="129" t="s">
        <v>100</v>
      </c>
      <c r="B19" s="130" t="s">
        <v>66</v>
      </c>
      <c r="C19" s="131" t="s">
        <v>42</v>
      </c>
      <c r="D19" s="132" t="s">
        <v>69</v>
      </c>
      <c r="E19" s="133" t="s">
        <v>112</v>
      </c>
      <c r="F19" s="134" t="s">
        <v>169</v>
      </c>
      <c r="G19" s="135" t="s">
        <v>131</v>
      </c>
      <c r="H19" s="135" t="s">
        <v>132</v>
      </c>
      <c r="I19" s="136"/>
      <c r="J19" s="137"/>
      <c r="K19" s="137"/>
      <c r="L19" s="137"/>
    </row>
    <row r="20" spans="1:12" s="66" customFormat="1" ht="30">
      <c r="A20" s="129" t="s">
        <v>101</v>
      </c>
      <c r="B20" s="130" t="s">
        <v>66</v>
      </c>
      <c r="C20" s="131" t="s">
        <v>42</v>
      </c>
      <c r="D20" s="132" t="s">
        <v>79</v>
      </c>
      <c r="E20" s="133" t="s">
        <v>112</v>
      </c>
      <c r="F20" s="134" t="s">
        <v>170</v>
      </c>
      <c r="G20" s="135" t="s">
        <v>133</v>
      </c>
      <c r="H20" s="135" t="s">
        <v>134</v>
      </c>
      <c r="I20" s="136"/>
      <c r="J20" s="137"/>
      <c r="K20" s="137"/>
      <c r="L20" s="137"/>
    </row>
    <row r="21" spans="1:12" s="66" customFormat="1" ht="58.8">
      <c r="A21" s="129" t="s">
        <v>460</v>
      </c>
      <c r="B21" s="130" t="s">
        <v>66</v>
      </c>
      <c r="C21" s="131" t="s">
        <v>22</v>
      </c>
      <c r="D21" s="132" t="s">
        <v>80</v>
      </c>
      <c r="E21" s="133" t="s">
        <v>112</v>
      </c>
      <c r="F21" s="134" t="s">
        <v>113</v>
      </c>
      <c r="G21" s="135" t="s">
        <v>135</v>
      </c>
      <c r="H21" s="135" t="s">
        <v>136</v>
      </c>
      <c r="I21" s="136"/>
      <c r="J21" s="137"/>
      <c r="K21" s="137"/>
      <c r="L21" s="137"/>
    </row>
    <row r="22" spans="1:12" s="66" customFormat="1" ht="58.2">
      <c r="A22" s="129" t="s">
        <v>102</v>
      </c>
      <c r="B22" s="130" t="s">
        <v>66</v>
      </c>
      <c r="C22" s="131" t="s">
        <v>42</v>
      </c>
      <c r="D22" s="132" t="s">
        <v>81</v>
      </c>
      <c r="E22" s="133" t="s">
        <v>112</v>
      </c>
      <c r="F22" s="134" t="s">
        <v>113</v>
      </c>
      <c r="G22" s="135" t="s">
        <v>137</v>
      </c>
      <c r="H22" s="135" t="s">
        <v>138</v>
      </c>
      <c r="I22" s="136"/>
      <c r="J22" s="137"/>
      <c r="K22" s="137"/>
      <c r="L22" s="137"/>
    </row>
    <row r="23" spans="1:12" s="66" customFormat="1" ht="30">
      <c r="A23" s="129" t="s">
        <v>103</v>
      </c>
      <c r="B23" s="130" t="s">
        <v>66</v>
      </c>
      <c r="C23" s="131" t="s">
        <v>42</v>
      </c>
      <c r="D23" s="132" t="s">
        <v>82</v>
      </c>
      <c r="E23" s="133" t="s">
        <v>112</v>
      </c>
      <c r="F23" s="134" t="s">
        <v>113</v>
      </c>
      <c r="G23" s="135" t="s">
        <v>139</v>
      </c>
      <c r="H23" s="135" t="s">
        <v>140</v>
      </c>
      <c r="I23" s="136"/>
      <c r="J23" s="137"/>
      <c r="K23" s="137"/>
      <c r="L23" s="137"/>
    </row>
    <row r="24" spans="1:12" s="66" customFormat="1" ht="28.8">
      <c r="A24" s="129" t="s">
        <v>104</v>
      </c>
      <c r="B24" s="130" t="s">
        <v>66</v>
      </c>
      <c r="C24" s="131" t="s">
        <v>42</v>
      </c>
      <c r="D24" s="132" t="s">
        <v>83</v>
      </c>
      <c r="E24" s="133" t="s">
        <v>112</v>
      </c>
      <c r="F24" s="134" t="s">
        <v>113</v>
      </c>
      <c r="G24" s="134" t="s">
        <v>141</v>
      </c>
      <c r="H24" s="135" t="s">
        <v>143</v>
      </c>
      <c r="I24" s="136"/>
      <c r="J24" s="137"/>
      <c r="K24" s="137"/>
      <c r="L24" s="137"/>
    </row>
    <row r="25" spans="1:12" s="66" customFormat="1" ht="87">
      <c r="A25" s="129" t="s">
        <v>105</v>
      </c>
      <c r="B25" s="130" t="s">
        <v>66</v>
      </c>
      <c r="C25" s="131" t="s">
        <v>42</v>
      </c>
      <c r="D25" s="132" t="s">
        <v>84</v>
      </c>
      <c r="E25" s="133" t="s">
        <v>112</v>
      </c>
      <c r="F25" s="134" t="s">
        <v>113</v>
      </c>
      <c r="G25" s="135" t="s">
        <v>142</v>
      </c>
      <c r="H25" s="135" t="s">
        <v>144</v>
      </c>
      <c r="I25" s="136"/>
      <c r="J25" s="137"/>
      <c r="K25" s="137"/>
      <c r="L25" s="137"/>
    </row>
    <row r="26" spans="1:12" s="66" customFormat="1" ht="30">
      <c r="A26" s="129" t="s">
        <v>106</v>
      </c>
      <c r="B26" s="130" t="s">
        <v>66</v>
      </c>
      <c r="C26" s="131" t="s">
        <v>42</v>
      </c>
      <c r="D26" s="132" t="s">
        <v>85</v>
      </c>
      <c r="E26" s="133" t="s">
        <v>112</v>
      </c>
      <c r="F26" s="134" t="s">
        <v>113</v>
      </c>
      <c r="G26" s="135" t="s">
        <v>145</v>
      </c>
      <c r="H26" s="134" t="s">
        <v>146</v>
      </c>
      <c r="I26" s="136"/>
      <c r="J26" s="137"/>
      <c r="K26" s="137"/>
      <c r="L26" s="137"/>
    </row>
    <row r="27" spans="1:12" s="66" customFormat="1" ht="43.2">
      <c r="A27" s="129" t="s">
        <v>107</v>
      </c>
      <c r="B27" s="130" t="s">
        <v>66</v>
      </c>
      <c r="C27" s="131" t="s">
        <v>22</v>
      </c>
      <c r="D27" s="132" t="s">
        <v>86</v>
      </c>
      <c r="E27" s="133" t="s">
        <v>112</v>
      </c>
      <c r="F27" s="134" t="s">
        <v>113</v>
      </c>
      <c r="G27" s="134" t="s">
        <v>86</v>
      </c>
      <c r="H27" s="134" t="s">
        <v>148</v>
      </c>
      <c r="I27" s="136"/>
      <c r="J27" s="137"/>
      <c r="K27" s="137"/>
      <c r="L27" s="137"/>
    </row>
    <row r="28" spans="1:12" s="66" customFormat="1" ht="44.4">
      <c r="A28" s="129" t="s">
        <v>108</v>
      </c>
      <c r="B28" s="130" t="s">
        <v>66</v>
      </c>
      <c r="C28" s="131" t="s">
        <v>42</v>
      </c>
      <c r="D28" s="132" t="s">
        <v>87</v>
      </c>
      <c r="E28" s="133" t="s">
        <v>112</v>
      </c>
      <c r="F28" s="134" t="s">
        <v>113</v>
      </c>
      <c r="G28" s="135" t="s">
        <v>147</v>
      </c>
      <c r="H28" s="135" t="s">
        <v>149</v>
      </c>
      <c r="I28" s="136"/>
      <c r="J28" s="137"/>
      <c r="K28" s="137"/>
      <c r="L28" s="137"/>
    </row>
    <row r="29" spans="1:12" s="66" customFormat="1" ht="57.6">
      <c r="A29" s="129" t="s">
        <v>109</v>
      </c>
      <c r="B29" s="130" t="s">
        <v>66</v>
      </c>
      <c r="C29" s="131" t="s">
        <v>42</v>
      </c>
      <c r="D29" s="132" t="s">
        <v>88</v>
      </c>
      <c r="E29" s="133" t="s">
        <v>112</v>
      </c>
      <c r="F29" s="134" t="s">
        <v>113</v>
      </c>
      <c r="G29" s="135" t="s">
        <v>150</v>
      </c>
      <c r="H29" s="135" t="s">
        <v>151</v>
      </c>
      <c r="I29" s="136"/>
      <c r="J29" s="137"/>
      <c r="K29" s="137"/>
      <c r="L29" s="137"/>
    </row>
    <row r="30" spans="1:12" s="66" customFormat="1" ht="28.8">
      <c r="A30" s="129" t="s">
        <v>110</v>
      </c>
      <c r="B30" s="130" t="s">
        <v>66</v>
      </c>
      <c r="C30" s="131" t="s">
        <v>42</v>
      </c>
      <c r="D30" s="132" t="s">
        <v>89</v>
      </c>
      <c r="E30" s="133" t="s">
        <v>112</v>
      </c>
      <c r="F30" s="134" t="s">
        <v>113</v>
      </c>
      <c r="G30" s="135" t="s">
        <v>152</v>
      </c>
      <c r="H30" s="135" t="s">
        <v>153</v>
      </c>
      <c r="I30" s="136"/>
      <c r="J30" s="137"/>
      <c r="K30" s="137"/>
      <c r="L30" s="137"/>
    </row>
    <row r="31" spans="1:12" s="66" customFormat="1" ht="44.4">
      <c r="A31" s="129" t="s">
        <v>111</v>
      </c>
      <c r="B31" s="130" t="s">
        <v>66</v>
      </c>
      <c r="C31" s="131" t="s">
        <v>42</v>
      </c>
      <c r="D31" s="132" t="s">
        <v>90</v>
      </c>
      <c r="E31" s="133" t="s">
        <v>112</v>
      </c>
      <c r="F31" s="134" t="s">
        <v>113</v>
      </c>
      <c r="G31" s="135" t="s">
        <v>154</v>
      </c>
      <c r="H31" s="135" t="s">
        <v>155</v>
      </c>
      <c r="I31" s="136"/>
      <c r="J31" s="137"/>
      <c r="K31" s="137"/>
      <c r="L31" s="137"/>
    </row>
    <row r="32" spans="1:12" s="66" customFormat="1" ht="28.8">
      <c r="A32" s="129" t="s">
        <v>461</v>
      </c>
      <c r="B32" s="130" t="s">
        <v>156</v>
      </c>
      <c r="C32" s="131" t="s">
        <v>44</v>
      </c>
      <c r="D32" s="132" t="s">
        <v>68</v>
      </c>
      <c r="E32" s="133" t="s">
        <v>112</v>
      </c>
      <c r="F32" s="134" t="s">
        <v>160</v>
      </c>
      <c r="G32" s="135" t="s">
        <v>115</v>
      </c>
      <c r="H32" s="134" t="s">
        <v>114</v>
      </c>
      <c r="I32" s="136"/>
      <c r="J32" s="137"/>
      <c r="K32" s="137"/>
      <c r="L32" s="137"/>
    </row>
    <row r="33" spans="1:12" s="66" customFormat="1" ht="103.2">
      <c r="A33" s="129" t="s">
        <v>462</v>
      </c>
      <c r="B33" s="130" t="s">
        <v>156</v>
      </c>
      <c r="C33" s="131" t="s">
        <v>157</v>
      </c>
      <c r="D33" s="132" t="s">
        <v>70</v>
      </c>
      <c r="E33" s="133" t="s">
        <v>112</v>
      </c>
      <c r="F33" s="134" t="s">
        <v>160</v>
      </c>
      <c r="G33" s="135" t="s">
        <v>116</v>
      </c>
      <c r="H33" s="135" t="s">
        <v>122</v>
      </c>
      <c r="I33" s="136"/>
      <c r="J33" s="137"/>
      <c r="K33" s="137"/>
      <c r="L33" s="137"/>
    </row>
    <row r="34" spans="1:12" s="66" customFormat="1" ht="117.6">
      <c r="A34" s="129" t="s">
        <v>463</v>
      </c>
      <c r="B34" s="130" t="s">
        <v>156</v>
      </c>
      <c r="C34" s="131" t="s">
        <v>42</v>
      </c>
      <c r="D34" s="132" t="s">
        <v>71</v>
      </c>
      <c r="E34" s="133" t="s">
        <v>112</v>
      </c>
      <c r="F34" s="134" t="s">
        <v>160</v>
      </c>
      <c r="G34" s="135" t="s">
        <v>117</v>
      </c>
      <c r="H34" s="135" t="s">
        <v>121</v>
      </c>
      <c r="I34" s="136"/>
      <c r="J34" s="137"/>
      <c r="K34" s="137"/>
      <c r="L34" s="137"/>
    </row>
    <row r="35" spans="1:12" s="66" customFormat="1" ht="103.2">
      <c r="A35" s="129" t="s">
        <v>464</v>
      </c>
      <c r="B35" s="130" t="s">
        <v>156</v>
      </c>
      <c r="C35" s="131" t="s">
        <v>42</v>
      </c>
      <c r="D35" s="132" t="s">
        <v>72</v>
      </c>
      <c r="E35" s="133" t="s">
        <v>112</v>
      </c>
      <c r="F35" s="134" t="s">
        <v>160</v>
      </c>
      <c r="G35" s="135" t="s">
        <v>118</v>
      </c>
      <c r="H35" s="135" t="s">
        <v>122</v>
      </c>
      <c r="I35" s="136"/>
      <c r="J35" s="137"/>
      <c r="K35" s="137"/>
      <c r="L35" s="137"/>
    </row>
    <row r="36" spans="1:12" s="66" customFormat="1" ht="117.6">
      <c r="A36" s="129" t="s">
        <v>465</v>
      </c>
      <c r="B36" s="130" t="s">
        <v>156</v>
      </c>
      <c r="C36" s="131" t="s">
        <v>42</v>
      </c>
      <c r="D36" s="132" t="s">
        <v>73</v>
      </c>
      <c r="E36" s="133" t="s">
        <v>112</v>
      </c>
      <c r="F36" s="134" t="s">
        <v>160</v>
      </c>
      <c r="G36" s="135" t="s">
        <v>119</v>
      </c>
      <c r="H36" s="135" t="s">
        <v>121</v>
      </c>
      <c r="I36" s="136"/>
      <c r="J36" s="137"/>
      <c r="K36" s="137"/>
      <c r="L36" s="137"/>
    </row>
    <row r="37" spans="1:12" s="66" customFormat="1" ht="103.2">
      <c r="A37" s="129" t="s">
        <v>466</v>
      </c>
      <c r="B37" s="130" t="s">
        <v>156</v>
      </c>
      <c r="C37" s="131" t="s">
        <v>42</v>
      </c>
      <c r="D37" s="132" t="s">
        <v>74</v>
      </c>
      <c r="E37" s="133" t="s">
        <v>112</v>
      </c>
      <c r="F37" s="134" t="s">
        <v>160</v>
      </c>
      <c r="G37" s="135" t="s">
        <v>120</v>
      </c>
      <c r="H37" s="135" t="s">
        <v>122</v>
      </c>
      <c r="I37" s="136"/>
      <c r="J37" s="137"/>
      <c r="K37" s="137"/>
      <c r="L37" s="137"/>
    </row>
    <row r="38" spans="1:12" s="66" customFormat="1" ht="132.6">
      <c r="A38" s="129" t="s">
        <v>467</v>
      </c>
      <c r="B38" s="130" t="s">
        <v>156</v>
      </c>
      <c r="C38" s="131" t="s">
        <v>42</v>
      </c>
      <c r="D38" s="132" t="s">
        <v>75</v>
      </c>
      <c r="E38" s="133" t="s">
        <v>112</v>
      </c>
      <c r="F38" s="134" t="s">
        <v>160</v>
      </c>
      <c r="G38" s="135" t="s">
        <v>123</v>
      </c>
      <c r="H38" s="135" t="s">
        <v>124</v>
      </c>
      <c r="I38" s="136"/>
      <c r="J38" s="137"/>
      <c r="K38" s="137"/>
      <c r="L38" s="137"/>
    </row>
    <row r="39" spans="1:12" s="66" customFormat="1" ht="132.6">
      <c r="A39" s="129" t="s">
        <v>468</v>
      </c>
      <c r="B39" s="130" t="s">
        <v>156</v>
      </c>
      <c r="C39" s="131" t="s">
        <v>42</v>
      </c>
      <c r="D39" s="132" t="s">
        <v>76</v>
      </c>
      <c r="E39" s="133" t="s">
        <v>112</v>
      </c>
      <c r="F39" s="134" t="s">
        <v>160</v>
      </c>
      <c r="G39" s="135" t="s">
        <v>125</v>
      </c>
      <c r="H39" s="135" t="s">
        <v>124</v>
      </c>
      <c r="I39" s="136"/>
      <c r="J39" s="137"/>
      <c r="K39" s="137"/>
      <c r="L39" s="137"/>
    </row>
    <row r="40" spans="1:12" s="66" customFormat="1" ht="103.2">
      <c r="A40" s="129" t="s">
        <v>469</v>
      </c>
      <c r="B40" s="130" t="s">
        <v>156</v>
      </c>
      <c r="C40" s="131" t="s">
        <v>42</v>
      </c>
      <c r="D40" s="132" t="s">
        <v>77</v>
      </c>
      <c r="E40" s="133" t="s">
        <v>112</v>
      </c>
      <c r="F40" s="134" t="s">
        <v>160</v>
      </c>
      <c r="G40" s="135" t="s">
        <v>126</v>
      </c>
      <c r="H40" s="135" t="s">
        <v>127</v>
      </c>
      <c r="I40" s="136"/>
      <c r="J40" s="137"/>
      <c r="K40" s="137"/>
      <c r="L40" s="137"/>
    </row>
    <row r="41" spans="1:12" s="66" customFormat="1" ht="30">
      <c r="A41" s="129" t="s">
        <v>470</v>
      </c>
      <c r="B41" s="130" t="s">
        <v>156</v>
      </c>
      <c r="C41" s="131" t="s">
        <v>42</v>
      </c>
      <c r="D41" s="132" t="s">
        <v>78</v>
      </c>
      <c r="E41" s="133" t="s">
        <v>112</v>
      </c>
      <c r="F41" s="134" t="s">
        <v>168</v>
      </c>
      <c r="G41" s="135" t="s">
        <v>129</v>
      </c>
      <c r="H41" s="135" t="s">
        <v>130</v>
      </c>
      <c r="I41" s="136"/>
      <c r="J41" s="137"/>
      <c r="K41" s="137"/>
      <c r="L41" s="137"/>
    </row>
    <row r="42" spans="1:12" s="66" customFormat="1" ht="58.2">
      <c r="A42" s="129" t="s">
        <v>471</v>
      </c>
      <c r="B42" s="130" t="s">
        <v>156</v>
      </c>
      <c r="C42" s="131" t="s">
        <v>42</v>
      </c>
      <c r="D42" s="132" t="s">
        <v>69</v>
      </c>
      <c r="E42" s="133" t="s">
        <v>112</v>
      </c>
      <c r="F42" s="134" t="s">
        <v>169</v>
      </c>
      <c r="G42" s="135" t="s">
        <v>131</v>
      </c>
      <c r="H42" s="135" t="s">
        <v>158</v>
      </c>
      <c r="I42" s="136"/>
      <c r="J42" s="137"/>
      <c r="K42" s="137"/>
      <c r="L42" s="137"/>
    </row>
    <row r="43" spans="1:12" s="66" customFormat="1" ht="30">
      <c r="A43" s="129" t="s">
        <v>472</v>
      </c>
      <c r="B43" s="130" t="s">
        <v>156</v>
      </c>
      <c r="C43" s="131" t="s">
        <v>42</v>
      </c>
      <c r="D43" s="132" t="s">
        <v>79</v>
      </c>
      <c r="E43" s="133" t="s">
        <v>112</v>
      </c>
      <c r="F43" s="134" t="s">
        <v>170</v>
      </c>
      <c r="G43" s="135" t="s">
        <v>133</v>
      </c>
      <c r="H43" s="135" t="s">
        <v>134</v>
      </c>
      <c r="I43" s="136"/>
      <c r="J43" s="137"/>
      <c r="K43" s="137"/>
      <c r="L43" s="137"/>
    </row>
    <row r="44" spans="1:12" s="66" customFormat="1" ht="58.8">
      <c r="A44" s="129" t="s">
        <v>473</v>
      </c>
      <c r="B44" s="130" t="s">
        <v>156</v>
      </c>
      <c r="C44" s="131" t="s">
        <v>22</v>
      </c>
      <c r="D44" s="132" t="s">
        <v>80</v>
      </c>
      <c r="E44" s="133" t="s">
        <v>112</v>
      </c>
      <c r="F44" s="134" t="s">
        <v>160</v>
      </c>
      <c r="G44" s="135" t="s">
        <v>135</v>
      </c>
      <c r="H44" s="135" t="s">
        <v>136</v>
      </c>
      <c r="I44" s="136"/>
      <c r="J44" s="137"/>
      <c r="K44" s="137"/>
      <c r="L44" s="137"/>
    </row>
    <row r="45" spans="1:12" s="66" customFormat="1" ht="58.2">
      <c r="A45" s="129" t="s">
        <v>474</v>
      </c>
      <c r="B45" s="130" t="s">
        <v>156</v>
      </c>
      <c r="C45" s="131" t="s">
        <v>42</v>
      </c>
      <c r="D45" s="132" t="s">
        <v>81</v>
      </c>
      <c r="E45" s="133" t="s">
        <v>112</v>
      </c>
      <c r="F45" s="134" t="s">
        <v>160</v>
      </c>
      <c r="G45" s="135" t="s">
        <v>137</v>
      </c>
      <c r="H45" s="135" t="s">
        <v>138</v>
      </c>
      <c r="I45" s="136"/>
      <c r="J45" s="137"/>
      <c r="K45" s="137"/>
      <c r="L45" s="137"/>
    </row>
    <row r="46" spans="1:12" s="66" customFormat="1" ht="44.4">
      <c r="A46" s="129" t="s">
        <v>475</v>
      </c>
      <c r="B46" s="130" t="s">
        <v>156</v>
      </c>
      <c r="C46" s="131" t="s">
        <v>42</v>
      </c>
      <c r="D46" s="132" t="s">
        <v>82</v>
      </c>
      <c r="E46" s="133" t="s">
        <v>112</v>
      </c>
      <c r="F46" s="134" t="s">
        <v>160</v>
      </c>
      <c r="G46" s="135" t="s">
        <v>139</v>
      </c>
      <c r="H46" s="135" t="s">
        <v>159</v>
      </c>
      <c r="I46" s="136"/>
      <c r="J46" s="137"/>
      <c r="K46" s="137"/>
      <c r="L46" s="137"/>
    </row>
    <row r="47" spans="1:12" s="66" customFormat="1" ht="28.8">
      <c r="A47" s="129" t="s">
        <v>476</v>
      </c>
      <c r="B47" s="130" t="s">
        <v>156</v>
      </c>
      <c r="C47" s="131" t="s">
        <v>42</v>
      </c>
      <c r="D47" s="132" t="s">
        <v>83</v>
      </c>
      <c r="E47" s="133" t="s">
        <v>112</v>
      </c>
      <c r="F47" s="134" t="s">
        <v>160</v>
      </c>
      <c r="G47" s="134" t="s">
        <v>141</v>
      </c>
      <c r="H47" s="135" t="s">
        <v>143</v>
      </c>
      <c r="I47" s="136"/>
      <c r="J47" s="137"/>
      <c r="K47" s="137"/>
      <c r="L47" s="137"/>
    </row>
    <row r="48" spans="1:12" s="66" customFormat="1" ht="30">
      <c r="A48" s="129" t="s">
        <v>477</v>
      </c>
      <c r="B48" s="130" t="s">
        <v>156</v>
      </c>
      <c r="C48" s="131" t="s">
        <v>42</v>
      </c>
      <c r="D48" s="132" t="s">
        <v>85</v>
      </c>
      <c r="E48" s="133" t="s">
        <v>112</v>
      </c>
      <c r="F48" s="134" t="s">
        <v>160</v>
      </c>
      <c r="G48" s="135" t="s">
        <v>145</v>
      </c>
      <c r="H48" s="134" t="s">
        <v>146</v>
      </c>
      <c r="I48" s="136"/>
      <c r="J48" s="137"/>
      <c r="K48" s="137"/>
      <c r="L48" s="137"/>
    </row>
    <row r="49" spans="1:12" ht="57.6">
      <c r="A49" s="129" t="s">
        <v>478</v>
      </c>
      <c r="B49" s="82" t="s">
        <v>156</v>
      </c>
      <c r="C49" s="83" t="s">
        <v>42</v>
      </c>
      <c r="D49" s="84" t="s">
        <v>161</v>
      </c>
      <c r="E49" s="85" t="s">
        <v>112</v>
      </c>
      <c r="F49" s="86" t="s">
        <v>160</v>
      </c>
      <c r="G49" s="87" t="s">
        <v>162</v>
      </c>
      <c r="H49" s="86" t="s">
        <v>163</v>
      </c>
      <c r="I49" s="35"/>
      <c r="J49" s="45"/>
      <c r="K49" s="45"/>
      <c r="L49" s="45"/>
    </row>
    <row r="50" spans="1:12" ht="44.4">
      <c r="A50" s="129" t="s">
        <v>479</v>
      </c>
      <c r="B50" s="82" t="s">
        <v>156</v>
      </c>
      <c r="C50" s="83" t="s">
        <v>42</v>
      </c>
      <c r="D50" s="84" t="s">
        <v>87</v>
      </c>
      <c r="E50" s="85" t="s">
        <v>112</v>
      </c>
      <c r="F50" s="86" t="s">
        <v>160</v>
      </c>
      <c r="G50" s="87" t="s">
        <v>147</v>
      </c>
      <c r="H50" s="87" t="s">
        <v>149</v>
      </c>
      <c r="I50" s="35"/>
      <c r="J50" s="45"/>
      <c r="K50" s="45"/>
      <c r="L50" s="45"/>
    </row>
    <row r="51" spans="1:12" ht="57.6">
      <c r="A51" s="129" t="s">
        <v>480</v>
      </c>
      <c r="B51" s="82" t="s">
        <v>156</v>
      </c>
      <c r="C51" s="83" t="s">
        <v>42</v>
      </c>
      <c r="D51" s="84" t="s">
        <v>88</v>
      </c>
      <c r="E51" s="85" t="s">
        <v>112</v>
      </c>
      <c r="F51" s="86" t="s">
        <v>160</v>
      </c>
      <c r="G51" s="87" t="s">
        <v>150</v>
      </c>
      <c r="H51" s="87" t="s">
        <v>151</v>
      </c>
      <c r="I51" s="35"/>
      <c r="J51" s="45"/>
      <c r="K51" s="45"/>
      <c r="L51" s="45"/>
    </row>
    <row r="52" spans="1:12" ht="28.8">
      <c r="A52" s="129" t="s">
        <v>481</v>
      </c>
      <c r="B52" s="82" t="s">
        <v>156</v>
      </c>
      <c r="C52" s="83" t="s">
        <v>42</v>
      </c>
      <c r="D52" s="84" t="s">
        <v>89</v>
      </c>
      <c r="E52" s="85" t="s">
        <v>112</v>
      </c>
      <c r="F52" s="86" t="s">
        <v>160</v>
      </c>
      <c r="G52" s="87" t="s">
        <v>152</v>
      </c>
      <c r="H52" s="87" t="s">
        <v>153</v>
      </c>
      <c r="I52" s="35"/>
      <c r="J52" s="45"/>
      <c r="K52" s="45"/>
      <c r="L52" s="45"/>
    </row>
    <row r="53" spans="1:12" ht="44.4">
      <c r="A53" s="129" t="s">
        <v>482</v>
      </c>
      <c r="B53" s="82" t="s">
        <v>156</v>
      </c>
      <c r="C53" s="83" t="s">
        <v>42</v>
      </c>
      <c r="D53" s="84" t="s">
        <v>90</v>
      </c>
      <c r="E53" s="85" t="s">
        <v>112</v>
      </c>
      <c r="F53" s="86" t="s">
        <v>160</v>
      </c>
      <c r="G53" s="87" t="s">
        <v>154</v>
      </c>
      <c r="H53" s="87" t="s">
        <v>155</v>
      </c>
      <c r="I53" s="35"/>
      <c r="J53" s="45"/>
      <c r="K53" s="45"/>
      <c r="L53" s="45"/>
    </row>
    <row r="54" spans="1:12" s="66" customFormat="1" ht="28.8">
      <c r="A54" s="129" t="s">
        <v>483</v>
      </c>
      <c r="B54" s="130" t="s">
        <v>164</v>
      </c>
      <c r="C54" s="131" t="s">
        <v>44</v>
      </c>
      <c r="D54" s="132" t="s">
        <v>68</v>
      </c>
      <c r="E54" s="133" t="s">
        <v>112</v>
      </c>
      <c r="F54" s="134" t="s">
        <v>180</v>
      </c>
      <c r="G54" s="135" t="s">
        <v>115</v>
      </c>
      <c r="H54" s="134" t="s">
        <v>114</v>
      </c>
      <c r="I54" s="136"/>
      <c r="J54" s="137"/>
      <c r="K54" s="137"/>
      <c r="L54" s="137"/>
    </row>
    <row r="55" spans="1:12" s="66" customFormat="1" ht="103.2">
      <c r="A55" s="129" t="s">
        <v>484</v>
      </c>
      <c r="B55" s="130" t="s">
        <v>164</v>
      </c>
      <c r="C55" s="131" t="s">
        <v>42</v>
      </c>
      <c r="D55" s="132" t="s">
        <v>70</v>
      </c>
      <c r="E55" s="133" t="s">
        <v>112</v>
      </c>
      <c r="F55" s="134" t="s">
        <v>180</v>
      </c>
      <c r="G55" s="135" t="s">
        <v>116</v>
      </c>
      <c r="H55" s="135" t="s">
        <v>122</v>
      </c>
      <c r="I55" s="136"/>
      <c r="J55" s="137"/>
      <c r="K55" s="137"/>
      <c r="L55" s="137"/>
    </row>
    <row r="56" spans="1:12" s="66" customFormat="1" ht="117.6">
      <c r="A56" s="129" t="s">
        <v>485</v>
      </c>
      <c r="B56" s="130" t="s">
        <v>164</v>
      </c>
      <c r="C56" s="131" t="s">
        <v>42</v>
      </c>
      <c r="D56" s="132" t="s">
        <v>71</v>
      </c>
      <c r="E56" s="133" t="s">
        <v>112</v>
      </c>
      <c r="F56" s="134" t="s">
        <v>180</v>
      </c>
      <c r="G56" s="135" t="s">
        <v>117</v>
      </c>
      <c r="H56" s="135" t="s">
        <v>121</v>
      </c>
      <c r="I56" s="136"/>
      <c r="J56" s="137"/>
      <c r="K56" s="137"/>
      <c r="L56" s="137"/>
    </row>
    <row r="57" spans="1:12" s="66" customFormat="1" ht="103.2">
      <c r="A57" s="129" t="s">
        <v>486</v>
      </c>
      <c r="B57" s="130" t="s">
        <v>164</v>
      </c>
      <c r="C57" s="131" t="s">
        <v>42</v>
      </c>
      <c r="D57" s="132" t="s">
        <v>72</v>
      </c>
      <c r="E57" s="133" t="s">
        <v>112</v>
      </c>
      <c r="F57" s="134" t="s">
        <v>180</v>
      </c>
      <c r="G57" s="135" t="s">
        <v>118</v>
      </c>
      <c r="H57" s="135" t="s">
        <v>122</v>
      </c>
      <c r="I57" s="136"/>
      <c r="J57" s="137"/>
      <c r="K57" s="137"/>
      <c r="L57" s="137"/>
    </row>
    <row r="58" spans="1:12" s="66" customFormat="1" ht="117.6">
      <c r="A58" s="129" t="s">
        <v>487</v>
      </c>
      <c r="B58" s="130" t="s">
        <v>164</v>
      </c>
      <c r="C58" s="131" t="s">
        <v>42</v>
      </c>
      <c r="D58" s="132" t="s">
        <v>73</v>
      </c>
      <c r="E58" s="133" t="s">
        <v>112</v>
      </c>
      <c r="F58" s="134" t="s">
        <v>180</v>
      </c>
      <c r="G58" s="135" t="s">
        <v>119</v>
      </c>
      <c r="H58" s="135" t="s">
        <v>121</v>
      </c>
      <c r="I58" s="136"/>
      <c r="J58" s="137"/>
      <c r="K58" s="137"/>
      <c r="L58" s="137"/>
    </row>
    <row r="59" spans="1:12" s="66" customFormat="1" ht="103.2">
      <c r="A59" s="129" t="s">
        <v>488</v>
      </c>
      <c r="B59" s="130" t="s">
        <v>164</v>
      </c>
      <c r="C59" s="131" t="s">
        <v>42</v>
      </c>
      <c r="D59" s="132" t="s">
        <v>74</v>
      </c>
      <c r="E59" s="133" t="s">
        <v>112</v>
      </c>
      <c r="F59" s="134" t="s">
        <v>180</v>
      </c>
      <c r="G59" s="135" t="s">
        <v>120</v>
      </c>
      <c r="H59" s="135" t="s">
        <v>122</v>
      </c>
      <c r="I59" s="136"/>
      <c r="J59" s="137"/>
      <c r="K59" s="137"/>
      <c r="L59" s="137"/>
    </row>
    <row r="60" spans="1:12" s="66" customFormat="1" ht="132.6">
      <c r="A60" s="129" t="s">
        <v>489</v>
      </c>
      <c r="B60" s="130" t="s">
        <v>164</v>
      </c>
      <c r="C60" s="131" t="s">
        <v>42</v>
      </c>
      <c r="D60" s="132" t="s">
        <v>75</v>
      </c>
      <c r="E60" s="133" t="s">
        <v>112</v>
      </c>
      <c r="F60" s="134" t="s">
        <v>180</v>
      </c>
      <c r="G60" s="135" t="s">
        <v>123</v>
      </c>
      <c r="H60" s="135" t="s">
        <v>124</v>
      </c>
      <c r="I60" s="136"/>
      <c r="J60" s="137"/>
      <c r="K60" s="137"/>
      <c r="L60" s="137"/>
    </row>
    <row r="61" spans="1:12" s="66" customFormat="1" ht="132.6">
      <c r="A61" s="129" t="s">
        <v>490</v>
      </c>
      <c r="B61" s="130" t="s">
        <v>164</v>
      </c>
      <c r="C61" s="131" t="s">
        <v>42</v>
      </c>
      <c r="D61" s="132" t="s">
        <v>76</v>
      </c>
      <c r="E61" s="133" t="s">
        <v>112</v>
      </c>
      <c r="F61" s="134" t="s">
        <v>180</v>
      </c>
      <c r="G61" s="135" t="s">
        <v>125</v>
      </c>
      <c r="H61" s="135" t="s">
        <v>124</v>
      </c>
      <c r="I61" s="136"/>
      <c r="J61" s="137"/>
      <c r="K61" s="137"/>
      <c r="L61" s="137"/>
    </row>
    <row r="62" spans="1:12" s="66" customFormat="1" ht="103.2">
      <c r="A62" s="129" t="s">
        <v>491</v>
      </c>
      <c r="B62" s="130" t="s">
        <v>164</v>
      </c>
      <c r="C62" s="131" t="s">
        <v>42</v>
      </c>
      <c r="D62" s="132" t="s">
        <v>77</v>
      </c>
      <c r="E62" s="133" t="s">
        <v>112</v>
      </c>
      <c r="F62" s="134" t="s">
        <v>180</v>
      </c>
      <c r="G62" s="135" t="s">
        <v>126</v>
      </c>
      <c r="H62" s="135" t="s">
        <v>127</v>
      </c>
      <c r="I62" s="136"/>
      <c r="J62" s="137"/>
      <c r="K62" s="137"/>
      <c r="L62" s="137"/>
    </row>
    <row r="63" spans="1:12" s="66" customFormat="1" ht="88.2">
      <c r="A63" s="129" t="s">
        <v>492</v>
      </c>
      <c r="B63" s="130" t="s">
        <v>164</v>
      </c>
      <c r="C63" s="131" t="s">
        <v>42</v>
      </c>
      <c r="D63" s="132" t="s">
        <v>165</v>
      </c>
      <c r="E63" s="133" t="s">
        <v>112</v>
      </c>
      <c r="F63" s="134" t="s">
        <v>180</v>
      </c>
      <c r="G63" s="135" t="s">
        <v>166</v>
      </c>
      <c r="H63" s="135" t="s">
        <v>167</v>
      </c>
      <c r="I63" s="136"/>
      <c r="J63" s="137"/>
      <c r="K63" s="137"/>
      <c r="L63" s="137"/>
    </row>
    <row r="64" spans="1:12" s="66" customFormat="1" ht="30">
      <c r="A64" s="129" t="s">
        <v>493</v>
      </c>
      <c r="B64" s="130" t="s">
        <v>164</v>
      </c>
      <c r="C64" s="131" t="s">
        <v>42</v>
      </c>
      <c r="D64" s="132" t="s">
        <v>78</v>
      </c>
      <c r="E64" s="133" t="s">
        <v>112</v>
      </c>
      <c r="F64" s="134" t="s">
        <v>128</v>
      </c>
      <c r="G64" s="135" t="s">
        <v>129</v>
      </c>
      <c r="H64" s="135" t="s">
        <v>130</v>
      </c>
      <c r="I64" s="136"/>
      <c r="J64" s="137"/>
      <c r="K64" s="137"/>
      <c r="L64" s="137"/>
    </row>
    <row r="65" spans="1:12" s="66" customFormat="1" ht="58.2">
      <c r="A65" s="129" t="s">
        <v>494</v>
      </c>
      <c r="B65" s="130" t="s">
        <v>164</v>
      </c>
      <c r="C65" s="131" t="s">
        <v>42</v>
      </c>
      <c r="D65" s="132" t="s">
        <v>69</v>
      </c>
      <c r="E65" s="133" t="s">
        <v>112</v>
      </c>
      <c r="F65" s="134" t="s">
        <v>169</v>
      </c>
      <c r="G65" s="135" t="s">
        <v>131</v>
      </c>
      <c r="H65" s="135" t="s">
        <v>171</v>
      </c>
      <c r="I65" s="136"/>
      <c r="J65" s="137"/>
      <c r="K65" s="137"/>
      <c r="L65" s="137"/>
    </row>
    <row r="66" spans="1:12" s="66" customFormat="1" ht="30">
      <c r="A66" s="129" t="s">
        <v>495</v>
      </c>
      <c r="B66" s="130" t="s">
        <v>164</v>
      </c>
      <c r="C66" s="131" t="s">
        <v>42</v>
      </c>
      <c r="D66" s="132" t="s">
        <v>79</v>
      </c>
      <c r="E66" s="133" t="s">
        <v>112</v>
      </c>
      <c r="F66" s="134" t="s">
        <v>170</v>
      </c>
      <c r="G66" s="135" t="s">
        <v>133</v>
      </c>
      <c r="H66" s="135" t="s">
        <v>134</v>
      </c>
      <c r="I66" s="136"/>
      <c r="J66" s="137"/>
      <c r="K66" s="137"/>
      <c r="L66" s="137"/>
    </row>
    <row r="67" spans="1:12" s="66" customFormat="1" ht="58.8">
      <c r="A67" s="129" t="s">
        <v>496</v>
      </c>
      <c r="B67" s="130" t="s">
        <v>164</v>
      </c>
      <c r="C67" s="131" t="s">
        <v>22</v>
      </c>
      <c r="D67" s="132" t="s">
        <v>80</v>
      </c>
      <c r="E67" s="133" t="s">
        <v>112</v>
      </c>
      <c r="F67" s="134" t="s">
        <v>180</v>
      </c>
      <c r="G67" s="135" t="s">
        <v>135</v>
      </c>
      <c r="H67" s="135" t="s">
        <v>136</v>
      </c>
      <c r="I67" s="136"/>
      <c r="J67" s="137"/>
      <c r="K67" s="137"/>
      <c r="L67" s="137"/>
    </row>
    <row r="68" spans="1:12" s="66" customFormat="1" ht="58.2">
      <c r="A68" s="129" t="s">
        <v>497</v>
      </c>
      <c r="B68" s="130" t="s">
        <v>164</v>
      </c>
      <c r="C68" s="131" t="s">
        <v>42</v>
      </c>
      <c r="D68" s="132" t="s">
        <v>81</v>
      </c>
      <c r="E68" s="133" t="s">
        <v>112</v>
      </c>
      <c r="F68" s="134" t="s">
        <v>180</v>
      </c>
      <c r="G68" s="135" t="s">
        <v>137</v>
      </c>
      <c r="H68" s="135" t="s">
        <v>138</v>
      </c>
      <c r="I68" s="136"/>
      <c r="J68" s="137"/>
      <c r="K68" s="137"/>
      <c r="L68" s="137"/>
    </row>
    <row r="69" spans="1:12" s="66" customFormat="1" ht="30">
      <c r="A69" s="129" t="s">
        <v>498</v>
      </c>
      <c r="B69" s="130" t="s">
        <v>164</v>
      </c>
      <c r="C69" s="131" t="s">
        <v>42</v>
      </c>
      <c r="D69" s="132" t="s">
        <v>82</v>
      </c>
      <c r="E69" s="133" t="s">
        <v>112</v>
      </c>
      <c r="F69" s="134" t="s">
        <v>180</v>
      </c>
      <c r="G69" s="135" t="s">
        <v>139</v>
      </c>
      <c r="H69" s="135" t="s">
        <v>140</v>
      </c>
      <c r="I69" s="136"/>
      <c r="J69" s="137"/>
      <c r="K69" s="137"/>
      <c r="L69" s="137"/>
    </row>
    <row r="70" spans="1:12" s="66" customFormat="1" ht="28.8">
      <c r="A70" s="129" t="s">
        <v>499</v>
      </c>
      <c r="B70" s="130" t="s">
        <v>164</v>
      </c>
      <c r="C70" s="131" t="s">
        <v>42</v>
      </c>
      <c r="D70" s="132" t="s">
        <v>83</v>
      </c>
      <c r="E70" s="133" t="s">
        <v>112</v>
      </c>
      <c r="F70" s="134" t="s">
        <v>180</v>
      </c>
      <c r="G70" s="134" t="s">
        <v>141</v>
      </c>
      <c r="H70" s="135" t="s">
        <v>143</v>
      </c>
      <c r="I70" s="136"/>
      <c r="J70" s="137"/>
      <c r="K70" s="137"/>
      <c r="L70" s="137"/>
    </row>
    <row r="71" spans="1:12" s="66" customFormat="1">
      <c r="A71" s="129" t="s">
        <v>500</v>
      </c>
      <c r="B71" s="130"/>
      <c r="C71" s="131"/>
      <c r="D71" s="132"/>
      <c r="E71" s="133"/>
      <c r="F71" s="134" t="s">
        <v>180</v>
      </c>
      <c r="G71" s="135"/>
      <c r="H71" s="135"/>
      <c r="I71" s="136"/>
      <c r="J71" s="137"/>
      <c r="K71" s="137"/>
      <c r="L71" s="137"/>
    </row>
    <row r="72" spans="1:12" s="66" customFormat="1" ht="30">
      <c r="A72" s="129" t="s">
        <v>501</v>
      </c>
      <c r="B72" s="130" t="s">
        <v>164</v>
      </c>
      <c r="C72" s="131" t="s">
        <v>42</v>
      </c>
      <c r="D72" s="132" t="s">
        <v>85</v>
      </c>
      <c r="E72" s="133" t="s">
        <v>112</v>
      </c>
      <c r="F72" s="134" t="s">
        <v>180</v>
      </c>
      <c r="G72" s="135" t="s">
        <v>145</v>
      </c>
      <c r="H72" s="134" t="s">
        <v>146</v>
      </c>
      <c r="I72" s="136"/>
      <c r="J72" s="137"/>
      <c r="K72" s="137"/>
      <c r="L72" s="137"/>
    </row>
    <row r="73" spans="1:12" s="66" customFormat="1" ht="43.2">
      <c r="A73" s="129" t="s">
        <v>502</v>
      </c>
      <c r="B73" s="130" t="s">
        <v>164</v>
      </c>
      <c r="C73" s="131" t="s">
        <v>22</v>
      </c>
      <c r="D73" s="132" t="s">
        <v>172</v>
      </c>
      <c r="E73" s="133" t="s">
        <v>112</v>
      </c>
      <c r="F73" s="134" t="s">
        <v>180</v>
      </c>
      <c r="G73" s="132" t="s">
        <v>173</v>
      </c>
      <c r="H73" s="134" t="s">
        <v>148</v>
      </c>
      <c r="I73" s="136"/>
      <c r="J73" s="137"/>
      <c r="K73" s="137"/>
      <c r="L73" s="137"/>
    </row>
    <row r="74" spans="1:12" s="66" customFormat="1" ht="44.4">
      <c r="A74" s="129" t="s">
        <v>503</v>
      </c>
      <c r="B74" s="130" t="s">
        <v>164</v>
      </c>
      <c r="C74" s="131" t="s">
        <v>42</v>
      </c>
      <c r="D74" s="132" t="s">
        <v>87</v>
      </c>
      <c r="E74" s="133" t="s">
        <v>112</v>
      </c>
      <c r="F74" s="134" t="s">
        <v>180</v>
      </c>
      <c r="G74" s="135" t="s">
        <v>147</v>
      </c>
      <c r="H74" s="135" t="s">
        <v>149</v>
      </c>
      <c r="I74" s="136"/>
      <c r="J74" s="137"/>
      <c r="K74" s="137"/>
      <c r="L74" s="137"/>
    </row>
    <row r="75" spans="1:12" s="66" customFormat="1" ht="57.6">
      <c r="A75" s="129" t="s">
        <v>504</v>
      </c>
      <c r="B75" s="130" t="s">
        <v>164</v>
      </c>
      <c r="C75" s="131" t="s">
        <v>42</v>
      </c>
      <c r="D75" s="132" t="s">
        <v>174</v>
      </c>
      <c r="E75" s="133" t="s">
        <v>112</v>
      </c>
      <c r="F75" s="134" t="s">
        <v>180</v>
      </c>
      <c r="G75" s="135" t="s">
        <v>150</v>
      </c>
      <c r="H75" s="135" t="s">
        <v>151</v>
      </c>
      <c r="I75" s="136"/>
      <c r="J75" s="137"/>
      <c r="K75" s="137"/>
      <c r="L75" s="137"/>
    </row>
    <row r="76" spans="1:12" s="66" customFormat="1" ht="28.8">
      <c r="A76" s="129" t="s">
        <v>505</v>
      </c>
      <c r="B76" s="130" t="s">
        <v>164</v>
      </c>
      <c r="C76" s="131" t="s">
        <v>42</v>
      </c>
      <c r="D76" s="132" t="s">
        <v>89</v>
      </c>
      <c r="E76" s="133" t="s">
        <v>112</v>
      </c>
      <c r="F76" s="134" t="s">
        <v>180</v>
      </c>
      <c r="G76" s="135" t="s">
        <v>152</v>
      </c>
      <c r="H76" s="135" t="s">
        <v>153</v>
      </c>
      <c r="I76" s="136"/>
      <c r="J76" s="137"/>
      <c r="K76" s="137"/>
      <c r="L76" s="137"/>
    </row>
    <row r="77" spans="1:12" s="66" customFormat="1" ht="44.4">
      <c r="A77" s="129" t="s">
        <v>506</v>
      </c>
      <c r="B77" s="130" t="s">
        <v>164</v>
      </c>
      <c r="C77" s="131" t="s">
        <v>42</v>
      </c>
      <c r="D77" s="132" t="s">
        <v>90</v>
      </c>
      <c r="E77" s="133" t="s">
        <v>112</v>
      </c>
      <c r="F77" s="134" t="s">
        <v>180</v>
      </c>
      <c r="G77" s="135" t="s">
        <v>154</v>
      </c>
      <c r="H77" s="135" t="s">
        <v>155</v>
      </c>
      <c r="I77" s="136"/>
      <c r="J77" s="137"/>
      <c r="K77" s="137"/>
      <c r="L77" s="137"/>
    </row>
    <row r="78" spans="1:12" s="66" customFormat="1" ht="28.8">
      <c r="A78" s="129" t="s">
        <v>507</v>
      </c>
      <c r="B78" s="130" t="s">
        <v>175</v>
      </c>
      <c r="C78" s="131" t="s">
        <v>44</v>
      </c>
      <c r="D78" s="132" t="s">
        <v>68</v>
      </c>
      <c r="E78" s="133" t="s">
        <v>112</v>
      </c>
      <c r="F78" s="134" t="s">
        <v>179</v>
      </c>
      <c r="G78" s="135" t="s">
        <v>115</v>
      </c>
      <c r="H78" s="134" t="s">
        <v>114</v>
      </c>
      <c r="I78" s="136"/>
      <c r="J78" s="137"/>
      <c r="K78" s="137"/>
      <c r="L78" s="137"/>
    </row>
    <row r="79" spans="1:12" s="66" customFormat="1" ht="103.2">
      <c r="A79" s="129" t="s">
        <v>508</v>
      </c>
      <c r="B79" s="130" t="s">
        <v>175</v>
      </c>
      <c r="C79" s="131" t="s">
        <v>42</v>
      </c>
      <c r="D79" s="132" t="s">
        <v>70</v>
      </c>
      <c r="E79" s="133" t="s">
        <v>112</v>
      </c>
      <c r="F79" s="134" t="s">
        <v>179</v>
      </c>
      <c r="G79" s="135" t="s">
        <v>116</v>
      </c>
      <c r="H79" s="135" t="s">
        <v>122</v>
      </c>
      <c r="I79" s="136"/>
      <c r="J79" s="137"/>
      <c r="K79" s="137"/>
      <c r="L79" s="137"/>
    </row>
    <row r="80" spans="1:12" s="66" customFormat="1" ht="117.6">
      <c r="A80" s="129" t="s">
        <v>509</v>
      </c>
      <c r="B80" s="130" t="s">
        <v>175</v>
      </c>
      <c r="C80" s="131" t="s">
        <v>42</v>
      </c>
      <c r="D80" s="132" t="s">
        <v>71</v>
      </c>
      <c r="E80" s="133" t="s">
        <v>112</v>
      </c>
      <c r="F80" s="134" t="s">
        <v>179</v>
      </c>
      <c r="G80" s="135" t="s">
        <v>117</v>
      </c>
      <c r="H80" s="135" t="s">
        <v>121</v>
      </c>
      <c r="I80" s="136"/>
      <c r="J80" s="137"/>
      <c r="K80" s="137"/>
      <c r="L80" s="137"/>
    </row>
    <row r="81" spans="1:12" s="66" customFormat="1" ht="103.2">
      <c r="A81" s="129" t="s">
        <v>510</v>
      </c>
      <c r="B81" s="130" t="s">
        <v>175</v>
      </c>
      <c r="C81" s="131" t="s">
        <v>42</v>
      </c>
      <c r="D81" s="132" t="s">
        <v>72</v>
      </c>
      <c r="E81" s="133" t="s">
        <v>112</v>
      </c>
      <c r="F81" s="134" t="s">
        <v>179</v>
      </c>
      <c r="G81" s="135" t="s">
        <v>118</v>
      </c>
      <c r="H81" s="135" t="s">
        <v>122</v>
      </c>
      <c r="I81" s="136"/>
      <c r="J81" s="137"/>
      <c r="K81" s="137"/>
      <c r="L81" s="137"/>
    </row>
    <row r="82" spans="1:12" s="66" customFormat="1" ht="117.6">
      <c r="A82" s="129" t="s">
        <v>511</v>
      </c>
      <c r="B82" s="130" t="s">
        <v>175</v>
      </c>
      <c r="C82" s="131" t="s">
        <v>42</v>
      </c>
      <c r="D82" s="132" t="s">
        <v>73</v>
      </c>
      <c r="E82" s="133" t="s">
        <v>112</v>
      </c>
      <c r="F82" s="134" t="s">
        <v>179</v>
      </c>
      <c r="G82" s="135" t="s">
        <v>119</v>
      </c>
      <c r="H82" s="135" t="s">
        <v>121</v>
      </c>
      <c r="I82" s="136"/>
      <c r="J82" s="137"/>
      <c r="K82" s="137"/>
      <c r="L82" s="137"/>
    </row>
    <row r="83" spans="1:12" s="66" customFormat="1" ht="103.2">
      <c r="A83" s="129" t="s">
        <v>512</v>
      </c>
      <c r="B83" s="130" t="s">
        <v>175</v>
      </c>
      <c r="C83" s="131" t="s">
        <v>42</v>
      </c>
      <c r="D83" s="132" t="s">
        <v>74</v>
      </c>
      <c r="E83" s="133" t="s">
        <v>112</v>
      </c>
      <c r="F83" s="134" t="s">
        <v>179</v>
      </c>
      <c r="G83" s="135" t="s">
        <v>120</v>
      </c>
      <c r="H83" s="135" t="s">
        <v>122</v>
      </c>
      <c r="I83" s="136"/>
      <c r="J83" s="137"/>
      <c r="K83" s="137"/>
      <c r="L83" s="137"/>
    </row>
    <row r="84" spans="1:12" s="66" customFormat="1" ht="103.2">
      <c r="A84" s="129" t="s">
        <v>513</v>
      </c>
      <c r="B84" s="130" t="s">
        <v>175</v>
      </c>
      <c r="C84" s="131" t="s">
        <v>42</v>
      </c>
      <c r="D84" s="132" t="s">
        <v>77</v>
      </c>
      <c r="E84" s="133" t="s">
        <v>112</v>
      </c>
      <c r="F84" s="134" t="s">
        <v>179</v>
      </c>
      <c r="G84" s="135" t="s">
        <v>126</v>
      </c>
      <c r="H84" s="135" t="s">
        <v>127</v>
      </c>
      <c r="I84" s="136"/>
      <c r="J84" s="137"/>
      <c r="K84" s="137"/>
      <c r="L84" s="137"/>
    </row>
    <row r="85" spans="1:12" s="66" customFormat="1" ht="30">
      <c r="A85" s="129" t="s">
        <v>514</v>
      </c>
      <c r="B85" s="130" t="s">
        <v>175</v>
      </c>
      <c r="C85" s="131" t="s">
        <v>42</v>
      </c>
      <c r="D85" s="132" t="s">
        <v>78</v>
      </c>
      <c r="E85" s="133" t="s">
        <v>112</v>
      </c>
      <c r="F85" s="134" t="s">
        <v>128</v>
      </c>
      <c r="G85" s="135" t="s">
        <v>129</v>
      </c>
      <c r="H85" s="135" t="s">
        <v>130</v>
      </c>
      <c r="I85" s="136"/>
      <c r="J85" s="137"/>
      <c r="K85" s="137"/>
      <c r="L85" s="137"/>
    </row>
    <row r="86" spans="1:12" s="66" customFormat="1" ht="58.2">
      <c r="A86" s="129" t="s">
        <v>515</v>
      </c>
      <c r="B86" s="130" t="s">
        <v>175</v>
      </c>
      <c r="C86" s="131" t="s">
        <v>42</v>
      </c>
      <c r="D86" s="132" t="s">
        <v>69</v>
      </c>
      <c r="E86" s="133" t="s">
        <v>112</v>
      </c>
      <c r="F86" s="134" t="s">
        <v>169</v>
      </c>
      <c r="G86" s="135" t="s">
        <v>131</v>
      </c>
      <c r="H86" s="135" t="s">
        <v>132</v>
      </c>
      <c r="I86" s="136"/>
      <c r="J86" s="137"/>
      <c r="K86" s="137"/>
      <c r="L86" s="137"/>
    </row>
    <row r="87" spans="1:12" s="66" customFormat="1" ht="30">
      <c r="A87" s="129" t="s">
        <v>516</v>
      </c>
      <c r="B87" s="130" t="s">
        <v>175</v>
      </c>
      <c r="C87" s="131" t="s">
        <v>42</v>
      </c>
      <c r="D87" s="132" t="s">
        <v>79</v>
      </c>
      <c r="E87" s="133" t="s">
        <v>112</v>
      </c>
      <c r="F87" s="134" t="s">
        <v>170</v>
      </c>
      <c r="G87" s="135" t="s">
        <v>133</v>
      </c>
      <c r="H87" s="135" t="s">
        <v>134</v>
      </c>
      <c r="I87" s="136"/>
      <c r="J87" s="137"/>
      <c r="K87" s="137"/>
      <c r="L87" s="137"/>
    </row>
    <row r="88" spans="1:12" s="66" customFormat="1" ht="58.8">
      <c r="A88" s="129" t="s">
        <v>517</v>
      </c>
      <c r="B88" s="130" t="s">
        <v>175</v>
      </c>
      <c r="C88" s="131" t="s">
        <v>22</v>
      </c>
      <c r="D88" s="132" t="s">
        <v>80</v>
      </c>
      <c r="E88" s="133" t="s">
        <v>112</v>
      </c>
      <c r="F88" s="134" t="s">
        <v>179</v>
      </c>
      <c r="G88" s="135" t="s">
        <v>135</v>
      </c>
      <c r="H88" s="135" t="s">
        <v>136</v>
      </c>
      <c r="I88" s="136"/>
      <c r="J88" s="137"/>
      <c r="K88" s="137"/>
      <c r="L88" s="137"/>
    </row>
    <row r="89" spans="1:12" s="66" customFormat="1" ht="58.2">
      <c r="A89" s="129" t="s">
        <v>518</v>
      </c>
      <c r="B89" s="130" t="s">
        <v>175</v>
      </c>
      <c r="C89" s="131" t="s">
        <v>42</v>
      </c>
      <c r="D89" s="132" t="s">
        <v>81</v>
      </c>
      <c r="E89" s="133" t="s">
        <v>112</v>
      </c>
      <c r="F89" s="134" t="s">
        <v>179</v>
      </c>
      <c r="G89" s="135" t="s">
        <v>137</v>
      </c>
      <c r="H89" s="135" t="s">
        <v>138</v>
      </c>
      <c r="I89" s="136"/>
      <c r="J89" s="137"/>
      <c r="K89" s="137"/>
      <c r="L89" s="137"/>
    </row>
    <row r="90" spans="1:12" s="66" customFormat="1" ht="30">
      <c r="A90" s="129" t="s">
        <v>519</v>
      </c>
      <c r="B90" s="130" t="s">
        <v>175</v>
      </c>
      <c r="C90" s="131" t="s">
        <v>42</v>
      </c>
      <c r="D90" s="132" t="s">
        <v>82</v>
      </c>
      <c r="E90" s="133" t="s">
        <v>112</v>
      </c>
      <c r="F90" s="134" t="s">
        <v>179</v>
      </c>
      <c r="G90" s="135" t="s">
        <v>176</v>
      </c>
      <c r="H90" s="135" t="s">
        <v>177</v>
      </c>
      <c r="I90" s="136"/>
      <c r="J90" s="137"/>
      <c r="K90" s="137"/>
      <c r="L90" s="137"/>
    </row>
    <row r="91" spans="1:12" s="66" customFormat="1" ht="28.8">
      <c r="A91" s="129" t="s">
        <v>520</v>
      </c>
      <c r="B91" s="130" t="s">
        <v>175</v>
      </c>
      <c r="C91" s="131" t="s">
        <v>42</v>
      </c>
      <c r="D91" s="132" t="s">
        <v>83</v>
      </c>
      <c r="E91" s="133" t="s">
        <v>112</v>
      </c>
      <c r="F91" s="134" t="s">
        <v>179</v>
      </c>
      <c r="G91" s="134" t="s">
        <v>141</v>
      </c>
      <c r="H91" s="135" t="s">
        <v>143</v>
      </c>
      <c r="I91" s="136"/>
      <c r="J91" s="137"/>
      <c r="K91" s="137"/>
      <c r="L91" s="137"/>
    </row>
    <row r="92" spans="1:12" s="66" customFormat="1" ht="30">
      <c r="A92" s="129" t="s">
        <v>521</v>
      </c>
      <c r="B92" s="130" t="s">
        <v>175</v>
      </c>
      <c r="C92" s="131" t="s">
        <v>42</v>
      </c>
      <c r="D92" s="132" t="s">
        <v>85</v>
      </c>
      <c r="E92" s="133" t="s">
        <v>112</v>
      </c>
      <c r="F92" s="134" t="s">
        <v>179</v>
      </c>
      <c r="G92" s="135" t="s">
        <v>145</v>
      </c>
      <c r="H92" s="134" t="s">
        <v>146</v>
      </c>
      <c r="I92" s="136"/>
      <c r="J92" s="137"/>
      <c r="K92" s="137"/>
      <c r="L92" s="137"/>
    </row>
    <row r="93" spans="1:12" s="66" customFormat="1" ht="43.2">
      <c r="A93" s="129" t="s">
        <v>522</v>
      </c>
      <c r="B93" s="130" t="s">
        <v>175</v>
      </c>
      <c r="C93" s="131" t="s">
        <v>22</v>
      </c>
      <c r="D93" s="132" t="s">
        <v>178</v>
      </c>
      <c r="E93" s="133" t="s">
        <v>112</v>
      </c>
      <c r="F93" s="134" t="s">
        <v>179</v>
      </c>
      <c r="G93" s="134" t="s">
        <v>178</v>
      </c>
      <c r="H93" s="134" t="s">
        <v>148</v>
      </c>
      <c r="I93" s="136"/>
      <c r="J93" s="137"/>
      <c r="K93" s="137"/>
      <c r="L93" s="137"/>
    </row>
    <row r="94" spans="1:12" s="66" customFormat="1" ht="44.4">
      <c r="A94" s="129" t="s">
        <v>523</v>
      </c>
      <c r="B94" s="130" t="s">
        <v>175</v>
      </c>
      <c r="C94" s="131" t="s">
        <v>42</v>
      </c>
      <c r="D94" s="132" t="s">
        <v>87</v>
      </c>
      <c r="E94" s="133" t="s">
        <v>112</v>
      </c>
      <c r="F94" s="134" t="s">
        <v>179</v>
      </c>
      <c r="G94" s="135" t="s">
        <v>147</v>
      </c>
      <c r="H94" s="135" t="s">
        <v>149</v>
      </c>
      <c r="I94" s="136"/>
      <c r="J94" s="137"/>
      <c r="K94" s="137"/>
      <c r="L94" s="137"/>
    </row>
    <row r="95" spans="1:12" s="66" customFormat="1" ht="57.6">
      <c r="A95" s="129" t="s">
        <v>524</v>
      </c>
      <c r="B95" s="130" t="s">
        <v>175</v>
      </c>
      <c r="C95" s="131" t="s">
        <v>42</v>
      </c>
      <c r="D95" s="132" t="s">
        <v>88</v>
      </c>
      <c r="E95" s="133" t="s">
        <v>112</v>
      </c>
      <c r="F95" s="134" t="s">
        <v>179</v>
      </c>
      <c r="G95" s="135" t="s">
        <v>150</v>
      </c>
      <c r="H95" s="135" t="s">
        <v>151</v>
      </c>
      <c r="I95" s="136"/>
      <c r="J95" s="137"/>
      <c r="K95" s="137"/>
      <c r="L95" s="137"/>
    </row>
    <row r="96" spans="1:12" s="66" customFormat="1" ht="28.8">
      <c r="A96" s="129" t="s">
        <v>525</v>
      </c>
      <c r="B96" s="130" t="s">
        <v>175</v>
      </c>
      <c r="C96" s="131" t="s">
        <v>42</v>
      </c>
      <c r="D96" s="132" t="s">
        <v>89</v>
      </c>
      <c r="E96" s="133" t="s">
        <v>112</v>
      </c>
      <c r="F96" s="134" t="s">
        <v>179</v>
      </c>
      <c r="G96" s="135" t="s">
        <v>152</v>
      </c>
      <c r="H96" s="135" t="s">
        <v>153</v>
      </c>
      <c r="I96" s="136"/>
      <c r="J96" s="137"/>
      <c r="K96" s="137"/>
      <c r="L96" s="137"/>
    </row>
    <row r="97" spans="1:12" s="66" customFormat="1" ht="44.4">
      <c r="A97" s="129" t="s">
        <v>526</v>
      </c>
      <c r="B97" s="130" t="s">
        <v>175</v>
      </c>
      <c r="C97" s="131" t="s">
        <v>42</v>
      </c>
      <c r="D97" s="132" t="s">
        <v>90</v>
      </c>
      <c r="E97" s="133" t="s">
        <v>112</v>
      </c>
      <c r="F97" s="134" t="s">
        <v>179</v>
      </c>
      <c r="G97" s="135" t="s">
        <v>154</v>
      </c>
      <c r="H97" s="135" t="s">
        <v>155</v>
      </c>
      <c r="I97" s="136"/>
      <c r="J97" s="137"/>
      <c r="K97" s="137"/>
      <c r="L97" s="137"/>
    </row>
    <row r="98" spans="1:12" s="66" customFormat="1" ht="28.8">
      <c r="A98" s="129" t="s">
        <v>527</v>
      </c>
      <c r="B98" s="130" t="s">
        <v>181</v>
      </c>
      <c r="C98" s="131" t="s">
        <v>44</v>
      </c>
      <c r="D98" s="132" t="s">
        <v>68</v>
      </c>
      <c r="E98" s="133" t="s">
        <v>112</v>
      </c>
      <c r="F98" s="134" t="s">
        <v>184</v>
      </c>
      <c r="G98" s="135" t="s">
        <v>115</v>
      </c>
      <c r="H98" s="134" t="s">
        <v>114</v>
      </c>
      <c r="I98" s="136"/>
      <c r="J98" s="137"/>
      <c r="K98" s="137"/>
      <c r="L98" s="137"/>
    </row>
    <row r="99" spans="1:12" s="66" customFormat="1" ht="103.2">
      <c r="A99" s="129" t="s">
        <v>528</v>
      </c>
      <c r="B99" s="130" t="s">
        <v>181</v>
      </c>
      <c r="C99" s="131" t="s">
        <v>42</v>
      </c>
      <c r="D99" s="132" t="s">
        <v>70</v>
      </c>
      <c r="E99" s="133" t="s">
        <v>112</v>
      </c>
      <c r="F99" s="134" t="s">
        <v>184</v>
      </c>
      <c r="G99" s="135" t="s">
        <v>116</v>
      </c>
      <c r="H99" s="135" t="s">
        <v>122</v>
      </c>
      <c r="I99" s="136"/>
      <c r="J99" s="137"/>
      <c r="K99" s="137"/>
      <c r="L99" s="137"/>
    </row>
    <row r="100" spans="1:12" s="66" customFormat="1" ht="103.2">
      <c r="A100" s="129" t="s">
        <v>529</v>
      </c>
      <c r="B100" s="130" t="s">
        <v>181</v>
      </c>
      <c r="C100" s="131" t="s">
        <v>42</v>
      </c>
      <c r="D100" s="132" t="s">
        <v>72</v>
      </c>
      <c r="E100" s="133" t="s">
        <v>112</v>
      </c>
      <c r="F100" s="134" t="s">
        <v>184</v>
      </c>
      <c r="G100" s="135" t="s">
        <v>118</v>
      </c>
      <c r="H100" s="135" t="s">
        <v>122</v>
      </c>
      <c r="I100" s="136"/>
      <c r="J100" s="137"/>
      <c r="K100" s="137"/>
      <c r="L100" s="137"/>
    </row>
    <row r="101" spans="1:12" s="66" customFormat="1" ht="103.2">
      <c r="A101" s="129" t="s">
        <v>530</v>
      </c>
      <c r="B101" s="130" t="s">
        <v>181</v>
      </c>
      <c r="C101" s="131" t="s">
        <v>42</v>
      </c>
      <c r="D101" s="132" t="s">
        <v>74</v>
      </c>
      <c r="E101" s="133" t="s">
        <v>112</v>
      </c>
      <c r="F101" s="134" t="s">
        <v>184</v>
      </c>
      <c r="G101" s="135" t="s">
        <v>120</v>
      </c>
      <c r="H101" s="135" t="s">
        <v>122</v>
      </c>
      <c r="I101" s="136"/>
      <c r="J101" s="137"/>
      <c r="K101" s="137"/>
      <c r="L101" s="137"/>
    </row>
    <row r="102" spans="1:12" s="66" customFormat="1" ht="103.2">
      <c r="A102" s="129" t="s">
        <v>531</v>
      </c>
      <c r="B102" s="130" t="s">
        <v>181</v>
      </c>
      <c r="C102" s="131" t="s">
        <v>42</v>
      </c>
      <c r="D102" s="132" t="s">
        <v>77</v>
      </c>
      <c r="E102" s="133" t="s">
        <v>112</v>
      </c>
      <c r="F102" s="134" t="s">
        <v>184</v>
      </c>
      <c r="G102" s="135" t="s">
        <v>126</v>
      </c>
      <c r="H102" s="135" t="s">
        <v>127</v>
      </c>
      <c r="I102" s="136"/>
      <c r="J102" s="137"/>
      <c r="K102" s="137"/>
      <c r="L102" s="137"/>
    </row>
    <row r="103" spans="1:12" s="66" customFormat="1" ht="30">
      <c r="A103" s="129" t="s">
        <v>532</v>
      </c>
      <c r="B103" s="130" t="s">
        <v>181</v>
      </c>
      <c r="C103" s="131" t="s">
        <v>42</v>
      </c>
      <c r="D103" s="132" t="s">
        <v>78</v>
      </c>
      <c r="E103" s="133" t="s">
        <v>112</v>
      </c>
      <c r="F103" s="134" t="s">
        <v>128</v>
      </c>
      <c r="G103" s="135" t="s">
        <v>129</v>
      </c>
      <c r="H103" s="135" t="s">
        <v>130</v>
      </c>
      <c r="I103" s="136"/>
      <c r="J103" s="137"/>
      <c r="K103" s="137"/>
      <c r="L103" s="137"/>
    </row>
    <row r="104" spans="1:12" s="66" customFormat="1" ht="58.2">
      <c r="A104" s="129" t="s">
        <v>533</v>
      </c>
      <c r="B104" s="130" t="s">
        <v>181</v>
      </c>
      <c r="C104" s="131" t="s">
        <v>42</v>
      </c>
      <c r="D104" s="132" t="s">
        <v>69</v>
      </c>
      <c r="E104" s="133" t="s">
        <v>112</v>
      </c>
      <c r="F104" s="134" t="s">
        <v>169</v>
      </c>
      <c r="G104" s="135" t="s">
        <v>131</v>
      </c>
      <c r="H104" s="135" t="s">
        <v>132</v>
      </c>
      <c r="I104" s="136"/>
      <c r="J104" s="137"/>
      <c r="K104" s="137"/>
      <c r="L104" s="137"/>
    </row>
    <row r="105" spans="1:12" s="66" customFormat="1" ht="30">
      <c r="A105" s="129" t="s">
        <v>534</v>
      </c>
      <c r="B105" s="130" t="s">
        <v>181</v>
      </c>
      <c r="C105" s="131" t="s">
        <v>42</v>
      </c>
      <c r="D105" s="132" t="s">
        <v>79</v>
      </c>
      <c r="E105" s="133" t="s">
        <v>112</v>
      </c>
      <c r="F105" s="134" t="s">
        <v>170</v>
      </c>
      <c r="G105" s="135" t="s">
        <v>133</v>
      </c>
      <c r="H105" s="135" t="s">
        <v>134</v>
      </c>
      <c r="I105" s="136"/>
      <c r="J105" s="137"/>
      <c r="K105" s="137"/>
      <c r="L105" s="137"/>
    </row>
    <row r="106" spans="1:12" s="66" customFormat="1" ht="58.8">
      <c r="A106" s="129" t="s">
        <v>535</v>
      </c>
      <c r="B106" s="130" t="s">
        <v>181</v>
      </c>
      <c r="C106" s="131" t="s">
        <v>22</v>
      </c>
      <c r="D106" s="132" t="s">
        <v>80</v>
      </c>
      <c r="E106" s="133" t="s">
        <v>112</v>
      </c>
      <c r="F106" s="134" t="s">
        <v>184</v>
      </c>
      <c r="G106" s="135" t="s">
        <v>135</v>
      </c>
      <c r="H106" s="135" t="s">
        <v>136</v>
      </c>
      <c r="I106" s="136"/>
      <c r="J106" s="137"/>
      <c r="K106" s="137"/>
      <c r="L106" s="137"/>
    </row>
    <row r="107" spans="1:12" s="66" customFormat="1" ht="58.2">
      <c r="A107" s="129" t="s">
        <v>536</v>
      </c>
      <c r="B107" s="130" t="s">
        <v>181</v>
      </c>
      <c r="C107" s="131" t="s">
        <v>42</v>
      </c>
      <c r="D107" s="132" t="s">
        <v>81</v>
      </c>
      <c r="E107" s="133" t="s">
        <v>112</v>
      </c>
      <c r="F107" s="134" t="s">
        <v>184</v>
      </c>
      <c r="G107" s="135" t="s">
        <v>137</v>
      </c>
      <c r="H107" s="135" t="s">
        <v>138</v>
      </c>
      <c r="I107" s="136"/>
      <c r="J107" s="137"/>
      <c r="K107" s="137"/>
      <c r="L107" s="137"/>
    </row>
    <row r="108" spans="1:12" s="66" customFormat="1" ht="30">
      <c r="A108" s="129" t="s">
        <v>537</v>
      </c>
      <c r="B108" s="130" t="s">
        <v>181</v>
      </c>
      <c r="C108" s="131" t="s">
        <v>42</v>
      </c>
      <c r="D108" s="132" t="s">
        <v>82</v>
      </c>
      <c r="E108" s="133" t="s">
        <v>112</v>
      </c>
      <c r="F108" s="134" t="s">
        <v>184</v>
      </c>
      <c r="G108" s="135" t="s">
        <v>182</v>
      </c>
      <c r="H108" s="135" t="s">
        <v>140</v>
      </c>
      <c r="I108" s="136"/>
      <c r="J108" s="137"/>
      <c r="K108" s="137"/>
      <c r="L108" s="137"/>
    </row>
    <row r="109" spans="1:12" s="66" customFormat="1" ht="28.8">
      <c r="A109" s="129" t="s">
        <v>538</v>
      </c>
      <c r="B109" s="130" t="s">
        <v>181</v>
      </c>
      <c r="C109" s="131" t="s">
        <v>42</v>
      </c>
      <c r="D109" s="132" t="s">
        <v>83</v>
      </c>
      <c r="E109" s="133" t="s">
        <v>112</v>
      </c>
      <c r="F109" s="134" t="s">
        <v>184</v>
      </c>
      <c r="G109" s="134" t="s">
        <v>141</v>
      </c>
      <c r="H109" s="135" t="s">
        <v>143</v>
      </c>
      <c r="I109" s="136"/>
      <c r="J109" s="137"/>
      <c r="K109" s="137"/>
      <c r="L109" s="137"/>
    </row>
    <row r="110" spans="1:12" s="66" customFormat="1" ht="30">
      <c r="A110" s="129" t="s">
        <v>539</v>
      </c>
      <c r="B110" s="130" t="s">
        <v>181</v>
      </c>
      <c r="C110" s="131" t="s">
        <v>42</v>
      </c>
      <c r="D110" s="132" t="s">
        <v>85</v>
      </c>
      <c r="E110" s="133" t="s">
        <v>112</v>
      </c>
      <c r="F110" s="134" t="s">
        <v>184</v>
      </c>
      <c r="G110" s="135" t="s">
        <v>145</v>
      </c>
      <c r="H110" s="134" t="s">
        <v>146</v>
      </c>
      <c r="I110" s="136"/>
      <c r="J110" s="137"/>
      <c r="K110" s="137"/>
      <c r="L110" s="137"/>
    </row>
    <row r="111" spans="1:12" s="66" customFormat="1" ht="57.6">
      <c r="A111" s="129" t="s">
        <v>540</v>
      </c>
      <c r="B111" s="130" t="s">
        <v>181</v>
      </c>
      <c r="C111" s="131" t="s">
        <v>22</v>
      </c>
      <c r="D111" s="132" t="s">
        <v>183</v>
      </c>
      <c r="E111" s="133" t="s">
        <v>112</v>
      </c>
      <c r="F111" s="134" t="s">
        <v>184</v>
      </c>
      <c r="G111" s="134" t="s">
        <v>183</v>
      </c>
      <c r="H111" s="134" t="s">
        <v>148</v>
      </c>
      <c r="I111" s="136"/>
      <c r="J111" s="137"/>
      <c r="K111" s="137"/>
      <c r="L111" s="137"/>
    </row>
    <row r="112" spans="1:12" s="66" customFormat="1" ht="44.4">
      <c r="A112" s="129" t="s">
        <v>541</v>
      </c>
      <c r="B112" s="130" t="s">
        <v>181</v>
      </c>
      <c r="C112" s="131" t="s">
        <v>42</v>
      </c>
      <c r="D112" s="132" t="s">
        <v>87</v>
      </c>
      <c r="E112" s="133" t="s">
        <v>112</v>
      </c>
      <c r="F112" s="134" t="s">
        <v>184</v>
      </c>
      <c r="G112" s="135" t="s">
        <v>147</v>
      </c>
      <c r="H112" s="135" t="s">
        <v>149</v>
      </c>
      <c r="I112" s="136"/>
      <c r="J112" s="137"/>
      <c r="K112" s="137"/>
      <c r="L112" s="137"/>
    </row>
    <row r="113" spans="1:12" s="66" customFormat="1" ht="57.6">
      <c r="A113" s="129" t="s">
        <v>542</v>
      </c>
      <c r="B113" s="130" t="s">
        <v>181</v>
      </c>
      <c r="C113" s="131" t="s">
        <v>42</v>
      </c>
      <c r="D113" s="132" t="s">
        <v>88</v>
      </c>
      <c r="E113" s="133" t="s">
        <v>112</v>
      </c>
      <c r="F113" s="134" t="s">
        <v>184</v>
      </c>
      <c r="G113" s="135" t="s">
        <v>150</v>
      </c>
      <c r="H113" s="135" t="s">
        <v>151</v>
      </c>
      <c r="I113" s="136"/>
      <c r="J113" s="137"/>
      <c r="K113" s="137"/>
      <c r="L113" s="137"/>
    </row>
    <row r="114" spans="1:12" s="66" customFormat="1" ht="28.8">
      <c r="A114" s="129" t="s">
        <v>543</v>
      </c>
      <c r="B114" s="130" t="s">
        <v>181</v>
      </c>
      <c r="C114" s="131" t="s">
        <v>42</v>
      </c>
      <c r="D114" s="132" t="s">
        <v>89</v>
      </c>
      <c r="E114" s="133" t="s">
        <v>112</v>
      </c>
      <c r="F114" s="134" t="s">
        <v>184</v>
      </c>
      <c r="G114" s="135" t="s">
        <v>152</v>
      </c>
      <c r="H114" s="135" t="s">
        <v>153</v>
      </c>
      <c r="I114" s="136"/>
      <c r="J114" s="137"/>
      <c r="K114" s="137"/>
      <c r="L114" s="137"/>
    </row>
    <row r="115" spans="1:12" s="66" customFormat="1" ht="44.4">
      <c r="A115" s="129" t="s">
        <v>544</v>
      </c>
      <c r="B115" s="130" t="s">
        <v>181</v>
      </c>
      <c r="C115" s="131" t="s">
        <v>42</v>
      </c>
      <c r="D115" s="132" t="s">
        <v>90</v>
      </c>
      <c r="E115" s="133" t="s">
        <v>112</v>
      </c>
      <c r="F115" s="134" t="s">
        <v>184</v>
      </c>
      <c r="G115" s="135" t="s">
        <v>154</v>
      </c>
      <c r="H115" s="135" t="s">
        <v>155</v>
      </c>
      <c r="I115" s="136"/>
      <c r="J115" s="137"/>
      <c r="K115" s="137"/>
      <c r="L115" s="137"/>
    </row>
    <row r="116" spans="1:12" s="66" customFormat="1" ht="15">
      <c r="A116" s="129" t="s">
        <v>545</v>
      </c>
      <c r="B116" s="130" t="s">
        <v>185</v>
      </c>
      <c r="C116" s="131" t="s">
        <v>44</v>
      </c>
      <c r="D116" s="132" t="s">
        <v>186</v>
      </c>
      <c r="E116" s="133" t="s">
        <v>112</v>
      </c>
      <c r="F116" s="134" t="s">
        <v>192</v>
      </c>
      <c r="G116" s="135" t="s">
        <v>115</v>
      </c>
      <c r="H116" s="134" t="s">
        <v>114</v>
      </c>
      <c r="I116" s="136"/>
      <c r="J116" s="137"/>
      <c r="K116" s="137"/>
      <c r="L116" s="137"/>
    </row>
    <row r="117" spans="1:12" s="66" customFormat="1" ht="29.4">
      <c r="A117" s="129" t="s">
        <v>546</v>
      </c>
      <c r="B117" s="130" t="s">
        <v>185</v>
      </c>
      <c r="C117" s="131" t="s">
        <v>44</v>
      </c>
      <c r="D117" s="132" t="s">
        <v>187</v>
      </c>
      <c r="E117" s="133" t="s">
        <v>112</v>
      </c>
      <c r="F117" s="134" t="s">
        <v>192</v>
      </c>
      <c r="G117" s="135" t="s">
        <v>188</v>
      </c>
      <c r="H117" s="134" t="s">
        <v>114</v>
      </c>
      <c r="I117" s="136"/>
      <c r="J117" s="137"/>
      <c r="K117" s="137"/>
      <c r="L117" s="137"/>
    </row>
    <row r="118" spans="1:12" s="66" customFormat="1" ht="103.2">
      <c r="A118" s="129" t="s">
        <v>547</v>
      </c>
      <c r="B118" s="130" t="s">
        <v>185</v>
      </c>
      <c r="C118" s="131" t="s">
        <v>42</v>
      </c>
      <c r="D118" s="132" t="s">
        <v>70</v>
      </c>
      <c r="E118" s="133" t="s">
        <v>112</v>
      </c>
      <c r="F118" s="134" t="s">
        <v>192</v>
      </c>
      <c r="G118" s="135" t="s">
        <v>116</v>
      </c>
      <c r="H118" s="135" t="s">
        <v>122</v>
      </c>
      <c r="I118" s="136"/>
      <c r="J118" s="137"/>
      <c r="K118" s="137"/>
      <c r="L118" s="137"/>
    </row>
    <row r="119" spans="1:12" s="66" customFormat="1" ht="103.2">
      <c r="A119" s="129" t="s">
        <v>548</v>
      </c>
      <c r="B119" s="130" t="s">
        <v>185</v>
      </c>
      <c r="C119" s="131" t="s">
        <v>42</v>
      </c>
      <c r="D119" s="132" t="s">
        <v>72</v>
      </c>
      <c r="E119" s="133" t="s">
        <v>112</v>
      </c>
      <c r="F119" s="134" t="s">
        <v>192</v>
      </c>
      <c r="G119" s="135" t="s">
        <v>118</v>
      </c>
      <c r="H119" s="135" t="s">
        <v>122</v>
      </c>
      <c r="I119" s="136"/>
      <c r="J119" s="137"/>
      <c r="K119" s="137"/>
      <c r="L119" s="137"/>
    </row>
    <row r="120" spans="1:12" s="66" customFormat="1" ht="103.2">
      <c r="A120" s="129" t="s">
        <v>549</v>
      </c>
      <c r="B120" s="130" t="s">
        <v>185</v>
      </c>
      <c r="C120" s="131" t="s">
        <v>42</v>
      </c>
      <c r="D120" s="132" t="s">
        <v>74</v>
      </c>
      <c r="E120" s="133" t="s">
        <v>112</v>
      </c>
      <c r="F120" s="134" t="s">
        <v>192</v>
      </c>
      <c r="G120" s="135" t="s">
        <v>120</v>
      </c>
      <c r="H120" s="135" t="s">
        <v>122</v>
      </c>
      <c r="I120" s="136"/>
      <c r="J120" s="137"/>
      <c r="K120" s="137"/>
      <c r="L120" s="137"/>
    </row>
    <row r="121" spans="1:12" s="66" customFormat="1" ht="103.2">
      <c r="A121" s="129" t="s">
        <v>550</v>
      </c>
      <c r="B121" s="130" t="s">
        <v>185</v>
      </c>
      <c r="C121" s="131" t="s">
        <v>42</v>
      </c>
      <c r="D121" s="132" t="s">
        <v>77</v>
      </c>
      <c r="E121" s="133" t="s">
        <v>112</v>
      </c>
      <c r="F121" s="134" t="s">
        <v>192</v>
      </c>
      <c r="G121" s="135" t="s">
        <v>126</v>
      </c>
      <c r="H121" s="135" t="s">
        <v>127</v>
      </c>
      <c r="I121" s="136"/>
      <c r="J121" s="137"/>
      <c r="K121" s="137"/>
      <c r="L121" s="137"/>
    </row>
    <row r="122" spans="1:12" s="66" customFormat="1" ht="30">
      <c r="A122" s="129" t="s">
        <v>551</v>
      </c>
      <c r="B122" s="130" t="s">
        <v>185</v>
      </c>
      <c r="C122" s="131" t="s">
        <v>42</v>
      </c>
      <c r="D122" s="132" t="s">
        <v>78</v>
      </c>
      <c r="E122" s="133" t="s">
        <v>112</v>
      </c>
      <c r="F122" s="134" t="s">
        <v>128</v>
      </c>
      <c r="G122" s="135" t="s">
        <v>129</v>
      </c>
      <c r="H122" s="135" t="s">
        <v>130</v>
      </c>
      <c r="I122" s="136"/>
      <c r="J122" s="137"/>
      <c r="K122" s="137"/>
      <c r="L122" s="137"/>
    </row>
    <row r="123" spans="1:12" s="66" customFormat="1" ht="58.2">
      <c r="A123" s="129" t="s">
        <v>552</v>
      </c>
      <c r="B123" s="130" t="s">
        <v>185</v>
      </c>
      <c r="C123" s="131" t="s">
        <v>42</v>
      </c>
      <c r="D123" s="132" t="s">
        <v>69</v>
      </c>
      <c r="E123" s="133" t="s">
        <v>112</v>
      </c>
      <c r="F123" s="134" t="s">
        <v>169</v>
      </c>
      <c r="G123" s="135" t="s">
        <v>131</v>
      </c>
      <c r="H123" s="135" t="s">
        <v>132</v>
      </c>
      <c r="I123" s="136"/>
      <c r="J123" s="137"/>
      <c r="K123" s="137"/>
      <c r="L123" s="137"/>
    </row>
    <row r="124" spans="1:12" s="66" customFormat="1" ht="30">
      <c r="A124" s="129" t="s">
        <v>553</v>
      </c>
      <c r="B124" s="130" t="s">
        <v>185</v>
      </c>
      <c r="C124" s="131" t="s">
        <v>42</v>
      </c>
      <c r="D124" s="132" t="s">
        <v>79</v>
      </c>
      <c r="E124" s="133" t="s">
        <v>112</v>
      </c>
      <c r="F124" s="134" t="s">
        <v>170</v>
      </c>
      <c r="G124" s="135" t="s">
        <v>133</v>
      </c>
      <c r="H124" s="135" t="s">
        <v>134</v>
      </c>
      <c r="I124" s="136"/>
      <c r="J124" s="137"/>
      <c r="K124" s="137"/>
      <c r="L124" s="137"/>
    </row>
    <row r="125" spans="1:12" s="66" customFormat="1" ht="58.8">
      <c r="A125" s="129" t="s">
        <v>554</v>
      </c>
      <c r="B125" s="130" t="s">
        <v>185</v>
      </c>
      <c r="C125" s="131" t="s">
        <v>22</v>
      </c>
      <c r="D125" s="132" t="s">
        <v>80</v>
      </c>
      <c r="E125" s="133" t="s">
        <v>112</v>
      </c>
      <c r="F125" s="134" t="s">
        <v>192</v>
      </c>
      <c r="G125" s="135" t="s">
        <v>135</v>
      </c>
      <c r="H125" s="135" t="s">
        <v>136</v>
      </c>
      <c r="I125" s="136"/>
      <c r="J125" s="137"/>
      <c r="K125" s="137"/>
      <c r="L125" s="137"/>
    </row>
    <row r="126" spans="1:12" s="66" customFormat="1" ht="58.2">
      <c r="A126" s="129" t="s">
        <v>555</v>
      </c>
      <c r="B126" s="130" t="s">
        <v>185</v>
      </c>
      <c r="C126" s="131" t="s">
        <v>42</v>
      </c>
      <c r="D126" s="132" t="s">
        <v>81</v>
      </c>
      <c r="E126" s="133" t="s">
        <v>112</v>
      </c>
      <c r="F126" s="134" t="s">
        <v>192</v>
      </c>
      <c r="G126" s="135" t="s">
        <v>137</v>
      </c>
      <c r="H126" s="135" t="s">
        <v>138</v>
      </c>
      <c r="I126" s="136"/>
      <c r="J126" s="137"/>
      <c r="K126" s="137"/>
      <c r="L126" s="137"/>
    </row>
    <row r="127" spans="1:12" s="66" customFormat="1" ht="30">
      <c r="A127" s="129" t="s">
        <v>556</v>
      </c>
      <c r="B127" s="130" t="s">
        <v>185</v>
      </c>
      <c r="C127" s="131" t="s">
        <v>42</v>
      </c>
      <c r="D127" s="132" t="s">
        <v>82</v>
      </c>
      <c r="E127" s="133" t="s">
        <v>112</v>
      </c>
      <c r="F127" s="134" t="s">
        <v>192</v>
      </c>
      <c r="G127" s="135" t="s">
        <v>189</v>
      </c>
      <c r="H127" s="135" t="s">
        <v>190</v>
      </c>
      <c r="I127" s="136"/>
      <c r="J127" s="137"/>
      <c r="K127" s="137"/>
      <c r="L127" s="137"/>
    </row>
    <row r="128" spans="1:12" s="66" customFormat="1" ht="28.8">
      <c r="A128" s="129" t="s">
        <v>557</v>
      </c>
      <c r="B128" s="130" t="s">
        <v>185</v>
      </c>
      <c r="C128" s="131" t="s">
        <v>42</v>
      </c>
      <c r="D128" s="132" t="s">
        <v>83</v>
      </c>
      <c r="E128" s="133" t="s">
        <v>112</v>
      </c>
      <c r="F128" s="134" t="s">
        <v>192</v>
      </c>
      <c r="G128" s="134" t="s">
        <v>141</v>
      </c>
      <c r="H128" s="135" t="s">
        <v>143</v>
      </c>
      <c r="I128" s="136"/>
      <c r="J128" s="137"/>
      <c r="K128" s="137"/>
      <c r="L128" s="137"/>
    </row>
    <row r="129" spans="1:12" s="66" customFormat="1" ht="30">
      <c r="A129" s="129" t="s">
        <v>558</v>
      </c>
      <c r="B129" s="130" t="s">
        <v>185</v>
      </c>
      <c r="C129" s="131" t="s">
        <v>42</v>
      </c>
      <c r="D129" s="132" t="s">
        <v>85</v>
      </c>
      <c r="E129" s="133" t="s">
        <v>112</v>
      </c>
      <c r="F129" s="134" t="s">
        <v>192</v>
      </c>
      <c r="G129" s="135" t="s">
        <v>145</v>
      </c>
      <c r="H129" s="134" t="s">
        <v>146</v>
      </c>
      <c r="I129" s="136"/>
      <c r="J129" s="137"/>
      <c r="K129" s="137"/>
      <c r="L129" s="137"/>
    </row>
    <row r="130" spans="1:12" s="66" customFormat="1" ht="43.2">
      <c r="A130" s="129" t="s">
        <v>559</v>
      </c>
      <c r="B130" s="130" t="s">
        <v>185</v>
      </c>
      <c r="C130" s="131" t="s">
        <v>22</v>
      </c>
      <c r="D130" s="132" t="s">
        <v>191</v>
      </c>
      <c r="E130" s="133" t="s">
        <v>112</v>
      </c>
      <c r="F130" s="134" t="s">
        <v>192</v>
      </c>
      <c r="G130" s="134" t="s">
        <v>86</v>
      </c>
      <c r="H130" s="134" t="s">
        <v>148</v>
      </c>
      <c r="I130" s="136"/>
      <c r="J130" s="137"/>
      <c r="K130" s="137"/>
      <c r="L130" s="137"/>
    </row>
    <row r="131" spans="1:12" s="66" customFormat="1" ht="44.4">
      <c r="A131" s="129" t="s">
        <v>560</v>
      </c>
      <c r="B131" s="130" t="s">
        <v>185</v>
      </c>
      <c r="C131" s="131" t="s">
        <v>42</v>
      </c>
      <c r="D131" s="132" t="s">
        <v>87</v>
      </c>
      <c r="E131" s="133" t="s">
        <v>112</v>
      </c>
      <c r="F131" s="134" t="s">
        <v>192</v>
      </c>
      <c r="G131" s="135" t="s">
        <v>147</v>
      </c>
      <c r="H131" s="135" t="s">
        <v>149</v>
      </c>
      <c r="I131" s="136"/>
      <c r="J131" s="137"/>
      <c r="K131" s="137"/>
      <c r="L131" s="137"/>
    </row>
    <row r="132" spans="1:12" s="66" customFormat="1" ht="57.6">
      <c r="A132" s="129" t="s">
        <v>561</v>
      </c>
      <c r="B132" s="130" t="s">
        <v>185</v>
      </c>
      <c r="C132" s="131" t="s">
        <v>42</v>
      </c>
      <c r="D132" s="132" t="s">
        <v>88</v>
      </c>
      <c r="E132" s="133" t="s">
        <v>112</v>
      </c>
      <c r="F132" s="134" t="s">
        <v>192</v>
      </c>
      <c r="G132" s="135" t="s">
        <v>150</v>
      </c>
      <c r="H132" s="135" t="s">
        <v>151</v>
      </c>
      <c r="I132" s="136"/>
      <c r="J132" s="137"/>
      <c r="K132" s="137"/>
      <c r="L132" s="137"/>
    </row>
    <row r="133" spans="1:12" s="66" customFormat="1" ht="28.8">
      <c r="A133" s="129" t="s">
        <v>562</v>
      </c>
      <c r="B133" s="130" t="s">
        <v>185</v>
      </c>
      <c r="C133" s="131" t="s">
        <v>42</v>
      </c>
      <c r="D133" s="132" t="s">
        <v>89</v>
      </c>
      <c r="E133" s="133" t="s">
        <v>112</v>
      </c>
      <c r="F133" s="134" t="s">
        <v>192</v>
      </c>
      <c r="G133" s="135" t="s">
        <v>152</v>
      </c>
      <c r="H133" s="135" t="s">
        <v>153</v>
      </c>
      <c r="I133" s="136"/>
      <c r="J133" s="137"/>
      <c r="K133" s="137"/>
      <c r="L133" s="137"/>
    </row>
    <row r="134" spans="1:12" s="66" customFormat="1" ht="44.4">
      <c r="A134" s="129" t="s">
        <v>563</v>
      </c>
      <c r="B134" s="130" t="s">
        <v>185</v>
      </c>
      <c r="C134" s="131" t="s">
        <v>42</v>
      </c>
      <c r="D134" s="132" t="s">
        <v>90</v>
      </c>
      <c r="E134" s="133" t="s">
        <v>112</v>
      </c>
      <c r="F134" s="134" t="s">
        <v>192</v>
      </c>
      <c r="G134" s="135" t="s">
        <v>154</v>
      </c>
      <c r="H134" s="135" t="s">
        <v>155</v>
      </c>
      <c r="I134" s="136"/>
      <c r="J134" s="137"/>
      <c r="K134" s="137"/>
      <c r="L134" s="137"/>
    </row>
    <row r="135" spans="1:12" s="66" customFormat="1" ht="28.8">
      <c r="A135" s="129" t="s">
        <v>564</v>
      </c>
      <c r="B135" s="130" t="s">
        <v>193</v>
      </c>
      <c r="C135" s="131" t="s">
        <v>44</v>
      </c>
      <c r="D135" s="132" t="s">
        <v>68</v>
      </c>
      <c r="E135" s="133" t="s">
        <v>112</v>
      </c>
      <c r="F135" s="134" t="s">
        <v>195</v>
      </c>
      <c r="G135" s="135" t="s">
        <v>115</v>
      </c>
      <c r="H135" s="134" t="s">
        <v>114</v>
      </c>
      <c r="I135" s="136"/>
      <c r="J135" s="137"/>
      <c r="K135" s="137"/>
      <c r="L135" s="137"/>
    </row>
    <row r="136" spans="1:12" s="66" customFormat="1" ht="103.2">
      <c r="A136" s="129" t="s">
        <v>565</v>
      </c>
      <c r="B136" s="130" t="s">
        <v>193</v>
      </c>
      <c r="C136" s="131" t="s">
        <v>42</v>
      </c>
      <c r="D136" s="132" t="s">
        <v>70</v>
      </c>
      <c r="E136" s="133" t="s">
        <v>112</v>
      </c>
      <c r="F136" s="134" t="s">
        <v>195</v>
      </c>
      <c r="G136" s="135" t="s">
        <v>116</v>
      </c>
      <c r="H136" s="135" t="s">
        <v>122</v>
      </c>
      <c r="I136" s="136"/>
      <c r="J136" s="137"/>
      <c r="K136" s="137"/>
      <c r="L136" s="137"/>
    </row>
    <row r="137" spans="1:12" s="66" customFormat="1" ht="103.2">
      <c r="A137" s="129" t="s">
        <v>566</v>
      </c>
      <c r="B137" s="130" t="s">
        <v>193</v>
      </c>
      <c r="C137" s="131" t="s">
        <v>42</v>
      </c>
      <c r="D137" s="132" t="s">
        <v>72</v>
      </c>
      <c r="E137" s="133" t="s">
        <v>112</v>
      </c>
      <c r="F137" s="134" t="s">
        <v>195</v>
      </c>
      <c r="G137" s="135" t="s">
        <v>118</v>
      </c>
      <c r="H137" s="135" t="s">
        <v>122</v>
      </c>
      <c r="I137" s="136"/>
      <c r="J137" s="137"/>
      <c r="K137" s="137"/>
      <c r="L137" s="137"/>
    </row>
    <row r="138" spans="1:12" s="66" customFormat="1" ht="103.2">
      <c r="A138" s="129" t="s">
        <v>567</v>
      </c>
      <c r="B138" s="130" t="s">
        <v>193</v>
      </c>
      <c r="C138" s="131" t="s">
        <v>42</v>
      </c>
      <c r="D138" s="132" t="s">
        <v>74</v>
      </c>
      <c r="E138" s="133" t="s">
        <v>112</v>
      </c>
      <c r="F138" s="134" t="s">
        <v>195</v>
      </c>
      <c r="G138" s="135" t="s">
        <v>120</v>
      </c>
      <c r="H138" s="135" t="s">
        <v>122</v>
      </c>
      <c r="I138" s="136"/>
      <c r="J138" s="137"/>
      <c r="K138" s="137"/>
      <c r="L138" s="137"/>
    </row>
    <row r="139" spans="1:12" s="66" customFormat="1" ht="132.6">
      <c r="A139" s="129" t="s">
        <v>568</v>
      </c>
      <c r="B139" s="130" t="s">
        <v>193</v>
      </c>
      <c r="C139" s="131" t="s">
        <v>42</v>
      </c>
      <c r="D139" s="132" t="s">
        <v>75</v>
      </c>
      <c r="E139" s="133" t="s">
        <v>112</v>
      </c>
      <c r="F139" s="134" t="s">
        <v>195</v>
      </c>
      <c r="G139" s="135" t="s">
        <v>123</v>
      </c>
      <c r="H139" s="135" t="s">
        <v>124</v>
      </c>
      <c r="I139" s="136"/>
      <c r="J139" s="137"/>
      <c r="K139" s="137"/>
      <c r="L139" s="137"/>
    </row>
    <row r="140" spans="1:12" s="66" customFormat="1" ht="132.6">
      <c r="A140" s="129" t="s">
        <v>569</v>
      </c>
      <c r="B140" s="130" t="s">
        <v>193</v>
      </c>
      <c r="C140" s="131" t="s">
        <v>42</v>
      </c>
      <c r="D140" s="132" t="s">
        <v>76</v>
      </c>
      <c r="E140" s="133" t="s">
        <v>112</v>
      </c>
      <c r="F140" s="134" t="s">
        <v>195</v>
      </c>
      <c r="G140" s="135" t="s">
        <v>125</v>
      </c>
      <c r="H140" s="135" t="s">
        <v>124</v>
      </c>
      <c r="I140" s="136"/>
      <c r="J140" s="137"/>
      <c r="K140" s="137"/>
      <c r="L140" s="137"/>
    </row>
    <row r="141" spans="1:12" s="66" customFormat="1" ht="103.2">
      <c r="A141" s="129" t="s">
        <v>570</v>
      </c>
      <c r="B141" s="130" t="s">
        <v>193</v>
      </c>
      <c r="C141" s="131" t="s">
        <v>42</v>
      </c>
      <c r="D141" s="132" t="s">
        <v>77</v>
      </c>
      <c r="E141" s="133" t="s">
        <v>112</v>
      </c>
      <c r="F141" s="134" t="s">
        <v>195</v>
      </c>
      <c r="G141" s="135" t="s">
        <v>126</v>
      </c>
      <c r="H141" s="135" t="s">
        <v>127</v>
      </c>
      <c r="I141" s="136"/>
      <c r="J141" s="137"/>
      <c r="K141" s="137"/>
      <c r="L141" s="137"/>
    </row>
    <row r="142" spans="1:12" s="66" customFormat="1" ht="30">
      <c r="A142" s="129" t="s">
        <v>571</v>
      </c>
      <c r="B142" s="130" t="s">
        <v>193</v>
      </c>
      <c r="C142" s="131" t="s">
        <v>42</v>
      </c>
      <c r="D142" s="132" t="s">
        <v>78</v>
      </c>
      <c r="E142" s="133" t="s">
        <v>112</v>
      </c>
      <c r="F142" s="134" t="s">
        <v>128</v>
      </c>
      <c r="G142" s="135" t="s">
        <v>129</v>
      </c>
      <c r="H142" s="135" t="s">
        <v>130</v>
      </c>
      <c r="I142" s="136"/>
      <c r="J142" s="137"/>
      <c r="K142" s="137"/>
      <c r="L142" s="137"/>
    </row>
    <row r="143" spans="1:12" s="66" customFormat="1" ht="58.2">
      <c r="A143" s="129" t="s">
        <v>572</v>
      </c>
      <c r="B143" s="130" t="s">
        <v>193</v>
      </c>
      <c r="C143" s="131" t="s">
        <v>42</v>
      </c>
      <c r="D143" s="132" t="s">
        <v>69</v>
      </c>
      <c r="E143" s="133" t="s">
        <v>112</v>
      </c>
      <c r="F143" s="134" t="s">
        <v>169</v>
      </c>
      <c r="G143" s="135" t="s">
        <v>131</v>
      </c>
      <c r="H143" s="135" t="s">
        <v>132</v>
      </c>
      <c r="I143" s="136"/>
      <c r="J143" s="137"/>
      <c r="K143" s="137"/>
      <c r="L143" s="137"/>
    </row>
    <row r="144" spans="1:12" s="66" customFormat="1" ht="30">
      <c r="A144" s="129" t="s">
        <v>573</v>
      </c>
      <c r="B144" s="130" t="s">
        <v>193</v>
      </c>
      <c r="C144" s="131" t="s">
        <v>42</v>
      </c>
      <c r="D144" s="132" t="s">
        <v>79</v>
      </c>
      <c r="E144" s="133" t="s">
        <v>112</v>
      </c>
      <c r="F144" s="134" t="s">
        <v>170</v>
      </c>
      <c r="G144" s="135" t="s">
        <v>133</v>
      </c>
      <c r="H144" s="135" t="s">
        <v>134</v>
      </c>
      <c r="I144" s="136"/>
      <c r="J144" s="137"/>
      <c r="K144" s="137"/>
      <c r="L144" s="137"/>
    </row>
    <row r="145" spans="1:12" s="66" customFormat="1" ht="58.8">
      <c r="A145" s="129" t="s">
        <v>574</v>
      </c>
      <c r="B145" s="130" t="s">
        <v>193</v>
      </c>
      <c r="C145" s="131" t="s">
        <v>22</v>
      </c>
      <c r="D145" s="132" t="s">
        <v>80</v>
      </c>
      <c r="E145" s="133" t="s">
        <v>112</v>
      </c>
      <c r="F145" s="134" t="s">
        <v>195</v>
      </c>
      <c r="G145" s="135" t="s">
        <v>135</v>
      </c>
      <c r="H145" s="135" t="s">
        <v>136</v>
      </c>
      <c r="I145" s="136"/>
      <c r="J145" s="137"/>
      <c r="K145" s="137"/>
      <c r="L145" s="137"/>
    </row>
    <row r="146" spans="1:12" s="66" customFormat="1" ht="58.2">
      <c r="A146" s="129" t="s">
        <v>575</v>
      </c>
      <c r="B146" s="130" t="s">
        <v>193</v>
      </c>
      <c r="C146" s="131" t="s">
        <v>42</v>
      </c>
      <c r="D146" s="132" t="s">
        <v>81</v>
      </c>
      <c r="E146" s="133" t="s">
        <v>112</v>
      </c>
      <c r="F146" s="134" t="s">
        <v>195</v>
      </c>
      <c r="G146" s="135" t="s">
        <v>137</v>
      </c>
      <c r="H146" s="135" t="s">
        <v>138</v>
      </c>
      <c r="I146" s="136"/>
      <c r="J146" s="137"/>
      <c r="K146" s="137"/>
      <c r="L146" s="137"/>
    </row>
    <row r="147" spans="1:12" s="66" customFormat="1" ht="30">
      <c r="A147" s="129" t="s">
        <v>576</v>
      </c>
      <c r="B147" s="130" t="s">
        <v>193</v>
      </c>
      <c r="C147" s="131" t="s">
        <v>42</v>
      </c>
      <c r="D147" s="132" t="s">
        <v>82</v>
      </c>
      <c r="E147" s="133" t="s">
        <v>112</v>
      </c>
      <c r="F147" s="134" t="s">
        <v>195</v>
      </c>
      <c r="G147" s="135" t="s">
        <v>139</v>
      </c>
      <c r="H147" s="135" t="s">
        <v>140</v>
      </c>
      <c r="I147" s="136"/>
      <c r="J147" s="137"/>
      <c r="K147" s="137"/>
      <c r="L147" s="137"/>
    </row>
    <row r="148" spans="1:12" s="66" customFormat="1" ht="28.8">
      <c r="A148" s="129" t="s">
        <v>577</v>
      </c>
      <c r="B148" s="130" t="s">
        <v>193</v>
      </c>
      <c r="C148" s="131" t="s">
        <v>42</v>
      </c>
      <c r="D148" s="132" t="s">
        <v>83</v>
      </c>
      <c r="E148" s="133" t="s">
        <v>112</v>
      </c>
      <c r="F148" s="134" t="s">
        <v>195</v>
      </c>
      <c r="G148" s="134" t="s">
        <v>141</v>
      </c>
      <c r="H148" s="135" t="s">
        <v>143</v>
      </c>
      <c r="I148" s="136"/>
      <c r="J148" s="137"/>
      <c r="K148" s="137"/>
      <c r="L148" s="137"/>
    </row>
    <row r="149" spans="1:12" s="66" customFormat="1" ht="87">
      <c r="A149" s="129" t="s">
        <v>578</v>
      </c>
      <c r="B149" s="130" t="s">
        <v>193</v>
      </c>
      <c r="C149" s="131" t="s">
        <v>42</v>
      </c>
      <c r="D149" s="132" t="s">
        <v>84</v>
      </c>
      <c r="E149" s="133" t="s">
        <v>112</v>
      </c>
      <c r="F149" s="134" t="s">
        <v>195</v>
      </c>
      <c r="G149" s="135" t="s">
        <v>142</v>
      </c>
      <c r="H149" s="135" t="s">
        <v>144</v>
      </c>
      <c r="I149" s="136"/>
      <c r="J149" s="137"/>
      <c r="K149" s="137"/>
      <c r="L149" s="137"/>
    </row>
    <row r="150" spans="1:12" s="66" customFormat="1" ht="30">
      <c r="A150" s="129" t="s">
        <v>579</v>
      </c>
      <c r="B150" s="130" t="s">
        <v>193</v>
      </c>
      <c r="C150" s="131" t="s">
        <v>42</v>
      </c>
      <c r="D150" s="132" t="s">
        <v>85</v>
      </c>
      <c r="E150" s="133" t="s">
        <v>112</v>
      </c>
      <c r="F150" s="134" t="s">
        <v>195</v>
      </c>
      <c r="G150" s="135" t="s">
        <v>145</v>
      </c>
      <c r="H150" s="134" t="s">
        <v>146</v>
      </c>
      <c r="I150" s="136"/>
      <c r="J150" s="137"/>
      <c r="K150" s="137"/>
      <c r="L150" s="137"/>
    </row>
    <row r="151" spans="1:12" s="66" customFormat="1" ht="43.2">
      <c r="A151" s="129" t="s">
        <v>580</v>
      </c>
      <c r="B151" s="130" t="s">
        <v>193</v>
      </c>
      <c r="C151" s="131" t="s">
        <v>22</v>
      </c>
      <c r="D151" s="132" t="s">
        <v>194</v>
      </c>
      <c r="E151" s="133" t="s">
        <v>112</v>
      </c>
      <c r="F151" s="134" t="s">
        <v>195</v>
      </c>
      <c r="G151" s="134" t="s">
        <v>86</v>
      </c>
      <c r="H151" s="134" t="s">
        <v>148</v>
      </c>
      <c r="I151" s="136"/>
      <c r="J151" s="137"/>
      <c r="K151" s="137"/>
      <c r="L151" s="137"/>
    </row>
    <row r="152" spans="1:12" s="66" customFormat="1" ht="44.4">
      <c r="A152" s="129" t="s">
        <v>581</v>
      </c>
      <c r="B152" s="130" t="s">
        <v>193</v>
      </c>
      <c r="C152" s="131" t="s">
        <v>42</v>
      </c>
      <c r="D152" s="132" t="s">
        <v>87</v>
      </c>
      <c r="E152" s="133" t="s">
        <v>112</v>
      </c>
      <c r="F152" s="134" t="s">
        <v>195</v>
      </c>
      <c r="G152" s="135" t="s">
        <v>147</v>
      </c>
      <c r="H152" s="135" t="s">
        <v>149</v>
      </c>
      <c r="I152" s="136"/>
      <c r="J152" s="137"/>
      <c r="K152" s="137"/>
      <c r="L152" s="137"/>
    </row>
    <row r="153" spans="1:12" s="66" customFormat="1" ht="57.6">
      <c r="A153" s="129" t="s">
        <v>582</v>
      </c>
      <c r="B153" s="130" t="s">
        <v>193</v>
      </c>
      <c r="C153" s="131" t="s">
        <v>42</v>
      </c>
      <c r="D153" s="132" t="s">
        <v>88</v>
      </c>
      <c r="E153" s="133" t="s">
        <v>112</v>
      </c>
      <c r="F153" s="134" t="s">
        <v>195</v>
      </c>
      <c r="G153" s="135" t="s">
        <v>150</v>
      </c>
      <c r="H153" s="135" t="s">
        <v>151</v>
      </c>
      <c r="I153" s="136"/>
      <c r="J153" s="137"/>
      <c r="K153" s="137"/>
      <c r="L153" s="137"/>
    </row>
    <row r="154" spans="1:12" s="66" customFormat="1" ht="28.8">
      <c r="A154" s="129" t="s">
        <v>583</v>
      </c>
      <c r="B154" s="130" t="s">
        <v>193</v>
      </c>
      <c r="C154" s="131" t="s">
        <v>42</v>
      </c>
      <c r="D154" s="132" t="s">
        <v>89</v>
      </c>
      <c r="E154" s="133" t="s">
        <v>112</v>
      </c>
      <c r="F154" s="134" t="s">
        <v>195</v>
      </c>
      <c r="G154" s="135" t="s">
        <v>152</v>
      </c>
      <c r="H154" s="135" t="s">
        <v>153</v>
      </c>
      <c r="I154" s="136"/>
      <c r="J154" s="137"/>
      <c r="K154" s="137"/>
      <c r="L154" s="137"/>
    </row>
    <row r="155" spans="1:12" s="66" customFormat="1" ht="44.4">
      <c r="A155" s="129" t="s">
        <v>584</v>
      </c>
      <c r="B155" s="130" t="s">
        <v>193</v>
      </c>
      <c r="C155" s="131" t="s">
        <v>42</v>
      </c>
      <c r="D155" s="132" t="s">
        <v>90</v>
      </c>
      <c r="E155" s="133" t="s">
        <v>112</v>
      </c>
      <c r="F155" s="134" t="s">
        <v>195</v>
      </c>
      <c r="G155" s="135" t="s">
        <v>154</v>
      </c>
      <c r="H155" s="135" t="s">
        <v>155</v>
      </c>
      <c r="I155" s="136"/>
      <c r="J155" s="137"/>
      <c r="K155" s="137"/>
      <c r="L155" s="137"/>
    </row>
    <row r="156" spans="1:12" s="66" customFormat="1" ht="28.8">
      <c r="A156" s="129" t="s">
        <v>585</v>
      </c>
      <c r="B156" s="130" t="s">
        <v>196</v>
      </c>
      <c r="C156" s="131" t="s">
        <v>44</v>
      </c>
      <c r="D156" s="132" t="s">
        <v>197</v>
      </c>
      <c r="E156" s="133" t="s">
        <v>112</v>
      </c>
      <c r="F156" s="134" t="s">
        <v>199</v>
      </c>
      <c r="G156" s="135" t="s">
        <v>115</v>
      </c>
      <c r="H156" s="134" t="s">
        <v>114</v>
      </c>
      <c r="I156" s="136"/>
      <c r="J156" s="137"/>
      <c r="K156" s="137"/>
      <c r="L156" s="137"/>
    </row>
    <row r="157" spans="1:12" s="66" customFormat="1" ht="29.4">
      <c r="A157" s="129" t="s">
        <v>586</v>
      </c>
      <c r="B157" s="130" t="s">
        <v>196</v>
      </c>
      <c r="C157" s="131" t="s">
        <v>44</v>
      </c>
      <c r="D157" s="132" t="s">
        <v>187</v>
      </c>
      <c r="E157" s="133" t="s">
        <v>112</v>
      </c>
      <c r="F157" s="134" t="s">
        <v>199</v>
      </c>
      <c r="G157" s="135" t="s">
        <v>188</v>
      </c>
      <c r="H157" s="134" t="s">
        <v>114</v>
      </c>
      <c r="I157" s="136"/>
      <c r="J157" s="137"/>
      <c r="K157" s="137"/>
      <c r="L157" s="137"/>
    </row>
    <row r="158" spans="1:12" s="66" customFormat="1" ht="103.2">
      <c r="A158" s="129" t="s">
        <v>587</v>
      </c>
      <c r="B158" s="130" t="s">
        <v>196</v>
      </c>
      <c r="C158" s="131" t="s">
        <v>42</v>
      </c>
      <c r="D158" s="132" t="s">
        <v>70</v>
      </c>
      <c r="E158" s="133" t="s">
        <v>112</v>
      </c>
      <c r="F158" s="134" t="s">
        <v>199</v>
      </c>
      <c r="G158" s="135" t="s">
        <v>116</v>
      </c>
      <c r="H158" s="135" t="s">
        <v>122</v>
      </c>
      <c r="I158" s="136"/>
      <c r="J158" s="137"/>
      <c r="K158" s="137"/>
      <c r="L158" s="137"/>
    </row>
    <row r="159" spans="1:12" s="66" customFormat="1" ht="117.6">
      <c r="A159" s="129" t="s">
        <v>588</v>
      </c>
      <c r="B159" s="130" t="s">
        <v>196</v>
      </c>
      <c r="C159" s="131" t="s">
        <v>42</v>
      </c>
      <c r="D159" s="132" t="s">
        <v>71</v>
      </c>
      <c r="E159" s="133" t="s">
        <v>112</v>
      </c>
      <c r="F159" s="134" t="s">
        <v>199</v>
      </c>
      <c r="G159" s="135" t="s">
        <v>117</v>
      </c>
      <c r="H159" s="135" t="s">
        <v>121</v>
      </c>
      <c r="I159" s="136"/>
      <c r="J159" s="137"/>
      <c r="K159" s="137"/>
      <c r="L159" s="137"/>
    </row>
    <row r="160" spans="1:12" s="66" customFormat="1" ht="103.2">
      <c r="A160" s="129" t="s">
        <v>589</v>
      </c>
      <c r="B160" s="130" t="s">
        <v>196</v>
      </c>
      <c r="C160" s="131" t="s">
        <v>42</v>
      </c>
      <c r="D160" s="132" t="s">
        <v>72</v>
      </c>
      <c r="E160" s="133" t="s">
        <v>112</v>
      </c>
      <c r="F160" s="134" t="s">
        <v>199</v>
      </c>
      <c r="G160" s="135" t="s">
        <v>118</v>
      </c>
      <c r="H160" s="135" t="s">
        <v>122</v>
      </c>
      <c r="I160" s="136"/>
      <c r="J160" s="137"/>
      <c r="K160" s="137"/>
      <c r="L160" s="137"/>
    </row>
    <row r="161" spans="1:12" s="66" customFormat="1" ht="117.6">
      <c r="A161" s="129" t="s">
        <v>590</v>
      </c>
      <c r="B161" s="130" t="s">
        <v>196</v>
      </c>
      <c r="C161" s="131" t="s">
        <v>42</v>
      </c>
      <c r="D161" s="132" t="s">
        <v>73</v>
      </c>
      <c r="E161" s="133" t="s">
        <v>112</v>
      </c>
      <c r="F161" s="134" t="s">
        <v>199</v>
      </c>
      <c r="G161" s="135" t="s">
        <v>119</v>
      </c>
      <c r="H161" s="135" t="s">
        <v>121</v>
      </c>
      <c r="I161" s="136"/>
      <c r="J161" s="137"/>
      <c r="K161" s="137"/>
      <c r="L161" s="137"/>
    </row>
    <row r="162" spans="1:12" s="66" customFormat="1" ht="103.2">
      <c r="A162" s="129" t="s">
        <v>591</v>
      </c>
      <c r="B162" s="130" t="s">
        <v>196</v>
      </c>
      <c r="C162" s="131" t="s">
        <v>42</v>
      </c>
      <c r="D162" s="132" t="s">
        <v>74</v>
      </c>
      <c r="E162" s="133" t="s">
        <v>112</v>
      </c>
      <c r="F162" s="134" t="s">
        <v>199</v>
      </c>
      <c r="G162" s="135" t="s">
        <v>120</v>
      </c>
      <c r="H162" s="135" t="s">
        <v>122</v>
      </c>
      <c r="I162" s="136"/>
      <c r="J162" s="137"/>
      <c r="K162" s="137"/>
      <c r="L162" s="137"/>
    </row>
    <row r="163" spans="1:12" s="66" customFormat="1" ht="103.2">
      <c r="A163" s="129" t="s">
        <v>592</v>
      </c>
      <c r="B163" s="130" t="s">
        <v>196</v>
      </c>
      <c r="C163" s="131" t="s">
        <v>42</v>
      </c>
      <c r="D163" s="132" t="s">
        <v>77</v>
      </c>
      <c r="E163" s="133" t="s">
        <v>112</v>
      </c>
      <c r="F163" s="134" t="s">
        <v>199</v>
      </c>
      <c r="G163" s="135" t="s">
        <v>126</v>
      </c>
      <c r="H163" s="135" t="s">
        <v>127</v>
      </c>
      <c r="I163" s="136"/>
      <c r="J163" s="137"/>
      <c r="K163" s="137"/>
      <c r="L163" s="137"/>
    </row>
    <row r="164" spans="1:12" s="66" customFormat="1" ht="30">
      <c r="A164" s="129" t="s">
        <v>593</v>
      </c>
      <c r="B164" s="130" t="s">
        <v>196</v>
      </c>
      <c r="C164" s="131" t="s">
        <v>42</v>
      </c>
      <c r="D164" s="132" t="s">
        <v>78</v>
      </c>
      <c r="E164" s="133" t="s">
        <v>112</v>
      </c>
      <c r="F164" s="134" t="s">
        <v>128</v>
      </c>
      <c r="G164" s="135" t="s">
        <v>129</v>
      </c>
      <c r="H164" s="135" t="s">
        <v>130</v>
      </c>
      <c r="I164" s="136"/>
      <c r="J164" s="137"/>
      <c r="K164" s="137"/>
      <c r="L164" s="137"/>
    </row>
    <row r="165" spans="1:12" s="66" customFormat="1" ht="58.2">
      <c r="A165" s="129" t="s">
        <v>594</v>
      </c>
      <c r="B165" s="130" t="s">
        <v>196</v>
      </c>
      <c r="C165" s="131" t="s">
        <v>42</v>
      </c>
      <c r="D165" s="132" t="s">
        <v>69</v>
      </c>
      <c r="E165" s="133" t="s">
        <v>112</v>
      </c>
      <c r="F165" s="134" t="s">
        <v>169</v>
      </c>
      <c r="G165" s="135" t="s">
        <v>131</v>
      </c>
      <c r="H165" s="135" t="s">
        <v>132</v>
      </c>
      <c r="I165" s="136"/>
      <c r="J165" s="137"/>
      <c r="K165" s="137"/>
      <c r="L165" s="137"/>
    </row>
    <row r="166" spans="1:12" s="66" customFormat="1" ht="30">
      <c r="A166" s="129" t="s">
        <v>595</v>
      </c>
      <c r="B166" s="130" t="s">
        <v>196</v>
      </c>
      <c r="C166" s="131" t="s">
        <v>42</v>
      </c>
      <c r="D166" s="132" t="s">
        <v>79</v>
      </c>
      <c r="E166" s="133" t="s">
        <v>112</v>
      </c>
      <c r="F166" s="134" t="s">
        <v>170</v>
      </c>
      <c r="G166" s="135" t="s">
        <v>133</v>
      </c>
      <c r="H166" s="135" t="s">
        <v>134</v>
      </c>
      <c r="I166" s="136"/>
      <c r="J166" s="137"/>
      <c r="K166" s="137"/>
      <c r="L166" s="137"/>
    </row>
    <row r="167" spans="1:12" s="66" customFormat="1" ht="58.8">
      <c r="A167" s="129" t="s">
        <v>596</v>
      </c>
      <c r="B167" s="130" t="s">
        <v>196</v>
      </c>
      <c r="C167" s="131" t="s">
        <v>22</v>
      </c>
      <c r="D167" s="132" t="s">
        <v>80</v>
      </c>
      <c r="E167" s="133" t="s">
        <v>112</v>
      </c>
      <c r="F167" s="134" t="s">
        <v>199</v>
      </c>
      <c r="G167" s="135" t="s">
        <v>135</v>
      </c>
      <c r="H167" s="135" t="s">
        <v>136</v>
      </c>
      <c r="I167" s="136"/>
      <c r="J167" s="137"/>
      <c r="K167" s="137"/>
      <c r="L167" s="137"/>
    </row>
    <row r="168" spans="1:12" s="66" customFormat="1" ht="58.2">
      <c r="A168" s="129" t="s">
        <v>597</v>
      </c>
      <c r="B168" s="130" t="s">
        <v>196</v>
      </c>
      <c r="C168" s="131" t="s">
        <v>42</v>
      </c>
      <c r="D168" s="132" t="s">
        <v>81</v>
      </c>
      <c r="E168" s="133" t="s">
        <v>112</v>
      </c>
      <c r="F168" s="134" t="s">
        <v>199</v>
      </c>
      <c r="G168" s="135" t="s">
        <v>137</v>
      </c>
      <c r="H168" s="135" t="s">
        <v>138</v>
      </c>
      <c r="I168" s="136"/>
      <c r="J168" s="137"/>
      <c r="K168" s="137"/>
      <c r="L168" s="137"/>
    </row>
    <row r="169" spans="1:12" s="66" customFormat="1" ht="30">
      <c r="A169" s="129" t="s">
        <v>598</v>
      </c>
      <c r="B169" s="130" t="s">
        <v>196</v>
      </c>
      <c r="C169" s="131" t="s">
        <v>42</v>
      </c>
      <c r="D169" s="132" t="s">
        <v>82</v>
      </c>
      <c r="E169" s="133" t="s">
        <v>112</v>
      </c>
      <c r="F169" s="134" t="s">
        <v>199</v>
      </c>
      <c r="G169" s="135" t="s">
        <v>139</v>
      </c>
      <c r="H169" s="135" t="s">
        <v>140</v>
      </c>
      <c r="I169" s="136"/>
      <c r="J169" s="137"/>
      <c r="K169" s="137"/>
      <c r="L169" s="137"/>
    </row>
    <row r="170" spans="1:12" s="66" customFormat="1" ht="28.8">
      <c r="A170" s="129" t="s">
        <v>599</v>
      </c>
      <c r="B170" s="130" t="s">
        <v>196</v>
      </c>
      <c r="C170" s="131" t="s">
        <v>42</v>
      </c>
      <c r="D170" s="132" t="s">
        <v>83</v>
      </c>
      <c r="E170" s="133" t="s">
        <v>112</v>
      </c>
      <c r="F170" s="134" t="s">
        <v>199</v>
      </c>
      <c r="G170" s="134" t="s">
        <v>141</v>
      </c>
      <c r="H170" s="135" t="s">
        <v>143</v>
      </c>
      <c r="I170" s="136"/>
      <c r="J170" s="137"/>
      <c r="K170" s="137"/>
      <c r="L170" s="137"/>
    </row>
    <row r="171" spans="1:12" s="66" customFormat="1" ht="30">
      <c r="A171" s="129" t="s">
        <v>600</v>
      </c>
      <c r="B171" s="130" t="s">
        <v>196</v>
      </c>
      <c r="C171" s="131" t="s">
        <v>42</v>
      </c>
      <c r="D171" s="132" t="s">
        <v>85</v>
      </c>
      <c r="E171" s="133" t="s">
        <v>112</v>
      </c>
      <c r="F171" s="134" t="s">
        <v>199</v>
      </c>
      <c r="G171" s="135" t="s">
        <v>145</v>
      </c>
      <c r="H171" s="134" t="s">
        <v>146</v>
      </c>
      <c r="I171" s="136"/>
      <c r="J171" s="137"/>
      <c r="K171" s="137"/>
      <c r="L171" s="137"/>
    </row>
    <row r="172" spans="1:12" s="66" customFormat="1" ht="72">
      <c r="A172" s="129" t="s">
        <v>601</v>
      </c>
      <c r="B172" s="130" t="s">
        <v>196</v>
      </c>
      <c r="C172" s="131" t="s">
        <v>22</v>
      </c>
      <c r="D172" s="132" t="s">
        <v>198</v>
      </c>
      <c r="E172" s="133" t="s">
        <v>112</v>
      </c>
      <c r="F172" s="134" t="s">
        <v>199</v>
      </c>
      <c r="G172" s="134" t="s">
        <v>198</v>
      </c>
      <c r="H172" s="134" t="s">
        <v>148</v>
      </c>
      <c r="I172" s="136"/>
      <c r="J172" s="137"/>
      <c r="K172" s="137"/>
      <c r="L172" s="137"/>
    </row>
    <row r="173" spans="1:12" s="66" customFormat="1" ht="44.4">
      <c r="A173" s="129" t="s">
        <v>602</v>
      </c>
      <c r="B173" s="130" t="s">
        <v>196</v>
      </c>
      <c r="C173" s="131" t="s">
        <v>42</v>
      </c>
      <c r="D173" s="132" t="s">
        <v>87</v>
      </c>
      <c r="E173" s="133" t="s">
        <v>112</v>
      </c>
      <c r="F173" s="134" t="s">
        <v>199</v>
      </c>
      <c r="G173" s="135" t="s">
        <v>147</v>
      </c>
      <c r="H173" s="135" t="s">
        <v>149</v>
      </c>
      <c r="I173" s="136"/>
      <c r="J173" s="137"/>
      <c r="K173" s="137"/>
      <c r="L173" s="137"/>
    </row>
    <row r="174" spans="1:12" s="66" customFormat="1" ht="57.6">
      <c r="A174" s="129" t="s">
        <v>603</v>
      </c>
      <c r="B174" s="130" t="s">
        <v>196</v>
      </c>
      <c r="C174" s="131" t="s">
        <v>42</v>
      </c>
      <c r="D174" s="132" t="s">
        <v>88</v>
      </c>
      <c r="E174" s="133" t="s">
        <v>112</v>
      </c>
      <c r="F174" s="134" t="s">
        <v>199</v>
      </c>
      <c r="G174" s="135" t="s">
        <v>150</v>
      </c>
      <c r="H174" s="135" t="s">
        <v>151</v>
      </c>
      <c r="I174" s="136"/>
      <c r="J174" s="137"/>
      <c r="K174" s="137"/>
      <c r="L174" s="137"/>
    </row>
    <row r="175" spans="1:12" s="66" customFormat="1" ht="28.8">
      <c r="A175" s="129" t="s">
        <v>604</v>
      </c>
      <c r="B175" s="130" t="s">
        <v>196</v>
      </c>
      <c r="C175" s="131" t="s">
        <v>42</v>
      </c>
      <c r="D175" s="132" t="s">
        <v>89</v>
      </c>
      <c r="E175" s="133" t="s">
        <v>112</v>
      </c>
      <c r="F175" s="134" t="s">
        <v>199</v>
      </c>
      <c r="G175" s="135" t="s">
        <v>152</v>
      </c>
      <c r="H175" s="135" t="s">
        <v>153</v>
      </c>
      <c r="I175" s="136"/>
      <c r="J175" s="137"/>
      <c r="K175" s="137"/>
      <c r="L175" s="137"/>
    </row>
    <row r="176" spans="1:12" s="66" customFormat="1" ht="44.4">
      <c r="A176" s="129" t="s">
        <v>605</v>
      </c>
      <c r="B176" s="130" t="s">
        <v>196</v>
      </c>
      <c r="C176" s="131" t="s">
        <v>42</v>
      </c>
      <c r="D176" s="132" t="s">
        <v>90</v>
      </c>
      <c r="E176" s="133" t="s">
        <v>112</v>
      </c>
      <c r="F176" s="134" t="s">
        <v>199</v>
      </c>
      <c r="G176" s="135" t="s">
        <v>154</v>
      </c>
      <c r="H176" s="135" t="s">
        <v>155</v>
      </c>
      <c r="I176" s="136"/>
      <c r="J176" s="137"/>
      <c r="K176" s="137"/>
      <c r="L176" s="137"/>
    </row>
    <row r="177" s="66" customFormat="1"/>
  </sheetData>
  <phoneticPr fontId="14" type="noConversion"/>
  <conditionalFormatting sqref="I9:I176">
    <cfRule type="cellIs" dxfId="185" priority="25" stopIfTrue="1" operator="equal">
      <formula>"Pass"</formula>
    </cfRule>
    <cfRule type="cellIs" dxfId="184" priority="26" stopIfTrue="1" operator="equal">
      <formula>"Fail"</formula>
    </cfRule>
    <cfRule type="cellIs" dxfId="183" priority="27" stopIfTrue="1" operator="equal">
      <formula>"Block"</formula>
    </cfRule>
  </conditionalFormatting>
  <dataValidations count="5">
    <dataValidation type="list" allowBlank="1" showInputMessage="1" showErrorMessage="1" sqref="C67:C83 C21:C38 C9:C15 C44:C60 C88:C101 C106:C120 C125:C139 C145:C162 C167:C176" xr:uid="{00000000-0002-0000-0200-000000000000}">
      <formula1>"功能,交互,常用场景,异常场景,边界值,其他"</formula1>
    </dataValidation>
    <dataValidation type="list" allowBlank="1" showInputMessage="1" showErrorMessage="1" sqref="C140:C144 C121:C124 C102:C105 C61:C66 C16:C20 C39:C43 C84:C87 C163:C166" xr:uid="{00000000-0002-0000-0200-000001000000}">
      <formula1>"UI,功能,交互,常用场景,异常场景,边界值,其他"</formula1>
    </dataValidation>
    <dataValidation type="list" allowBlank="1" showInputMessage="1" showErrorMessage="1" sqref="I78:I93 I98:I111 I54:I73 I32:I49 I9:I27 I116:I130 I135:I151 I156:I172" xr:uid="{00000000-0002-0000-0200-000002000000}">
      <formula1>"Pass,Fail,Block"</formula1>
    </dataValidation>
    <dataValidation type="list" allowBlank="1" showInputMessage="1" showErrorMessage="1" sqref="E9:E176" xr:uid="{00000000-0002-0000-0200-000003000000}">
      <formula1>"Level 0,Level 1,Level 2,Level 3,Level 4"</formula1>
    </dataValidation>
    <dataValidation type="list" allowBlank="1" showInputMessage="1" showErrorMessage="1" sqref="I8" xr:uid="{00000000-0002-0000-0200-000004000000}">
      <formula1>"Pass,Fail,NA,Block"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L41"/>
  <sheetViews>
    <sheetView zoomScale="85" zoomScaleNormal="85" workbookViewId="0">
      <selection activeCell="B2" sqref="B2"/>
    </sheetView>
  </sheetViews>
  <sheetFormatPr defaultRowHeight="14.4"/>
  <cols>
    <col min="1" max="1" width="25.6640625" bestFit="1" customWidth="1"/>
    <col min="2" max="2" width="19.6640625" customWidth="1"/>
    <col min="4" max="4" width="43.44140625" customWidth="1"/>
    <col min="6" max="6" width="20" customWidth="1"/>
    <col min="7" max="8" width="39.21875" customWidth="1"/>
  </cols>
  <sheetData>
    <row r="1" spans="1:12" ht="28.8">
      <c r="A1" s="1" t="s">
        <v>47</v>
      </c>
      <c r="B1" s="2" t="s">
        <v>10</v>
      </c>
      <c r="C1" s="2" t="s">
        <v>11</v>
      </c>
    </row>
    <row r="2" spans="1:12">
      <c r="A2" s="3" t="s">
        <v>7</v>
      </c>
      <c r="B2" s="4">
        <f>COUNTIF(I2:I1000,"Pass")</f>
        <v>0</v>
      </c>
      <c r="C2" s="5" t="e">
        <f>B2/B5</f>
        <v>#DIV/0!</v>
      </c>
    </row>
    <row r="3" spans="1:12">
      <c r="A3" s="6" t="s">
        <v>8</v>
      </c>
      <c r="B3" s="4">
        <f>COUNTIF(I4:I1000,"Fail")</f>
        <v>0</v>
      </c>
      <c r="C3" s="5" t="e">
        <f>B3/B5</f>
        <v>#DIV/0!</v>
      </c>
    </row>
    <row r="4" spans="1:12">
      <c r="A4" s="7" t="s">
        <v>9</v>
      </c>
      <c r="B4" s="4">
        <f>COUNTIF(I4:I100,"NT")</f>
        <v>0</v>
      </c>
      <c r="C4" s="5" t="e">
        <f>B4/B5</f>
        <v>#DIV/0!</v>
      </c>
    </row>
    <row r="5" spans="1:12">
      <c r="A5" s="8" t="s">
        <v>12</v>
      </c>
      <c r="B5" s="41">
        <f>SUM(B2:B4)</f>
        <v>0</v>
      </c>
      <c r="C5" s="42" t="e">
        <f>SUM(C2:C4)</f>
        <v>#DIV/0!</v>
      </c>
    </row>
    <row r="8" spans="1:12">
      <c r="A8" s="103" t="s">
        <v>32</v>
      </c>
      <c r="B8" s="74" t="s">
        <v>33</v>
      </c>
      <c r="C8" s="74" t="s">
        <v>31</v>
      </c>
      <c r="D8" s="2" t="s">
        <v>13</v>
      </c>
      <c r="E8" s="1" t="s">
        <v>14</v>
      </c>
      <c r="F8" s="2" t="s">
        <v>15</v>
      </c>
      <c r="G8" s="2" t="s">
        <v>16</v>
      </c>
      <c r="H8" s="2" t="s">
        <v>17</v>
      </c>
      <c r="I8" s="2" t="s">
        <v>18</v>
      </c>
      <c r="J8" s="2" t="s">
        <v>19</v>
      </c>
      <c r="K8" s="2" t="s">
        <v>20</v>
      </c>
      <c r="L8" s="2" t="s">
        <v>21</v>
      </c>
    </row>
    <row r="9" spans="1:12" ht="58.8">
      <c r="A9" s="93" t="s">
        <v>200</v>
      </c>
      <c r="B9" s="101" t="s">
        <v>201</v>
      </c>
      <c r="C9" s="9" t="s">
        <v>202</v>
      </c>
      <c r="D9" s="101" t="s">
        <v>203</v>
      </c>
      <c r="E9" s="104" t="s">
        <v>43</v>
      </c>
      <c r="F9" s="86" t="s">
        <v>204</v>
      </c>
      <c r="G9" s="87" t="s">
        <v>205</v>
      </c>
      <c r="H9" s="87" t="s">
        <v>206</v>
      </c>
      <c r="I9" s="35"/>
      <c r="J9" s="45"/>
      <c r="K9" s="45"/>
      <c r="L9" s="45"/>
    </row>
    <row r="10" spans="1:12" ht="264.60000000000002">
      <c r="A10" s="93" t="s">
        <v>225</v>
      </c>
      <c r="B10" s="101" t="s">
        <v>207</v>
      </c>
      <c r="C10" s="9" t="s">
        <v>202</v>
      </c>
      <c r="D10" s="101" t="s">
        <v>209</v>
      </c>
      <c r="E10" s="104" t="s">
        <v>43</v>
      </c>
      <c r="F10" s="86" t="s">
        <v>208</v>
      </c>
      <c r="G10" s="87" t="s">
        <v>210</v>
      </c>
      <c r="H10" s="87" t="s">
        <v>211</v>
      </c>
      <c r="I10" s="35"/>
      <c r="J10" s="87"/>
      <c r="K10" s="45"/>
      <c r="L10" s="45"/>
    </row>
    <row r="11" spans="1:12" ht="28.8">
      <c r="A11" s="93" t="s">
        <v>226</v>
      </c>
      <c r="B11" s="101" t="s">
        <v>207</v>
      </c>
      <c r="C11" s="9" t="s">
        <v>202</v>
      </c>
      <c r="D11" s="101" t="s">
        <v>212</v>
      </c>
      <c r="E11" s="104" t="s">
        <v>43</v>
      </c>
      <c r="F11" s="86" t="s">
        <v>208</v>
      </c>
      <c r="G11" s="105" t="s">
        <v>213</v>
      </c>
      <c r="H11" s="106" t="s">
        <v>214</v>
      </c>
      <c r="I11" s="35"/>
      <c r="J11" s="45"/>
      <c r="K11" s="45"/>
      <c r="L11" s="45"/>
    </row>
    <row r="12" spans="1:12" ht="102">
      <c r="A12" s="93" t="s">
        <v>227</v>
      </c>
      <c r="B12" s="101" t="s">
        <v>216</v>
      </c>
      <c r="C12" s="9" t="s">
        <v>202</v>
      </c>
      <c r="D12" s="101" t="s">
        <v>215</v>
      </c>
      <c r="E12" s="104" t="s">
        <v>43</v>
      </c>
      <c r="F12" s="86" t="s">
        <v>217</v>
      </c>
      <c r="G12" s="87" t="s">
        <v>218</v>
      </c>
      <c r="H12" s="87" t="s">
        <v>219</v>
      </c>
      <c r="I12" s="35"/>
      <c r="J12" s="45"/>
      <c r="K12" s="45"/>
      <c r="L12" s="45"/>
    </row>
    <row r="13" spans="1:12" ht="58.8">
      <c r="A13" s="93" t="s">
        <v>228</v>
      </c>
      <c r="B13" s="101" t="s">
        <v>221</v>
      </c>
      <c r="C13" s="9" t="s">
        <v>202</v>
      </c>
      <c r="D13" s="101" t="s">
        <v>220</v>
      </c>
      <c r="E13" s="104" t="s">
        <v>43</v>
      </c>
      <c r="F13" s="86" t="s">
        <v>222</v>
      </c>
      <c r="G13" s="87" t="s">
        <v>223</v>
      </c>
      <c r="H13" s="87" t="s">
        <v>224</v>
      </c>
      <c r="I13" s="35"/>
      <c r="J13" s="45"/>
      <c r="K13" s="45"/>
      <c r="L13" s="45"/>
    </row>
    <row r="14" spans="1:12">
      <c r="A14" s="93"/>
      <c r="B14" s="101"/>
      <c r="C14" s="9"/>
      <c r="D14" s="101"/>
      <c r="E14" s="104"/>
      <c r="F14" s="86"/>
      <c r="G14" s="87"/>
      <c r="H14" s="87"/>
      <c r="I14" s="35"/>
      <c r="J14" s="45"/>
      <c r="K14" s="45"/>
      <c r="L14" s="45"/>
    </row>
    <row r="15" spans="1:12">
      <c r="A15" s="93"/>
      <c r="B15" s="101"/>
      <c r="C15" s="9"/>
      <c r="D15" s="101"/>
      <c r="E15" s="104"/>
      <c r="F15" s="86"/>
      <c r="G15" s="87"/>
      <c r="H15" s="87"/>
      <c r="I15" s="35"/>
      <c r="J15" s="45"/>
      <c r="K15" s="45"/>
      <c r="L15" s="45"/>
    </row>
    <row r="16" spans="1:12">
      <c r="A16" s="93"/>
      <c r="B16" s="101"/>
      <c r="C16" s="9"/>
      <c r="D16" s="101"/>
      <c r="E16" s="104"/>
      <c r="F16" s="86"/>
      <c r="G16" s="87"/>
      <c r="H16" s="87"/>
      <c r="I16" s="35"/>
      <c r="J16" s="88"/>
      <c r="K16" s="45"/>
      <c r="L16" s="45"/>
    </row>
    <row r="17" spans="1:12">
      <c r="A17" s="93"/>
      <c r="B17" s="101"/>
      <c r="C17" s="9"/>
      <c r="D17" s="101"/>
      <c r="E17" s="104"/>
      <c r="F17" s="86"/>
      <c r="G17" s="86"/>
      <c r="H17" s="86"/>
      <c r="I17" s="35"/>
      <c r="J17" s="88"/>
      <c r="K17" s="45"/>
      <c r="L17" s="45"/>
    </row>
    <row r="18" spans="1:12">
      <c r="A18" s="93"/>
      <c r="B18" s="101"/>
      <c r="C18" s="9"/>
      <c r="D18" s="84"/>
      <c r="E18" s="85"/>
      <c r="F18" s="107"/>
      <c r="G18" s="87"/>
      <c r="H18" s="87"/>
      <c r="I18" s="35"/>
      <c r="J18" s="45"/>
      <c r="K18" s="45"/>
      <c r="L18" s="45"/>
    </row>
    <row r="19" spans="1:12">
      <c r="A19" s="93"/>
      <c r="B19" s="101"/>
      <c r="C19" s="9"/>
      <c r="D19" s="84"/>
      <c r="E19" s="85"/>
      <c r="F19" s="107"/>
      <c r="G19" s="87"/>
      <c r="H19" s="98"/>
      <c r="I19" s="35"/>
      <c r="J19" s="45"/>
      <c r="K19" s="45"/>
      <c r="L19" s="45"/>
    </row>
    <row r="20" spans="1:12">
      <c r="A20" s="93"/>
      <c r="B20" s="101"/>
      <c r="C20" s="9"/>
      <c r="D20" s="84"/>
      <c r="E20" s="85"/>
      <c r="F20" s="107"/>
      <c r="G20" s="87"/>
      <c r="H20" s="87"/>
      <c r="I20" s="35"/>
      <c r="J20" s="45"/>
      <c r="K20" s="45"/>
      <c r="L20" s="45"/>
    </row>
    <row r="21" spans="1:12">
      <c r="A21" s="93"/>
      <c r="B21" s="101"/>
      <c r="C21" s="9"/>
      <c r="D21" s="84"/>
      <c r="E21" s="85"/>
      <c r="F21" s="107"/>
      <c r="G21" s="87"/>
      <c r="H21" s="87"/>
      <c r="I21" s="35"/>
      <c r="J21" s="45"/>
      <c r="K21" s="45"/>
      <c r="L21" s="45"/>
    </row>
    <row r="22" spans="1:12">
      <c r="A22" s="93"/>
      <c r="B22" s="101"/>
      <c r="C22" s="9"/>
      <c r="D22" s="107"/>
      <c r="E22" s="85"/>
      <c r="F22" s="107"/>
      <c r="G22" s="87"/>
      <c r="H22" s="87"/>
      <c r="I22" s="35"/>
      <c r="J22" s="45"/>
      <c r="K22" s="45"/>
      <c r="L22" s="45"/>
    </row>
    <row r="23" spans="1:12">
      <c r="A23" s="93"/>
      <c r="B23" s="101"/>
      <c r="C23" s="9"/>
      <c r="D23" s="107"/>
      <c r="E23" s="85"/>
      <c r="F23" s="107"/>
      <c r="G23" s="87"/>
      <c r="H23" s="87"/>
      <c r="I23" s="35"/>
      <c r="J23" s="45"/>
      <c r="K23" s="45"/>
      <c r="L23" s="45"/>
    </row>
    <row r="24" spans="1:12">
      <c r="A24" s="93"/>
      <c r="B24" s="101"/>
      <c r="C24" s="9"/>
      <c r="D24" s="107"/>
      <c r="E24" s="85"/>
      <c r="F24" s="107"/>
      <c r="G24" s="87"/>
      <c r="H24" s="87"/>
      <c r="I24" s="35"/>
      <c r="J24" s="45"/>
      <c r="K24" s="45"/>
      <c r="L24" s="45"/>
    </row>
    <row r="25" spans="1:12">
      <c r="A25" s="93"/>
      <c r="B25" s="101"/>
      <c r="C25" s="9"/>
      <c r="D25" s="107"/>
      <c r="E25" s="85"/>
      <c r="F25" s="107"/>
      <c r="G25" s="87"/>
      <c r="H25" s="87"/>
      <c r="I25" s="35"/>
      <c r="J25" s="45"/>
      <c r="K25" s="45"/>
      <c r="L25" s="45"/>
    </row>
    <row r="26" spans="1:12">
      <c r="A26" s="93"/>
      <c r="B26" s="101"/>
      <c r="C26" s="9"/>
      <c r="D26" s="84"/>
      <c r="E26" s="85"/>
      <c r="F26" s="107"/>
      <c r="G26" s="101"/>
      <c r="H26" s="101"/>
      <c r="I26" s="35"/>
      <c r="J26" s="45"/>
      <c r="K26" s="45"/>
      <c r="L26" s="45"/>
    </row>
    <row r="27" spans="1:12">
      <c r="A27" s="93"/>
      <c r="B27" s="101"/>
      <c r="C27" s="9"/>
      <c r="D27" s="84"/>
      <c r="E27" s="85"/>
      <c r="F27" s="107"/>
      <c r="G27" s="87"/>
      <c r="H27" s="86"/>
      <c r="I27" s="35"/>
      <c r="J27" s="99"/>
      <c r="K27" s="99"/>
      <c r="L27" s="99"/>
    </row>
    <row r="28" spans="1:12">
      <c r="A28" s="93"/>
      <c r="B28" s="101"/>
      <c r="C28" s="9"/>
      <c r="D28" s="84"/>
      <c r="E28" s="85"/>
      <c r="F28" s="107"/>
      <c r="G28" s="87"/>
      <c r="H28" s="86"/>
      <c r="I28" s="35"/>
      <c r="J28" s="101"/>
      <c r="K28" s="99"/>
      <c r="L28" s="99"/>
    </row>
    <row r="29" spans="1:12">
      <c r="A29" s="93"/>
      <c r="B29" s="101"/>
      <c r="C29" s="9"/>
      <c r="D29" s="101"/>
      <c r="E29" s="104"/>
      <c r="F29" s="107"/>
      <c r="G29" s="101"/>
      <c r="H29" s="101"/>
      <c r="I29" s="35"/>
      <c r="J29" s="99"/>
      <c r="K29" s="99"/>
      <c r="L29" s="99"/>
    </row>
    <row r="30" spans="1:12">
      <c r="A30" s="93"/>
      <c r="B30" s="101"/>
      <c r="C30" s="9"/>
      <c r="D30" s="101"/>
      <c r="E30" s="85"/>
      <c r="F30" s="108"/>
      <c r="G30" s="101"/>
      <c r="H30" s="101"/>
      <c r="I30" s="35"/>
      <c r="J30" s="99"/>
      <c r="K30" s="99"/>
      <c r="L30" s="99"/>
    </row>
    <row r="31" spans="1:12">
      <c r="A31" s="93"/>
      <c r="B31" s="101"/>
      <c r="C31" s="9"/>
      <c r="D31" s="101"/>
      <c r="E31" s="85"/>
      <c r="F31" s="108"/>
      <c r="G31" s="101"/>
      <c r="H31" s="101"/>
      <c r="I31" s="35"/>
      <c r="J31" s="99"/>
      <c r="K31" s="99"/>
      <c r="L31" s="99"/>
    </row>
    <row r="32" spans="1:12">
      <c r="A32" s="93"/>
      <c r="B32" s="101"/>
      <c r="C32" s="9"/>
      <c r="D32" s="84"/>
      <c r="E32" s="85"/>
      <c r="F32" s="97"/>
      <c r="G32" s="101"/>
      <c r="H32" s="101"/>
      <c r="I32" s="35"/>
      <c r="J32" s="99"/>
      <c r="K32" s="99"/>
      <c r="L32" s="99"/>
    </row>
    <row r="33" spans="1:12">
      <c r="A33" s="93"/>
      <c r="B33" s="101"/>
      <c r="C33" s="9"/>
      <c r="D33" s="84"/>
      <c r="E33" s="85"/>
      <c r="F33" s="97"/>
      <c r="G33" s="101"/>
      <c r="H33" s="101"/>
      <c r="I33" s="35"/>
      <c r="J33" s="99"/>
      <c r="K33" s="99"/>
      <c r="L33" s="99"/>
    </row>
    <row r="34" spans="1:12">
      <c r="A34" s="93"/>
      <c r="B34" s="101"/>
      <c r="C34" s="9"/>
      <c r="D34" s="84"/>
      <c r="E34" s="85"/>
      <c r="F34" s="88"/>
      <c r="G34" s="87"/>
      <c r="H34" s="101"/>
      <c r="I34" s="35"/>
      <c r="J34" s="45"/>
      <c r="K34" s="45"/>
      <c r="L34" s="45"/>
    </row>
    <row r="35" spans="1:12">
      <c r="A35" s="93"/>
      <c r="B35" s="101"/>
      <c r="C35" s="9"/>
      <c r="D35" s="84"/>
      <c r="E35" s="85"/>
      <c r="F35" s="88"/>
      <c r="G35" s="101"/>
      <c r="H35" s="101"/>
      <c r="I35" s="35"/>
      <c r="J35" s="45"/>
      <c r="K35" s="45"/>
      <c r="L35" s="45"/>
    </row>
    <row r="36" spans="1:12">
      <c r="A36" s="93"/>
      <c r="B36" s="101"/>
      <c r="C36" s="9"/>
      <c r="D36" s="84"/>
      <c r="E36" s="85"/>
      <c r="F36" s="88"/>
      <c r="G36" s="101"/>
      <c r="H36" s="101"/>
      <c r="I36" s="35"/>
      <c r="J36" s="45"/>
      <c r="K36" s="45"/>
      <c r="L36" s="45"/>
    </row>
    <row r="37" spans="1:12">
      <c r="A37" s="93"/>
      <c r="B37" s="101"/>
      <c r="C37" s="9"/>
      <c r="D37" s="84"/>
      <c r="E37" s="85"/>
      <c r="F37" s="88"/>
      <c r="G37" s="101"/>
      <c r="H37" s="101"/>
      <c r="I37" s="35"/>
      <c r="J37" s="45"/>
      <c r="K37" s="45"/>
      <c r="L37" s="45"/>
    </row>
    <row r="38" spans="1:12">
      <c r="A38" s="93"/>
      <c r="B38" s="101"/>
      <c r="C38" s="9"/>
      <c r="D38" s="84"/>
      <c r="E38" s="85"/>
      <c r="F38" s="88"/>
      <c r="G38" s="101"/>
      <c r="H38" s="101"/>
      <c r="I38" s="35"/>
      <c r="J38" s="45"/>
      <c r="K38" s="45"/>
      <c r="L38" s="45"/>
    </row>
    <row r="39" spans="1:12">
      <c r="A39" s="93"/>
      <c r="B39" s="101"/>
      <c r="C39" s="9"/>
      <c r="D39" s="84"/>
      <c r="E39" s="85"/>
      <c r="F39" s="88"/>
      <c r="G39" s="101"/>
      <c r="H39" s="101"/>
      <c r="I39" s="35"/>
      <c r="J39" s="45"/>
      <c r="K39" s="45"/>
      <c r="L39" s="45"/>
    </row>
    <row r="40" spans="1:12">
      <c r="A40" s="93"/>
      <c r="B40" s="101"/>
      <c r="C40" s="9"/>
      <c r="D40" s="84"/>
      <c r="E40" s="85"/>
      <c r="F40" s="88"/>
      <c r="G40" s="101"/>
      <c r="H40" s="101"/>
      <c r="I40" s="35"/>
      <c r="J40" s="45"/>
      <c r="K40" s="45"/>
      <c r="L40" s="45"/>
    </row>
    <row r="41" spans="1:12">
      <c r="A41" s="93"/>
      <c r="B41" s="101"/>
      <c r="C41" s="9"/>
      <c r="D41" s="101"/>
      <c r="E41" s="104"/>
      <c r="F41" s="86"/>
      <c r="G41" s="101"/>
      <c r="H41" s="101"/>
      <c r="I41" s="35"/>
      <c r="J41" s="99"/>
      <c r="K41" s="99"/>
      <c r="L41" s="99"/>
    </row>
  </sheetData>
  <phoneticPr fontId="14" type="noConversion"/>
  <conditionalFormatting sqref="I9:I41">
    <cfRule type="cellIs" dxfId="182" priority="1" stopIfTrue="1" operator="equal">
      <formula>"Pass"</formula>
    </cfRule>
    <cfRule type="cellIs" dxfId="181" priority="2" stopIfTrue="1" operator="equal">
      <formula>"Fail"</formula>
    </cfRule>
    <cfRule type="cellIs" dxfId="180" priority="3" stopIfTrue="1" operator="equal">
      <formula>"Block"</formula>
    </cfRule>
  </conditionalFormatting>
  <dataValidations count="5">
    <dataValidation type="list" allowBlank="1" showInputMessage="1" showErrorMessage="1" sqref="I9:I41" xr:uid="{00000000-0002-0000-0300-000000000000}">
      <formula1>"Pass,Fail,Block"</formula1>
    </dataValidation>
    <dataValidation type="list" allowBlank="1" showInputMessage="1" showErrorMessage="1" sqref="C19:C21 C9:C16" xr:uid="{00000000-0002-0000-0300-000001000000}">
      <formula1>"UI,功能,交互,常用场景,异常场景,边界值,其他"</formula1>
    </dataValidation>
    <dataValidation type="list" allowBlank="1" showInputMessage="1" showErrorMessage="1" sqref="E9:E41" xr:uid="{00000000-0002-0000-0300-000002000000}">
      <formula1>"Level 0,Level 1,Level 2,Level 3,Level 4"</formula1>
    </dataValidation>
    <dataValidation type="list" allowBlank="1" showInputMessage="1" showErrorMessage="1" sqref="C17:C18 C22:C41" xr:uid="{00000000-0002-0000-0300-000003000000}">
      <formula1>"功能,交互,常用场景,异常场景,边界值,其他"</formula1>
    </dataValidation>
    <dataValidation type="list" allowBlank="1" showInputMessage="1" showErrorMessage="1" sqref="I8" xr:uid="{00000000-0002-0000-0300-000004000000}">
      <formula1>"Pass,Fail,NA,Block"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L62"/>
  <sheetViews>
    <sheetView topLeftCell="A7" zoomScale="86" workbookViewId="0">
      <selection activeCell="J23" sqref="J23"/>
    </sheetView>
  </sheetViews>
  <sheetFormatPr defaultRowHeight="14.4"/>
  <cols>
    <col min="1" max="1" width="21.109375" customWidth="1"/>
    <col min="2" max="2" width="17.33203125" bestFit="1" customWidth="1"/>
    <col min="4" max="4" width="34.109375" customWidth="1"/>
    <col min="6" max="6" width="34" customWidth="1"/>
    <col min="7" max="7" width="41.6640625" customWidth="1"/>
    <col min="8" max="8" width="73.21875" customWidth="1"/>
  </cols>
  <sheetData>
    <row r="1" spans="1:12" ht="28.8">
      <c r="A1" s="30" t="s">
        <v>52</v>
      </c>
      <c r="B1" s="2" t="s">
        <v>10</v>
      </c>
      <c r="C1" s="2" t="s">
        <v>11</v>
      </c>
    </row>
    <row r="2" spans="1:12">
      <c r="A2" s="3" t="s">
        <v>7</v>
      </c>
      <c r="B2" s="4">
        <f>COUNTIF(I2:I132,"Pass")</f>
        <v>14</v>
      </c>
      <c r="C2" s="5">
        <f>B2/B5</f>
        <v>0.93333333333333335</v>
      </c>
    </row>
    <row r="3" spans="1:12">
      <c r="A3" s="6" t="s">
        <v>8</v>
      </c>
      <c r="B3" s="4">
        <f>COUNTIF(I4:I133,"Fail")</f>
        <v>0</v>
      </c>
      <c r="C3" s="5">
        <f>B3/B5</f>
        <v>0</v>
      </c>
    </row>
    <row r="4" spans="1:12">
      <c r="A4" s="7" t="s">
        <v>64</v>
      </c>
      <c r="B4" s="4">
        <f>COUNTIF(I4:I136,"Block")</f>
        <v>1</v>
      </c>
      <c r="C4" s="5">
        <f>B4/B5</f>
        <v>6.6666666666666666E-2</v>
      </c>
    </row>
    <row r="5" spans="1:12">
      <c r="A5" s="8" t="s">
        <v>12</v>
      </c>
      <c r="B5" s="41">
        <f>SUM(B2:B4)</f>
        <v>15</v>
      </c>
      <c r="C5" s="42">
        <f>SUM(C2:C4)</f>
        <v>1</v>
      </c>
    </row>
    <row r="8" spans="1:12">
      <c r="A8" s="55" t="s">
        <v>63</v>
      </c>
      <c r="B8" s="55" t="s">
        <v>33</v>
      </c>
      <c r="C8" s="55" t="s">
        <v>31</v>
      </c>
      <c r="D8" s="55" t="s">
        <v>13</v>
      </c>
      <c r="E8" s="56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</row>
    <row r="9" spans="1:12" s="102" customFormat="1" ht="164.4">
      <c r="A9" s="93" t="s">
        <v>699</v>
      </c>
      <c r="B9" s="45" t="s">
        <v>700</v>
      </c>
      <c r="C9" s="9" t="s">
        <v>22</v>
      </c>
      <c r="D9" s="84" t="s">
        <v>701</v>
      </c>
      <c r="E9" s="104" t="s">
        <v>43</v>
      </c>
      <c r="F9" s="86" t="s">
        <v>702</v>
      </c>
      <c r="G9" s="87" t="s">
        <v>703</v>
      </c>
      <c r="H9" s="87" t="s">
        <v>712</v>
      </c>
      <c r="I9" s="35" t="s">
        <v>7</v>
      </c>
      <c r="J9" s="45"/>
      <c r="K9" s="45"/>
      <c r="L9" s="45"/>
    </row>
    <row r="10" spans="1:12" s="102" customFormat="1" ht="43.8">
      <c r="A10" s="93" t="s">
        <v>872</v>
      </c>
      <c r="B10" s="45" t="s">
        <v>700</v>
      </c>
      <c r="C10" s="9" t="s">
        <v>22</v>
      </c>
      <c r="D10" s="84" t="s">
        <v>704</v>
      </c>
      <c r="E10" s="104" t="s">
        <v>43</v>
      </c>
      <c r="F10" s="86" t="s">
        <v>705</v>
      </c>
      <c r="G10" s="87" t="s">
        <v>703</v>
      </c>
      <c r="H10" s="87" t="s">
        <v>708</v>
      </c>
      <c r="I10" s="35" t="s">
        <v>9</v>
      </c>
      <c r="J10" s="44" t="s">
        <v>873</v>
      </c>
      <c r="K10" s="45"/>
      <c r="L10" s="45"/>
    </row>
    <row r="11" spans="1:12" s="102" customFormat="1" ht="59.4">
      <c r="A11" s="93" t="s">
        <v>757</v>
      </c>
      <c r="B11" s="45" t="s">
        <v>700</v>
      </c>
      <c r="C11" s="9" t="s">
        <v>22</v>
      </c>
      <c r="D11" s="84" t="s">
        <v>706</v>
      </c>
      <c r="E11" s="104" t="s">
        <v>43</v>
      </c>
      <c r="F11" s="86" t="s">
        <v>702</v>
      </c>
      <c r="G11" s="87" t="s">
        <v>707</v>
      </c>
      <c r="H11" s="87" t="s">
        <v>709</v>
      </c>
      <c r="I11" s="35" t="s">
        <v>7</v>
      </c>
      <c r="J11" s="45"/>
      <c r="K11" s="45"/>
      <c r="L11" s="45"/>
    </row>
    <row r="12" spans="1:12" s="102" customFormat="1" ht="90">
      <c r="A12" s="93" t="s">
        <v>758</v>
      </c>
      <c r="B12" s="45" t="s">
        <v>700</v>
      </c>
      <c r="C12" s="9" t="s">
        <v>22</v>
      </c>
      <c r="D12" s="84" t="s">
        <v>710</v>
      </c>
      <c r="E12" s="104" t="s">
        <v>43</v>
      </c>
      <c r="F12" s="86" t="s">
        <v>711</v>
      </c>
      <c r="G12" s="87" t="s">
        <v>713</v>
      </c>
      <c r="H12" s="87" t="s">
        <v>715</v>
      </c>
      <c r="I12" s="35" t="s">
        <v>7</v>
      </c>
      <c r="J12" s="159"/>
      <c r="K12" s="45"/>
      <c r="L12" s="45"/>
    </row>
    <row r="13" spans="1:12" s="102" customFormat="1" ht="58.8">
      <c r="A13" s="93" t="s">
        <v>759</v>
      </c>
      <c r="B13" s="45" t="s">
        <v>700</v>
      </c>
      <c r="C13" s="9" t="s">
        <v>22</v>
      </c>
      <c r="D13" s="84" t="s">
        <v>714</v>
      </c>
      <c r="E13" s="104" t="s">
        <v>43</v>
      </c>
      <c r="F13" s="86" t="s">
        <v>711</v>
      </c>
      <c r="G13" s="87" t="s">
        <v>716</v>
      </c>
      <c r="H13" s="87" t="s">
        <v>717</v>
      </c>
      <c r="I13" s="35" t="s">
        <v>7</v>
      </c>
      <c r="J13" s="160"/>
      <c r="K13" s="45"/>
      <c r="L13" s="45"/>
    </row>
    <row r="14" spans="1:12" s="102" customFormat="1" ht="89.4">
      <c r="A14" s="93" t="s">
        <v>760</v>
      </c>
      <c r="B14" s="45" t="s">
        <v>718</v>
      </c>
      <c r="C14" s="9" t="s">
        <v>22</v>
      </c>
      <c r="D14" s="84" t="s">
        <v>719</v>
      </c>
      <c r="E14" s="104" t="s">
        <v>43</v>
      </c>
      <c r="F14" s="86" t="s">
        <v>711</v>
      </c>
      <c r="G14" s="87" t="s">
        <v>703</v>
      </c>
      <c r="H14" s="87" t="s">
        <v>729</v>
      </c>
      <c r="I14" s="35" t="s">
        <v>7</v>
      </c>
      <c r="J14" s="45"/>
      <c r="K14" s="45"/>
      <c r="L14" s="45"/>
    </row>
    <row r="15" spans="1:12" s="102" customFormat="1" ht="72">
      <c r="A15" s="93" t="s">
        <v>761</v>
      </c>
      <c r="B15" s="45" t="s">
        <v>718</v>
      </c>
      <c r="C15" s="9" t="s">
        <v>22</v>
      </c>
      <c r="D15" s="84" t="s">
        <v>721</v>
      </c>
      <c r="E15" s="104" t="s">
        <v>43</v>
      </c>
      <c r="F15" s="86" t="s">
        <v>711</v>
      </c>
      <c r="G15" s="87" t="s">
        <v>722</v>
      </c>
      <c r="H15" s="87" t="s">
        <v>723</v>
      </c>
      <c r="I15" s="35" t="s">
        <v>7</v>
      </c>
      <c r="J15" s="45"/>
      <c r="K15" s="45"/>
      <c r="L15" s="45"/>
    </row>
    <row r="16" spans="1:12" s="102" customFormat="1" ht="59.4">
      <c r="A16" s="93" t="s">
        <v>762</v>
      </c>
      <c r="B16" s="45" t="s">
        <v>718</v>
      </c>
      <c r="C16" s="9" t="s">
        <v>22</v>
      </c>
      <c r="D16" s="84" t="s">
        <v>720</v>
      </c>
      <c r="E16" s="104" t="s">
        <v>43</v>
      </c>
      <c r="F16" s="86" t="s">
        <v>711</v>
      </c>
      <c r="G16" s="87" t="s">
        <v>707</v>
      </c>
      <c r="H16" s="87" t="s">
        <v>709</v>
      </c>
      <c r="I16" s="35" t="s">
        <v>7</v>
      </c>
      <c r="J16" s="45"/>
      <c r="K16" s="45"/>
      <c r="L16" s="45"/>
    </row>
    <row r="17" spans="1:12" s="102" customFormat="1" ht="90">
      <c r="A17" s="93" t="s">
        <v>763</v>
      </c>
      <c r="B17" s="45" t="s">
        <v>718</v>
      </c>
      <c r="C17" s="9" t="s">
        <v>22</v>
      </c>
      <c r="D17" s="84" t="s">
        <v>725</v>
      </c>
      <c r="E17" s="104" t="s">
        <v>43</v>
      </c>
      <c r="F17" s="86" t="s">
        <v>711</v>
      </c>
      <c r="G17" s="87" t="s">
        <v>713</v>
      </c>
      <c r="H17" s="87" t="s">
        <v>724</v>
      </c>
      <c r="I17" s="35" t="s">
        <v>7</v>
      </c>
      <c r="J17" s="45"/>
      <c r="K17" s="45"/>
      <c r="L17" s="45"/>
    </row>
    <row r="18" spans="1:12" s="102" customFormat="1" ht="29.4">
      <c r="A18" s="93" t="s">
        <v>764</v>
      </c>
      <c r="B18" s="45" t="s">
        <v>718</v>
      </c>
      <c r="C18" s="9" t="s">
        <v>22</v>
      </c>
      <c r="D18" s="84" t="s">
        <v>726</v>
      </c>
      <c r="E18" s="104" t="s">
        <v>43</v>
      </c>
      <c r="F18" s="86" t="s">
        <v>711</v>
      </c>
      <c r="G18" s="87" t="s">
        <v>727</v>
      </c>
      <c r="H18" s="87" t="s">
        <v>728</v>
      </c>
      <c r="I18" s="35" t="s">
        <v>7</v>
      </c>
      <c r="J18" s="45"/>
      <c r="K18" s="45"/>
      <c r="L18" s="45"/>
    </row>
    <row r="19" spans="1:12" s="102" customFormat="1" ht="71.400000000000006" customHeight="1">
      <c r="A19" s="93" t="s">
        <v>765</v>
      </c>
      <c r="B19" s="45" t="s">
        <v>730</v>
      </c>
      <c r="C19" s="9" t="s">
        <v>22</v>
      </c>
      <c r="D19" s="84" t="s">
        <v>731</v>
      </c>
      <c r="E19" s="104" t="s">
        <v>43</v>
      </c>
      <c r="F19" s="86" t="s">
        <v>711</v>
      </c>
      <c r="G19" s="87" t="s">
        <v>703</v>
      </c>
      <c r="H19" s="87" t="s">
        <v>874</v>
      </c>
      <c r="I19" s="35" t="s">
        <v>7</v>
      </c>
      <c r="J19" s="45"/>
      <c r="K19" s="45"/>
      <c r="L19" s="45"/>
    </row>
    <row r="20" spans="1:12" s="102" customFormat="1" ht="72">
      <c r="A20" s="93" t="s">
        <v>766</v>
      </c>
      <c r="B20" s="45" t="s">
        <v>730</v>
      </c>
      <c r="C20" s="9" t="s">
        <v>22</v>
      </c>
      <c r="D20" s="84" t="s">
        <v>732</v>
      </c>
      <c r="E20" s="104" t="s">
        <v>43</v>
      </c>
      <c r="F20" s="86" t="s">
        <v>711</v>
      </c>
      <c r="G20" s="87" t="s">
        <v>722</v>
      </c>
      <c r="H20" s="87" t="s">
        <v>723</v>
      </c>
      <c r="I20" s="35" t="s">
        <v>7</v>
      </c>
      <c r="J20" s="45"/>
      <c r="K20" s="45"/>
      <c r="L20" s="45"/>
    </row>
    <row r="21" spans="1:12" s="102" customFormat="1" ht="59.4">
      <c r="A21" s="93" t="s">
        <v>767</v>
      </c>
      <c r="B21" s="45" t="s">
        <v>730</v>
      </c>
      <c r="C21" s="9" t="s">
        <v>22</v>
      </c>
      <c r="D21" s="84" t="s">
        <v>733</v>
      </c>
      <c r="E21" s="104" t="s">
        <v>43</v>
      </c>
      <c r="F21" s="86" t="s">
        <v>711</v>
      </c>
      <c r="G21" s="87" t="s">
        <v>707</v>
      </c>
      <c r="H21" s="87" t="s">
        <v>739</v>
      </c>
      <c r="I21" s="35" t="s">
        <v>7</v>
      </c>
      <c r="J21" s="44"/>
      <c r="K21" s="45"/>
      <c r="L21" s="45"/>
    </row>
    <row r="22" spans="1:12" s="102" customFormat="1" ht="43.8">
      <c r="A22" s="93" t="s">
        <v>768</v>
      </c>
      <c r="B22" s="45" t="s">
        <v>730</v>
      </c>
      <c r="C22" s="9" t="s">
        <v>22</v>
      </c>
      <c r="D22" s="84" t="s">
        <v>734</v>
      </c>
      <c r="E22" s="104" t="s">
        <v>43</v>
      </c>
      <c r="F22" s="86" t="s">
        <v>735</v>
      </c>
      <c r="G22" s="87" t="s">
        <v>703</v>
      </c>
      <c r="H22" s="87" t="s">
        <v>736</v>
      </c>
      <c r="I22" s="35" t="s">
        <v>7</v>
      </c>
      <c r="J22" s="45"/>
      <c r="K22" s="45"/>
      <c r="L22" s="45"/>
    </row>
    <row r="23" spans="1:12" s="102" customFormat="1" ht="73.2">
      <c r="A23" s="93" t="s">
        <v>769</v>
      </c>
      <c r="B23" s="138" t="s">
        <v>730</v>
      </c>
      <c r="C23" s="139" t="s">
        <v>22</v>
      </c>
      <c r="D23" s="94" t="s">
        <v>737</v>
      </c>
      <c r="E23" s="140" t="s">
        <v>43</v>
      </c>
      <c r="F23" s="141" t="s">
        <v>711</v>
      </c>
      <c r="G23" s="142" t="s">
        <v>738</v>
      </c>
      <c r="H23" s="142" t="s">
        <v>740</v>
      </c>
      <c r="I23" s="35" t="s">
        <v>7</v>
      </c>
      <c r="J23" s="44"/>
      <c r="K23" s="138"/>
      <c r="L23" s="138"/>
    </row>
    <row r="24" spans="1:12" s="16" customFormat="1"/>
    <row r="25" spans="1:12" s="16" customFormat="1"/>
    <row r="26" spans="1:12" s="16" customFormat="1"/>
    <row r="27" spans="1:12" s="16" customFormat="1"/>
    <row r="28" spans="1:12" s="16" customFormat="1"/>
    <row r="29" spans="1:12" s="16" customFormat="1"/>
    <row r="30" spans="1:12" s="16" customFormat="1"/>
    <row r="31" spans="1:12" s="16" customFormat="1"/>
    <row r="32" spans="1:12">
      <c r="A32" s="143"/>
      <c r="B32" s="144"/>
      <c r="C32" s="145"/>
      <c r="D32" s="144"/>
      <c r="E32" s="146"/>
      <c r="F32" s="144"/>
      <c r="G32" s="144"/>
      <c r="H32" s="144"/>
      <c r="I32" s="147"/>
      <c r="J32" s="148"/>
      <c r="K32" s="148"/>
      <c r="L32" s="148"/>
    </row>
    <row r="33" spans="1:12">
      <c r="A33" s="51"/>
      <c r="B33" s="53"/>
      <c r="C33" s="52"/>
      <c r="D33" s="53"/>
      <c r="E33" s="54"/>
      <c r="F33" s="53"/>
      <c r="G33" s="53"/>
      <c r="H33" s="53"/>
      <c r="I33" s="57"/>
      <c r="J33" s="58"/>
      <c r="K33" s="58"/>
      <c r="L33" s="58"/>
    </row>
    <row r="34" spans="1:12">
      <c r="A34" s="51"/>
      <c r="B34" s="53"/>
      <c r="C34" s="52"/>
      <c r="D34" s="53"/>
      <c r="E34" s="54"/>
      <c r="F34" s="53"/>
      <c r="G34" s="53"/>
      <c r="H34" s="53"/>
      <c r="I34" s="57"/>
      <c r="J34" s="128"/>
      <c r="K34" s="58"/>
      <c r="L34" s="58"/>
    </row>
    <row r="35" spans="1:12">
      <c r="A35" s="51"/>
      <c r="B35" s="53"/>
      <c r="C35" s="52"/>
      <c r="D35" s="53"/>
      <c r="E35" s="54"/>
      <c r="F35" s="53"/>
      <c r="G35" s="53"/>
      <c r="H35" s="53"/>
      <c r="I35" s="57"/>
      <c r="J35" s="58"/>
      <c r="K35" s="58"/>
      <c r="L35" s="58"/>
    </row>
    <row r="36" spans="1:12">
      <c r="A36" s="51"/>
      <c r="B36" s="53"/>
      <c r="C36" s="52"/>
      <c r="D36" s="53"/>
      <c r="E36" s="54"/>
      <c r="F36" s="53"/>
      <c r="G36" s="53"/>
      <c r="H36" s="53"/>
      <c r="I36" s="57"/>
      <c r="J36" s="58"/>
      <c r="K36" s="58"/>
      <c r="L36" s="58"/>
    </row>
    <row r="37" spans="1:12">
      <c r="A37" s="51"/>
      <c r="B37" s="53"/>
      <c r="C37" s="52"/>
      <c r="D37" s="124"/>
      <c r="E37" s="54"/>
      <c r="F37" s="53"/>
      <c r="G37" s="53"/>
      <c r="H37" s="53"/>
      <c r="I37" s="57"/>
      <c r="J37" s="58"/>
      <c r="K37" s="58"/>
      <c r="L37" s="58"/>
    </row>
    <row r="38" spans="1:12">
      <c r="A38" s="51"/>
      <c r="B38" s="53"/>
      <c r="C38" s="52"/>
      <c r="D38" s="124"/>
      <c r="E38" s="54"/>
      <c r="F38" s="53"/>
      <c r="G38" s="53"/>
      <c r="H38" s="53"/>
      <c r="I38" s="57"/>
      <c r="J38" s="58"/>
      <c r="K38" s="58"/>
      <c r="L38" s="58"/>
    </row>
    <row r="39" spans="1:12">
      <c r="A39" s="51"/>
      <c r="B39" s="53"/>
      <c r="C39" s="52"/>
      <c r="D39" s="124"/>
      <c r="E39" s="54"/>
      <c r="F39" s="53"/>
      <c r="G39" s="53"/>
      <c r="H39" s="53"/>
      <c r="I39" s="57"/>
      <c r="J39" s="58"/>
      <c r="K39" s="58"/>
      <c r="L39" s="58"/>
    </row>
    <row r="40" spans="1:12">
      <c r="A40" s="51"/>
      <c r="B40" s="53"/>
      <c r="C40" s="52"/>
      <c r="D40" s="53"/>
      <c r="E40" s="54"/>
      <c r="F40" s="53"/>
      <c r="G40" s="53"/>
      <c r="H40" s="53"/>
      <c r="I40" s="57"/>
      <c r="J40" s="58"/>
      <c r="K40" s="58"/>
      <c r="L40" s="58"/>
    </row>
    <row r="41" spans="1:12">
      <c r="A41" s="51"/>
      <c r="B41" s="53"/>
      <c r="C41" s="52"/>
      <c r="D41" s="53"/>
      <c r="E41" s="54"/>
      <c r="F41" s="32"/>
      <c r="G41" s="32"/>
      <c r="H41" s="53"/>
      <c r="I41" s="57"/>
      <c r="J41" s="58"/>
      <c r="K41" s="58"/>
      <c r="L41" s="58"/>
    </row>
    <row r="42" spans="1:12">
      <c r="A42" s="59"/>
      <c r="B42" s="60"/>
      <c r="C42" s="61"/>
      <c r="D42" s="72"/>
      <c r="E42" s="62"/>
      <c r="F42" s="63"/>
      <c r="G42" s="63"/>
      <c r="H42" s="60"/>
      <c r="I42" s="57"/>
      <c r="J42" s="128"/>
      <c r="K42" s="58"/>
      <c r="L42" s="58"/>
    </row>
    <row r="43" spans="1:12">
      <c r="A43" s="51"/>
      <c r="B43" s="53"/>
      <c r="C43" s="52"/>
      <c r="D43" s="124"/>
      <c r="E43" s="54"/>
      <c r="F43" s="32"/>
      <c r="G43" s="32"/>
      <c r="H43" s="53"/>
      <c r="I43" s="57"/>
      <c r="J43" s="128"/>
      <c r="K43" s="58"/>
      <c r="L43" s="58"/>
    </row>
    <row r="44" spans="1:12">
      <c r="A44" s="59"/>
      <c r="B44" s="60"/>
      <c r="C44" s="61"/>
      <c r="D44" s="72"/>
      <c r="E44" s="62"/>
      <c r="F44" s="63"/>
      <c r="G44" s="63"/>
      <c r="H44" s="60"/>
      <c r="I44" s="57"/>
      <c r="J44" s="58"/>
      <c r="K44" s="58"/>
      <c r="L44" s="58"/>
    </row>
    <row r="45" spans="1:12">
      <c r="A45" s="51"/>
      <c r="B45" s="53"/>
      <c r="C45" s="52"/>
      <c r="D45" s="53"/>
      <c r="E45" s="54"/>
      <c r="F45" s="53"/>
      <c r="G45" s="53"/>
      <c r="H45" s="53"/>
      <c r="I45" s="57"/>
      <c r="J45" s="58"/>
      <c r="K45" s="58"/>
      <c r="L45" s="58"/>
    </row>
    <row r="46" spans="1:12">
      <c r="A46" s="51"/>
      <c r="B46" s="53"/>
      <c r="C46" s="52"/>
      <c r="D46" s="53"/>
      <c r="E46" s="54"/>
      <c r="F46" s="32"/>
      <c r="G46" s="32"/>
      <c r="H46" s="53"/>
      <c r="I46" s="57"/>
      <c r="J46" s="58"/>
      <c r="K46" s="58"/>
      <c r="L46" s="58"/>
    </row>
    <row r="47" spans="1:12">
      <c r="A47" s="51"/>
      <c r="B47" s="53"/>
      <c r="C47" s="52"/>
      <c r="D47" s="124"/>
      <c r="E47" s="54"/>
      <c r="F47" s="32"/>
      <c r="G47" s="32"/>
      <c r="H47" s="53"/>
      <c r="I47" s="57"/>
      <c r="J47" s="58"/>
      <c r="K47" s="58"/>
      <c r="L47" s="58"/>
    </row>
    <row r="48" spans="1:12">
      <c r="A48" s="51"/>
      <c r="B48" s="53"/>
      <c r="C48" s="52"/>
      <c r="D48" s="53"/>
      <c r="E48" s="54"/>
      <c r="F48" s="32"/>
      <c r="G48" s="32"/>
      <c r="H48" s="53"/>
      <c r="I48" s="57"/>
      <c r="J48" s="58"/>
      <c r="K48" s="58"/>
      <c r="L48" s="58"/>
    </row>
    <row r="49" spans="1:12">
      <c r="A49" s="51"/>
      <c r="B49" s="53"/>
      <c r="C49" s="52"/>
      <c r="D49" s="53"/>
      <c r="E49" s="54"/>
      <c r="F49" s="32"/>
      <c r="G49" s="32"/>
      <c r="H49" s="53"/>
      <c r="I49" s="57"/>
      <c r="J49" s="58"/>
      <c r="K49" s="58"/>
      <c r="L49" s="58"/>
    </row>
    <row r="50" spans="1:12">
      <c r="A50" s="51"/>
      <c r="B50" s="53"/>
      <c r="C50" s="52"/>
      <c r="D50" s="53"/>
      <c r="E50" s="54"/>
      <c r="F50" s="32"/>
      <c r="G50" s="32"/>
      <c r="H50" s="53"/>
      <c r="I50" s="57"/>
      <c r="J50" s="58"/>
      <c r="K50" s="58"/>
      <c r="L50" s="58"/>
    </row>
    <row r="51" spans="1:12">
      <c r="A51" s="51"/>
      <c r="B51" s="53"/>
      <c r="C51" s="52"/>
      <c r="D51" s="53"/>
      <c r="E51" s="54"/>
      <c r="F51" s="32"/>
      <c r="G51" s="32"/>
      <c r="H51" s="53"/>
      <c r="I51" s="57"/>
      <c r="J51" s="58"/>
      <c r="K51" s="58"/>
      <c r="L51" s="58"/>
    </row>
    <row r="52" spans="1:12">
      <c r="A52" s="51"/>
      <c r="B52" s="53"/>
      <c r="C52" s="52"/>
      <c r="D52" s="53"/>
      <c r="E52" s="54"/>
      <c r="F52" s="32"/>
      <c r="G52" s="32"/>
      <c r="H52" s="53"/>
      <c r="I52" s="57"/>
      <c r="J52" s="128"/>
      <c r="K52" s="58"/>
      <c r="L52" s="58"/>
    </row>
    <row r="53" spans="1:12">
      <c r="A53" s="51"/>
      <c r="B53" s="53"/>
      <c r="C53" s="52"/>
      <c r="D53" s="124"/>
      <c r="E53" s="54"/>
      <c r="F53" s="32"/>
      <c r="G53" s="32"/>
      <c r="H53" s="53"/>
      <c r="I53" s="57"/>
      <c r="J53" s="58"/>
      <c r="K53" s="58"/>
      <c r="L53" s="58"/>
    </row>
    <row r="54" spans="1:12">
      <c r="A54" s="51"/>
      <c r="B54" s="53"/>
      <c r="C54" s="52"/>
      <c r="D54" s="124"/>
      <c r="E54" s="54"/>
      <c r="F54" s="32"/>
      <c r="G54" s="32"/>
      <c r="H54" s="53"/>
      <c r="I54" s="57"/>
      <c r="J54" s="58"/>
      <c r="K54" s="58"/>
      <c r="L54" s="58"/>
    </row>
    <row r="55" spans="1:12">
      <c r="A55" s="51"/>
      <c r="B55" s="53"/>
      <c r="C55" s="52"/>
      <c r="D55" s="124"/>
      <c r="E55" s="54"/>
      <c r="F55" s="32"/>
      <c r="G55" s="32"/>
      <c r="H55" s="53"/>
      <c r="I55" s="57"/>
      <c r="J55" s="128"/>
      <c r="K55" s="58"/>
      <c r="L55" s="58"/>
    </row>
    <row r="56" spans="1:12">
      <c r="A56" s="51"/>
      <c r="B56" s="53"/>
      <c r="C56" s="52"/>
      <c r="D56" s="124"/>
      <c r="E56" s="54"/>
      <c r="F56" s="32"/>
      <c r="G56" s="32"/>
      <c r="H56" s="53"/>
      <c r="I56" s="57"/>
      <c r="J56" s="128"/>
      <c r="K56" s="58"/>
      <c r="L56" s="58"/>
    </row>
    <row r="57" spans="1:12">
      <c r="A57" s="51"/>
      <c r="B57" s="53"/>
      <c r="C57" s="52"/>
      <c r="D57" s="124"/>
      <c r="E57" s="54"/>
      <c r="F57" s="32"/>
      <c r="G57" s="32"/>
      <c r="H57" s="53"/>
      <c r="I57" s="57"/>
      <c r="J57" s="58"/>
      <c r="K57" s="58"/>
      <c r="L57" s="58"/>
    </row>
    <row r="58" spans="1:12">
      <c r="A58" s="51"/>
      <c r="B58" s="53"/>
      <c r="C58" s="52"/>
      <c r="D58" s="124"/>
      <c r="E58" s="54"/>
      <c r="F58" s="32"/>
      <c r="G58" s="32"/>
      <c r="H58" s="53"/>
      <c r="I58" s="57"/>
      <c r="J58" s="58"/>
      <c r="K58" s="58"/>
      <c r="L58" s="58"/>
    </row>
    <row r="59" spans="1:12">
      <c r="A59" s="51"/>
      <c r="B59" s="53"/>
      <c r="C59" s="52"/>
      <c r="D59" s="124"/>
      <c r="E59" s="54"/>
      <c r="F59" s="32"/>
      <c r="G59" s="32"/>
      <c r="H59" s="53"/>
      <c r="I59" s="57"/>
      <c r="J59" s="58"/>
      <c r="K59" s="58"/>
      <c r="L59" s="58"/>
    </row>
    <row r="60" spans="1:12">
      <c r="A60" s="51"/>
      <c r="B60" s="53"/>
      <c r="C60" s="52"/>
      <c r="D60" s="124"/>
      <c r="E60" s="54"/>
      <c r="F60" s="32"/>
      <c r="G60" s="32"/>
      <c r="H60" s="53"/>
      <c r="I60" s="57"/>
      <c r="J60" s="58"/>
      <c r="K60" s="58"/>
      <c r="L60" s="58"/>
    </row>
    <row r="61" spans="1:12">
      <c r="A61" s="51"/>
      <c r="B61" s="53"/>
      <c r="C61" s="52"/>
      <c r="D61" s="124"/>
      <c r="E61" s="54"/>
      <c r="F61" s="32"/>
      <c r="G61" s="32"/>
      <c r="H61" s="53"/>
      <c r="I61" s="57"/>
      <c r="J61" s="58"/>
      <c r="K61" s="58"/>
      <c r="L61" s="58"/>
    </row>
    <row r="62" spans="1:12">
      <c r="A62" s="51"/>
      <c r="B62" s="53"/>
      <c r="C62" s="52"/>
      <c r="D62" s="53"/>
      <c r="E62" s="54"/>
      <c r="F62" s="32"/>
      <c r="G62" s="32"/>
      <c r="H62" s="53"/>
      <c r="I62" s="57"/>
      <c r="J62" s="58"/>
      <c r="K62" s="58"/>
      <c r="L62" s="58"/>
    </row>
  </sheetData>
  <mergeCells count="1">
    <mergeCell ref="J12:J13"/>
  </mergeCells>
  <phoneticPr fontId="14" type="noConversion"/>
  <conditionalFormatting sqref="I32:I62 I9:I23">
    <cfRule type="cellIs" dxfId="179" priority="106" stopIfTrue="1" operator="equal">
      <formula>"Pass"</formula>
    </cfRule>
    <cfRule type="cellIs" dxfId="178" priority="107" stopIfTrue="1" operator="equal">
      <formula>"Fail"</formula>
    </cfRule>
    <cfRule type="cellIs" dxfId="177" priority="108" stopIfTrue="1" operator="equal">
      <formula>"Block"</formula>
    </cfRule>
  </conditionalFormatting>
  <dataValidations count="5">
    <dataValidation type="list" allowBlank="1" showInputMessage="1" showErrorMessage="1" sqref="I9:I23 I32:I62" xr:uid="{00000000-0002-0000-0400-000000000000}">
      <formula1>"Pass,Fail,Block"</formula1>
    </dataValidation>
    <dataValidation type="list" allowBlank="1" showInputMessage="1" showErrorMessage="1" sqref="E9:E23 E32:E62" xr:uid="{00000000-0002-0000-0400-000001000000}">
      <formula1>"Level 0,Level 1,Level 2,Level 3,Level 4"</formula1>
    </dataValidation>
    <dataValidation type="list" allowBlank="1" showInputMessage="1" showErrorMessage="1" sqref="C32:C62" xr:uid="{00000000-0002-0000-0400-000002000000}">
      <formula1>"功能,交互,常用场景,异常场景,边界值,其他"</formula1>
    </dataValidation>
    <dataValidation type="list" allowBlank="1" showInputMessage="1" showErrorMessage="1" sqref="I8" xr:uid="{00000000-0002-0000-0400-000003000000}">
      <formula1>"Pass,Fail,NA,Block"</formula1>
    </dataValidation>
    <dataValidation type="list" allowBlank="1" showInputMessage="1" showErrorMessage="1" sqref="C9:C23" xr:uid="{00000000-0002-0000-0400-000004000000}">
      <formula1>"UI,功能,交互,常用场景,异常场景,边界值,其他"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L86"/>
  <sheetViews>
    <sheetView zoomScale="85" zoomScaleNormal="85" workbookViewId="0">
      <selection activeCell="J13" sqref="J13"/>
    </sheetView>
  </sheetViews>
  <sheetFormatPr defaultRowHeight="14.4"/>
  <cols>
    <col min="1" max="1" width="16.33203125" customWidth="1"/>
    <col min="2" max="2" width="13" bestFit="1" customWidth="1"/>
    <col min="4" max="4" width="34.109375" customWidth="1"/>
    <col min="6" max="6" width="34" customWidth="1"/>
    <col min="7" max="7" width="50" customWidth="1"/>
    <col min="8" max="8" width="58.109375" customWidth="1"/>
  </cols>
  <sheetData>
    <row r="1" spans="1:12" ht="28.8">
      <c r="A1" s="30" t="s">
        <v>53</v>
      </c>
      <c r="B1" s="2" t="s">
        <v>10</v>
      </c>
      <c r="C1" s="2" t="s">
        <v>11</v>
      </c>
    </row>
    <row r="2" spans="1:12">
      <c r="A2" s="3" t="s">
        <v>7</v>
      </c>
      <c r="B2" s="4">
        <f>COUNTIF(I2:I157,"Pass")</f>
        <v>7</v>
      </c>
      <c r="C2" s="5">
        <f>B2/B5</f>
        <v>1</v>
      </c>
    </row>
    <row r="3" spans="1:12">
      <c r="A3" s="6" t="s">
        <v>8</v>
      </c>
      <c r="B3" s="4">
        <f>COUNTIF(I4:I158,"Fail")</f>
        <v>0</v>
      </c>
      <c r="C3" s="5">
        <f>B3/B5</f>
        <v>0</v>
      </c>
    </row>
    <row r="4" spans="1:12">
      <c r="A4" s="7" t="s">
        <v>65</v>
      </c>
      <c r="B4" s="4">
        <f>COUNTIF(I4:I161,"Block")</f>
        <v>0</v>
      </c>
      <c r="C4" s="5">
        <f>B4/B5</f>
        <v>0</v>
      </c>
    </row>
    <row r="5" spans="1:12">
      <c r="A5" s="8" t="s">
        <v>12</v>
      </c>
      <c r="B5" s="41">
        <f>SUM(B2:B4)</f>
        <v>7</v>
      </c>
      <c r="C5" s="42">
        <f>SUM(C2:C4)</f>
        <v>1</v>
      </c>
    </row>
    <row r="8" spans="1:12">
      <c r="A8" s="31" t="s">
        <v>32</v>
      </c>
      <c r="B8" s="31" t="s">
        <v>33</v>
      </c>
      <c r="C8" s="31" t="s">
        <v>31</v>
      </c>
      <c r="D8" s="2" t="s">
        <v>13</v>
      </c>
      <c r="E8" s="1" t="s">
        <v>14</v>
      </c>
      <c r="F8" s="2" t="s">
        <v>15</v>
      </c>
      <c r="G8" s="2" t="s">
        <v>16</v>
      </c>
      <c r="H8" s="2" t="s">
        <v>17</v>
      </c>
      <c r="I8" s="2" t="s">
        <v>18</v>
      </c>
      <c r="J8" s="2" t="s">
        <v>19</v>
      </c>
      <c r="K8" s="2" t="s">
        <v>20</v>
      </c>
      <c r="L8" s="2" t="s">
        <v>21</v>
      </c>
    </row>
    <row r="9" spans="1:12" s="102" customFormat="1" ht="29.4">
      <c r="A9" s="93" t="s">
        <v>741</v>
      </c>
      <c r="B9" s="45" t="s">
        <v>700</v>
      </c>
      <c r="C9" s="9" t="s">
        <v>22</v>
      </c>
      <c r="D9" s="84" t="s">
        <v>744</v>
      </c>
      <c r="E9" s="104" t="s">
        <v>43</v>
      </c>
      <c r="F9" s="86" t="s">
        <v>742</v>
      </c>
      <c r="G9" s="87" t="s">
        <v>743</v>
      </c>
      <c r="H9" s="86" t="s">
        <v>747</v>
      </c>
      <c r="I9" s="35" t="s">
        <v>7</v>
      </c>
      <c r="J9" s="45"/>
      <c r="K9" s="45"/>
      <c r="L9" s="45"/>
    </row>
    <row r="10" spans="1:12" s="102" customFormat="1" ht="28.8">
      <c r="A10" s="93" t="s">
        <v>770</v>
      </c>
      <c r="B10" s="45" t="s">
        <v>700</v>
      </c>
      <c r="C10" s="9" t="s">
        <v>22</v>
      </c>
      <c r="D10" s="84" t="s">
        <v>749</v>
      </c>
      <c r="E10" s="104" t="s">
        <v>43</v>
      </c>
      <c r="F10" s="86" t="s">
        <v>742</v>
      </c>
      <c r="G10" s="87" t="s">
        <v>743</v>
      </c>
      <c r="H10" s="86" t="s">
        <v>750</v>
      </c>
      <c r="I10" s="35" t="s">
        <v>7</v>
      </c>
      <c r="J10" s="45"/>
      <c r="K10" s="45"/>
      <c r="L10" s="45"/>
    </row>
    <row r="11" spans="1:12" s="102" customFormat="1" ht="28.8">
      <c r="A11" s="93" t="s">
        <v>771</v>
      </c>
      <c r="B11" s="45" t="s">
        <v>700</v>
      </c>
      <c r="C11" s="9" t="s">
        <v>22</v>
      </c>
      <c r="D11" s="84" t="s">
        <v>749</v>
      </c>
      <c r="E11" s="104" t="s">
        <v>43</v>
      </c>
      <c r="F11" s="86" t="s">
        <v>742</v>
      </c>
      <c r="G11" s="87" t="s">
        <v>743</v>
      </c>
      <c r="H11" s="86" t="s">
        <v>875</v>
      </c>
      <c r="I11" s="35" t="s">
        <v>7</v>
      </c>
      <c r="J11" s="44"/>
      <c r="K11" s="45"/>
      <c r="L11" s="45"/>
    </row>
    <row r="12" spans="1:12" s="102" customFormat="1" ht="29.4">
      <c r="A12" s="93" t="s">
        <v>772</v>
      </c>
      <c r="B12" s="45" t="s">
        <v>700</v>
      </c>
      <c r="C12" s="9" t="s">
        <v>22</v>
      </c>
      <c r="D12" s="84" t="s">
        <v>745</v>
      </c>
      <c r="E12" s="104" t="s">
        <v>43</v>
      </c>
      <c r="F12" s="86" t="s">
        <v>742</v>
      </c>
      <c r="G12" s="87" t="s">
        <v>746</v>
      </c>
      <c r="H12" s="86" t="s">
        <v>748</v>
      </c>
      <c r="I12" s="35" t="s">
        <v>7</v>
      </c>
      <c r="J12" s="45"/>
      <c r="K12" s="45"/>
      <c r="L12" s="45"/>
    </row>
    <row r="13" spans="1:12" s="102" customFormat="1" ht="72">
      <c r="A13" s="93" t="s">
        <v>773</v>
      </c>
      <c r="B13" s="45" t="s">
        <v>700</v>
      </c>
      <c r="C13" s="9" t="s">
        <v>22</v>
      </c>
      <c r="D13" s="84" t="s">
        <v>751</v>
      </c>
      <c r="E13" s="104" t="s">
        <v>43</v>
      </c>
      <c r="F13" s="86" t="s">
        <v>742</v>
      </c>
      <c r="G13" s="87" t="s">
        <v>752</v>
      </c>
      <c r="H13" s="86" t="s">
        <v>754</v>
      </c>
      <c r="I13" s="35" t="s">
        <v>7</v>
      </c>
      <c r="J13" s="44"/>
      <c r="K13" s="45"/>
      <c r="L13" s="45"/>
    </row>
    <row r="14" spans="1:12" s="102" customFormat="1" ht="44.4">
      <c r="A14" s="93" t="s">
        <v>876</v>
      </c>
      <c r="B14" s="45" t="s">
        <v>700</v>
      </c>
      <c r="C14" s="9" t="s">
        <v>22</v>
      </c>
      <c r="D14" s="84" t="s">
        <v>753</v>
      </c>
      <c r="E14" s="104" t="s">
        <v>43</v>
      </c>
      <c r="F14" s="86" t="s">
        <v>742</v>
      </c>
      <c r="G14" s="87" t="s">
        <v>755</v>
      </c>
      <c r="H14" s="86" t="s">
        <v>756</v>
      </c>
      <c r="I14" s="35" t="s">
        <v>7</v>
      </c>
      <c r="J14" s="45"/>
      <c r="K14" s="45"/>
      <c r="L14" s="45"/>
    </row>
    <row r="15" spans="1:12" s="109" customFormat="1" ht="30">
      <c r="A15" s="93" t="s">
        <v>877</v>
      </c>
      <c r="B15" s="99" t="s">
        <v>700</v>
      </c>
      <c r="C15" s="9" t="s">
        <v>22</v>
      </c>
      <c r="D15" s="84" t="s">
        <v>774</v>
      </c>
      <c r="E15" s="104" t="s">
        <v>43</v>
      </c>
      <c r="F15" s="86" t="s">
        <v>742</v>
      </c>
      <c r="G15" s="87" t="s">
        <v>775</v>
      </c>
      <c r="H15" s="86" t="s">
        <v>878</v>
      </c>
      <c r="I15" s="35" t="s">
        <v>7</v>
      </c>
      <c r="J15" s="99"/>
      <c r="K15" s="99"/>
      <c r="L15" s="99"/>
    </row>
    <row r="16" spans="1:12" s="102" customFormat="1">
      <c r="A16" s="93"/>
      <c r="B16" s="45"/>
      <c r="C16" s="9"/>
      <c r="D16" s="84"/>
      <c r="E16" s="104"/>
      <c r="F16" s="86"/>
      <c r="G16" s="87"/>
      <c r="H16" s="86"/>
      <c r="I16" s="35"/>
      <c r="J16" s="45"/>
      <c r="K16" s="45"/>
      <c r="L16" s="45"/>
    </row>
    <row r="17" spans="1:12" s="102" customFormat="1">
      <c r="A17" s="93"/>
      <c r="B17" s="45"/>
      <c r="C17" s="9"/>
      <c r="D17" s="84"/>
      <c r="E17" s="104"/>
      <c r="F17" s="86"/>
      <c r="G17" s="87"/>
      <c r="H17" s="86"/>
      <c r="I17" s="35"/>
      <c r="J17" s="45"/>
      <c r="K17" s="45"/>
      <c r="L17" s="45"/>
    </row>
    <row r="18" spans="1:12" s="33" customFormat="1">
      <c r="A18" s="47"/>
      <c r="B18" s="99"/>
      <c r="C18" s="9"/>
      <c r="D18" s="10"/>
      <c r="E18" s="11"/>
      <c r="F18" s="48"/>
      <c r="G18" s="12"/>
      <c r="H18" s="12"/>
      <c r="I18" s="35"/>
      <c r="J18" s="34"/>
      <c r="K18" s="34"/>
      <c r="L18" s="34"/>
    </row>
    <row r="19" spans="1:12" s="33" customFormat="1">
      <c r="A19" s="47"/>
      <c r="B19" s="99"/>
      <c r="C19" s="9"/>
      <c r="D19" s="10"/>
      <c r="E19" s="11"/>
      <c r="F19" s="48"/>
      <c r="G19" s="12"/>
      <c r="H19" s="12"/>
      <c r="I19" s="35"/>
      <c r="J19" s="34"/>
      <c r="K19" s="34"/>
      <c r="L19" s="34"/>
    </row>
    <row r="20" spans="1:12" s="33" customFormat="1">
      <c r="A20" s="47"/>
      <c r="B20" s="99"/>
      <c r="C20" s="9"/>
      <c r="D20" s="10"/>
      <c r="E20" s="11"/>
      <c r="F20" s="48"/>
      <c r="G20" s="12"/>
      <c r="H20" s="12"/>
      <c r="I20" s="35"/>
      <c r="J20" s="34"/>
      <c r="K20" s="34"/>
      <c r="L20" s="34"/>
    </row>
    <row r="21" spans="1:12" s="33" customFormat="1">
      <c r="A21" s="47"/>
      <c r="B21" s="99"/>
      <c r="C21" s="9"/>
      <c r="D21" s="10"/>
      <c r="E21" s="11"/>
      <c r="F21" s="48"/>
      <c r="G21" s="12"/>
      <c r="H21" s="12"/>
      <c r="I21" s="35"/>
      <c r="J21" s="34"/>
      <c r="K21" s="34"/>
      <c r="L21" s="34"/>
    </row>
    <row r="22" spans="1:12" s="33" customFormat="1">
      <c r="A22" s="47"/>
      <c r="B22" s="99"/>
      <c r="C22" s="9"/>
      <c r="D22" s="10"/>
      <c r="E22" s="11"/>
      <c r="F22" s="48"/>
      <c r="G22" s="12"/>
      <c r="H22" s="50"/>
      <c r="I22" s="35"/>
      <c r="J22" s="34"/>
      <c r="K22" s="34"/>
      <c r="L22" s="34"/>
    </row>
    <row r="23" spans="1:12" s="33" customFormat="1">
      <c r="A23" s="47"/>
      <c r="B23" s="99"/>
      <c r="C23" s="9"/>
      <c r="D23" s="10"/>
      <c r="E23" s="11"/>
      <c r="F23" s="48"/>
      <c r="G23" s="12"/>
      <c r="H23" s="12"/>
      <c r="I23" s="35"/>
      <c r="J23" s="34"/>
      <c r="K23" s="34"/>
      <c r="L23" s="34"/>
    </row>
    <row r="24" spans="1:12" s="33" customFormat="1">
      <c r="A24" s="47"/>
      <c r="B24" s="99"/>
      <c r="C24" s="9"/>
      <c r="D24" s="10"/>
      <c r="E24" s="11"/>
      <c r="F24" s="48"/>
      <c r="G24" s="12"/>
      <c r="H24" s="12"/>
      <c r="I24" s="35"/>
      <c r="J24" s="34"/>
      <c r="K24" s="34"/>
      <c r="L24" s="34"/>
    </row>
    <row r="25" spans="1:12" s="33" customFormat="1">
      <c r="A25" s="47"/>
      <c r="B25" s="99"/>
      <c r="C25" s="9"/>
      <c r="D25" s="10"/>
      <c r="E25" s="11"/>
      <c r="F25" s="48"/>
      <c r="G25" s="12"/>
      <c r="H25" s="12"/>
      <c r="I25" s="35"/>
      <c r="J25" s="34"/>
      <c r="K25" s="34"/>
      <c r="L25" s="34"/>
    </row>
    <row r="26" spans="1:12" s="33" customFormat="1">
      <c r="A26" s="47"/>
      <c r="B26" s="99"/>
      <c r="C26" s="9"/>
      <c r="D26" s="10"/>
      <c r="E26" s="11"/>
      <c r="F26" s="48"/>
      <c r="G26" s="12"/>
      <c r="H26" s="12"/>
      <c r="I26" s="35"/>
      <c r="J26" s="34"/>
      <c r="K26" s="34"/>
      <c r="L26" s="34"/>
    </row>
    <row r="27" spans="1:12" s="33" customFormat="1">
      <c r="A27" s="47"/>
      <c r="B27" s="99"/>
      <c r="C27" s="9"/>
      <c r="D27" s="10"/>
      <c r="E27" s="11"/>
      <c r="F27" s="48"/>
      <c r="G27" s="12"/>
      <c r="H27" s="50"/>
      <c r="I27" s="35"/>
      <c r="J27" s="34"/>
      <c r="K27" s="34"/>
      <c r="L27" s="34"/>
    </row>
    <row r="28" spans="1:12" s="33" customFormat="1">
      <c r="A28" s="47"/>
      <c r="B28" s="99"/>
      <c r="C28" s="9"/>
      <c r="D28" s="10"/>
      <c r="E28" s="11"/>
      <c r="F28" s="48"/>
      <c r="G28" s="12"/>
      <c r="H28" s="50"/>
      <c r="I28" s="35"/>
      <c r="J28" s="34"/>
      <c r="K28" s="34"/>
      <c r="L28" s="34"/>
    </row>
    <row r="29" spans="1:12" s="33" customFormat="1">
      <c r="A29" s="47"/>
      <c r="B29" s="99"/>
      <c r="C29" s="9"/>
      <c r="D29" s="10"/>
      <c r="E29" s="11"/>
      <c r="F29" s="48"/>
      <c r="G29" s="12"/>
      <c r="H29" s="12"/>
      <c r="I29" s="35"/>
      <c r="J29" s="34"/>
      <c r="K29" s="34"/>
      <c r="L29" s="34"/>
    </row>
    <row r="30" spans="1:12" s="33" customFormat="1">
      <c r="A30" s="47"/>
      <c r="B30" s="99"/>
      <c r="C30" s="9"/>
      <c r="D30" s="10"/>
      <c r="E30" s="11"/>
      <c r="F30" s="48"/>
      <c r="G30" s="12"/>
      <c r="H30" s="12"/>
      <c r="I30" s="35"/>
      <c r="J30" s="34"/>
      <c r="K30" s="34"/>
      <c r="L30" s="34"/>
    </row>
    <row r="31" spans="1:12" s="33" customFormat="1">
      <c r="A31" s="47"/>
      <c r="B31" s="10"/>
      <c r="C31" s="9"/>
      <c r="D31" s="10"/>
      <c r="E31" s="11"/>
      <c r="F31" s="48"/>
      <c r="G31" s="12"/>
      <c r="H31" s="10"/>
      <c r="I31" s="35"/>
      <c r="J31" s="34"/>
      <c r="K31" s="34"/>
      <c r="L31" s="34"/>
    </row>
    <row r="32" spans="1:12" s="33" customFormat="1">
      <c r="A32" s="47"/>
      <c r="B32" s="10"/>
      <c r="C32" s="9"/>
      <c r="D32" s="10"/>
      <c r="E32" s="11"/>
      <c r="F32" s="48"/>
      <c r="G32" s="12"/>
      <c r="H32" s="10"/>
      <c r="I32" s="35"/>
      <c r="J32" s="34"/>
      <c r="K32" s="34"/>
      <c r="L32" s="34"/>
    </row>
    <row r="33" spans="1:12" s="33" customFormat="1">
      <c r="A33" s="47"/>
      <c r="B33" s="10"/>
      <c r="C33" s="9"/>
      <c r="D33" s="10"/>
      <c r="E33" s="11"/>
      <c r="F33" s="48"/>
      <c r="G33" s="12"/>
      <c r="H33" s="10"/>
      <c r="I33" s="35"/>
      <c r="J33" s="34"/>
      <c r="K33" s="34"/>
      <c r="L33" s="34"/>
    </row>
    <row r="34" spans="1:12" s="33" customFormat="1">
      <c r="A34" s="47"/>
      <c r="B34" s="10"/>
      <c r="C34" s="9"/>
      <c r="D34" s="10"/>
      <c r="E34" s="11"/>
      <c r="F34" s="48"/>
      <c r="G34" s="12"/>
      <c r="H34" s="10"/>
      <c r="I34" s="35"/>
      <c r="J34" s="99"/>
      <c r="K34" s="34"/>
      <c r="L34" s="34"/>
    </row>
    <row r="35" spans="1:12" s="33" customFormat="1">
      <c r="A35" s="47"/>
      <c r="B35" s="10"/>
      <c r="C35" s="9"/>
      <c r="D35" s="10"/>
      <c r="E35" s="11"/>
      <c r="F35" s="48"/>
      <c r="G35" s="12"/>
      <c r="H35" s="10"/>
      <c r="I35" s="35"/>
      <c r="J35" s="99"/>
      <c r="K35" s="34"/>
      <c r="L35" s="34"/>
    </row>
    <row r="36" spans="1:12" s="33" customFormat="1">
      <c r="A36" s="47"/>
      <c r="B36" s="10"/>
      <c r="C36" s="9"/>
      <c r="D36" s="10"/>
      <c r="E36" s="11"/>
      <c r="F36" s="48"/>
      <c r="G36" s="12"/>
      <c r="H36" s="10"/>
      <c r="I36" s="35"/>
      <c r="J36" s="34"/>
      <c r="K36" s="34"/>
      <c r="L36" s="34"/>
    </row>
    <row r="37" spans="1:12" s="33" customFormat="1">
      <c r="A37" s="47"/>
      <c r="B37" s="10"/>
      <c r="C37" s="9"/>
      <c r="D37" s="10"/>
      <c r="E37" s="11"/>
      <c r="F37" s="48"/>
      <c r="G37" s="12"/>
      <c r="H37" s="10"/>
      <c r="I37" s="35"/>
      <c r="J37" s="99"/>
      <c r="K37" s="34"/>
      <c r="L37" s="34"/>
    </row>
    <row r="38" spans="1:12" s="33" customFormat="1">
      <c r="A38" s="47"/>
      <c r="B38" s="10"/>
      <c r="C38" s="9"/>
      <c r="D38" s="10"/>
      <c r="E38" s="11"/>
      <c r="F38" s="48"/>
      <c r="G38" s="12"/>
      <c r="H38" s="10"/>
      <c r="I38" s="35"/>
      <c r="J38" s="99"/>
      <c r="K38" s="34"/>
      <c r="L38" s="34"/>
    </row>
    <row r="39" spans="1:12" s="33" customFormat="1">
      <c r="A39" s="47"/>
      <c r="B39" s="10"/>
      <c r="C39" s="9"/>
      <c r="D39" s="10"/>
      <c r="E39" s="11"/>
      <c r="F39" s="48"/>
      <c r="G39" s="12"/>
      <c r="H39" s="10"/>
      <c r="I39" s="35"/>
      <c r="J39" s="99"/>
      <c r="K39" s="34"/>
      <c r="L39" s="34"/>
    </row>
    <row r="40" spans="1:12" s="33" customFormat="1">
      <c r="A40" s="47"/>
      <c r="B40" s="10"/>
      <c r="C40" s="9"/>
      <c r="D40" s="10"/>
      <c r="E40" s="11"/>
      <c r="F40" s="48"/>
      <c r="G40" s="12"/>
      <c r="H40" s="10"/>
      <c r="I40" s="35"/>
      <c r="J40" s="34"/>
      <c r="K40" s="34"/>
      <c r="L40" s="34"/>
    </row>
    <row r="41" spans="1:12" s="33" customFormat="1">
      <c r="A41" s="47"/>
      <c r="B41" s="10"/>
      <c r="C41" s="9"/>
      <c r="D41" s="10"/>
      <c r="E41" s="11"/>
      <c r="F41" s="48"/>
      <c r="G41" s="12"/>
      <c r="H41" s="10"/>
      <c r="I41" s="35"/>
      <c r="J41" s="34"/>
      <c r="K41" s="34"/>
      <c r="L41" s="34"/>
    </row>
    <row r="42" spans="1:12" s="33" customFormat="1">
      <c r="A42" s="47"/>
      <c r="B42" s="10"/>
      <c r="C42" s="9"/>
      <c r="D42" s="10"/>
      <c r="E42" s="11"/>
      <c r="F42" s="48"/>
      <c r="G42" s="12"/>
      <c r="H42" s="10"/>
      <c r="I42" s="35"/>
      <c r="J42" s="34"/>
      <c r="K42" s="34"/>
      <c r="L42" s="34"/>
    </row>
    <row r="43" spans="1:12" s="33" customFormat="1">
      <c r="A43" s="47"/>
      <c r="B43" s="10"/>
      <c r="C43" s="9"/>
      <c r="D43" s="10"/>
      <c r="E43" s="11"/>
      <c r="F43" s="48"/>
      <c r="G43" s="12"/>
      <c r="H43" s="10"/>
      <c r="I43" s="35"/>
      <c r="J43" s="34"/>
      <c r="K43" s="34"/>
      <c r="L43" s="34"/>
    </row>
    <row r="44" spans="1:12" s="33" customFormat="1">
      <c r="A44" s="47"/>
      <c r="B44" s="10"/>
      <c r="C44" s="9"/>
      <c r="D44" s="10"/>
      <c r="E44" s="11"/>
      <c r="F44" s="48"/>
      <c r="G44" s="12"/>
      <c r="H44" s="10"/>
      <c r="I44" s="35"/>
      <c r="J44" s="34"/>
      <c r="K44" s="34"/>
      <c r="L44" s="34"/>
    </row>
    <row r="45" spans="1:12" s="33" customFormat="1">
      <c r="A45" s="47"/>
      <c r="B45" s="10"/>
      <c r="C45" s="9"/>
      <c r="D45" s="10"/>
      <c r="E45" s="11"/>
      <c r="F45" s="48"/>
      <c r="G45" s="12"/>
      <c r="H45" s="10"/>
      <c r="I45" s="35"/>
      <c r="J45" s="34"/>
      <c r="K45" s="34"/>
      <c r="L45" s="34"/>
    </row>
    <row r="46" spans="1:12" s="33" customFormat="1">
      <c r="A46" s="47"/>
      <c r="B46" s="10"/>
      <c r="C46" s="9"/>
      <c r="D46" s="10"/>
      <c r="E46" s="11"/>
      <c r="F46" s="48"/>
      <c r="G46" s="12"/>
      <c r="H46" s="10"/>
      <c r="I46" s="35"/>
      <c r="J46" s="34"/>
      <c r="K46" s="34"/>
      <c r="L46" s="34"/>
    </row>
    <row r="47" spans="1:12" s="33" customFormat="1">
      <c r="A47" s="47"/>
      <c r="B47" s="10"/>
      <c r="C47" s="9"/>
      <c r="D47" s="10"/>
      <c r="E47" s="11"/>
      <c r="F47" s="48"/>
      <c r="G47" s="12"/>
      <c r="H47" s="10"/>
      <c r="I47" s="35"/>
      <c r="J47" s="34"/>
      <c r="K47" s="34"/>
      <c r="L47" s="34"/>
    </row>
    <row r="48" spans="1:12" s="33" customFormat="1">
      <c r="A48" s="47"/>
      <c r="B48" s="10"/>
      <c r="C48" s="9"/>
      <c r="D48" s="10"/>
      <c r="E48" s="11"/>
      <c r="F48" s="48"/>
      <c r="G48" s="12"/>
      <c r="H48" s="10"/>
      <c r="I48" s="35"/>
      <c r="J48" s="34"/>
      <c r="K48" s="34"/>
      <c r="L48" s="34"/>
    </row>
    <row r="49" spans="1:12" s="33" customFormat="1">
      <c r="A49" s="47"/>
      <c r="B49" s="10"/>
      <c r="C49" s="9"/>
      <c r="D49" s="10"/>
      <c r="E49" s="11"/>
      <c r="F49" s="48"/>
      <c r="G49" s="12"/>
      <c r="H49" s="10"/>
      <c r="I49" s="35"/>
      <c r="J49" s="99"/>
      <c r="K49" s="34"/>
      <c r="L49" s="34"/>
    </row>
    <row r="50" spans="1:12" s="33" customFormat="1">
      <c r="A50" s="47"/>
      <c r="B50" s="10"/>
      <c r="C50" s="9"/>
      <c r="D50" s="10"/>
      <c r="E50" s="11"/>
      <c r="F50" s="48"/>
      <c r="G50" s="12"/>
      <c r="H50" s="10"/>
      <c r="I50" s="35"/>
      <c r="J50" s="34"/>
      <c r="K50" s="34"/>
      <c r="L50" s="34"/>
    </row>
    <row r="51" spans="1:12" s="33" customFormat="1">
      <c r="A51" s="47"/>
      <c r="B51" s="10"/>
      <c r="C51" s="9"/>
      <c r="D51" s="10"/>
      <c r="E51" s="11"/>
      <c r="F51" s="48"/>
      <c r="G51" s="12"/>
      <c r="H51" s="10"/>
      <c r="I51" s="35"/>
      <c r="J51" s="34"/>
      <c r="K51" s="34"/>
      <c r="L51" s="34"/>
    </row>
    <row r="52" spans="1:12" s="33" customFormat="1">
      <c r="A52" s="47"/>
      <c r="B52" s="10"/>
      <c r="C52" s="9"/>
      <c r="D52" s="10"/>
      <c r="E52" s="11"/>
      <c r="F52" s="48"/>
      <c r="G52" s="12"/>
      <c r="H52" s="10"/>
      <c r="I52" s="35"/>
      <c r="J52" s="99"/>
      <c r="K52" s="34"/>
      <c r="L52" s="34"/>
    </row>
    <row r="53" spans="1:12" s="33" customFormat="1">
      <c r="A53" s="47"/>
      <c r="B53" s="10"/>
      <c r="C53" s="9"/>
      <c r="D53" s="10"/>
      <c r="E53" s="11"/>
      <c r="F53" s="48"/>
      <c r="G53" s="12"/>
      <c r="H53" s="10"/>
      <c r="I53" s="35"/>
      <c r="J53" s="34"/>
      <c r="K53" s="34"/>
      <c r="L53" s="34"/>
    </row>
    <row r="54" spans="1:12" s="33" customFormat="1">
      <c r="A54" s="47"/>
      <c r="B54" s="10"/>
      <c r="C54" s="9"/>
      <c r="D54" s="10"/>
      <c r="E54" s="11"/>
      <c r="F54" s="48"/>
      <c r="G54" s="12"/>
      <c r="H54" s="10"/>
      <c r="I54" s="35"/>
      <c r="J54" s="34"/>
      <c r="K54" s="34"/>
      <c r="L54" s="34"/>
    </row>
    <row r="55" spans="1:12" s="33" customFormat="1">
      <c r="A55" s="47"/>
      <c r="B55" s="10"/>
      <c r="C55" s="9"/>
      <c r="D55" s="10"/>
      <c r="E55" s="11"/>
      <c r="F55" s="10"/>
      <c r="G55" s="10"/>
      <c r="H55" s="10"/>
      <c r="I55" s="35"/>
      <c r="J55" s="34"/>
      <c r="K55" s="34"/>
      <c r="L55" s="34"/>
    </row>
    <row r="56" spans="1:12" s="33" customFormat="1">
      <c r="A56" s="47"/>
      <c r="B56" s="10"/>
      <c r="C56" s="9"/>
      <c r="D56" s="10"/>
      <c r="E56" s="11"/>
      <c r="F56" s="10"/>
      <c r="G56" s="10"/>
      <c r="H56" s="10"/>
      <c r="I56" s="35"/>
      <c r="J56" s="34"/>
      <c r="K56" s="34"/>
      <c r="L56" s="34"/>
    </row>
    <row r="57" spans="1:12" s="33" customFormat="1">
      <c r="A57" s="47"/>
      <c r="B57" s="10"/>
      <c r="C57" s="9"/>
      <c r="D57" s="10"/>
      <c r="E57" s="11"/>
      <c r="F57" s="10"/>
      <c r="G57" s="10"/>
      <c r="H57" s="10"/>
      <c r="I57" s="35"/>
      <c r="J57" s="34"/>
      <c r="K57" s="34"/>
      <c r="L57" s="34"/>
    </row>
    <row r="58" spans="1:12" s="33" customFormat="1">
      <c r="A58" s="47"/>
      <c r="B58" s="10"/>
      <c r="C58" s="9"/>
      <c r="D58" s="10"/>
      <c r="E58" s="11"/>
      <c r="F58" s="10"/>
      <c r="G58" s="10"/>
      <c r="H58" s="10"/>
      <c r="I58" s="35"/>
      <c r="J58" s="34"/>
      <c r="K58" s="34"/>
      <c r="L58" s="34"/>
    </row>
    <row r="59" spans="1:12" s="33" customFormat="1">
      <c r="A59" s="47"/>
      <c r="B59" s="10"/>
      <c r="C59" s="9"/>
      <c r="D59" s="10"/>
      <c r="E59" s="11"/>
      <c r="F59" s="10"/>
      <c r="G59" s="10"/>
      <c r="H59" s="10"/>
      <c r="I59" s="35"/>
      <c r="J59" s="34"/>
      <c r="K59" s="34"/>
      <c r="L59" s="34"/>
    </row>
    <row r="60" spans="1:12" s="33" customFormat="1">
      <c r="A60" s="47"/>
      <c r="B60" s="10"/>
      <c r="C60" s="9"/>
      <c r="D60" s="10"/>
      <c r="E60" s="11"/>
      <c r="F60" s="10"/>
      <c r="G60" s="10"/>
      <c r="H60" s="10"/>
      <c r="I60" s="35"/>
      <c r="J60" s="34"/>
      <c r="K60" s="34"/>
      <c r="L60" s="34"/>
    </row>
    <row r="61" spans="1:12" s="33" customFormat="1">
      <c r="A61" s="47"/>
      <c r="B61" s="10"/>
      <c r="C61" s="9"/>
      <c r="D61" s="10"/>
      <c r="E61" s="11"/>
      <c r="F61" s="10"/>
      <c r="G61" s="10"/>
      <c r="H61" s="10"/>
      <c r="I61" s="35"/>
      <c r="J61" s="34"/>
      <c r="K61" s="34"/>
      <c r="L61" s="34"/>
    </row>
    <row r="62" spans="1:12" s="33" customFormat="1">
      <c r="A62" s="47"/>
      <c r="B62" s="10"/>
      <c r="C62" s="9"/>
      <c r="D62" s="10"/>
      <c r="E62" s="11"/>
      <c r="F62" s="10"/>
      <c r="G62" s="10"/>
      <c r="H62" s="10"/>
      <c r="I62" s="35"/>
      <c r="J62" s="46"/>
      <c r="K62" s="34"/>
      <c r="L62" s="34"/>
    </row>
    <row r="63" spans="1:12" s="33" customFormat="1">
      <c r="A63" s="47"/>
      <c r="B63" s="10"/>
      <c r="C63" s="9"/>
      <c r="D63" s="10"/>
      <c r="E63" s="11"/>
      <c r="F63" s="10"/>
      <c r="G63" s="10"/>
      <c r="H63" s="10"/>
      <c r="I63" s="35"/>
      <c r="J63" s="34"/>
      <c r="K63" s="34"/>
      <c r="L63" s="34"/>
    </row>
    <row r="64" spans="1:12" s="33" customFormat="1">
      <c r="A64" s="47"/>
      <c r="B64" s="10"/>
      <c r="C64" s="9"/>
      <c r="D64" s="10"/>
      <c r="E64" s="11"/>
      <c r="F64" s="10"/>
      <c r="G64" s="10"/>
      <c r="H64" s="10"/>
      <c r="I64" s="35"/>
      <c r="J64" s="34"/>
      <c r="K64" s="34"/>
      <c r="L64" s="34"/>
    </row>
    <row r="65" spans="1:12" s="33" customFormat="1">
      <c r="A65" s="47"/>
      <c r="B65" s="10"/>
      <c r="C65" s="9"/>
      <c r="D65" s="10"/>
      <c r="E65" s="11"/>
      <c r="F65" s="10"/>
      <c r="G65" s="10"/>
      <c r="H65" s="10"/>
      <c r="I65" s="35"/>
      <c r="J65" s="34"/>
      <c r="K65" s="34"/>
      <c r="L65" s="34"/>
    </row>
    <row r="66" spans="1:12" s="33" customFormat="1">
      <c r="A66" s="47"/>
      <c r="B66" s="10"/>
      <c r="C66" s="9"/>
      <c r="D66" s="10"/>
      <c r="E66" s="11"/>
      <c r="F66" s="10"/>
      <c r="G66" s="10"/>
      <c r="H66" s="49"/>
      <c r="I66" s="35"/>
      <c r="J66" s="34"/>
      <c r="K66" s="34"/>
      <c r="L66" s="34"/>
    </row>
    <row r="67" spans="1:12" s="33" customFormat="1">
      <c r="A67" s="47"/>
      <c r="B67" s="10"/>
      <c r="C67" s="9"/>
      <c r="D67" s="10"/>
      <c r="E67" s="11"/>
      <c r="F67" s="10"/>
      <c r="G67" s="10"/>
      <c r="H67" s="48"/>
      <c r="I67" s="35"/>
      <c r="J67" s="34"/>
      <c r="K67" s="34"/>
      <c r="L67" s="34"/>
    </row>
    <row r="68" spans="1:12" s="33" customFormat="1">
      <c r="A68" s="47"/>
      <c r="B68" s="10"/>
      <c r="C68" s="9"/>
      <c r="D68" s="10"/>
      <c r="E68" s="11"/>
      <c r="F68" s="10"/>
      <c r="G68" s="10"/>
      <c r="H68" s="48"/>
      <c r="I68" s="35"/>
      <c r="J68" s="34"/>
      <c r="K68" s="34"/>
      <c r="L68" s="34"/>
    </row>
    <row r="69" spans="1:12" s="33" customFormat="1">
      <c r="A69" s="47"/>
      <c r="B69" s="10"/>
      <c r="C69" s="9"/>
      <c r="D69" s="10"/>
      <c r="E69" s="11"/>
      <c r="F69" s="10"/>
      <c r="G69" s="10"/>
      <c r="H69" s="48"/>
      <c r="I69" s="35"/>
      <c r="J69" s="34"/>
      <c r="K69" s="34"/>
      <c r="L69" s="34"/>
    </row>
    <row r="70" spans="1:12" s="33" customFormat="1">
      <c r="A70" s="47"/>
      <c r="B70" s="10"/>
      <c r="C70" s="9"/>
      <c r="D70" s="10"/>
      <c r="E70" s="11"/>
      <c r="F70" s="10"/>
      <c r="G70" s="10"/>
      <c r="H70" s="48"/>
      <c r="I70" s="35"/>
      <c r="J70" s="46"/>
      <c r="K70" s="34"/>
      <c r="L70" s="34"/>
    </row>
    <row r="71" spans="1:12" s="33" customFormat="1">
      <c r="A71" s="47"/>
      <c r="B71" s="10"/>
      <c r="C71" s="9"/>
      <c r="D71" s="10"/>
      <c r="E71" s="11"/>
      <c r="F71" s="10"/>
      <c r="G71" s="10"/>
      <c r="H71" s="48"/>
      <c r="I71" s="35"/>
      <c r="J71" s="34"/>
      <c r="K71" s="34"/>
      <c r="L71" s="34"/>
    </row>
    <row r="72" spans="1:12" s="33" customFormat="1">
      <c r="A72" s="47"/>
      <c r="B72" s="10"/>
      <c r="C72" s="9"/>
      <c r="D72" s="10"/>
      <c r="E72" s="11"/>
      <c r="F72" s="10"/>
      <c r="G72" s="10"/>
      <c r="H72" s="48"/>
      <c r="I72" s="35"/>
      <c r="J72" s="34"/>
      <c r="K72" s="34"/>
      <c r="L72" s="34"/>
    </row>
    <row r="73" spans="1:12" s="33" customFormat="1">
      <c r="A73" s="47"/>
      <c r="B73" s="10"/>
      <c r="C73" s="9"/>
      <c r="D73" s="10"/>
      <c r="E73" s="11"/>
      <c r="F73" s="10"/>
      <c r="G73" s="10"/>
      <c r="H73" s="48"/>
      <c r="I73" s="35"/>
      <c r="J73" s="99"/>
      <c r="K73" s="34"/>
      <c r="L73" s="34"/>
    </row>
    <row r="74" spans="1:12" s="33" customFormat="1">
      <c r="A74" s="47"/>
      <c r="B74" s="10"/>
      <c r="C74" s="9"/>
      <c r="D74" s="10"/>
      <c r="E74" s="11"/>
      <c r="F74" s="10"/>
      <c r="G74" s="10"/>
      <c r="H74" s="48"/>
      <c r="I74" s="35"/>
      <c r="J74" s="99"/>
      <c r="K74" s="34"/>
      <c r="L74" s="34"/>
    </row>
    <row r="75" spans="1:12" s="33" customFormat="1">
      <c r="A75" s="47"/>
      <c r="B75" s="10"/>
      <c r="C75" s="9"/>
      <c r="D75" s="10"/>
      <c r="E75" s="11"/>
      <c r="F75" s="10"/>
      <c r="G75" s="10"/>
      <c r="H75" s="48"/>
      <c r="I75" s="35"/>
      <c r="J75" s="46"/>
      <c r="K75" s="34"/>
      <c r="L75" s="34"/>
    </row>
    <row r="76" spans="1:12" s="33" customFormat="1">
      <c r="A76" s="47"/>
      <c r="B76" s="10"/>
      <c r="C76" s="9"/>
      <c r="D76" s="10"/>
      <c r="E76" s="11"/>
      <c r="F76" s="10"/>
      <c r="G76" s="10"/>
      <c r="H76" s="48"/>
      <c r="I76" s="35"/>
      <c r="J76" s="34"/>
      <c r="K76" s="34"/>
      <c r="L76" s="34"/>
    </row>
    <row r="77" spans="1:12" s="33" customFormat="1">
      <c r="A77" s="47"/>
      <c r="B77" s="10"/>
      <c r="C77" s="9"/>
      <c r="D77" s="10"/>
      <c r="E77" s="11"/>
      <c r="F77" s="10"/>
      <c r="G77" s="10"/>
      <c r="H77" s="48"/>
      <c r="I77" s="35"/>
      <c r="J77" s="46"/>
      <c r="K77" s="34"/>
      <c r="L77" s="34"/>
    </row>
    <row r="78" spans="1:12" s="33" customFormat="1">
      <c r="A78" s="47"/>
      <c r="B78" s="10"/>
      <c r="C78" s="9"/>
      <c r="D78" s="10"/>
      <c r="E78" s="11"/>
      <c r="F78" s="10"/>
      <c r="G78" s="10"/>
      <c r="H78" s="48"/>
      <c r="I78" s="35"/>
      <c r="J78" s="127"/>
      <c r="K78" s="34"/>
      <c r="L78" s="34"/>
    </row>
    <row r="79" spans="1:12" s="33" customFormat="1">
      <c r="A79" s="47"/>
      <c r="B79" s="10"/>
      <c r="C79" s="9"/>
      <c r="D79" s="10"/>
      <c r="E79" s="11"/>
      <c r="F79" s="10"/>
      <c r="G79" s="10"/>
      <c r="H79" s="48"/>
      <c r="I79" s="35"/>
      <c r="J79" s="34"/>
      <c r="K79" s="34"/>
      <c r="L79" s="34"/>
    </row>
    <row r="80" spans="1:12" s="33" customFormat="1">
      <c r="A80" s="47"/>
      <c r="B80" s="10"/>
      <c r="C80" s="9"/>
      <c r="D80" s="10"/>
      <c r="E80" s="11"/>
      <c r="F80" s="10"/>
      <c r="G80" s="10"/>
      <c r="H80" s="48"/>
      <c r="I80" s="35"/>
      <c r="J80" s="34"/>
      <c r="K80" s="34"/>
      <c r="L80" s="34"/>
    </row>
    <row r="81" spans="1:12" s="33" customFormat="1">
      <c r="A81" s="47"/>
      <c r="B81" s="10"/>
      <c r="C81" s="9"/>
      <c r="D81" s="10"/>
      <c r="E81" s="11"/>
      <c r="F81" s="10"/>
      <c r="G81" s="10"/>
      <c r="H81" s="48"/>
      <c r="I81" s="35"/>
      <c r="J81" s="34"/>
      <c r="K81" s="34"/>
      <c r="L81" s="34"/>
    </row>
    <row r="82" spans="1:12" s="33" customFormat="1">
      <c r="A82" s="47"/>
      <c r="B82" s="10"/>
      <c r="C82" s="9"/>
      <c r="D82" s="10"/>
      <c r="E82" s="11"/>
      <c r="F82" s="10"/>
      <c r="G82" s="10"/>
      <c r="H82" s="48"/>
      <c r="I82" s="35"/>
      <c r="J82" s="34"/>
      <c r="K82" s="34"/>
      <c r="L82" s="34"/>
    </row>
    <row r="83" spans="1:12" s="33" customFormat="1">
      <c r="A83" s="47"/>
      <c r="B83" s="10"/>
      <c r="C83" s="9"/>
      <c r="D83" s="10"/>
      <c r="E83" s="11"/>
      <c r="F83" s="10"/>
      <c r="G83" s="10"/>
      <c r="H83" s="48"/>
      <c r="I83" s="35"/>
      <c r="J83" s="34"/>
      <c r="K83" s="34"/>
      <c r="L83" s="34"/>
    </row>
    <row r="84" spans="1:12" s="33" customFormat="1">
      <c r="A84" s="47"/>
      <c r="B84" s="10"/>
      <c r="C84" s="9"/>
      <c r="D84" s="10"/>
      <c r="E84" s="11"/>
      <c r="F84" s="10"/>
      <c r="G84" s="10"/>
      <c r="H84" s="48"/>
      <c r="I84" s="35"/>
      <c r="J84" s="34"/>
      <c r="K84" s="34"/>
      <c r="L84" s="34"/>
    </row>
    <row r="85" spans="1:12" s="33" customFormat="1">
      <c r="A85" s="47"/>
      <c r="B85" s="10"/>
      <c r="C85" s="9"/>
      <c r="D85" s="10"/>
      <c r="E85" s="11"/>
      <c r="F85" s="10"/>
      <c r="G85" s="10"/>
      <c r="H85" s="48"/>
      <c r="I85" s="35"/>
      <c r="J85" s="34"/>
      <c r="K85" s="34"/>
      <c r="L85" s="34"/>
    </row>
    <row r="86" spans="1:12" s="33" customFormat="1">
      <c r="A86" s="47"/>
      <c r="B86" s="10"/>
      <c r="C86" s="9"/>
      <c r="D86" s="10"/>
      <c r="E86" s="11"/>
      <c r="F86" s="10"/>
      <c r="G86" s="10"/>
      <c r="H86" s="48"/>
      <c r="I86" s="35"/>
      <c r="J86" s="34"/>
      <c r="K86" s="34"/>
      <c r="L86" s="34"/>
    </row>
  </sheetData>
  <phoneticPr fontId="14" type="noConversion"/>
  <conditionalFormatting sqref="I9:I86">
    <cfRule type="cellIs" dxfId="176" priority="70" stopIfTrue="1" operator="equal">
      <formula>"Pass"</formula>
    </cfRule>
    <cfRule type="cellIs" dxfId="175" priority="71" stopIfTrue="1" operator="equal">
      <formula>"Fail"</formula>
    </cfRule>
    <cfRule type="cellIs" dxfId="174" priority="72" stopIfTrue="1" operator="equal">
      <formula>"Block"</formula>
    </cfRule>
  </conditionalFormatting>
  <dataValidations count="5">
    <dataValidation type="list" allowBlank="1" showInputMessage="1" showErrorMessage="1" sqref="C18:C86" xr:uid="{00000000-0002-0000-0500-000000000000}">
      <formula1>"功能,交互,常用场景,异常场景,边界值,其他"</formula1>
    </dataValidation>
    <dataValidation type="list" allowBlank="1" showInputMessage="1" showErrorMessage="1" sqref="E9:E86" xr:uid="{00000000-0002-0000-0500-000001000000}">
      <formula1>"Level 0,Level 1,Level 2,Level 3,Level 4"</formula1>
    </dataValidation>
    <dataValidation type="list" allowBlank="1" showInputMessage="1" showErrorMessage="1" sqref="I9:I86" xr:uid="{00000000-0002-0000-0500-000002000000}">
      <formula1>"Pass,Fail,Block"</formula1>
    </dataValidation>
    <dataValidation type="list" allowBlank="1" showInputMessage="1" showErrorMessage="1" sqref="C9:C17" xr:uid="{00000000-0002-0000-0500-000003000000}">
      <formula1>"UI,功能,交互,常用场景,异常场景,边界值,其他"</formula1>
    </dataValidation>
    <dataValidation type="list" allowBlank="1" showInputMessage="1" showErrorMessage="1" sqref="I8" xr:uid="{00000000-0002-0000-0500-000004000000}">
      <formula1>"Pass,Fail,NA,Block"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-0.249977111117893"/>
  </sheetPr>
  <dimension ref="A1:L18"/>
  <sheetViews>
    <sheetView topLeftCell="A13" zoomScale="85" zoomScaleNormal="85" workbookViewId="0">
      <selection activeCell="J16" sqref="J16"/>
    </sheetView>
  </sheetViews>
  <sheetFormatPr defaultColWidth="9" defaultRowHeight="14.4"/>
  <cols>
    <col min="1" max="1" width="25.6640625" style="102" customWidth="1"/>
    <col min="2" max="2" width="13.77734375" style="102" customWidth="1"/>
    <col min="3" max="3" width="10.6640625" style="102" customWidth="1"/>
    <col min="4" max="4" width="26.6640625" style="102" bestFit="1" customWidth="1"/>
    <col min="5" max="5" width="9" style="102"/>
    <col min="6" max="6" width="21.77734375" style="102" customWidth="1"/>
    <col min="7" max="8" width="38.6640625" style="102" customWidth="1"/>
    <col min="9" max="9" width="10.109375" style="102" customWidth="1"/>
    <col min="10" max="10" width="9" style="102"/>
    <col min="11" max="11" width="11.21875" style="102" customWidth="1"/>
    <col min="12" max="12" width="11" style="102" customWidth="1"/>
    <col min="13" max="16384" width="9" style="102"/>
  </cols>
  <sheetData>
    <row r="1" spans="1:12" ht="34.200000000000003" customHeight="1">
      <c r="A1" s="1" t="s">
        <v>48</v>
      </c>
      <c r="B1" s="2" t="s">
        <v>10</v>
      </c>
      <c r="C1" s="2" t="s">
        <v>11</v>
      </c>
    </row>
    <row r="2" spans="1:12">
      <c r="A2" s="3" t="s">
        <v>7</v>
      </c>
      <c r="B2" s="4">
        <f>COUNTIF(I2:I982,"Pass")</f>
        <v>10</v>
      </c>
      <c r="C2" s="5">
        <f>B2/B5</f>
        <v>1</v>
      </c>
    </row>
    <row r="3" spans="1:12">
      <c r="A3" s="6" t="s">
        <v>8</v>
      </c>
      <c r="B3" s="4">
        <f>COUNTIF(I4:I982,"Fail")</f>
        <v>0</v>
      </c>
      <c r="C3" s="5">
        <f>B3/B5</f>
        <v>0</v>
      </c>
    </row>
    <row r="4" spans="1:12">
      <c r="A4" s="7" t="s">
        <v>9</v>
      </c>
      <c r="B4" s="4">
        <f>COUNTIF(I4:I982,"NT")</f>
        <v>0</v>
      </c>
      <c r="C4" s="5">
        <f>B4/B5</f>
        <v>0</v>
      </c>
    </row>
    <row r="5" spans="1:12">
      <c r="A5" s="8" t="s">
        <v>12</v>
      </c>
      <c r="B5" s="41">
        <f>SUM(B2:B4)</f>
        <v>10</v>
      </c>
      <c r="C5" s="42">
        <f>SUM(C2:C4)</f>
        <v>1</v>
      </c>
    </row>
    <row r="8" spans="1:12">
      <c r="A8" s="74" t="s">
        <v>32</v>
      </c>
      <c r="B8" s="74" t="s">
        <v>33</v>
      </c>
      <c r="C8" s="74" t="s">
        <v>31</v>
      </c>
      <c r="D8" s="2" t="s">
        <v>13</v>
      </c>
      <c r="E8" s="1" t="s">
        <v>14</v>
      </c>
      <c r="F8" s="2" t="s">
        <v>15</v>
      </c>
      <c r="G8" s="2" t="s">
        <v>16</v>
      </c>
      <c r="H8" s="2" t="s">
        <v>17</v>
      </c>
      <c r="I8" s="2" t="s">
        <v>18</v>
      </c>
      <c r="J8" s="2" t="s">
        <v>19</v>
      </c>
      <c r="K8" s="2" t="s">
        <v>20</v>
      </c>
      <c r="L8" s="2" t="s">
        <v>21</v>
      </c>
    </row>
    <row r="9" spans="1:12" ht="58.8">
      <c r="A9" s="93" t="s">
        <v>229</v>
      </c>
      <c r="B9" s="45" t="s">
        <v>230</v>
      </c>
      <c r="C9" s="9" t="s">
        <v>22</v>
      </c>
      <c r="D9" s="84" t="s">
        <v>776</v>
      </c>
      <c r="E9" s="104" t="s">
        <v>43</v>
      </c>
      <c r="F9" s="86" t="s">
        <v>777</v>
      </c>
      <c r="G9" s="87" t="s">
        <v>778</v>
      </c>
      <c r="H9" s="87" t="s">
        <v>779</v>
      </c>
      <c r="I9" s="35" t="s">
        <v>7</v>
      </c>
      <c r="J9" s="45"/>
      <c r="K9" s="45"/>
      <c r="L9" s="45"/>
    </row>
    <row r="10" spans="1:12" ht="72.599999999999994">
      <c r="A10" s="93" t="s">
        <v>861</v>
      </c>
      <c r="B10" s="45" t="s">
        <v>230</v>
      </c>
      <c r="C10" s="9" t="s">
        <v>22</v>
      </c>
      <c r="D10" s="84" t="s">
        <v>231</v>
      </c>
      <c r="E10" s="104" t="s">
        <v>43</v>
      </c>
      <c r="F10" s="86" t="s">
        <v>232</v>
      </c>
      <c r="G10" s="87" t="s">
        <v>233</v>
      </c>
      <c r="H10" s="87" t="s">
        <v>234</v>
      </c>
      <c r="I10" s="35" t="s">
        <v>7</v>
      </c>
      <c r="J10" s="45"/>
      <c r="K10" s="45"/>
      <c r="L10" s="45"/>
    </row>
    <row r="11" spans="1:12" ht="103.2">
      <c r="A11" s="93" t="s">
        <v>862</v>
      </c>
      <c r="B11" s="45" t="s">
        <v>230</v>
      </c>
      <c r="C11" s="9" t="s">
        <v>42</v>
      </c>
      <c r="D11" s="84" t="s">
        <v>235</v>
      </c>
      <c r="E11" s="104" t="s">
        <v>43</v>
      </c>
      <c r="F11" s="86" t="s">
        <v>232</v>
      </c>
      <c r="G11" s="87" t="s">
        <v>780</v>
      </c>
      <c r="H11" s="87" t="s">
        <v>782</v>
      </c>
      <c r="I11" s="35" t="s">
        <v>7</v>
      </c>
      <c r="J11" s="45"/>
      <c r="K11" s="45"/>
      <c r="L11" s="45"/>
    </row>
    <row r="12" spans="1:12" ht="131.4" customHeight="1">
      <c r="A12" s="93" t="s">
        <v>606</v>
      </c>
      <c r="B12" s="45" t="s">
        <v>230</v>
      </c>
      <c r="C12" s="9" t="s">
        <v>42</v>
      </c>
      <c r="D12" s="84" t="s">
        <v>236</v>
      </c>
      <c r="E12" s="104" t="s">
        <v>43</v>
      </c>
      <c r="F12" s="86" t="s">
        <v>232</v>
      </c>
      <c r="G12" s="87" t="s">
        <v>237</v>
      </c>
      <c r="H12" s="87" t="s">
        <v>784</v>
      </c>
      <c r="I12" s="35" t="s">
        <v>7</v>
      </c>
      <c r="J12" s="45"/>
      <c r="K12" s="45"/>
      <c r="L12" s="45"/>
    </row>
    <row r="13" spans="1:12" s="109" customFormat="1" ht="131.4" customHeight="1">
      <c r="A13" s="93" t="s">
        <v>607</v>
      </c>
      <c r="B13" s="99" t="s">
        <v>230</v>
      </c>
      <c r="C13" s="9" t="s">
        <v>42</v>
      </c>
      <c r="D13" s="84" t="s">
        <v>783</v>
      </c>
      <c r="E13" s="104" t="s">
        <v>43</v>
      </c>
      <c r="F13" s="86" t="s">
        <v>232</v>
      </c>
      <c r="G13" s="87" t="s">
        <v>787</v>
      </c>
      <c r="H13" s="87" t="s">
        <v>788</v>
      </c>
      <c r="I13" s="35" t="s">
        <v>7</v>
      </c>
      <c r="J13" s="99"/>
      <c r="K13" s="99"/>
      <c r="L13" s="99"/>
    </row>
    <row r="14" spans="1:12" ht="74.400000000000006">
      <c r="A14" s="93" t="s">
        <v>608</v>
      </c>
      <c r="B14" s="45" t="s">
        <v>230</v>
      </c>
      <c r="C14" s="9" t="s">
        <v>42</v>
      </c>
      <c r="D14" s="84" t="s">
        <v>239</v>
      </c>
      <c r="E14" s="104" t="s">
        <v>43</v>
      </c>
      <c r="F14" s="86" t="s">
        <v>232</v>
      </c>
      <c r="G14" s="87" t="s">
        <v>240</v>
      </c>
      <c r="H14" s="87" t="s">
        <v>785</v>
      </c>
      <c r="I14" s="35" t="s">
        <v>7</v>
      </c>
      <c r="J14" s="45"/>
      <c r="K14" s="45"/>
      <c r="L14" s="45"/>
    </row>
    <row r="15" spans="1:12" ht="133.80000000000001">
      <c r="A15" s="93" t="s">
        <v>609</v>
      </c>
      <c r="B15" s="45" t="s">
        <v>230</v>
      </c>
      <c r="C15" s="9" t="s">
        <v>42</v>
      </c>
      <c r="D15" s="84" t="s">
        <v>242</v>
      </c>
      <c r="E15" s="104" t="s">
        <v>43</v>
      </c>
      <c r="F15" s="86" t="s">
        <v>241</v>
      </c>
      <c r="G15" s="87" t="s">
        <v>243</v>
      </c>
      <c r="H15" s="87" t="s">
        <v>244</v>
      </c>
      <c r="I15" s="35" t="s">
        <v>7</v>
      </c>
      <c r="J15" s="45"/>
      <c r="K15" s="45"/>
      <c r="L15" s="45"/>
    </row>
    <row r="16" spans="1:12" ht="59.4">
      <c r="A16" s="93" t="s">
        <v>610</v>
      </c>
      <c r="B16" s="45" t="s">
        <v>230</v>
      </c>
      <c r="C16" s="9" t="s">
        <v>42</v>
      </c>
      <c r="D16" s="84" t="s">
        <v>245</v>
      </c>
      <c r="E16" s="104" t="s">
        <v>43</v>
      </c>
      <c r="F16" s="86" t="s">
        <v>241</v>
      </c>
      <c r="G16" s="87" t="s">
        <v>246</v>
      </c>
      <c r="H16" s="87" t="s">
        <v>247</v>
      </c>
      <c r="I16" s="35" t="s">
        <v>7</v>
      </c>
      <c r="J16" s="44"/>
      <c r="K16" s="45"/>
      <c r="L16" s="45"/>
    </row>
    <row r="17" spans="1:12" ht="29.4">
      <c r="A17" s="93" t="s">
        <v>863</v>
      </c>
      <c r="B17" s="45" t="s">
        <v>230</v>
      </c>
      <c r="C17" s="9" t="s">
        <v>42</v>
      </c>
      <c r="D17" s="84" t="s">
        <v>248</v>
      </c>
      <c r="E17" s="104" t="s">
        <v>43</v>
      </c>
      <c r="F17" s="86" t="s">
        <v>241</v>
      </c>
      <c r="G17" s="87" t="s">
        <v>249</v>
      </c>
      <c r="H17" s="87" t="s">
        <v>250</v>
      </c>
      <c r="I17" s="35" t="s">
        <v>7</v>
      </c>
      <c r="J17" s="45"/>
      <c r="K17" s="45"/>
      <c r="L17" s="45"/>
    </row>
    <row r="18" spans="1:12" ht="88.2">
      <c r="A18" s="93" t="s">
        <v>864</v>
      </c>
      <c r="B18" s="45" t="s">
        <v>230</v>
      </c>
      <c r="C18" s="9" t="s">
        <v>42</v>
      </c>
      <c r="D18" s="84" t="s">
        <v>251</v>
      </c>
      <c r="E18" s="104" t="s">
        <v>43</v>
      </c>
      <c r="F18" s="86" t="s">
        <v>241</v>
      </c>
      <c r="G18" s="87" t="s">
        <v>252</v>
      </c>
      <c r="H18" s="87" t="s">
        <v>253</v>
      </c>
      <c r="I18" s="35" t="s">
        <v>7</v>
      </c>
      <c r="J18" s="45"/>
      <c r="K18" s="45"/>
      <c r="L18" s="45"/>
    </row>
  </sheetData>
  <phoneticPr fontId="14" type="noConversion"/>
  <conditionalFormatting sqref="I10:I18">
    <cfRule type="cellIs" dxfId="173" priority="4" stopIfTrue="1" operator="equal">
      <formula>"Pass"</formula>
    </cfRule>
    <cfRule type="cellIs" dxfId="172" priority="5" stopIfTrue="1" operator="equal">
      <formula>"Fail"</formula>
    </cfRule>
    <cfRule type="cellIs" dxfId="171" priority="6" stopIfTrue="1" operator="equal">
      <formula>"Block"</formula>
    </cfRule>
  </conditionalFormatting>
  <conditionalFormatting sqref="I9">
    <cfRule type="cellIs" dxfId="170" priority="1" stopIfTrue="1" operator="equal">
      <formula>"Pass"</formula>
    </cfRule>
    <cfRule type="cellIs" dxfId="169" priority="2" stopIfTrue="1" operator="equal">
      <formula>"Fail"</formula>
    </cfRule>
    <cfRule type="cellIs" dxfId="168" priority="3" stopIfTrue="1" operator="equal">
      <formula>"Block"</formula>
    </cfRule>
  </conditionalFormatting>
  <dataValidations count="4">
    <dataValidation type="list" allowBlank="1" showInputMessage="1" showErrorMessage="1" sqref="I8" xr:uid="{00000000-0002-0000-0600-000001000000}">
      <formula1>"Pass,Fail,NA,Block"</formula1>
    </dataValidation>
    <dataValidation type="list" allowBlank="1" showInputMessage="1" showErrorMessage="1" sqref="C9:C18" xr:uid="{00000000-0002-0000-0600-000002000000}">
      <formula1>"UI,功能,交互,常用场景,异常场景,边界值,其他"</formula1>
    </dataValidation>
    <dataValidation type="list" allowBlank="1" showInputMessage="1" showErrorMessage="1" sqref="I9:I18" xr:uid="{00000000-0002-0000-0600-000003000000}">
      <formula1>"Pass,Fail,Block"</formula1>
    </dataValidation>
    <dataValidation type="list" allowBlank="1" showInputMessage="1" showErrorMessage="1" sqref="E9:E18" xr:uid="{00000000-0002-0000-0600-000004000000}">
      <formula1>"Level 0,Level 1,Level 2,Level 3,Level 4"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-0.249977111117893"/>
  </sheetPr>
  <dimension ref="A1:L57"/>
  <sheetViews>
    <sheetView topLeftCell="B1" zoomScale="85" zoomScaleNormal="85" workbookViewId="0">
      <selection activeCell="B1" sqref="A1:XFD1048576"/>
    </sheetView>
  </sheetViews>
  <sheetFormatPr defaultColWidth="9" defaultRowHeight="14.4"/>
  <cols>
    <col min="1" max="1" width="16.33203125" style="102" customWidth="1"/>
    <col min="2" max="2" width="12.44140625" style="102" customWidth="1"/>
    <col min="3" max="3" width="9" style="102" customWidth="1"/>
    <col min="4" max="4" width="44" style="102" customWidth="1"/>
    <col min="5" max="5" width="9" style="102"/>
    <col min="6" max="6" width="25.88671875" style="102" customWidth="1"/>
    <col min="7" max="7" width="38.6640625" style="102" customWidth="1"/>
    <col min="8" max="8" width="70.77734375" style="102" customWidth="1"/>
    <col min="9" max="9" width="9" style="102"/>
    <col min="10" max="10" width="25" style="102" customWidth="1"/>
    <col min="11" max="16384" width="9" style="102"/>
  </cols>
  <sheetData>
    <row r="1" spans="1:12" ht="28.8">
      <c r="A1" s="1" t="s">
        <v>49</v>
      </c>
      <c r="B1" s="2" t="s">
        <v>10</v>
      </c>
      <c r="C1" s="2" t="s">
        <v>11</v>
      </c>
    </row>
    <row r="2" spans="1:12">
      <c r="A2" s="3" t="s">
        <v>7</v>
      </c>
      <c r="B2" s="4">
        <f>COUNTIF(I2:I1000,"Pass")</f>
        <v>18</v>
      </c>
      <c r="C2" s="5">
        <f>B2/B5</f>
        <v>0.9</v>
      </c>
    </row>
    <row r="3" spans="1:12">
      <c r="A3" s="6" t="s">
        <v>8</v>
      </c>
      <c r="B3" s="4">
        <f>COUNTIF(I4:I1000,"Fail")</f>
        <v>2</v>
      </c>
      <c r="C3" s="5">
        <f>B3/B5</f>
        <v>0.1</v>
      </c>
    </row>
    <row r="4" spans="1:12">
      <c r="A4" s="7" t="s">
        <v>9</v>
      </c>
      <c r="B4" s="4">
        <f>COUNTIF(I4:I1000,"NT")</f>
        <v>0</v>
      </c>
      <c r="C4" s="5">
        <f>B4/B5</f>
        <v>0</v>
      </c>
    </row>
    <row r="5" spans="1:12">
      <c r="A5" s="8" t="s">
        <v>12</v>
      </c>
      <c r="B5" s="41">
        <f>SUM(B2:B4)</f>
        <v>20</v>
      </c>
      <c r="C5" s="42">
        <f>SUM(C2:C4)</f>
        <v>1</v>
      </c>
    </row>
    <row r="8" spans="1:12">
      <c r="A8" s="74" t="s">
        <v>32</v>
      </c>
      <c r="B8" s="74" t="s">
        <v>33</v>
      </c>
      <c r="C8" s="74" t="s">
        <v>31</v>
      </c>
      <c r="D8" s="74" t="s">
        <v>45</v>
      </c>
      <c r="E8" s="1" t="s">
        <v>14</v>
      </c>
      <c r="F8" s="2" t="s">
        <v>15</v>
      </c>
      <c r="G8" s="2" t="s">
        <v>16</v>
      </c>
      <c r="H8" s="2" t="s">
        <v>17</v>
      </c>
      <c r="I8" s="2" t="s">
        <v>18</v>
      </c>
      <c r="J8" s="2" t="s">
        <v>19</v>
      </c>
      <c r="K8" s="2" t="s">
        <v>20</v>
      </c>
      <c r="L8" s="2" t="s">
        <v>21</v>
      </c>
    </row>
    <row r="9" spans="1:12" ht="118.2">
      <c r="A9" s="93" t="s">
        <v>254</v>
      </c>
      <c r="B9" s="45" t="s">
        <v>230</v>
      </c>
      <c r="C9" s="9" t="s">
        <v>22</v>
      </c>
      <c r="D9" s="84" t="s">
        <v>256</v>
      </c>
      <c r="E9" s="104" t="s">
        <v>43</v>
      </c>
      <c r="F9" s="86" t="s">
        <v>257</v>
      </c>
      <c r="G9" s="87" t="s">
        <v>258</v>
      </c>
      <c r="H9" s="87" t="s">
        <v>786</v>
      </c>
      <c r="I9" s="35" t="s">
        <v>7</v>
      </c>
      <c r="J9" s="45"/>
      <c r="K9" s="45"/>
      <c r="L9" s="45"/>
    </row>
    <row r="10" spans="1:12" s="109" customFormat="1" ht="73.2">
      <c r="A10" s="93" t="s">
        <v>865</v>
      </c>
      <c r="B10" s="99" t="s">
        <v>230</v>
      </c>
      <c r="C10" s="9" t="s">
        <v>42</v>
      </c>
      <c r="D10" s="84" t="s">
        <v>259</v>
      </c>
      <c r="E10" s="104" t="s">
        <v>43</v>
      </c>
      <c r="F10" s="86" t="s">
        <v>257</v>
      </c>
      <c r="G10" s="87" t="s">
        <v>260</v>
      </c>
      <c r="H10" s="87" t="s">
        <v>261</v>
      </c>
      <c r="I10" s="35" t="s">
        <v>7</v>
      </c>
      <c r="J10" s="99"/>
      <c r="K10" s="99"/>
      <c r="L10" s="99"/>
    </row>
    <row r="11" spans="1:12" ht="73.2">
      <c r="A11" s="93" t="s">
        <v>620</v>
      </c>
      <c r="B11" s="45" t="s">
        <v>230</v>
      </c>
      <c r="C11" s="9" t="s">
        <v>42</v>
      </c>
      <c r="D11" s="84" t="s">
        <v>262</v>
      </c>
      <c r="E11" s="104" t="s">
        <v>43</v>
      </c>
      <c r="F11" s="86" t="s">
        <v>257</v>
      </c>
      <c r="G11" s="87" t="s">
        <v>263</v>
      </c>
      <c r="H11" s="87" t="s">
        <v>264</v>
      </c>
      <c r="I11" s="35" t="s">
        <v>7</v>
      </c>
      <c r="J11" s="44"/>
      <c r="K11" s="45"/>
      <c r="L11" s="45"/>
    </row>
    <row r="12" spans="1:12" ht="117.6">
      <c r="A12" s="93" t="s">
        <v>621</v>
      </c>
      <c r="B12" s="45" t="s">
        <v>230</v>
      </c>
      <c r="C12" s="9" t="s">
        <v>42</v>
      </c>
      <c r="D12" s="84" t="s">
        <v>265</v>
      </c>
      <c r="E12" s="104" t="s">
        <v>43</v>
      </c>
      <c r="F12" s="86" t="s">
        <v>257</v>
      </c>
      <c r="G12" s="87" t="s">
        <v>263</v>
      </c>
      <c r="H12" s="87" t="s">
        <v>266</v>
      </c>
      <c r="I12" s="35" t="s">
        <v>7</v>
      </c>
      <c r="J12" s="45" t="s">
        <v>879</v>
      </c>
      <c r="K12" s="45"/>
      <c r="L12" s="45"/>
    </row>
    <row r="13" spans="1:12" ht="29.4">
      <c r="A13" s="93" t="s">
        <v>622</v>
      </c>
      <c r="B13" s="45" t="s">
        <v>230</v>
      </c>
      <c r="C13" s="9" t="s">
        <v>22</v>
      </c>
      <c r="D13" s="84" t="s">
        <v>267</v>
      </c>
      <c r="E13" s="104" t="s">
        <v>43</v>
      </c>
      <c r="F13" s="86" t="s">
        <v>257</v>
      </c>
      <c r="G13" s="87" t="s">
        <v>268</v>
      </c>
      <c r="H13" s="87" t="s">
        <v>269</v>
      </c>
      <c r="I13" s="35" t="s">
        <v>7</v>
      </c>
      <c r="J13" s="45"/>
      <c r="K13" s="45"/>
      <c r="L13" s="45"/>
    </row>
    <row r="14" spans="1:12" ht="99.6" customHeight="1">
      <c r="A14" s="93" t="s">
        <v>623</v>
      </c>
      <c r="B14" s="45" t="s">
        <v>230</v>
      </c>
      <c r="C14" s="9" t="s">
        <v>22</v>
      </c>
      <c r="D14" s="84" t="s">
        <v>270</v>
      </c>
      <c r="E14" s="104" t="s">
        <v>43</v>
      </c>
      <c r="F14" s="86" t="s">
        <v>257</v>
      </c>
      <c r="G14" s="87" t="s">
        <v>271</v>
      </c>
      <c r="H14" s="87" t="s">
        <v>272</v>
      </c>
      <c r="I14" s="35" t="s">
        <v>7</v>
      </c>
      <c r="J14" s="149" t="s">
        <v>883</v>
      </c>
      <c r="K14" s="45"/>
      <c r="L14" s="45"/>
    </row>
    <row r="15" spans="1:12" ht="43.8">
      <c r="A15" s="93" t="s">
        <v>624</v>
      </c>
      <c r="B15" s="45" t="s">
        <v>230</v>
      </c>
      <c r="C15" s="9" t="s">
        <v>22</v>
      </c>
      <c r="D15" s="84" t="s">
        <v>273</v>
      </c>
      <c r="E15" s="104" t="s">
        <v>43</v>
      </c>
      <c r="F15" s="86" t="s">
        <v>257</v>
      </c>
      <c r="G15" s="87" t="s">
        <v>274</v>
      </c>
      <c r="H15" s="87" t="s">
        <v>275</v>
      </c>
      <c r="I15" s="35" t="s">
        <v>7</v>
      </c>
      <c r="K15" s="45"/>
      <c r="L15" s="45"/>
    </row>
    <row r="16" spans="1:12" ht="44.4">
      <c r="A16" s="93" t="s">
        <v>625</v>
      </c>
      <c r="B16" s="45" t="s">
        <v>230</v>
      </c>
      <c r="C16" s="9" t="s">
        <v>22</v>
      </c>
      <c r="D16" s="84" t="s">
        <v>276</v>
      </c>
      <c r="E16" s="104" t="s">
        <v>43</v>
      </c>
      <c r="F16" s="86" t="s">
        <v>257</v>
      </c>
      <c r="G16" s="87" t="s">
        <v>277</v>
      </c>
      <c r="H16" s="87" t="s">
        <v>278</v>
      </c>
      <c r="I16" s="35" t="s">
        <v>7</v>
      </c>
      <c r="J16" s="44"/>
      <c r="K16" s="45"/>
      <c r="L16" s="45"/>
    </row>
    <row r="17" spans="1:12" ht="44.4">
      <c r="A17" s="93" t="s">
        <v>626</v>
      </c>
      <c r="B17" s="45" t="s">
        <v>230</v>
      </c>
      <c r="C17" s="9" t="s">
        <v>22</v>
      </c>
      <c r="D17" s="84" t="s">
        <v>279</v>
      </c>
      <c r="E17" s="104" t="s">
        <v>43</v>
      </c>
      <c r="F17" s="86" t="s">
        <v>257</v>
      </c>
      <c r="G17" s="87" t="s">
        <v>277</v>
      </c>
      <c r="H17" s="87" t="s">
        <v>280</v>
      </c>
      <c r="I17" s="35" t="s">
        <v>7</v>
      </c>
      <c r="J17" s="45"/>
      <c r="K17" s="45"/>
      <c r="L17" s="45"/>
    </row>
    <row r="18" spans="1:12" ht="118.8">
      <c r="A18" s="93" t="s">
        <v>627</v>
      </c>
      <c r="B18" s="45" t="s">
        <v>230</v>
      </c>
      <c r="C18" s="9" t="s">
        <v>22</v>
      </c>
      <c r="D18" s="84" t="s">
        <v>284</v>
      </c>
      <c r="E18" s="104" t="s">
        <v>43</v>
      </c>
      <c r="F18" s="86" t="s">
        <v>257</v>
      </c>
      <c r="G18" s="87" t="s">
        <v>281</v>
      </c>
      <c r="H18" s="87" t="s">
        <v>282</v>
      </c>
      <c r="I18" s="35" t="s">
        <v>8</v>
      </c>
      <c r="J18" s="159" t="s">
        <v>884</v>
      </c>
      <c r="K18" s="45"/>
      <c r="L18" s="45"/>
    </row>
    <row r="19" spans="1:12" ht="117.6">
      <c r="A19" s="93" t="s">
        <v>628</v>
      </c>
      <c r="B19" s="45" t="s">
        <v>230</v>
      </c>
      <c r="C19" s="9" t="s">
        <v>22</v>
      </c>
      <c r="D19" s="84" t="s">
        <v>283</v>
      </c>
      <c r="E19" s="104" t="s">
        <v>43</v>
      </c>
      <c r="F19" s="86" t="s">
        <v>257</v>
      </c>
      <c r="G19" s="87" t="s">
        <v>281</v>
      </c>
      <c r="H19" s="87" t="s">
        <v>285</v>
      </c>
      <c r="I19" s="35" t="s">
        <v>880</v>
      </c>
      <c r="J19" s="160"/>
      <c r="K19" s="45"/>
      <c r="L19" s="45"/>
    </row>
    <row r="20" spans="1:12" ht="43.8">
      <c r="A20" s="93" t="s">
        <v>629</v>
      </c>
      <c r="B20" s="45" t="s">
        <v>230</v>
      </c>
      <c r="C20" s="9" t="s">
        <v>22</v>
      </c>
      <c r="D20" s="84" t="s">
        <v>286</v>
      </c>
      <c r="E20" s="104" t="s">
        <v>43</v>
      </c>
      <c r="F20" s="86" t="s">
        <v>257</v>
      </c>
      <c r="G20" s="87" t="s">
        <v>277</v>
      </c>
      <c r="H20" s="87" t="s">
        <v>287</v>
      </c>
      <c r="I20" s="35" t="s">
        <v>7</v>
      </c>
      <c r="J20" s="45"/>
      <c r="K20" s="45"/>
      <c r="L20" s="45"/>
    </row>
    <row r="21" spans="1:12" ht="43.8">
      <c r="A21" s="93" t="s">
        <v>630</v>
      </c>
      <c r="B21" s="45" t="s">
        <v>230</v>
      </c>
      <c r="C21" s="9" t="s">
        <v>22</v>
      </c>
      <c r="D21" s="84" t="s">
        <v>288</v>
      </c>
      <c r="E21" s="104" t="s">
        <v>43</v>
      </c>
      <c r="F21" s="86" t="s">
        <v>289</v>
      </c>
      <c r="G21" s="87" t="s">
        <v>277</v>
      </c>
      <c r="H21" s="87" t="s">
        <v>290</v>
      </c>
      <c r="I21" s="35" t="s">
        <v>7</v>
      </c>
      <c r="J21" s="45"/>
      <c r="K21" s="45"/>
      <c r="L21" s="45"/>
    </row>
    <row r="22" spans="1:12" ht="44.4">
      <c r="A22" s="93" t="s">
        <v>631</v>
      </c>
      <c r="B22" s="45" t="s">
        <v>230</v>
      </c>
      <c r="C22" s="9" t="s">
        <v>22</v>
      </c>
      <c r="D22" s="84" t="s">
        <v>291</v>
      </c>
      <c r="E22" s="104" t="s">
        <v>43</v>
      </c>
      <c r="F22" s="86" t="s">
        <v>292</v>
      </c>
      <c r="G22" s="87" t="s">
        <v>277</v>
      </c>
      <c r="H22" s="87" t="s">
        <v>293</v>
      </c>
      <c r="I22" s="35" t="s">
        <v>7</v>
      </c>
      <c r="J22" s="44"/>
      <c r="K22" s="45"/>
      <c r="L22" s="45"/>
    </row>
    <row r="23" spans="1:12" ht="59.4">
      <c r="A23" s="93" t="s">
        <v>632</v>
      </c>
      <c r="B23" s="45" t="s">
        <v>230</v>
      </c>
      <c r="C23" s="9" t="s">
        <v>22</v>
      </c>
      <c r="D23" s="84" t="s">
        <v>294</v>
      </c>
      <c r="E23" s="104" t="s">
        <v>43</v>
      </c>
      <c r="F23" s="86" t="s">
        <v>257</v>
      </c>
      <c r="G23" s="87" t="s">
        <v>277</v>
      </c>
      <c r="H23" s="87" t="s">
        <v>297</v>
      </c>
      <c r="I23" s="35" t="s">
        <v>7</v>
      </c>
      <c r="J23" s="150" t="s">
        <v>882</v>
      </c>
      <c r="K23" s="45"/>
      <c r="L23" s="45"/>
    </row>
    <row r="24" spans="1:12" ht="43.2">
      <c r="A24" s="93" t="s">
        <v>633</v>
      </c>
      <c r="B24" s="45" t="s">
        <v>230</v>
      </c>
      <c r="C24" s="9" t="s">
        <v>22</v>
      </c>
      <c r="D24" s="84" t="s">
        <v>295</v>
      </c>
      <c r="E24" s="104" t="s">
        <v>43</v>
      </c>
      <c r="F24" s="86" t="s">
        <v>257</v>
      </c>
      <c r="G24" s="87" t="s">
        <v>296</v>
      </c>
      <c r="H24" s="87" t="s">
        <v>298</v>
      </c>
      <c r="I24" s="35" t="s">
        <v>7</v>
      </c>
      <c r="J24" s="45"/>
      <c r="K24" s="45"/>
      <c r="L24" s="45"/>
    </row>
    <row r="25" spans="1:12" ht="58.8">
      <c r="A25" s="93" t="s">
        <v>634</v>
      </c>
      <c r="B25" s="45" t="s">
        <v>230</v>
      </c>
      <c r="C25" s="9" t="s">
        <v>22</v>
      </c>
      <c r="D25" s="84" t="s">
        <v>299</v>
      </c>
      <c r="E25" s="104" t="s">
        <v>43</v>
      </c>
      <c r="F25" s="86" t="s">
        <v>257</v>
      </c>
      <c r="G25" s="87" t="s">
        <v>300</v>
      </c>
      <c r="H25" s="87" t="s">
        <v>301</v>
      </c>
      <c r="I25" s="35" t="s">
        <v>7</v>
      </c>
      <c r="J25" s="45"/>
      <c r="K25" s="45"/>
      <c r="L25" s="45"/>
    </row>
    <row r="26" spans="1:12" ht="28.8">
      <c r="A26" s="93" t="s">
        <v>635</v>
      </c>
      <c r="B26" s="45" t="s">
        <v>230</v>
      </c>
      <c r="C26" s="9" t="s">
        <v>44</v>
      </c>
      <c r="D26" s="84" t="s">
        <v>613</v>
      </c>
      <c r="E26" s="104" t="s">
        <v>43</v>
      </c>
      <c r="F26" s="86" t="s">
        <v>232</v>
      </c>
      <c r="G26" s="87" t="s">
        <v>611</v>
      </c>
      <c r="H26" s="87" t="s">
        <v>612</v>
      </c>
      <c r="I26" s="35" t="s">
        <v>7</v>
      </c>
      <c r="J26" s="45"/>
      <c r="K26" s="45"/>
      <c r="L26" s="45"/>
    </row>
    <row r="27" spans="1:12" ht="29.4">
      <c r="A27" s="93" t="s">
        <v>636</v>
      </c>
      <c r="B27" s="45" t="s">
        <v>230</v>
      </c>
      <c r="C27" s="9" t="s">
        <v>44</v>
      </c>
      <c r="D27" s="84" t="s">
        <v>614</v>
      </c>
      <c r="E27" s="104" t="s">
        <v>43</v>
      </c>
      <c r="F27" s="86" t="s">
        <v>232</v>
      </c>
      <c r="G27" s="87" t="s">
        <v>615</v>
      </c>
      <c r="H27" s="87" t="s">
        <v>616</v>
      </c>
      <c r="I27" s="35" t="s">
        <v>7</v>
      </c>
      <c r="J27" s="45"/>
      <c r="K27" s="45"/>
      <c r="L27" s="45"/>
    </row>
    <row r="28" spans="1:12" ht="28.8">
      <c r="A28" s="93" t="s">
        <v>881</v>
      </c>
      <c r="B28" s="45" t="s">
        <v>230</v>
      </c>
      <c r="C28" s="9" t="s">
        <v>44</v>
      </c>
      <c r="D28" s="84" t="s">
        <v>617</v>
      </c>
      <c r="E28" s="104" t="s">
        <v>43</v>
      </c>
      <c r="F28" s="86" t="s">
        <v>232</v>
      </c>
      <c r="G28" s="87" t="s">
        <v>618</v>
      </c>
      <c r="H28" s="87" t="s">
        <v>619</v>
      </c>
      <c r="I28" s="35" t="s">
        <v>7</v>
      </c>
      <c r="J28" s="45"/>
      <c r="K28" s="45"/>
      <c r="L28" s="45"/>
    </row>
    <row r="29" spans="1:12">
      <c r="A29" s="93"/>
      <c r="B29" s="95"/>
      <c r="C29" s="83"/>
      <c r="D29" s="94"/>
      <c r="E29" s="104"/>
      <c r="F29" s="96"/>
      <c r="G29" s="101"/>
      <c r="H29" s="101"/>
      <c r="I29" s="35"/>
      <c r="J29" s="99"/>
      <c r="K29" s="99"/>
      <c r="L29" s="99"/>
    </row>
    <row r="30" spans="1:12">
      <c r="A30" s="93"/>
      <c r="B30" s="95"/>
      <c r="C30" s="83"/>
      <c r="D30" s="94"/>
      <c r="E30" s="104"/>
      <c r="F30" s="96"/>
      <c r="G30" s="101"/>
      <c r="H30" s="101"/>
      <c r="I30" s="35"/>
      <c r="J30" s="99"/>
      <c r="K30" s="99"/>
      <c r="L30" s="99"/>
    </row>
    <row r="31" spans="1:12">
      <c r="A31" s="93"/>
      <c r="B31" s="95"/>
      <c r="C31" s="83"/>
      <c r="D31" s="94"/>
      <c r="E31" s="104"/>
      <c r="F31" s="86"/>
      <c r="G31" s="101"/>
      <c r="H31" s="101"/>
      <c r="I31" s="35"/>
      <c r="J31" s="99"/>
      <c r="K31" s="99"/>
      <c r="L31" s="99"/>
    </row>
    <row r="32" spans="1:12">
      <c r="A32" s="93"/>
      <c r="B32" s="82"/>
      <c r="C32" s="83"/>
      <c r="D32" s="84"/>
      <c r="E32" s="104"/>
      <c r="F32" s="86"/>
      <c r="G32" s="101"/>
      <c r="H32" s="101"/>
      <c r="I32" s="35"/>
      <c r="J32" s="99"/>
      <c r="K32" s="99"/>
      <c r="L32" s="99"/>
    </row>
    <row r="33" spans="1:12">
      <c r="A33" s="93"/>
      <c r="B33" s="95"/>
      <c r="C33" s="83"/>
      <c r="D33" s="94"/>
      <c r="E33" s="110"/>
      <c r="F33" s="86"/>
      <c r="G33" s="87"/>
      <c r="H33" s="87"/>
      <c r="I33" s="35"/>
      <c r="J33" s="45"/>
      <c r="K33" s="45"/>
      <c r="L33" s="45"/>
    </row>
    <row r="34" spans="1:12">
      <c r="A34" s="93"/>
      <c r="B34" s="95"/>
      <c r="C34" s="88"/>
      <c r="D34" s="94"/>
      <c r="E34" s="110"/>
      <c r="F34" s="88"/>
      <c r="G34" s="87"/>
      <c r="H34" s="87"/>
      <c r="I34" s="35"/>
      <c r="J34" s="45"/>
      <c r="K34" s="45"/>
      <c r="L34" s="45"/>
    </row>
    <row r="35" spans="1:12">
      <c r="A35" s="93"/>
      <c r="B35" s="95"/>
      <c r="C35" s="89"/>
      <c r="D35" s="94"/>
      <c r="E35" s="110"/>
      <c r="F35" s="89"/>
      <c r="G35" s="91"/>
      <c r="H35" s="87"/>
      <c r="I35" s="35"/>
      <c r="J35" s="45"/>
      <c r="K35" s="45"/>
      <c r="L35" s="45"/>
    </row>
    <row r="36" spans="1:12">
      <c r="A36" s="93"/>
      <c r="B36" s="95"/>
      <c r="C36" s="88"/>
      <c r="D36" s="84"/>
      <c r="E36" s="85"/>
      <c r="F36" s="88"/>
      <c r="G36" s="87"/>
      <c r="H36" s="87"/>
      <c r="I36" s="35"/>
      <c r="J36" s="45"/>
      <c r="K36" s="45"/>
      <c r="L36" s="45"/>
    </row>
    <row r="37" spans="1:12">
      <c r="A37" s="93"/>
      <c r="B37" s="95"/>
      <c r="C37" s="92"/>
      <c r="D37" s="111"/>
      <c r="E37" s="85"/>
      <c r="F37" s="92"/>
      <c r="G37" s="91"/>
      <c r="H37" s="87"/>
      <c r="I37" s="35"/>
      <c r="J37" s="45"/>
      <c r="K37" s="45"/>
      <c r="L37" s="45"/>
    </row>
    <row r="38" spans="1:12">
      <c r="A38" s="93"/>
      <c r="B38" s="95"/>
      <c r="C38" s="96"/>
      <c r="D38" s="94"/>
      <c r="E38" s="85"/>
      <c r="F38" s="88"/>
      <c r="G38" s="87"/>
      <c r="H38" s="87"/>
      <c r="I38" s="35"/>
      <c r="J38" s="45"/>
      <c r="K38" s="45"/>
      <c r="L38" s="45"/>
    </row>
    <row r="39" spans="1:12">
      <c r="A39" s="93"/>
      <c r="B39" s="95"/>
      <c r="C39" s="96"/>
      <c r="D39" s="94"/>
      <c r="E39" s="90"/>
      <c r="F39" s="89"/>
      <c r="G39" s="87"/>
      <c r="H39" s="87"/>
      <c r="I39" s="35"/>
      <c r="J39" s="45"/>
      <c r="K39" s="45"/>
      <c r="L39" s="45"/>
    </row>
    <row r="40" spans="1:12">
      <c r="A40" s="93"/>
      <c r="B40" s="95"/>
      <c r="C40" s="83"/>
      <c r="D40" s="94"/>
      <c r="E40" s="104"/>
      <c r="F40" s="88"/>
      <c r="G40" s="86"/>
      <c r="H40" s="87"/>
      <c r="I40" s="35"/>
      <c r="J40" s="45"/>
      <c r="K40" s="45"/>
      <c r="L40" s="45"/>
    </row>
    <row r="41" spans="1:12">
      <c r="A41" s="93"/>
      <c r="B41" s="95"/>
      <c r="C41" s="83"/>
      <c r="D41" s="94"/>
      <c r="E41" s="104"/>
      <c r="F41" s="89"/>
      <c r="G41" s="87"/>
      <c r="H41" s="87"/>
      <c r="I41" s="35"/>
      <c r="J41" s="99"/>
      <c r="K41" s="99"/>
      <c r="L41" s="99"/>
    </row>
    <row r="42" spans="1:12">
      <c r="A42" s="93"/>
      <c r="B42" s="95"/>
      <c r="C42" s="83"/>
      <c r="D42" s="84"/>
      <c r="E42" s="104"/>
      <c r="F42" s="89"/>
      <c r="G42" s="87"/>
      <c r="H42" s="87"/>
      <c r="I42" s="35"/>
      <c r="J42" s="99"/>
      <c r="K42" s="99"/>
      <c r="L42" s="99"/>
    </row>
    <row r="43" spans="1:12">
      <c r="A43" s="93"/>
      <c r="B43" s="95"/>
      <c r="C43" s="83"/>
      <c r="D43" s="94"/>
      <c r="E43" s="110"/>
      <c r="F43" s="86"/>
      <c r="G43" s="87"/>
      <c r="H43" s="87"/>
      <c r="I43" s="35"/>
      <c r="J43" s="45"/>
      <c r="K43" s="45"/>
      <c r="L43" s="45"/>
    </row>
    <row r="44" spans="1:12">
      <c r="A44" s="93"/>
      <c r="B44" s="95"/>
      <c r="C44" s="83"/>
      <c r="D44" s="94"/>
      <c r="E44" s="112"/>
      <c r="F44" s="86"/>
      <c r="G44" s="87"/>
      <c r="H44" s="86"/>
      <c r="I44" s="35"/>
      <c r="J44" s="45"/>
      <c r="K44" s="45"/>
      <c r="L44" s="45"/>
    </row>
    <row r="45" spans="1:12">
      <c r="A45" s="93"/>
      <c r="B45" s="95"/>
      <c r="C45" s="83"/>
      <c r="D45" s="94"/>
      <c r="E45" s="90"/>
      <c r="F45" s="86"/>
      <c r="G45" s="87"/>
      <c r="H45" s="87"/>
      <c r="I45" s="35"/>
      <c r="J45" s="45"/>
      <c r="K45" s="45"/>
      <c r="L45" s="45"/>
    </row>
    <row r="46" spans="1:12">
      <c r="A46" s="93"/>
      <c r="B46" s="95"/>
      <c r="C46" s="83"/>
      <c r="D46" s="94"/>
      <c r="E46" s="104"/>
      <c r="F46" s="86"/>
      <c r="G46" s="87"/>
      <c r="H46" s="87"/>
      <c r="I46" s="35"/>
      <c r="J46" s="45"/>
      <c r="K46" s="45"/>
      <c r="L46" s="45"/>
    </row>
    <row r="47" spans="1:12">
      <c r="A47" s="93"/>
      <c r="B47" s="95"/>
      <c r="C47" s="83"/>
      <c r="D47" s="94"/>
      <c r="E47" s="113"/>
      <c r="F47" s="86"/>
      <c r="G47" s="86"/>
      <c r="H47" s="87"/>
      <c r="I47" s="35"/>
      <c r="J47" s="45"/>
      <c r="K47" s="45"/>
      <c r="L47" s="45"/>
    </row>
    <row r="48" spans="1:12">
      <c r="A48" s="93"/>
      <c r="B48" s="95"/>
      <c r="C48" s="114"/>
      <c r="D48" s="94"/>
      <c r="E48" s="104"/>
      <c r="F48" s="86"/>
      <c r="G48" s="101"/>
      <c r="H48" s="101"/>
      <c r="I48" s="35"/>
      <c r="J48" s="99"/>
      <c r="K48" s="99"/>
      <c r="L48" s="99"/>
    </row>
    <row r="49" spans="1:12">
      <c r="A49" s="93"/>
      <c r="B49" s="82"/>
      <c r="C49" s="83"/>
      <c r="D49" s="84"/>
      <c r="E49" s="104"/>
      <c r="F49" s="86"/>
      <c r="G49" s="101"/>
      <c r="H49" s="101"/>
      <c r="I49" s="35"/>
      <c r="J49" s="99"/>
      <c r="K49" s="99"/>
      <c r="L49" s="99"/>
    </row>
    <row r="50" spans="1:12">
      <c r="A50" s="93"/>
      <c r="B50" s="95"/>
      <c r="C50" s="83"/>
      <c r="D50" s="94"/>
      <c r="E50" s="104"/>
      <c r="F50" s="96"/>
      <c r="G50" s="101"/>
      <c r="H50" s="101"/>
      <c r="I50" s="35"/>
      <c r="J50" s="99"/>
      <c r="K50" s="99"/>
      <c r="L50" s="99"/>
    </row>
    <row r="51" spans="1:12">
      <c r="A51" s="93"/>
      <c r="B51" s="95"/>
      <c r="C51" s="83"/>
      <c r="D51" s="94"/>
      <c r="E51" s="104"/>
      <c r="F51" s="88"/>
      <c r="G51" s="101"/>
      <c r="H51" s="101"/>
      <c r="I51" s="35"/>
      <c r="J51" s="99"/>
      <c r="K51" s="99"/>
      <c r="L51" s="99"/>
    </row>
    <row r="52" spans="1:12">
      <c r="A52" s="93"/>
      <c r="B52" s="95"/>
      <c r="C52" s="96"/>
      <c r="D52" s="94"/>
      <c r="E52" s="115"/>
      <c r="F52" s="89"/>
      <c r="G52" s="100"/>
      <c r="H52" s="101"/>
      <c r="I52" s="35"/>
      <c r="J52" s="99"/>
      <c r="K52" s="99"/>
      <c r="L52" s="99"/>
    </row>
    <row r="53" spans="1:12">
      <c r="A53" s="93"/>
      <c r="B53" s="95"/>
      <c r="C53" s="96"/>
      <c r="D53" s="94"/>
      <c r="E53" s="104"/>
      <c r="F53" s="86"/>
      <c r="G53" s="101"/>
      <c r="H53" s="101"/>
      <c r="I53" s="35"/>
      <c r="J53" s="99"/>
      <c r="K53" s="99"/>
      <c r="L53" s="99"/>
    </row>
    <row r="54" spans="1:12">
      <c r="A54" s="93"/>
      <c r="B54" s="95"/>
      <c r="C54" s="96"/>
      <c r="D54" s="94"/>
      <c r="E54" s="104"/>
      <c r="F54" s="86"/>
      <c r="G54" s="101"/>
      <c r="H54" s="101"/>
      <c r="I54" s="35"/>
      <c r="J54" s="99"/>
      <c r="K54" s="99"/>
      <c r="L54" s="99"/>
    </row>
    <row r="55" spans="1:12">
      <c r="A55" s="93"/>
      <c r="B55" s="95"/>
      <c r="C55" s="96"/>
      <c r="D55" s="94"/>
      <c r="E55" s="104"/>
      <c r="F55" s="86"/>
      <c r="G55" s="101"/>
      <c r="H55" s="101"/>
      <c r="I55" s="35"/>
      <c r="J55" s="99"/>
      <c r="K55" s="99"/>
      <c r="L55" s="99"/>
    </row>
    <row r="56" spans="1:12">
      <c r="A56" s="93"/>
      <c r="B56" s="95"/>
      <c r="C56" s="96"/>
      <c r="D56" s="94"/>
      <c r="E56" s="104"/>
      <c r="F56" s="86"/>
      <c r="G56" s="101"/>
      <c r="H56" s="101"/>
      <c r="I56" s="35"/>
      <c r="J56" s="99"/>
      <c r="K56" s="99"/>
      <c r="L56" s="99"/>
    </row>
    <row r="57" spans="1:12">
      <c r="A57" s="93"/>
      <c r="B57" s="82"/>
      <c r="C57" s="88"/>
      <c r="D57" s="84"/>
      <c r="E57" s="104"/>
      <c r="F57" s="86"/>
      <c r="G57" s="101"/>
      <c r="H57" s="101"/>
      <c r="I57" s="35"/>
      <c r="J57" s="99"/>
      <c r="K57" s="99"/>
      <c r="L57" s="99"/>
    </row>
  </sheetData>
  <mergeCells count="1">
    <mergeCell ref="J18:J19"/>
  </mergeCells>
  <phoneticPr fontId="14" type="noConversion"/>
  <conditionalFormatting sqref="I9:I32">
    <cfRule type="cellIs" dxfId="167" priority="58" stopIfTrue="1" operator="equal">
      <formula>"Pass"</formula>
    </cfRule>
    <cfRule type="cellIs" dxfId="166" priority="59" stopIfTrue="1" operator="equal">
      <formula>"Fail"</formula>
    </cfRule>
    <cfRule type="cellIs" dxfId="165" priority="60" stopIfTrue="1" operator="equal">
      <formula>"Block"</formula>
    </cfRule>
  </conditionalFormatting>
  <conditionalFormatting sqref="I33:I57">
    <cfRule type="cellIs" dxfId="164" priority="55" stopIfTrue="1" operator="equal">
      <formula>"Pass"</formula>
    </cfRule>
    <cfRule type="cellIs" dxfId="163" priority="56" stopIfTrue="1" operator="equal">
      <formula>"Fail"</formula>
    </cfRule>
    <cfRule type="cellIs" dxfId="162" priority="57" stopIfTrue="1" operator="equal">
      <formula>"Block"</formula>
    </cfRule>
  </conditionalFormatting>
  <conditionalFormatting sqref="I9">
    <cfRule type="cellIs" dxfId="161" priority="52" stopIfTrue="1" operator="equal">
      <formula>"Pass"</formula>
    </cfRule>
    <cfRule type="cellIs" dxfId="160" priority="53" stopIfTrue="1" operator="equal">
      <formula>"Fail"</formula>
    </cfRule>
    <cfRule type="cellIs" dxfId="159" priority="54" stopIfTrue="1" operator="equal">
      <formula>"Block"</formula>
    </cfRule>
  </conditionalFormatting>
  <conditionalFormatting sqref="I10">
    <cfRule type="cellIs" dxfId="158" priority="49" stopIfTrue="1" operator="equal">
      <formula>"Pass"</formula>
    </cfRule>
    <cfRule type="cellIs" dxfId="157" priority="50" stopIfTrue="1" operator="equal">
      <formula>"Fail"</formula>
    </cfRule>
    <cfRule type="cellIs" dxfId="156" priority="51" stopIfTrue="1" operator="equal">
      <formula>"Block"</formula>
    </cfRule>
  </conditionalFormatting>
  <conditionalFormatting sqref="I11">
    <cfRule type="cellIs" dxfId="155" priority="46" stopIfTrue="1" operator="equal">
      <formula>"Pass"</formula>
    </cfRule>
    <cfRule type="cellIs" dxfId="154" priority="47" stopIfTrue="1" operator="equal">
      <formula>"Fail"</formula>
    </cfRule>
    <cfRule type="cellIs" dxfId="153" priority="48" stopIfTrue="1" operator="equal">
      <formula>"Block"</formula>
    </cfRule>
  </conditionalFormatting>
  <conditionalFormatting sqref="I12">
    <cfRule type="cellIs" dxfId="152" priority="43" stopIfTrue="1" operator="equal">
      <formula>"Pass"</formula>
    </cfRule>
    <cfRule type="cellIs" dxfId="151" priority="44" stopIfTrue="1" operator="equal">
      <formula>"Fail"</formula>
    </cfRule>
    <cfRule type="cellIs" dxfId="150" priority="45" stopIfTrue="1" operator="equal">
      <formula>"Block"</formula>
    </cfRule>
  </conditionalFormatting>
  <conditionalFormatting sqref="I13">
    <cfRule type="cellIs" dxfId="149" priority="40" stopIfTrue="1" operator="equal">
      <formula>"Pass"</formula>
    </cfRule>
    <cfRule type="cellIs" dxfId="148" priority="41" stopIfTrue="1" operator="equal">
      <formula>"Fail"</formula>
    </cfRule>
    <cfRule type="cellIs" dxfId="147" priority="42" stopIfTrue="1" operator="equal">
      <formula>"Block"</formula>
    </cfRule>
  </conditionalFormatting>
  <conditionalFormatting sqref="I14">
    <cfRule type="cellIs" dxfId="146" priority="37" stopIfTrue="1" operator="equal">
      <formula>"Pass"</formula>
    </cfRule>
    <cfRule type="cellIs" dxfId="145" priority="38" stopIfTrue="1" operator="equal">
      <formula>"Fail"</formula>
    </cfRule>
    <cfRule type="cellIs" dxfId="144" priority="39" stopIfTrue="1" operator="equal">
      <formula>"Block"</formula>
    </cfRule>
  </conditionalFormatting>
  <conditionalFormatting sqref="I15">
    <cfRule type="cellIs" dxfId="143" priority="34" stopIfTrue="1" operator="equal">
      <formula>"Pass"</formula>
    </cfRule>
    <cfRule type="cellIs" dxfId="142" priority="35" stopIfTrue="1" operator="equal">
      <formula>"Fail"</formula>
    </cfRule>
    <cfRule type="cellIs" dxfId="141" priority="36" stopIfTrue="1" operator="equal">
      <formula>"Block"</formula>
    </cfRule>
  </conditionalFormatting>
  <conditionalFormatting sqref="I16">
    <cfRule type="cellIs" dxfId="140" priority="31" stopIfTrue="1" operator="equal">
      <formula>"Pass"</formula>
    </cfRule>
    <cfRule type="cellIs" dxfId="139" priority="32" stopIfTrue="1" operator="equal">
      <formula>"Fail"</formula>
    </cfRule>
    <cfRule type="cellIs" dxfId="138" priority="33" stopIfTrue="1" operator="equal">
      <formula>"Block"</formula>
    </cfRule>
  </conditionalFormatting>
  <conditionalFormatting sqref="I17">
    <cfRule type="cellIs" dxfId="137" priority="28" stopIfTrue="1" operator="equal">
      <formula>"Pass"</formula>
    </cfRule>
    <cfRule type="cellIs" dxfId="136" priority="29" stopIfTrue="1" operator="equal">
      <formula>"Fail"</formula>
    </cfRule>
    <cfRule type="cellIs" dxfId="135" priority="30" stopIfTrue="1" operator="equal">
      <formula>"Block"</formula>
    </cfRule>
  </conditionalFormatting>
  <conditionalFormatting sqref="I18">
    <cfRule type="cellIs" dxfId="134" priority="25" stopIfTrue="1" operator="equal">
      <formula>"Pass"</formula>
    </cfRule>
    <cfRule type="cellIs" dxfId="133" priority="26" stopIfTrue="1" operator="equal">
      <formula>"Fail"</formula>
    </cfRule>
    <cfRule type="cellIs" dxfId="132" priority="27" stopIfTrue="1" operator="equal">
      <formula>"Block"</formula>
    </cfRule>
  </conditionalFormatting>
  <conditionalFormatting sqref="I19">
    <cfRule type="cellIs" dxfId="131" priority="22" stopIfTrue="1" operator="equal">
      <formula>"Pass"</formula>
    </cfRule>
    <cfRule type="cellIs" dxfId="130" priority="23" stopIfTrue="1" operator="equal">
      <formula>"Fail"</formula>
    </cfRule>
    <cfRule type="cellIs" dxfId="129" priority="24" stopIfTrue="1" operator="equal">
      <formula>"Block"</formula>
    </cfRule>
  </conditionalFormatting>
  <conditionalFormatting sqref="I20">
    <cfRule type="cellIs" dxfId="128" priority="19" stopIfTrue="1" operator="equal">
      <formula>"Pass"</formula>
    </cfRule>
    <cfRule type="cellIs" dxfId="127" priority="20" stopIfTrue="1" operator="equal">
      <formula>"Fail"</formula>
    </cfRule>
    <cfRule type="cellIs" dxfId="126" priority="21" stopIfTrue="1" operator="equal">
      <formula>"Block"</formula>
    </cfRule>
  </conditionalFormatting>
  <conditionalFormatting sqref="I21">
    <cfRule type="cellIs" dxfId="125" priority="16" stopIfTrue="1" operator="equal">
      <formula>"Pass"</formula>
    </cfRule>
    <cfRule type="cellIs" dxfId="124" priority="17" stopIfTrue="1" operator="equal">
      <formula>"Fail"</formula>
    </cfRule>
    <cfRule type="cellIs" dxfId="123" priority="18" stopIfTrue="1" operator="equal">
      <formula>"Block"</formula>
    </cfRule>
  </conditionalFormatting>
  <conditionalFormatting sqref="I22">
    <cfRule type="cellIs" dxfId="122" priority="13" stopIfTrue="1" operator="equal">
      <formula>"Pass"</formula>
    </cfRule>
    <cfRule type="cellIs" dxfId="121" priority="14" stopIfTrue="1" operator="equal">
      <formula>"Fail"</formula>
    </cfRule>
    <cfRule type="cellIs" dxfId="120" priority="15" stopIfTrue="1" operator="equal">
      <formula>"Block"</formula>
    </cfRule>
  </conditionalFormatting>
  <conditionalFormatting sqref="I23">
    <cfRule type="cellIs" dxfId="119" priority="10" stopIfTrue="1" operator="equal">
      <formula>"Pass"</formula>
    </cfRule>
    <cfRule type="cellIs" dxfId="118" priority="11" stopIfTrue="1" operator="equal">
      <formula>"Fail"</formula>
    </cfRule>
    <cfRule type="cellIs" dxfId="117" priority="12" stopIfTrue="1" operator="equal">
      <formula>"Block"</formula>
    </cfRule>
  </conditionalFormatting>
  <conditionalFormatting sqref="I24">
    <cfRule type="cellIs" dxfId="116" priority="7" stopIfTrue="1" operator="equal">
      <formula>"Pass"</formula>
    </cfRule>
    <cfRule type="cellIs" dxfId="115" priority="8" stopIfTrue="1" operator="equal">
      <formula>"Fail"</formula>
    </cfRule>
    <cfRule type="cellIs" dxfId="114" priority="9" stopIfTrue="1" operator="equal">
      <formula>"Block"</formula>
    </cfRule>
  </conditionalFormatting>
  <conditionalFormatting sqref="I25">
    <cfRule type="cellIs" dxfId="113" priority="4" stopIfTrue="1" operator="equal">
      <formula>"Pass"</formula>
    </cfRule>
    <cfRule type="cellIs" dxfId="112" priority="5" stopIfTrue="1" operator="equal">
      <formula>"Fail"</formula>
    </cfRule>
    <cfRule type="cellIs" dxfId="111" priority="6" stopIfTrue="1" operator="equal">
      <formula>"Block"</formula>
    </cfRule>
  </conditionalFormatting>
  <conditionalFormatting sqref="I26:I28">
    <cfRule type="cellIs" dxfId="110" priority="1" stopIfTrue="1" operator="equal">
      <formula>"Pass"</formula>
    </cfRule>
    <cfRule type="cellIs" dxfId="109" priority="2" stopIfTrue="1" operator="equal">
      <formula>"Fail"</formula>
    </cfRule>
    <cfRule type="cellIs" dxfId="108" priority="3" stopIfTrue="1" operator="equal">
      <formula>"Block"</formula>
    </cfRule>
  </conditionalFormatting>
  <dataValidations count="5">
    <dataValidation type="list" allowBlank="1" showInputMessage="1" showErrorMessage="1" sqref="C9:C28" xr:uid="{00000000-0002-0000-0700-000000000000}">
      <formula1>"UI,功能,交互,常用场景,异常场景,边界值,其他"</formula1>
    </dataValidation>
    <dataValidation type="list" allowBlank="1" showInputMessage="1" showErrorMessage="1" sqref="I9:I57" xr:uid="{00000000-0002-0000-0700-000001000000}">
      <formula1>"Pass,Fail,Block"</formula1>
    </dataValidation>
    <dataValidation type="list" allowBlank="1" showInputMessage="1" showErrorMessage="1" sqref="E9:E57" xr:uid="{00000000-0002-0000-0700-000002000000}">
      <formula1>"Level 0,Level 1,Level 2,Level 3,Level 4"</formula1>
    </dataValidation>
    <dataValidation type="list" allowBlank="1" showInputMessage="1" showErrorMessage="1" sqref="C29:C57" xr:uid="{00000000-0002-0000-0700-000003000000}">
      <formula1>"功能,交互,常用场景,异常场景,边界值,其他"</formula1>
    </dataValidation>
    <dataValidation type="list" allowBlank="1" showInputMessage="1" showErrorMessage="1" sqref="I8" xr:uid="{00000000-0002-0000-0700-000004000000}">
      <formula1>"Pass,Fail,NA,Block"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L95"/>
  <sheetViews>
    <sheetView topLeftCell="B1" zoomScale="85" zoomScaleNormal="85" workbookViewId="0">
      <selection activeCell="A9" sqref="A8:L20"/>
    </sheetView>
  </sheetViews>
  <sheetFormatPr defaultRowHeight="14.4"/>
  <cols>
    <col min="1" max="1" width="19.44140625" customWidth="1"/>
    <col min="2" max="2" width="16.88671875" bestFit="1" customWidth="1"/>
    <col min="3" max="3" width="11.77734375" bestFit="1" customWidth="1"/>
    <col min="4" max="4" width="31.21875" customWidth="1"/>
    <col min="6" max="6" width="22.21875" customWidth="1"/>
    <col min="7" max="7" width="51.21875" customWidth="1"/>
    <col min="8" max="8" width="48.88671875" customWidth="1"/>
    <col min="9" max="9" width="10.109375" customWidth="1"/>
    <col min="11" max="11" width="11.21875" customWidth="1"/>
    <col min="12" max="12" width="11" customWidth="1"/>
  </cols>
  <sheetData>
    <row r="1" spans="1:12">
      <c r="A1" s="1" t="s">
        <v>50</v>
      </c>
      <c r="B1" s="2" t="s">
        <v>10</v>
      </c>
      <c r="C1" s="2" t="s">
        <v>11</v>
      </c>
    </row>
    <row r="2" spans="1:12">
      <c r="A2" s="3" t="s">
        <v>7</v>
      </c>
      <c r="B2" s="4">
        <f>COUNTIF(I2:I1004,"Pass")</f>
        <v>7</v>
      </c>
      <c r="C2" s="5">
        <f>B2/B5</f>
        <v>0.7</v>
      </c>
    </row>
    <row r="3" spans="1:12">
      <c r="A3" s="6" t="s">
        <v>8</v>
      </c>
      <c r="B3" s="4">
        <f>COUNTIF(I4:I1004,"Fail")</f>
        <v>3</v>
      </c>
      <c r="C3" s="5">
        <f>B3/B5</f>
        <v>0.3</v>
      </c>
    </row>
    <row r="4" spans="1:12">
      <c r="A4" s="7" t="s">
        <v>9</v>
      </c>
      <c r="B4" s="4">
        <f>COUNTIF(I4:I1004,"NT")</f>
        <v>0</v>
      </c>
      <c r="C4" s="5">
        <f>B4/B5</f>
        <v>0</v>
      </c>
    </row>
    <row r="5" spans="1:12">
      <c r="A5" s="75" t="s">
        <v>12</v>
      </c>
      <c r="B5" s="41">
        <f>SUM(B2:B4)</f>
        <v>10</v>
      </c>
      <c r="C5" s="42">
        <f>SUM(C2:C4)</f>
        <v>1</v>
      </c>
    </row>
    <row r="8" spans="1:12">
      <c r="A8" s="2" t="s">
        <v>32</v>
      </c>
      <c r="B8" s="2" t="s">
        <v>33</v>
      </c>
      <c r="C8" s="2" t="s">
        <v>31</v>
      </c>
      <c r="D8" s="2" t="s">
        <v>13</v>
      </c>
      <c r="E8" s="2" t="s">
        <v>14</v>
      </c>
      <c r="F8" s="2" t="s">
        <v>15</v>
      </c>
      <c r="G8" s="2" t="s">
        <v>16</v>
      </c>
      <c r="H8" s="2" t="s">
        <v>17</v>
      </c>
      <c r="I8" s="2" t="s">
        <v>18</v>
      </c>
      <c r="J8" s="2" t="s">
        <v>19</v>
      </c>
      <c r="K8" s="2" t="s">
        <v>20</v>
      </c>
      <c r="L8" s="2" t="s">
        <v>21</v>
      </c>
    </row>
    <row r="9" spans="1:12" s="102" customFormat="1" ht="43.8">
      <c r="A9" s="93" t="s">
        <v>302</v>
      </c>
      <c r="B9" s="45" t="s">
        <v>303</v>
      </c>
      <c r="C9" s="9" t="s">
        <v>22</v>
      </c>
      <c r="D9" s="84" t="s">
        <v>255</v>
      </c>
      <c r="E9" s="104" t="s">
        <v>43</v>
      </c>
      <c r="F9" s="86" t="s">
        <v>241</v>
      </c>
      <c r="G9" s="87" t="s">
        <v>304</v>
      </c>
      <c r="H9" s="87" t="s">
        <v>305</v>
      </c>
      <c r="I9" s="35" t="s">
        <v>7</v>
      </c>
      <c r="J9" s="45"/>
      <c r="K9" s="45"/>
      <c r="L9" s="45"/>
    </row>
    <row r="10" spans="1:12" s="102" customFormat="1" ht="60">
      <c r="A10" s="93" t="s">
        <v>637</v>
      </c>
      <c r="B10" s="45" t="s">
        <v>303</v>
      </c>
      <c r="C10" s="9" t="s">
        <v>42</v>
      </c>
      <c r="D10" s="84" t="s">
        <v>235</v>
      </c>
      <c r="E10" s="104" t="s">
        <v>43</v>
      </c>
      <c r="F10" s="86" t="s">
        <v>232</v>
      </c>
      <c r="G10" s="87" t="s">
        <v>780</v>
      </c>
      <c r="H10" s="87" t="s">
        <v>781</v>
      </c>
      <c r="I10" s="35" t="s">
        <v>7</v>
      </c>
      <c r="J10" s="45"/>
      <c r="K10" s="45"/>
      <c r="L10" s="45"/>
    </row>
    <row r="11" spans="1:12" s="102" customFormat="1" ht="88.2">
      <c r="A11" s="93" t="s">
        <v>638</v>
      </c>
      <c r="B11" s="45" t="s">
        <v>303</v>
      </c>
      <c r="C11" s="9" t="s">
        <v>42</v>
      </c>
      <c r="D11" s="84" t="s">
        <v>236</v>
      </c>
      <c r="E11" s="104" t="s">
        <v>43</v>
      </c>
      <c r="F11" s="86" t="s">
        <v>232</v>
      </c>
      <c r="G11" s="87" t="s">
        <v>237</v>
      </c>
      <c r="H11" s="87" t="s">
        <v>238</v>
      </c>
      <c r="I11" s="35" t="s">
        <v>7</v>
      </c>
      <c r="J11" s="45"/>
      <c r="K11" s="45"/>
      <c r="L11" s="45"/>
    </row>
    <row r="12" spans="1:12" s="102" customFormat="1" ht="45">
      <c r="A12" s="93" t="s">
        <v>639</v>
      </c>
      <c r="B12" s="45" t="s">
        <v>303</v>
      </c>
      <c r="C12" s="9" t="s">
        <v>42</v>
      </c>
      <c r="D12" s="84" t="s">
        <v>306</v>
      </c>
      <c r="E12" s="104" t="s">
        <v>43</v>
      </c>
      <c r="F12" s="86" t="s">
        <v>232</v>
      </c>
      <c r="G12" s="87" t="s">
        <v>307</v>
      </c>
      <c r="H12" s="87" t="s">
        <v>308</v>
      </c>
      <c r="I12" s="35" t="s">
        <v>7</v>
      </c>
      <c r="J12" s="45"/>
      <c r="K12" s="45"/>
      <c r="L12" s="45"/>
    </row>
    <row r="13" spans="1:12" s="102" customFormat="1" ht="88.8">
      <c r="A13" s="93" t="s">
        <v>867</v>
      </c>
      <c r="B13" s="45" t="s">
        <v>303</v>
      </c>
      <c r="C13" s="9" t="s">
        <v>42</v>
      </c>
      <c r="D13" s="84" t="s">
        <v>309</v>
      </c>
      <c r="E13" s="104" t="s">
        <v>43</v>
      </c>
      <c r="F13" s="86" t="s">
        <v>310</v>
      </c>
      <c r="G13" s="87" t="s">
        <v>311</v>
      </c>
      <c r="H13" s="87" t="s">
        <v>312</v>
      </c>
      <c r="I13" s="35" t="s">
        <v>7</v>
      </c>
      <c r="J13" s="45"/>
      <c r="K13" s="45"/>
      <c r="L13" s="45"/>
    </row>
    <row r="14" spans="1:12" s="102" customFormat="1" ht="74.400000000000006">
      <c r="A14" s="93" t="s">
        <v>640</v>
      </c>
      <c r="B14" s="45" t="s">
        <v>303</v>
      </c>
      <c r="C14" s="9" t="s">
        <v>42</v>
      </c>
      <c r="D14" s="84" t="s">
        <v>313</v>
      </c>
      <c r="E14" s="104" t="s">
        <v>43</v>
      </c>
      <c r="F14" s="86" t="s">
        <v>310</v>
      </c>
      <c r="G14" s="87" t="s">
        <v>314</v>
      </c>
      <c r="H14" s="87" t="s">
        <v>315</v>
      </c>
      <c r="I14" s="35" t="s">
        <v>7</v>
      </c>
      <c r="J14" s="45"/>
      <c r="K14" s="45"/>
      <c r="L14" s="45"/>
    </row>
    <row r="15" spans="1:12" s="102" customFormat="1" ht="45">
      <c r="A15" s="93" t="s">
        <v>641</v>
      </c>
      <c r="B15" s="45" t="s">
        <v>303</v>
      </c>
      <c r="C15" s="9" t="s">
        <v>42</v>
      </c>
      <c r="D15" s="84" t="s">
        <v>318</v>
      </c>
      <c r="E15" s="104" t="s">
        <v>43</v>
      </c>
      <c r="F15" s="86" t="s">
        <v>310</v>
      </c>
      <c r="G15" s="87" t="s">
        <v>316</v>
      </c>
      <c r="H15" s="87" t="s">
        <v>317</v>
      </c>
      <c r="I15" s="35" t="s">
        <v>8</v>
      </c>
      <c r="J15" s="44" t="s">
        <v>868</v>
      </c>
      <c r="K15" s="45"/>
      <c r="L15" s="45"/>
    </row>
    <row r="16" spans="1:12" s="102" customFormat="1" ht="282.60000000000002">
      <c r="A16" s="93" t="s">
        <v>642</v>
      </c>
      <c r="B16" s="45" t="s">
        <v>303</v>
      </c>
      <c r="C16" s="9" t="s">
        <v>42</v>
      </c>
      <c r="D16" s="84" t="s">
        <v>319</v>
      </c>
      <c r="E16" s="104" t="s">
        <v>43</v>
      </c>
      <c r="F16" s="86" t="s">
        <v>310</v>
      </c>
      <c r="G16" s="87" t="s">
        <v>320</v>
      </c>
      <c r="H16" s="87" t="s">
        <v>321</v>
      </c>
      <c r="I16" s="35" t="s">
        <v>8</v>
      </c>
      <c r="J16" s="44" t="s">
        <v>869</v>
      </c>
      <c r="K16" s="45"/>
      <c r="L16" s="45"/>
    </row>
    <row r="17" spans="1:12" s="102" customFormat="1" ht="135">
      <c r="A17" s="93" t="s">
        <v>643</v>
      </c>
      <c r="B17" s="45" t="s">
        <v>303</v>
      </c>
      <c r="C17" s="9" t="s">
        <v>42</v>
      </c>
      <c r="D17" s="84" t="s">
        <v>322</v>
      </c>
      <c r="E17" s="104" t="s">
        <v>43</v>
      </c>
      <c r="F17" s="86" t="s">
        <v>310</v>
      </c>
      <c r="G17" s="87" t="s">
        <v>323</v>
      </c>
      <c r="H17" s="87" t="s">
        <v>324</v>
      </c>
      <c r="I17" s="35" t="s">
        <v>9</v>
      </c>
      <c r="J17" s="159" t="s">
        <v>871</v>
      </c>
      <c r="K17" s="45"/>
      <c r="L17" s="45"/>
    </row>
    <row r="18" spans="1:12" s="102" customFormat="1" ht="45">
      <c r="A18" s="93" t="s">
        <v>644</v>
      </c>
      <c r="B18" s="45" t="s">
        <v>303</v>
      </c>
      <c r="C18" s="9" t="s">
        <v>42</v>
      </c>
      <c r="D18" s="84" t="s">
        <v>245</v>
      </c>
      <c r="E18" s="104" t="s">
        <v>43</v>
      </c>
      <c r="F18" s="86" t="s">
        <v>241</v>
      </c>
      <c r="G18" s="87" t="s">
        <v>246</v>
      </c>
      <c r="H18" s="87" t="s">
        <v>247</v>
      </c>
      <c r="I18" s="35" t="s">
        <v>9</v>
      </c>
      <c r="J18" s="160"/>
      <c r="K18" s="45"/>
      <c r="L18" s="45"/>
    </row>
    <row r="19" spans="1:12" s="102" customFormat="1" ht="28.8">
      <c r="A19" s="93" t="s">
        <v>645</v>
      </c>
      <c r="B19" s="45" t="s">
        <v>303</v>
      </c>
      <c r="C19" s="9" t="s">
        <v>42</v>
      </c>
      <c r="D19" s="84" t="s">
        <v>248</v>
      </c>
      <c r="E19" s="104" t="s">
        <v>43</v>
      </c>
      <c r="F19" s="86" t="s">
        <v>241</v>
      </c>
      <c r="G19" s="87" t="s">
        <v>249</v>
      </c>
      <c r="H19" s="86" t="s">
        <v>325</v>
      </c>
      <c r="I19" s="35" t="s">
        <v>7</v>
      </c>
      <c r="J19" s="45"/>
      <c r="K19" s="45"/>
      <c r="L19" s="45"/>
    </row>
    <row r="20" spans="1:12" s="102" customFormat="1" ht="73.8">
      <c r="A20" s="93" t="s">
        <v>646</v>
      </c>
      <c r="B20" s="45" t="s">
        <v>303</v>
      </c>
      <c r="C20" s="9" t="s">
        <v>42</v>
      </c>
      <c r="D20" s="84" t="s">
        <v>251</v>
      </c>
      <c r="E20" s="104" t="s">
        <v>43</v>
      </c>
      <c r="F20" s="86" t="s">
        <v>241</v>
      </c>
      <c r="G20" s="87" t="s">
        <v>252</v>
      </c>
      <c r="H20" s="87" t="s">
        <v>253</v>
      </c>
      <c r="I20" s="35" t="s">
        <v>8</v>
      </c>
      <c r="J20" s="44" t="s">
        <v>870</v>
      </c>
      <c r="K20" s="45"/>
      <c r="L20" s="45"/>
    </row>
    <row r="21" spans="1:12" s="102" customFormat="1">
      <c r="A21" s="93"/>
      <c r="B21" s="45"/>
      <c r="C21" s="9"/>
      <c r="D21" s="84"/>
      <c r="E21" s="104"/>
      <c r="F21" s="86"/>
      <c r="G21" s="87"/>
      <c r="H21" s="87"/>
      <c r="I21" s="35"/>
      <c r="J21" s="45"/>
      <c r="K21" s="45"/>
      <c r="L21" s="45"/>
    </row>
    <row r="22" spans="1:12" s="33" customFormat="1">
      <c r="A22" s="47"/>
      <c r="B22" s="47"/>
      <c r="C22" s="9"/>
      <c r="D22" s="47"/>
      <c r="E22" s="11"/>
      <c r="F22" s="47"/>
      <c r="G22" s="47"/>
      <c r="H22" s="47"/>
      <c r="I22" s="47"/>
      <c r="J22" s="47"/>
      <c r="K22" s="47"/>
      <c r="L22" s="34"/>
    </row>
    <row r="23" spans="1:12" s="33" customFormat="1">
      <c r="A23" s="47"/>
      <c r="B23" s="47"/>
      <c r="C23" s="9"/>
      <c r="D23" s="47"/>
      <c r="E23" s="11"/>
      <c r="F23" s="47"/>
      <c r="G23" s="47"/>
      <c r="H23" s="47"/>
      <c r="I23" s="47"/>
      <c r="J23" s="47"/>
      <c r="K23" s="47"/>
      <c r="L23" s="34"/>
    </row>
    <row r="24" spans="1:12" s="33" customFormat="1">
      <c r="A24" s="47"/>
      <c r="B24" s="47"/>
      <c r="C24" s="9"/>
      <c r="D24" s="47"/>
      <c r="E24" s="11"/>
      <c r="F24" s="47"/>
      <c r="G24" s="47"/>
      <c r="H24" s="47"/>
      <c r="I24" s="47"/>
      <c r="J24" s="47"/>
      <c r="K24" s="47"/>
      <c r="L24" s="34"/>
    </row>
    <row r="25" spans="1:12" s="33" customFormat="1">
      <c r="A25" s="47"/>
      <c r="B25" s="47"/>
      <c r="C25" s="9"/>
      <c r="D25" s="47"/>
      <c r="E25" s="11"/>
      <c r="F25" s="47"/>
      <c r="G25" s="47"/>
      <c r="H25" s="47"/>
      <c r="I25" s="47"/>
      <c r="J25" s="47"/>
      <c r="K25" s="47"/>
      <c r="L25" s="34"/>
    </row>
    <row r="26" spans="1:12" s="33" customFormat="1">
      <c r="A26" s="47"/>
      <c r="B26" s="47"/>
      <c r="C26" s="9"/>
      <c r="D26" s="47"/>
      <c r="E26" s="11"/>
      <c r="F26" s="47"/>
      <c r="G26" s="47"/>
      <c r="H26" s="47"/>
      <c r="I26" s="47"/>
      <c r="J26" s="47"/>
      <c r="K26" s="47"/>
      <c r="L26" s="34"/>
    </row>
    <row r="27" spans="1:12" s="33" customFormat="1">
      <c r="A27" s="47"/>
      <c r="B27" s="47"/>
      <c r="C27" s="9"/>
      <c r="D27" s="47"/>
      <c r="E27" s="11"/>
      <c r="F27" s="47"/>
      <c r="G27" s="47"/>
      <c r="H27" s="47"/>
      <c r="I27" s="47"/>
      <c r="J27" s="47"/>
      <c r="K27" s="47"/>
      <c r="L27" s="34"/>
    </row>
    <row r="28" spans="1:12" s="33" customFormat="1">
      <c r="A28" s="47"/>
      <c r="B28" s="47"/>
      <c r="C28" s="9"/>
      <c r="D28" s="47"/>
      <c r="E28" s="11"/>
      <c r="F28" s="47"/>
      <c r="G28" s="47"/>
      <c r="H28" s="47"/>
      <c r="I28" s="47"/>
      <c r="J28" s="47"/>
      <c r="K28" s="47"/>
      <c r="L28" s="34"/>
    </row>
    <row r="29" spans="1:12" s="33" customFormat="1">
      <c r="A29" s="47"/>
      <c r="B29" s="47"/>
      <c r="C29" s="9"/>
      <c r="D29" s="47"/>
      <c r="E29" s="11"/>
      <c r="F29" s="47"/>
      <c r="G29" s="47"/>
      <c r="H29" s="47"/>
      <c r="I29" s="47"/>
      <c r="J29" s="47"/>
      <c r="K29" s="47"/>
      <c r="L29" s="34"/>
    </row>
    <row r="30" spans="1:12" s="33" customFormat="1">
      <c r="A30" s="47"/>
      <c r="B30" s="47"/>
      <c r="C30" s="9"/>
      <c r="D30" s="47"/>
      <c r="E30" s="11"/>
      <c r="F30" s="47"/>
      <c r="G30" s="47"/>
      <c r="H30" s="47"/>
      <c r="I30" s="47"/>
      <c r="J30" s="47"/>
      <c r="K30" s="47"/>
      <c r="L30" s="34"/>
    </row>
    <row r="31" spans="1:12" s="33" customFormat="1">
      <c r="A31" s="47"/>
      <c r="B31" s="47"/>
      <c r="C31" s="9"/>
      <c r="D31" s="47"/>
      <c r="E31" s="11"/>
      <c r="F31" s="47"/>
      <c r="G31" s="47"/>
      <c r="H31" s="47"/>
      <c r="I31" s="47"/>
      <c r="J31" s="47"/>
      <c r="K31" s="47"/>
      <c r="L31" s="34"/>
    </row>
    <row r="32" spans="1:12" s="33" customFormat="1">
      <c r="A32" s="47"/>
      <c r="B32" s="47"/>
      <c r="C32" s="9"/>
      <c r="D32" s="47"/>
      <c r="E32" s="11"/>
      <c r="F32" s="47"/>
      <c r="G32" s="47"/>
      <c r="H32" s="47"/>
      <c r="I32" s="47"/>
      <c r="J32" s="47"/>
      <c r="K32" s="47"/>
      <c r="L32" s="34"/>
    </row>
    <row r="33" spans="1:12" s="33" customFormat="1">
      <c r="A33" s="47"/>
      <c r="B33" s="47"/>
      <c r="C33" s="9"/>
      <c r="D33" s="47"/>
      <c r="E33" s="11"/>
      <c r="F33" s="47"/>
      <c r="G33" s="47"/>
      <c r="H33" s="47"/>
      <c r="I33" s="47"/>
      <c r="J33" s="47"/>
      <c r="K33" s="47"/>
      <c r="L33" s="34"/>
    </row>
    <row r="34" spans="1:12" s="33" customFormat="1">
      <c r="A34" s="47"/>
      <c r="B34" s="47"/>
      <c r="C34" s="9"/>
      <c r="D34" s="47"/>
      <c r="E34" s="11"/>
      <c r="F34" s="47"/>
      <c r="G34" s="47"/>
      <c r="H34" s="47"/>
      <c r="I34" s="47"/>
      <c r="J34" s="47"/>
      <c r="K34" s="47"/>
      <c r="L34" s="34"/>
    </row>
    <row r="35" spans="1:12" s="33" customFormat="1">
      <c r="A35" s="47"/>
      <c r="B35" s="47"/>
      <c r="C35" s="9"/>
      <c r="D35" s="47"/>
      <c r="E35" s="11"/>
      <c r="F35" s="47"/>
      <c r="G35" s="47"/>
      <c r="H35" s="47"/>
      <c r="I35" s="47"/>
      <c r="J35" s="47"/>
      <c r="K35" s="47"/>
      <c r="L35" s="34"/>
    </row>
    <row r="36" spans="1:12" s="33" customFormat="1">
      <c r="A36" s="47"/>
      <c r="B36" s="47"/>
      <c r="C36" s="9"/>
      <c r="D36" s="47"/>
      <c r="E36" s="11"/>
      <c r="F36" s="47"/>
      <c r="G36" s="47"/>
      <c r="H36" s="47"/>
      <c r="I36" s="47"/>
      <c r="J36" s="47"/>
      <c r="K36" s="47"/>
      <c r="L36" s="34"/>
    </row>
    <row r="37" spans="1:12" s="33" customFormat="1">
      <c r="A37" s="47"/>
      <c r="B37" s="47"/>
      <c r="C37" s="9"/>
      <c r="D37" s="47"/>
      <c r="E37" s="11"/>
      <c r="F37" s="47"/>
      <c r="G37" s="47"/>
      <c r="H37" s="47"/>
      <c r="I37" s="47"/>
      <c r="J37" s="47"/>
      <c r="K37" s="47"/>
      <c r="L37" s="34"/>
    </row>
    <row r="38" spans="1:12" s="33" customFormat="1">
      <c r="A38" s="47"/>
      <c r="B38" s="47"/>
      <c r="C38" s="9"/>
      <c r="D38" s="47"/>
      <c r="E38" s="11"/>
      <c r="F38" s="47"/>
      <c r="G38" s="47"/>
      <c r="H38" s="47"/>
      <c r="I38" s="47"/>
      <c r="J38" s="47"/>
      <c r="K38" s="47"/>
      <c r="L38" s="34"/>
    </row>
    <row r="39" spans="1:12" s="33" customFormat="1">
      <c r="A39" s="47"/>
      <c r="B39" s="47"/>
      <c r="C39" s="9"/>
      <c r="D39" s="47"/>
      <c r="E39" s="11"/>
      <c r="F39" s="47"/>
      <c r="G39" s="47"/>
      <c r="H39" s="47"/>
      <c r="I39" s="47"/>
      <c r="J39" s="47"/>
      <c r="K39" s="47"/>
      <c r="L39" s="34"/>
    </row>
    <row r="40" spans="1:12" s="33" customFormat="1">
      <c r="A40" s="47"/>
      <c r="B40" s="47"/>
      <c r="C40" s="9"/>
      <c r="D40" s="47"/>
      <c r="E40" s="11"/>
      <c r="F40" s="47"/>
      <c r="G40" s="47"/>
      <c r="H40" s="47"/>
      <c r="I40" s="47"/>
      <c r="J40" s="47"/>
      <c r="K40" s="47"/>
      <c r="L40" s="34"/>
    </row>
    <row r="41" spans="1:12" s="33" customFormat="1">
      <c r="A41" s="47"/>
      <c r="B41" s="47"/>
      <c r="C41" s="9"/>
      <c r="D41" s="47"/>
      <c r="E41" s="11"/>
      <c r="F41" s="47"/>
      <c r="G41" s="47"/>
      <c r="H41" s="47"/>
      <c r="I41" s="47"/>
      <c r="J41" s="47"/>
      <c r="K41" s="47"/>
      <c r="L41" s="34"/>
    </row>
    <row r="42" spans="1:12" s="33" customFormat="1">
      <c r="A42" s="47"/>
      <c r="B42" s="47"/>
      <c r="C42" s="9"/>
      <c r="D42" s="47"/>
      <c r="E42" s="11"/>
      <c r="F42" s="47"/>
      <c r="G42" s="47"/>
      <c r="H42" s="47"/>
      <c r="I42" s="47"/>
      <c r="J42" s="47"/>
      <c r="K42" s="47"/>
      <c r="L42" s="34"/>
    </row>
    <row r="43" spans="1:12" s="33" customFormat="1">
      <c r="A43" s="47"/>
      <c r="B43" s="47"/>
      <c r="C43" s="9"/>
      <c r="D43" s="47"/>
      <c r="E43" s="11"/>
      <c r="F43" s="47"/>
      <c r="G43" s="47"/>
      <c r="H43" s="47"/>
      <c r="I43" s="47"/>
      <c r="J43" s="47"/>
      <c r="K43" s="47"/>
      <c r="L43" s="34"/>
    </row>
    <row r="44" spans="1:12" s="33" customFormat="1">
      <c r="A44" s="47"/>
      <c r="B44" s="47"/>
      <c r="C44" s="9"/>
      <c r="D44" s="47"/>
      <c r="E44" s="11"/>
      <c r="F44" s="47"/>
      <c r="G44" s="47"/>
      <c r="H44" s="47"/>
      <c r="I44" s="47"/>
      <c r="J44" s="47"/>
      <c r="K44" s="47"/>
      <c r="L44" s="34"/>
    </row>
    <row r="45" spans="1:12" s="33" customFormat="1">
      <c r="A45" s="47"/>
      <c r="B45" s="47"/>
      <c r="C45" s="9"/>
      <c r="D45" s="47"/>
      <c r="E45" s="11"/>
      <c r="F45" s="47"/>
      <c r="G45" s="47"/>
      <c r="H45" s="47"/>
      <c r="I45" s="47"/>
      <c r="J45" s="47"/>
      <c r="K45" s="47"/>
      <c r="L45" s="34"/>
    </row>
    <row r="46" spans="1:12" s="33" customFormat="1">
      <c r="A46" s="47"/>
      <c r="B46" s="47"/>
      <c r="C46" s="9"/>
      <c r="D46" s="47"/>
      <c r="E46" s="11"/>
      <c r="F46" s="47"/>
      <c r="G46" s="47"/>
      <c r="H46" s="47"/>
      <c r="I46" s="47"/>
      <c r="J46" s="47"/>
      <c r="K46" s="47"/>
      <c r="L46" s="34"/>
    </row>
    <row r="47" spans="1:12" s="33" customFormat="1">
      <c r="A47" s="47"/>
      <c r="B47" s="47"/>
      <c r="C47" s="9"/>
      <c r="D47" s="47"/>
      <c r="E47" s="11"/>
      <c r="F47" s="47"/>
      <c r="G47" s="47"/>
      <c r="H47" s="47"/>
      <c r="I47" s="47"/>
      <c r="J47" s="47"/>
      <c r="K47" s="47"/>
      <c r="L47" s="34"/>
    </row>
    <row r="48" spans="1:12" s="33" customFormat="1">
      <c r="A48" s="47"/>
      <c r="B48" s="47"/>
      <c r="C48" s="9"/>
      <c r="D48" s="47"/>
      <c r="E48" s="11"/>
      <c r="F48" s="47"/>
      <c r="G48" s="47"/>
      <c r="H48" s="47"/>
      <c r="I48" s="47"/>
      <c r="J48" s="47"/>
      <c r="K48" s="47"/>
      <c r="L48" s="34"/>
    </row>
    <row r="49" spans="1:12" s="33" customFormat="1">
      <c r="A49" s="47"/>
      <c r="B49" s="47"/>
      <c r="C49" s="9"/>
      <c r="D49" s="47"/>
      <c r="E49" s="11"/>
      <c r="F49" s="47"/>
      <c r="G49" s="47"/>
      <c r="H49" s="47"/>
      <c r="I49" s="47"/>
      <c r="J49" s="47"/>
      <c r="K49" s="47"/>
      <c r="L49" s="34"/>
    </row>
    <row r="50" spans="1:12" s="33" customFormat="1">
      <c r="A50" s="47"/>
      <c r="B50" s="47"/>
      <c r="C50" s="9"/>
      <c r="D50" s="47"/>
      <c r="E50" s="11"/>
      <c r="F50" s="47"/>
      <c r="G50" s="47"/>
      <c r="H50" s="47"/>
      <c r="I50" s="47"/>
      <c r="J50" s="47"/>
      <c r="K50" s="47"/>
      <c r="L50" s="34"/>
    </row>
    <row r="51" spans="1:12" s="33" customFormat="1">
      <c r="A51" s="47"/>
      <c r="B51" s="47"/>
      <c r="C51" s="9"/>
      <c r="D51" s="47"/>
      <c r="E51" s="11"/>
      <c r="F51" s="47"/>
      <c r="G51" s="47"/>
      <c r="H51" s="47"/>
      <c r="I51" s="47"/>
      <c r="J51" s="47"/>
      <c r="K51" s="47"/>
      <c r="L51" s="34"/>
    </row>
    <row r="52" spans="1:12" s="33" customFormat="1">
      <c r="A52" s="47"/>
      <c r="B52" s="47"/>
      <c r="C52" s="9"/>
      <c r="D52" s="47"/>
      <c r="E52" s="11"/>
      <c r="F52" s="47"/>
      <c r="G52" s="47"/>
      <c r="H52" s="47"/>
      <c r="I52" s="47"/>
      <c r="J52" s="47"/>
      <c r="K52" s="47"/>
      <c r="L52" s="34"/>
    </row>
    <row r="53" spans="1:12" s="33" customFormat="1">
      <c r="A53" s="47"/>
      <c r="B53" s="47"/>
      <c r="C53" s="9"/>
      <c r="D53" s="47"/>
      <c r="E53" s="11"/>
      <c r="F53" s="47"/>
      <c r="G53" s="47"/>
      <c r="H53" s="47"/>
      <c r="I53" s="47"/>
      <c r="J53" s="47"/>
      <c r="K53" s="47"/>
      <c r="L53" s="34"/>
    </row>
    <row r="54" spans="1:12" s="33" customFormat="1">
      <c r="A54" s="47"/>
      <c r="B54" s="47"/>
      <c r="C54" s="9"/>
      <c r="D54" s="47"/>
      <c r="E54" s="11"/>
      <c r="F54" s="47"/>
      <c r="G54" s="47"/>
      <c r="H54" s="47"/>
      <c r="I54" s="47"/>
      <c r="J54" s="47"/>
      <c r="K54" s="47"/>
      <c r="L54" s="34"/>
    </row>
    <row r="55" spans="1:12" s="33" customFormat="1">
      <c r="A55" s="47"/>
      <c r="B55" s="47"/>
      <c r="C55" s="9"/>
      <c r="D55" s="47"/>
      <c r="E55" s="11"/>
      <c r="F55" s="47"/>
      <c r="G55" s="47"/>
      <c r="H55" s="47"/>
      <c r="I55" s="47"/>
      <c r="J55" s="47"/>
      <c r="K55" s="47"/>
      <c r="L55" s="34"/>
    </row>
    <row r="56" spans="1:12" s="33" customFormat="1">
      <c r="A56" s="47"/>
      <c r="B56" s="47"/>
      <c r="C56" s="9"/>
      <c r="D56" s="47"/>
      <c r="E56" s="11"/>
      <c r="F56" s="47"/>
      <c r="G56" s="47"/>
      <c r="H56" s="47"/>
      <c r="I56" s="47"/>
      <c r="J56" s="47"/>
      <c r="K56" s="47"/>
      <c r="L56" s="34"/>
    </row>
    <row r="57" spans="1:12" s="33" customFormat="1">
      <c r="A57" s="47"/>
      <c r="B57" s="47"/>
      <c r="C57" s="9"/>
      <c r="D57" s="47"/>
      <c r="E57" s="11"/>
      <c r="F57" s="10"/>
      <c r="G57" s="10"/>
      <c r="H57" s="10"/>
      <c r="I57" s="47"/>
      <c r="J57" s="47"/>
      <c r="K57" s="47"/>
      <c r="L57" s="34"/>
    </row>
    <row r="58" spans="1:12" s="33" customFormat="1">
      <c r="A58" s="47"/>
      <c r="B58" s="47"/>
      <c r="C58" s="9"/>
      <c r="D58" s="47"/>
      <c r="E58" s="11"/>
      <c r="F58" s="47"/>
      <c r="G58" s="10"/>
      <c r="H58" s="10"/>
      <c r="I58" s="47"/>
      <c r="J58" s="47"/>
      <c r="K58" s="47"/>
      <c r="L58" s="34"/>
    </row>
    <row r="59" spans="1:12" s="33" customFormat="1">
      <c r="A59" s="47"/>
      <c r="B59" s="47"/>
      <c r="C59" s="9"/>
      <c r="D59" s="47"/>
      <c r="E59" s="11"/>
      <c r="F59" s="47"/>
      <c r="G59" s="10"/>
      <c r="H59" s="47"/>
      <c r="I59" s="47"/>
      <c r="J59" s="47"/>
      <c r="K59" s="47"/>
      <c r="L59" s="34"/>
    </row>
    <row r="60" spans="1:12" s="33" customFormat="1">
      <c r="A60" s="47"/>
      <c r="B60" s="47"/>
      <c r="C60" s="9"/>
      <c r="D60" s="47"/>
      <c r="E60" s="11"/>
      <c r="F60" s="47"/>
      <c r="G60" s="47"/>
      <c r="H60" s="47"/>
      <c r="I60" s="47"/>
      <c r="J60" s="47"/>
      <c r="K60" s="47"/>
      <c r="L60" s="34"/>
    </row>
    <row r="61" spans="1:12">
      <c r="A61" s="47"/>
      <c r="B61" s="47"/>
      <c r="C61" s="9"/>
      <c r="D61" s="47"/>
      <c r="E61" s="11"/>
      <c r="F61" s="49"/>
      <c r="G61" s="47"/>
      <c r="H61" s="47"/>
      <c r="I61" s="47"/>
      <c r="J61" s="47"/>
      <c r="K61" s="47"/>
      <c r="L61" s="16"/>
    </row>
    <row r="62" spans="1:12">
      <c r="A62" s="47"/>
      <c r="B62" s="47"/>
      <c r="C62" s="9"/>
      <c r="D62" s="47"/>
      <c r="E62" s="11"/>
      <c r="F62" s="49"/>
      <c r="G62" s="47"/>
      <c r="H62" s="47"/>
      <c r="I62" s="47"/>
      <c r="J62" s="47"/>
      <c r="K62" s="47"/>
      <c r="L62" s="16"/>
    </row>
    <row r="63" spans="1:12">
      <c r="A63" s="47"/>
      <c r="B63" s="47"/>
      <c r="C63" s="9"/>
      <c r="D63" s="47"/>
      <c r="E63" s="11"/>
      <c r="F63" s="49"/>
      <c r="G63" s="47"/>
      <c r="H63" s="47"/>
      <c r="I63" s="47"/>
      <c r="J63" s="47"/>
      <c r="K63" s="47"/>
      <c r="L63" s="16"/>
    </row>
    <row r="64" spans="1:12">
      <c r="A64" s="47"/>
      <c r="B64" s="47"/>
      <c r="C64" s="9"/>
      <c r="D64" s="47"/>
      <c r="E64" s="11"/>
      <c r="F64" s="49"/>
      <c r="G64" s="47"/>
      <c r="H64" s="47"/>
      <c r="I64" s="47"/>
      <c r="J64" s="47"/>
      <c r="K64" s="47"/>
      <c r="L64" s="16"/>
    </row>
    <row r="65" spans="1:12">
      <c r="A65" s="47"/>
      <c r="B65" s="47"/>
      <c r="C65" s="9"/>
      <c r="D65" s="47"/>
      <c r="E65" s="11"/>
      <c r="F65" s="76"/>
      <c r="G65" s="47"/>
      <c r="H65" s="47"/>
      <c r="I65" s="47"/>
      <c r="J65" s="47"/>
      <c r="K65" s="47"/>
      <c r="L65" s="16"/>
    </row>
    <row r="66" spans="1:12">
      <c r="A66" s="47"/>
      <c r="B66" s="47"/>
      <c r="C66" s="9"/>
      <c r="D66" s="47"/>
      <c r="E66" s="11"/>
      <c r="F66" s="76"/>
      <c r="G66" s="47"/>
      <c r="H66" s="47"/>
      <c r="I66" s="47"/>
      <c r="J66" s="47"/>
      <c r="K66" s="47"/>
      <c r="L66" s="16"/>
    </row>
    <row r="67" spans="1:12">
      <c r="A67" s="47"/>
      <c r="B67" s="47"/>
      <c r="C67" s="9"/>
      <c r="D67" s="47"/>
      <c r="E67" s="11"/>
      <c r="F67" s="76"/>
      <c r="G67" s="47"/>
      <c r="H67" s="47"/>
      <c r="I67" s="47"/>
      <c r="J67" s="47"/>
      <c r="K67" s="47"/>
      <c r="L67" s="16"/>
    </row>
    <row r="68" spans="1:12">
      <c r="A68" s="47"/>
      <c r="B68" s="47"/>
      <c r="C68" s="9"/>
      <c r="D68" s="47"/>
      <c r="E68" s="11"/>
      <c r="F68" s="49"/>
      <c r="G68" s="47"/>
      <c r="H68" s="47"/>
      <c r="I68" s="47"/>
      <c r="J68" s="47"/>
      <c r="K68" s="47"/>
      <c r="L68" s="16"/>
    </row>
    <row r="69" spans="1:12">
      <c r="A69" s="47"/>
      <c r="B69" s="47"/>
      <c r="C69" s="9"/>
      <c r="D69" s="47"/>
      <c r="E69" s="11"/>
      <c r="F69" s="49"/>
      <c r="G69" s="47"/>
      <c r="H69" s="47"/>
      <c r="I69" s="47"/>
      <c r="J69" s="47"/>
      <c r="K69" s="47"/>
      <c r="L69" s="16"/>
    </row>
    <row r="70" spans="1:12">
      <c r="A70" s="47"/>
      <c r="B70" s="47"/>
      <c r="C70" s="9"/>
      <c r="D70" s="47"/>
      <c r="E70" s="11"/>
      <c r="F70" s="49"/>
      <c r="G70" s="47"/>
      <c r="H70" s="47"/>
      <c r="I70" s="47"/>
      <c r="J70" s="47"/>
      <c r="K70" s="47"/>
      <c r="L70" s="16"/>
    </row>
    <row r="71" spans="1:12">
      <c r="A71" s="47"/>
      <c r="B71" s="47"/>
      <c r="C71" s="9"/>
      <c r="D71" s="47"/>
      <c r="E71" s="11"/>
      <c r="F71" s="49"/>
      <c r="G71" s="47"/>
      <c r="H71" s="47"/>
      <c r="I71" s="47"/>
      <c r="J71" s="47"/>
      <c r="K71" s="47"/>
      <c r="L71" s="16"/>
    </row>
    <row r="72" spans="1:12">
      <c r="A72" s="47"/>
      <c r="B72" s="47"/>
      <c r="C72" s="9"/>
      <c r="D72" s="47"/>
      <c r="E72" s="11"/>
      <c r="F72" s="47"/>
      <c r="G72" s="47"/>
      <c r="H72" s="47"/>
      <c r="I72" s="47"/>
      <c r="J72" s="47"/>
      <c r="K72" s="47"/>
      <c r="L72" s="16"/>
    </row>
    <row r="73" spans="1:12">
      <c r="A73" s="47"/>
      <c r="B73" s="47"/>
      <c r="C73" s="9"/>
      <c r="D73" s="47"/>
      <c r="E73" s="11"/>
      <c r="F73" s="47"/>
      <c r="G73" s="47"/>
      <c r="H73" s="47"/>
      <c r="I73" s="47"/>
      <c r="J73" s="47"/>
      <c r="K73" s="47"/>
      <c r="L73" s="16"/>
    </row>
    <row r="74" spans="1:12">
      <c r="A74" s="47"/>
      <c r="B74" s="47"/>
      <c r="C74" s="9"/>
      <c r="D74" s="47"/>
      <c r="E74" s="11"/>
      <c r="F74" s="49"/>
      <c r="G74" s="47"/>
      <c r="H74" s="47"/>
      <c r="I74" s="47"/>
      <c r="J74" s="47"/>
      <c r="K74" s="47"/>
      <c r="L74" s="16"/>
    </row>
    <row r="75" spans="1:12">
      <c r="A75" s="47"/>
      <c r="B75" s="47"/>
      <c r="C75" s="9"/>
      <c r="D75" s="47"/>
      <c r="E75" s="11"/>
      <c r="F75" s="49"/>
      <c r="G75" s="47"/>
      <c r="H75" s="47"/>
      <c r="I75" s="47"/>
      <c r="J75" s="47"/>
      <c r="K75" s="47"/>
      <c r="L75" s="16"/>
    </row>
    <row r="76" spans="1:12">
      <c r="A76" s="47"/>
      <c r="B76" s="47"/>
      <c r="C76" s="9"/>
      <c r="D76" s="47"/>
      <c r="E76" s="11"/>
      <c r="F76" s="49"/>
      <c r="G76" s="47"/>
      <c r="H76" s="47"/>
      <c r="I76" s="47"/>
      <c r="J76" s="47"/>
      <c r="K76" s="47"/>
      <c r="L76" s="16"/>
    </row>
    <row r="77" spans="1:12">
      <c r="A77" s="47"/>
      <c r="B77" s="47"/>
      <c r="C77" s="9"/>
      <c r="D77" s="47"/>
      <c r="E77" s="11"/>
      <c r="F77" s="76"/>
      <c r="G77" s="47"/>
      <c r="H77" s="47"/>
      <c r="I77" s="47"/>
      <c r="J77" s="47"/>
      <c r="K77" s="47"/>
      <c r="L77" s="16"/>
    </row>
    <row r="78" spans="1:12">
      <c r="A78" s="47"/>
      <c r="B78" s="47"/>
      <c r="C78" s="9"/>
      <c r="D78" s="47"/>
      <c r="E78" s="11"/>
      <c r="F78" s="47"/>
      <c r="G78" s="47"/>
      <c r="H78" s="47"/>
      <c r="I78" s="47"/>
      <c r="J78" s="47"/>
      <c r="K78" s="47"/>
      <c r="L78" s="16"/>
    </row>
    <row r="79" spans="1:12">
      <c r="A79" s="47"/>
      <c r="B79" s="47"/>
      <c r="C79" s="9"/>
      <c r="D79" s="47"/>
      <c r="E79" s="11"/>
      <c r="F79" s="47"/>
      <c r="G79" s="47"/>
      <c r="H79" s="47"/>
      <c r="I79" s="47"/>
      <c r="J79" s="47"/>
      <c r="K79" s="47"/>
      <c r="L79" s="16"/>
    </row>
    <row r="80" spans="1:12">
      <c r="A80" s="47"/>
      <c r="B80" s="47"/>
      <c r="C80" s="9"/>
      <c r="D80" s="47"/>
      <c r="E80" s="11"/>
      <c r="F80" s="47"/>
      <c r="G80" s="47"/>
      <c r="H80" s="47"/>
      <c r="I80" s="47"/>
      <c r="J80" s="47"/>
      <c r="K80" s="47"/>
      <c r="L80" s="16"/>
    </row>
    <row r="81" spans="1:12">
      <c r="A81" s="47"/>
      <c r="B81" s="47"/>
      <c r="C81" s="9"/>
      <c r="D81" s="47"/>
      <c r="E81" s="11"/>
      <c r="F81" s="47"/>
      <c r="G81" s="47"/>
      <c r="H81" s="47"/>
      <c r="I81" s="47"/>
      <c r="J81" s="47"/>
      <c r="K81" s="47"/>
      <c r="L81" s="16"/>
    </row>
    <row r="82" spans="1:12">
      <c r="A82" s="47"/>
      <c r="B82" s="47"/>
      <c r="C82" s="9"/>
      <c r="D82" s="77"/>
      <c r="E82" s="11"/>
      <c r="F82" s="47"/>
      <c r="G82" s="78"/>
      <c r="H82" s="12"/>
      <c r="I82" s="47"/>
      <c r="J82" s="47"/>
      <c r="K82" s="47"/>
      <c r="L82" s="16"/>
    </row>
    <row r="83" spans="1:12" s="33" customFormat="1">
      <c r="A83" s="47"/>
      <c r="B83" s="47"/>
      <c r="C83" s="9"/>
      <c r="D83" s="47"/>
      <c r="E83" s="11"/>
      <c r="F83" s="47"/>
      <c r="G83" s="78"/>
      <c r="H83" s="12"/>
      <c r="I83" s="47"/>
      <c r="J83" s="47"/>
      <c r="K83" s="47"/>
      <c r="L83" s="34"/>
    </row>
    <row r="84" spans="1:12">
      <c r="A84" s="47"/>
      <c r="B84" s="47"/>
      <c r="C84" s="9"/>
      <c r="D84" s="47"/>
      <c r="E84" s="11"/>
      <c r="F84" s="47"/>
      <c r="G84" s="47"/>
      <c r="H84" s="47"/>
      <c r="I84" s="47"/>
      <c r="J84" s="47"/>
      <c r="K84" s="47"/>
      <c r="L84" s="16"/>
    </row>
    <row r="85" spans="1:12">
      <c r="A85" s="47"/>
      <c r="B85" s="47"/>
      <c r="C85" s="9"/>
      <c r="D85" s="47"/>
      <c r="E85" s="11"/>
      <c r="F85" s="47"/>
      <c r="G85" s="47"/>
      <c r="H85" s="47"/>
      <c r="I85" s="47"/>
      <c r="J85" s="47"/>
      <c r="K85" s="47"/>
      <c r="L85" s="16"/>
    </row>
    <row r="86" spans="1:12" s="33" customFormat="1">
      <c r="A86" s="47"/>
      <c r="B86" s="47"/>
      <c r="C86" s="9"/>
      <c r="D86" s="47"/>
      <c r="E86" s="11"/>
      <c r="F86" s="47"/>
      <c r="G86" s="47"/>
      <c r="H86" s="47"/>
      <c r="I86" s="47"/>
      <c r="J86" s="47"/>
      <c r="K86" s="47"/>
      <c r="L86" s="34"/>
    </row>
    <row r="87" spans="1:12">
      <c r="A87" s="47"/>
      <c r="B87" s="47"/>
      <c r="C87" s="9"/>
      <c r="D87" s="47"/>
      <c r="E87" s="11"/>
      <c r="F87" s="47"/>
      <c r="G87" s="47"/>
      <c r="H87" s="47"/>
      <c r="I87" s="47"/>
      <c r="J87" s="47"/>
      <c r="K87" s="47"/>
      <c r="L87" s="16"/>
    </row>
    <row r="88" spans="1:12">
      <c r="A88" s="47"/>
      <c r="B88" s="47"/>
      <c r="C88" s="9"/>
      <c r="D88" s="47"/>
      <c r="E88" s="11"/>
      <c r="F88" s="47"/>
      <c r="G88" s="47"/>
      <c r="H88" s="47"/>
      <c r="I88" s="47"/>
      <c r="J88" s="47"/>
      <c r="K88" s="47"/>
      <c r="L88" s="16"/>
    </row>
    <row r="89" spans="1:12">
      <c r="A89" s="47"/>
      <c r="B89" s="47"/>
      <c r="C89" s="9"/>
      <c r="D89" s="47"/>
      <c r="E89" s="11"/>
      <c r="F89" s="47"/>
      <c r="G89" s="47"/>
      <c r="H89" s="47"/>
      <c r="I89" s="11"/>
      <c r="J89" s="48"/>
      <c r="K89" s="12"/>
      <c r="L89" s="16"/>
    </row>
    <row r="90" spans="1:12" s="33" customFormat="1">
      <c r="A90" s="47"/>
      <c r="B90" s="47"/>
      <c r="C90" s="9"/>
      <c r="D90" s="47"/>
      <c r="E90" s="11"/>
      <c r="F90" s="47"/>
      <c r="G90" s="47"/>
      <c r="H90" s="47"/>
      <c r="I90" s="11"/>
      <c r="J90" s="48"/>
      <c r="K90" s="12"/>
      <c r="L90" s="34"/>
    </row>
    <row r="91" spans="1:12" s="33" customFormat="1">
      <c r="A91" s="47"/>
      <c r="B91" s="47"/>
      <c r="C91" s="9"/>
      <c r="D91" s="47"/>
      <c r="E91" s="11"/>
      <c r="F91" s="47"/>
      <c r="G91" s="47"/>
      <c r="H91" s="47"/>
      <c r="I91" s="11"/>
      <c r="J91" s="48"/>
      <c r="K91" s="12"/>
      <c r="L91" s="34"/>
    </row>
    <row r="92" spans="1:12">
      <c r="A92" s="47"/>
      <c r="B92" s="10"/>
      <c r="C92" s="9"/>
      <c r="D92" s="47"/>
      <c r="E92" s="11"/>
      <c r="F92" s="47"/>
      <c r="G92" s="10"/>
      <c r="H92" s="10"/>
      <c r="I92" s="47"/>
      <c r="J92" s="47"/>
      <c r="K92" s="47"/>
      <c r="L92" s="16"/>
    </row>
    <row r="93" spans="1:12">
      <c r="A93" s="47"/>
      <c r="B93" s="10"/>
      <c r="C93" s="9"/>
      <c r="D93" s="10"/>
      <c r="E93" s="11"/>
      <c r="F93" s="47"/>
      <c r="G93" s="10"/>
      <c r="H93" s="10"/>
      <c r="I93" s="47"/>
      <c r="J93" s="47"/>
      <c r="K93" s="47"/>
      <c r="L93" s="16"/>
    </row>
    <row r="94" spans="1:12">
      <c r="A94" s="47"/>
      <c r="B94" s="10"/>
      <c r="C94" s="9"/>
      <c r="D94" s="10"/>
      <c r="E94" s="11"/>
      <c r="F94" s="47"/>
      <c r="G94" s="10"/>
      <c r="H94" s="10"/>
      <c r="I94" s="47"/>
      <c r="J94" s="47"/>
      <c r="K94" s="47"/>
      <c r="L94" s="16"/>
    </row>
    <row r="95" spans="1:12">
      <c r="A95" s="47"/>
      <c r="B95" s="10"/>
      <c r="C95" s="9"/>
      <c r="D95" s="10"/>
      <c r="E95" s="11"/>
      <c r="F95" s="47"/>
      <c r="G95" s="10"/>
      <c r="H95" s="10"/>
      <c r="I95" s="47"/>
      <c r="J95" s="47"/>
      <c r="K95" s="47"/>
      <c r="L95" s="16"/>
    </row>
  </sheetData>
  <mergeCells count="1">
    <mergeCell ref="J17:J18"/>
  </mergeCells>
  <phoneticPr fontId="14" type="noConversion"/>
  <conditionalFormatting sqref="I9:I21">
    <cfRule type="cellIs" dxfId="107" priority="10" stopIfTrue="1" operator="equal">
      <formula>"Pass"</formula>
    </cfRule>
    <cfRule type="cellIs" dxfId="106" priority="11" stopIfTrue="1" operator="equal">
      <formula>"Fail"</formula>
    </cfRule>
    <cfRule type="cellIs" dxfId="105" priority="12" stopIfTrue="1" operator="equal">
      <formula>"Block"</formula>
    </cfRule>
  </conditionalFormatting>
  <dataValidations count="5">
    <dataValidation type="list" allowBlank="1" showInputMessage="1" showErrorMessage="1" sqref="C22:C92 C9:C20" xr:uid="{00000000-0002-0000-0800-000000000000}">
      <formula1>"UI,功能,交互,常用场景,异常场景,边界值,其他"</formula1>
    </dataValidation>
    <dataValidation type="list" allowBlank="1" showInputMessage="1" showErrorMessage="1" sqref="C93:C95 C21" xr:uid="{00000000-0002-0000-0800-000001000000}">
      <formula1>"功能,交互,常用场景,异常场景,边界值,其他"</formula1>
    </dataValidation>
    <dataValidation type="list" allowBlank="1" showInputMessage="1" showErrorMessage="1" sqref="I89:I91 E9:E95" xr:uid="{00000000-0002-0000-0800-000002000000}">
      <formula1>"Level 0,Level 1,Level 2,Level 3,Level 4"</formula1>
    </dataValidation>
    <dataValidation type="list" allowBlank="1" showInputMessage="1" showErrorMessage="1" sqref="I22:I95 I8" xr:uid="{00000000-0002-0000-0800-000003000000}">
      <formula1>"Pass,Fail,NA,Block"</formula1>
    </dataValidation>
    <dataValidation type="list" allowBlank="1" showInputMessage="1" showErrorMessage="1" sqref="I9:I21" xr:uid="{00000000-0002-0000-0800-000004000000}">
      <formula1>"Pass,Fail,Block"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修订记录</vt:lpstr>
      <vt:lpstr>Summary</vt:lpstr>
      <vt:lpstr>互动赢家奖池设置统一</vt:lpstr>
      <vt:lpstr>互动赢家C端优化内容</vt:lpstr>
      <vt:lpstr>界面管理PC端</vt:lpstr>
      <vt:lpstr>领卡入口C端</vt:lpstr>
      <vt:lpstr>领卡有礼互动PC端</vt:lpstr>
      <vt:lpstr>领卡有礼互动C端</vt:lpstr>
      <vt:lpstr>邀请好友入会PC端</vt:lpstr>
      <vt:lpstr>邀请好友入会C端</vt:lpstr>
      <vt:lpstr>评价有礼PC端</vt:lpstr>
      <vt:lpstr>PC端产品包装</vt:lpstr>
      <vt:lpstr>评价有礼C端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thunder</dc:creator>
  <cp:lastModifiedBy>DANNEY</cp:lastModifiedBy>
  <dcterms:created xsi:type="dcterms:W3CDTF">2006-09-13T11:21:00Z</dcterms:created>
  <dcterms:modified xsi:type="dcterms:W3CDTF">2018-10-29T06:37:03Z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(3)NKm6E84HpTogsd51I4LTFUfYwr5XDJuf7NGp7gNNAzJ3OUW+I2fb88falA8mbDtNeuVLxWjJ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DGRRV7DoTZ3tXsAHOUBNI1bmvz5RUfF2n9M0XQYfq9KEc6dgjC+Wcd77wy2frapaO0dRAB9s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</vt:lpwstr>
  </property>
  <property fmtid="{D5CDD505-2E9C-101B-9397-08002B2CF9AE}" pid="3" name="_new_ms_pID_725431">
    <vt:lpwstr>QAinGLl9Zl5fySXd4IS+saBoClPMliBfombb1WKQnRgw8IRElN1oYP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LfVTCcX9OVqbb+NSKotFfYxsmJ4pllxq5n66lpjM6kzwrEwzQvwZaswUMv51vbFOi69fc5z7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7V+</vt:lpwstr>
  </property>
  <property fmtid="{D5CDD505-2E9C-101B-9397-08002B2CF9AE}" pid="4" name="_new_ms_pID_725432">
    <vt:lpwstr>E8ViNjmeqTi+gSBB/3/3MX74Evg6J8+N2Xz+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boEIMLSJQDWovirxJRMRVxIXxkSmN6h2YGRj2P322FmRb9AFJPMKwHFVXz60R+kbeuiX6prI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bEh92fOmPpq1cWXUTOC2t</vt:lpwstr>
  </property>
  <property fmtid="{D5CDD505-2E9C-101B-9397-08002B2CF9AE}" pid="5" name="sflag">
    <vt:lpwstr>1435377580</vt:lpwstr>
  </property>
  <property fmtid="{D5CDD505-2E9C-101B-9397-08002B2CF9AE}" pid="6" name="KSOProductBuildVer">
    <vt:lpwstr>2052-10.1.0.6393</vt:lpwstr>
  </property>
</Properties>
</file>