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Proyecto\Resultados\Sujetos Tesis\"/>
    </mc:Choice>
  </mc:AlternateContent>
  <bookViews>
    <workbookView xWindow="-120" yWindow="-120" windowWidth="20730" windowHeight="11160" firstSheet="1" activeTab="6"/>
  </bookViews>
  <sheets>
    <sheet name="Grupo 1" sheetId="1" r:id="rId1"/>
    <sheet name="Grupo 2" sheetId="8" r:id="rId2"/>
    <sheet name="Resumen both" sheetId="2" r:id="rId3"/>
    <sheet name="Resumen left (2)" sheetId="6" r:id="rId4"/>
    <sheet name="Resumen right (2)" sheetId="7" r:id="rId5"/>
    <sheet name="Totales" sheetId="5" r:id="rId6"/>
    <sheet name="SSVEP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3" i="9" l="1"/>
  <c r="R53" i="9"/>
  <c r="V54" i="9"/>
  <c r="R54" i="9"/>
  <c r="N53" i="9"/>
  <c r="N54" i="9" s="1"/>
  <c r="J53" i="9"/>
  <c r="J54" i="9" s="1"/>
  <c r="F53" i="9"/>
  <c r="F54" i="9" s="1"/>
  <c r="B53" i="9"/>
  <c r="B54" i="9" s="1"/>
</calcChain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<sst xmlns="http://schemas.openxmlformats.org/spreadsheetml/2006/main" count="997" uniqueCount="180">
  <si>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</si>
  <si>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</si>
  <si>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</si>
  <si>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</si>
  <si>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</si>
  <si>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</si>
  <si>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</si>
  <si>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</si>
  <si>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</si>
  <si>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</si>
  <si>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</si>
  <si>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</si>
  <si>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</si>
  <si>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</si>
  <si>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</si>
  <si>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</si>
  <si>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</si>
  <si>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</si>
  <si>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</si>
  <si>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</si>
  <si>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</si>
  <si>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</si>
  <si>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</si>
  <si>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</si>
  <si>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</si>
  <si>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</si>
  <si>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</si>
  <si>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</si>
  <si>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</si>
  <si>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</si>
  <si>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</si>
  <si>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</si>
  <si>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</si>
  <si>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</si>
  <si>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</si>
  <si>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</si>
  <si>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</si>
  <si>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</si>
  <si>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</si>
  <si>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</si>
  <si>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</si>
  <si>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</si>
  <si>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</si>
  <si>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</si>
  <si>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</si>
  <si>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</si>
  <si>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</si>
  <si>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</si>
  <si>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</si>
  <si>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</si>
  <si>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</si>
  <si>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</si>
  <si>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</si>
  <si>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</si>
  <si>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</si>
  <si>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</si>
  <si>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</si>
  <si>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</si>
  <si>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</si>
  <si>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</si>
  <si>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</si>
  <si>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</si>
  <si>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</si>
  <si>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</si>
  <si>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</si>
  <si>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</si>
  <si>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</si>
  <si>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</si>
  <si>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</si>
  <si>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</si>
  <si>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</si>
  <si>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</si>
  <si>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</si>
  <si>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</si>
  <si>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</si>
  <si>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</si>
  <si>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</si>
  <si>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</si>
  <si>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</si>
  <si>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</si>
  <si>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</si>
  <si>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</si>
  <si>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</si>
  <si>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</si>
  <si>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</si>
  <si>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</si>
  <si>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</si>
  <si>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</si>
  <si>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</si>
  <si>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</si>
  <si>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</si>
  <si>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</si>
  <si>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</si>
  <si>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</si>
  <si>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</si>
  <si>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</si>
  <si>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</si>
  <si>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</si>
  <si>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</si>
  <si>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</si>
  <si>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</si>
  <si>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</si>
  <si>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</si>
  <si>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</si>
  <si>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</si>
  <si>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</si>
  <si>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</si>
  <si>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</si>
  <si>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</si>
  <si>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</si>
  <si>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</si>
  <si>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</si>
  <si>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</si>
  <si>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</si>
  <si>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</si>
  <si>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</si>
  <si>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</si>
  <si>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</si>
  <si>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</si>
  <si>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</si>
  <si>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</si>
  <si>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</si>
  <si>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</si>
  <si>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</si>
  <si>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</si>
  <si>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</si>
  <si>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</si>
  <si>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</si>
  <si>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</si>
  <si>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</si>
  <si>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</si>
  <si>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</si>
  <si>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</si>
  <si>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</si>
  <si>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</si>
  <si>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</si>
  <si>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</si>
  <si>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</si>
  <si>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</si>
  <si>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</si>
  <si>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</si>
  <si>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</si>
  <si>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</si>
  <si>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</si>
  <si>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</si>
  <si>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</si>
  <si>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</si>
  <si>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</si>
  <si>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</si>
  <si>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</si>
  <si>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</si>
  <si>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</si>
  <si>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</si>
  <si>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</si>
  <si>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</si>
  <si>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</si>
  <si>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</si>
  <si>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</si>
  <si>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</si>
  <si>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</si>
  <si>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</si>
  <si>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</si>
  <si>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</si>
  <si>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</si>
  <si>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</si>
  <si>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</si>
  <si>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</si>
  <si>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</si>
  <si>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</si>
  <si>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</si>
  <si>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</si>
  <si>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</si>
  <si>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</si>
  <si>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Both </t>
  </si>
  <si>
    <t xml:space="preserve">Agudeza </t>
  </si>
  <si>
    <t>Valor R</t>
  </si>
  <si>
    <t>2S2</t>
  </si>
  <si>
    <t>2S10</t>
  </si>
  <si>
    <t>2S11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</si>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</sst>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16" fontId="2" fillId="0" borderId="0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10" sqref="E10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hidden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46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46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46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46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46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46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46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46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46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46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46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46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46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46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46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46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46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pane xSplit="6" topLeftCell="G1" activePane="topRight" state="frozen"/>
      <selection pane="topRight" activeCell="A9" sqref="A9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21.5703125" style="5" customWidth="1"/>
    <col min="7" max="48" width="11.42578125" style="5"/>
    <col min="49" max="49" width="22.5703125" style="5" customWidth="1"/>
    <col min="50" max="16384" width="11.42578125" style="5"/>
  </cols>
  <sheetData>
    <row r="1" spans="1:49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75</v>
      </c>
      <c r="S1" s="1" t="s">
        <v>76</v>
      </c>
      <c r="T1" s="1" t="s">
        <v>102</v>
      </c>
      <c r="U1" s="1" t="s">
        <v>87</v>
      </c>
      <c r="V1" s="1" t="s">
        <v>77</v>
      </c>
      <c r="W1" s="1" t="s">
        <v>102</v>
      </c>
      <c r="X1" s="1" t="s">
        <v>87</v>
      </c>
      <c r="Y1" s="1" t="s">
        <v>78</v>
      </c>
      <c r="Z1" s="1" t="s">
        <v>102</v>
      </c>
      <c r="AA1" s="1" t="s">
        <v>87</v>
      </c>
      <c r="AB1" s="1" t="s">
        <v>79</v>
      </c>
      <c r="AC1" s="1" t="s">
        <v>102</v>
      </c>
      <c r="AD1" s="1" t="s">
        <v>87</v>
      </c>
      <c r="AE1" s="1" t="s">
        <v>103</v>
      </c>
      <c r="AF1" s="1" t="s">
        <v>102</v>
      </c>
      <c r="AG1" s="1" t="s">
        <v>87</v>
      </c>
      <c r="AH1" s="1" t="s">
        <v>80</v>
      </c>
      <c r="AI1" s="1" t="s">
        <v>102</v>
      </c>
      <c r="AJ1" s="1" t="s">
        <v>87</v>
      </c>
      <c r="AK1" s="1" t="s">
        <v>81</v>
      </c>
      <c r="AL1" s="1" t="s">
        <v>102</v>
      </c>
      <c r="AM1" s="1" t="s">
        <v>87</v>
      </c>
      <c r="AN1" s="1" t="s">
        <v>82</v>
      </c>
      <c r="AO1" s="1" t="s">
        <v>102</v>
      </c>
      <c r="AP1" s="1" t="s">
        <v>87</v>
      </c>
      <c r="AQ1" s="1" t="s">
        <v>83</v>
      </c>
      <c r="AR1" s="1" t="s">
        <v>102</v>
      </c>
      <c r="AS1" s="1" t="s">
        <v>87</v>
      </c>
      <c r="AT1" s="1" t="s">
        <v>84</v>
      </c>
      <c r="AU1" s="1" t="s">
        <v>102</v>
      </c>
      <c r="AV1" s="1" t="s">
        <v>87</v>
      </c>
      <c r="AW1" s="1" t="s">
        <v>89</v>
      </c>
    </row>
    <row r="2" spans="1:49" x14ac:dyDescent="0.25">
      <c r="A2" s="5" t="s">
        <v>143</v>
      </c>
      <c r="B2" s="46">
        <v>43548</v>
      </c>
      <c r="C2" s="2" t="s">
        <v>1</v>
      </c>
      <c r="D2" s="5">
        <v>1</v>
      </c>
      <c r="E2" s="5">
        <v>6.2</v>
      </c>
      <c r="F2" s="5" t="s">
        <v>144</v>
      </c>
      <c r="G2" s="5" t="s">
        <v>145</v>
      </c>
      <c r="H2" s="5">
        <v>23</v>
      </c>
      <c r="I2" s="5" t="s">
        <v>74</v>
      </c>
      <c r="J2" s="5">
        <v>10</v>
      </c>
      <c r="K2" s="5">
        <v>54</v>
      </c>
      <c r="L2" s="5">
        <v>76</v>
      </c>
      <c r="M2" s="5">
        <v>53</v>
      </c>
      <c r="N2" s="5">
        <v>60</v>
      </c>
      <c r="O2" s="5">
        <v>45</v>
      </c>
      <c r="P2" s="5">
        <v>69</v>
      </c>
      <c r="Q2" s="5">
        <v>87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9" x14ac:dyDescent="0.25">
      <c r="A3" s="5" t="s">
        <v>147</v>
      </c>
      <c r="B3" s="46"/>
      <c r="C3" s="2" t="s">
        <v>4</v>
      </c>
      <c r="D3" s="5">
        <v>2</v>
      </c>
      <c r="E3" s="5">
        <v>5.9</v>
      </c>
      <c r="F3" s="5" t="s">
        <v>148</v>
      </c>
      <c r="G3" s="5" t="s">
        <v>145</v>
      </c>
      <c r="H3" s="5">
        <v>23</v>
      </c>
      <c r="I3" s="5" t="s">
        <v>86</v>
      </c>
      <c r="J3" s="5">
        <v>99</v>
      </c>
      <c r="K3" s="5">
        <v>40</v>
      </c>
      <c r="L3" s="5">
        <v>11</v>
      </c>
      <c r="M3" s="5">
        <v>33</v>
      </c>
      <c r="N3" s="5">
        <v>29</v>
      </c>
      <c r="O3" s="5">
        <v>49</v>
      </c>
      <c r="P3" s="5">
        <v>47</v>
      </c>
      <c r="Q3" s="5">
        <v>33</v>
      </c>
      <c r="AD3" s="43"/>
      <c r="AE3" s="43"/>
      <c r="AF3" s="43"/>
      <c r="AG3" s="43"/>
    </row>
    <row r="4" spans="1:49" x14ac:dyDescent="0.25">
      <c r="A4" s="5" t="s">
        <v>149</v>
      </c>
      <c r="B4" s="46"/>
      <c r="C4" s="2" t="s">
        <v>5</v>
      </c>
      <c r="D4" s="5">
        <v>3</v>
      </c>
      <c r="E4" s="5">
        <v>5.6</v>
      </c>
      <c r="F4" s="5" t="s">
        <v>150</v>
      </c>
      <c r="G4" s="5" t="s">
        <v>145</v>
      </c>
      <c r="H4" s="5">
        <v>23</v>
      </c>
      <c r="I4" s="5" t="s">
        <v>86</v>
      </c>
      <c r="J4" s="5">
        <v>0</v>
      </c>
      <c r="K4" s="5">
        <v>31</v>
      </c>
      <c r="L4" s="5">
        <v>26</v>
      </c>
      <c r="M4" s="5">
        <v>24</v>
      </c>
      <c r="N4" s="5">
        <v>24</v>
      </c>
      <c r="O4" s="5">
        <v>30</v>
      </c>
      <c r="P4" s="5">
        <v>65</v>
      </c>
      <c r="Q4" s="5">
        <v>39</v>
      </c>
    </row>
    <row r="5" spans="1:49" x14ac:dyDescent="0.25">
      <c r="A5" s="5" t="s">
        <v>152</v>
      </c>
      <c r="B5" s="46"/>
      <c r="C5" s="2" t="s">
        <v>6</v>
      </c>
      <c r="D5" s="5">
        <v>4</v>
      </c>
      <c r="E5" s="5">
        <v>5.6</v>
      </c>
      <c r="F5" s="5" t="s">
        <v>151</v>
      </c>
      <c r="G5" s="5" t="s">
        <v>153</v>
      </c>
      <c r="H5" s="5">
        <v>24</v>
      </c>
      <c r="I5" s="5" t="s">
        <v>86</v>
      </c>
      <c r="J5" s="5">
        <v>5</v>
      </c>
      <c r="K5" s="5">
        <v>73</v>
      </c>
      <c r="L5" s="5">
        <v>82</v>
      </c>
      <c r="M5" s="5">
        <v>71</v>
      </c>
      <c r="N5" s="5">
        <v>82</v>
      </c>
      <c r="O5" s="5">
        <v>95</v>
      </c>
      <c r="P5" s="5">
        <v>0</v>
      </c>
      <c r="Q5" s="5">
        <v>67</v>
      </c>
      <c r="AN5" s="43"/>
      <c r="AO5" s="43"/>
      <c r="AP5" s="43"/>
    </row>
    <row r="6" spans="1:49" x14ac:dyDescent="0.25">
      <c r="A6" s="5" t="s">
        <v>155</v>
      </c>
      <c r="B6" s="46"/>
      <c r="C6" s="2" t="s">
        <v>2</v>
      </c>
      <c r="D6" s="5">
        <v>5</v>
      </c>
      <c r="E6" s="5">
        <v>5.5</v>
      </c>
      <c r="F6" s="5" t="s">
        <v>154</v>
      </c>
      <c r="G6" s="5" t="s">
        <v>145</v>
      </c>
      <c r="H6" s="5">
        <v>29</v>
      </c>
      <c r="I6" s="5" t="s">
        <v>86</v>
      </c>
      <c r="J6" s="5">
        <v>22</v>
      </c>
      <c r="K6" s="5">
        <v>77</v>
      </c>
      <c r="L6" s="5">
        <v>82</v>
      </c>
      <c r="M6" s="5">
        <v>63</v>
      </c>
      <c r="N6" s="5">
        <v>57</v>
      </c>
      <c r="O6" s="5">
        <v>58</v>
      </c>
      <c r="P6" s="5">
        <v>71</v>
      </c>
      <c r="Q6" s="5">
        <v>2</v>
      </c>
    </row>
    <row r="7" spans="1:49" x14ac:dyDescent="0.25">
      <c r="A7" s="5" t="s">
        <v>156</v>
      </c>
      <c r="B7" s="46"/>
      <c r="C7" s="2" t="s">
        <v>3</v>
      </c>
      <c r="D7" s="5">
        <v>6</v>
      </c>
      <c r="E7" s="5">
        <v>5.5</v>
      </c>
      <c r="F7" s="5" t="s">
        <v>157</v>
      </c>
      <c r="G7" s="5" t="s">
        <v>145</v>
      </c>
      <c r="H7" s="5">
        <v>53</v>
      </c>
      <c r="I7" s="5" t="s">
        <v>74</v>
      </c>
      <c r="J7" s="5">
        <v>50</v>
      </c>
      <c r="K7" s="5">
        <v>112</v>
      </c>
      <c r="L7" s="5">
        <v>104</v>
      </c>
      <c r="M7" s="5">
        <v>65</v>
      </c>
      <c r="N7" s="5">
        <v>66</v>
      </c>
      <c r="O7" s="5">
        <v>102</v>
      </c>
      <c r="P7" s="5">
        <v>114</v>
      </c>
      <c r="Q7" s="5">
        <v>6</v>
      </c>
    </row>
    <row r="8" spans="1:49" x14ac:dyDescent="0.25">
      <c r="A8" s="5" t="s">
        <v>158</v>
      </c>
      <c r="B8" s="46"/>
      <c r="C8" s="2" t="s">
        <v>5</v>
      </c>
      <c r="D8" s="5">
        <v>7</v>
      </c>
      <c r="E8" s="5">
        <v>5.4</v>
      </c>
      <c r="F8" s="5" t="s">
        <v>159</v>
      </c>
      <c r="H8" s="5">
        <v>24</v>
      </c>
      <c r="I8" s="5" t="s">
        <v>86</v>
      </c>
      <c r="J8" s="5">
        <v>13</v>
      </c>
      <c r="K8" s="5">
        <v>45</v>
      </c>
      <c r="L8" s="5">
        <v>66</v>
      </c>
      <c r="M8" s="5">
        <v>65</v>
      </c>
      <c r="N8" s="5">
        <v>50</v>
      </c>
      <c r="O8" s="5">
        <v>57</v>
      </c>
      <c r="P8" s="5">
        <v>0</v>
      </c>
      <c r="Q8" s="5">
        <v>0</v>
      </c>
    </row>
    <row r="9" spans="1:49" x14ac:dyDescent="0.25">
      <c r="A9" s="5" t="s">
        <v>161</v>
      </c>
      <c r="B9" s="46"/>
      <c r="C9" s="44">
        <v>0.25</v>
      </c>
      <c r="D9" s="5">
        <v>8</v>
      </c>
      <c r="E9" s="5">
        <v>4.25</v>
      </c>
      <c r="F9" s="5" t="s">
        <v>160</v>
      </c>
      <c r="G9" s="5" t="s">
        <v>145</v>
      </c>
      <c r="H9" s="5">
        <v>22</v>
      </c>
      <c r="I9" s="5" t="s">
        <v>86</v>
      </c>
      <c r="J9" s="5">
        <v>16</v>
      </c>
      <c r="K9" s="5">
        <v>48</v>
      </c>
      <c r="L9" s="5">
        <v>75</v>
      </c>
      <c r="M9" s="5">
        <v>53</v>
      </c>
      <c r="N9" s="5">
        <v>45</v>
      </c>
      <c r="O9" s="5">
        <v>77</v>
      </c>
      <c r="P9" s="5">
        <v>70</v>
      </c>
      <c r="Q9" s="5">
        <v>75</v>
      </c>
    </row>
    <row r="10" spans="1:49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163</v>
      </c>
      <c r="G10" s="5" t="s">
        <v>145</v>
      </c>
      <c r="H10" s="5">
        <v>25</v>
      </c>
      <c r="I10" s="5" t="s">
        <v>86</v>
      </c>
      <c r="J10" s="5">
        <v>4</v>
      </c>
      <c r="K10" s="5">
        <v>170</v>
      </c>
      <c r="L10" s="5">
        <v>200</v>
      </c>
      <c r="M10" s="5">
        <v>140</v>
      </c>
      <c r="N10" s="5">
        <v>56</v>
      </c>
      <c r="O10" s="5">
        <v>145</v>
      </c>
      <c r="P10" s="5">
        <v>170</v>
      </c>
      <c r="Q10" s="5">
        <v>110</v>
      </c>
    </row>
    <row r="11" spans="1:49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164</v>
      </c>
      <c r="H11" s="5">
        <v>25</v>
      </c>
      <c r="I11" s="5" t="s">
        <v>74</v>
      </c>
      <c r="J11" s="5">
        <v>17</v>
      </c>
      <c r="K11" s="5">
        <v>17</v>
      </c>
      <c r="L11" s="5">
        <v>32</v>
      </c>
      <c r="M11" s="5">
        <v>9</v>
      </c>
      <c r="N11" s="5">
        <v>26</v>
      </c>
      <c r="O11" s="5">
        <v>20</v>
      </c>
      <c r="P11" s="5">
        <v>48</v>
      </c>
      <c r="Q11" s="5">
        <v>26</v>
      </c>
    </row>
    <row r="12" spans="1:49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43" t="s">
        <v>166</v>
      </c>
      <c r="G12" s="5" t="s">
        <v>153</v>
      </c>
      <c r="H12" s="5">
        <v>25</v>
      </c>
      <c r="I12" s="5" t="s">
        <v>74</v>
      </c>
      <c r="J12" s="5">
        <v>100</v>
      </c>
      <c r="K12" s="5">
        <v>79</v>
      </c>
      <c r="L12" s="5">
        <v>300</v>
      </c>
      <c r="M12" s="5">
        <v>200</v>
      </c>
      <c r="N12" s="5">
        <v>200</v>
      </c>
      <c r="O12" s="5">
        <v>200</v>
      </c>
      <c r="P12" s="5">
        <v>300</v>
      </c>
      <c r="Q12" s="5">
        <v>250</v>
      </c>
      <c r="AW12" s="5" t="s">
        <v>170</v>
      </c>
    </row>
    <row r="13" spans="1:49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168</v>
      </c>
      <c r="H13" s="5">
        <v>35</v>
      </c>
      <c r="I13" s="5" t="s">
        <v>86</v>
      </c>
      <c r="J13" s="5">
        <v>60</v>
      </c>
      <c r="K13" s="5">
        <v>43</v>
      </c>
      <c r="L13" s="5">
        <v>30</v>
      </c>
      <c r="M13" s="5">
        <v>24</v>
      </c>
      <c r="N13" s="5">
        <v>35</v>
      </c>
      <c r="O13" s="5">
        <v>24</v>
      </c>
      <c r="P13" s="5">
        <v>65</v>
      </c>
      <c r="Q13" s="5">
        <v>50</v>
      </c>
    </row>
    <row r="14" spans="1:49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171</v>
      </c>
      <c r="G14" s="5" t="s">
        <v>145</v>
      </c>
      <c r="H14" s="5">
        <v>22</v>
      </c>
      <c r="I14" s="5" t="s">
        <v>74</v>
      </c>
      <c r="J14" s="5">
        <v>6</v>
      </c>
      <c r="K14" s="5">
        <v>54</v>
      </c>
      <c r="L14" s="5">
        <v>46</v>
      </c>
      <c r="M14" s="5">
        <v>45</v>
      </c>
      <c r="N14" s="5">
        <v>57</v>
      </c>
      <c r="O14" s="5">
        <v>51</v>
      </c>
      <c r="P14" s="5">
        <v>72</v>
      </c>
      <c r="Q14" s="5">
        <v>50</v>
      </c>
    </row>
  </sheetData>
  <mergeCells count="1">
    <mergeCell ref="B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opLeftCell="A22" workbookViewId="0">
      <selection activeCell="A3" sqref="A3:A38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6384" width="11.42578125" style="5"/>
  </cols>
  <sheetData>
    <row r="1" spans="1:17" s="31" customFormat="1" ht="25.5" customHeight="1" x14ac:dyDescent="0.25">
      <c r="A1" s="60" t="s">
        <v>130</v>
      </c>
      <c r="B1" s="60" t="s">
        <v>74</v>
      </c>
      <c r="C1" s="57" t="s">
        <v>126</v>
      </c>
      <c r="D1" s="58"/>
      <c r="E1" s="59"/>
      <c r="F1" s="57" t="s">
        <v>127</v>
      </c>
      <c r="G1" s="58"/>
      <c r="H1" s="59"/>
      <c r="I1" s="57" t="s">
        <v>129</v>
      </c>
      <c r="J1" s="58"/>
      <c r="K1" s="59"/>
      <c r="L1" s="54" t="s">
        <v>128</v>
      </c>
      <c r="M1" s="55"/>
      <c r="N1" s="56"/>
    </row>
    <row r="2" spans="1:17" s="31" customFormat="1" ht="21.75" customHeight="1" x14ac:dyDescent="0.25">
      <c r="A2" s="61"/>
      <c r="B2" s="61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48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0.78476599999999996</v>
      </c>
      <c r="M3" s="40">
        <v>0.18908</v>
      </c>
      <c r="N3" s="40">
        <v>4.84179E-2</v>
      </c>
      <c r="O3" s="34" t="s">
        <v>131</v>
      </c>
    </row>
    <row r="4" spans="1:17" s="12" customFormat="1" x14ac:dyDescent="0.25">
      <c r="A4" s="49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0.49774099999999999</v>
      </c>
      <c r="M4" s="40">
        <v>0.48227900000000001</v>
      </c>
      <c r="N4" s="40">
        <v>0.53922099999999995</v>
      </c>
    </row>
    <row r="5" spans="1:17" s="12" customFormat="1" x14ac:dyDescent="0.25">
      <c r="A5" s="49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 t="s">
        <v>108</v>
      </c>
      <c r="K5" s="39"/>
      <c r="L5" s="40">
        <v>0.26080799999999998</v>
      </c>
      <c r="M5" s="40">
        <v>6.0592300000000002E-2</v>
      </c>
      <c r="N5" s="40">
        <v>4.9845799999999997E-3</v>
      </c>
    </row>
    <row r="6" spans="1:17" s="12" customFormat="1" x14ac:dyDescent="0.25">
      <c r="A6" s="50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3.4167299999999998E-2</v>
      </c>
      <c r="M6" s="42">
        <v>9.4112999999999998E-4</v>
      </c>
      <c r="N6" s="42">
        <v>6.9331199999999996E-4</v>
      </c>
    </row>
    <row r="7" spans="1:17" s="12" customFormat="1" x14ac:dyDescent="0.25">
      <c r="A7" s="48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0.85955199999999998</v>
      </c>
      <c r="M7" s="40">
        <v>0.72589199999999998</v>
      </c>
      <c r="N7" s="40">
        <v>0.34474100000000002</v>
      </c>
    </row>
    <row r="8" spans="1:17" s="12" customFormat="1" x14ac:dyDescent="0.25">
      <c r="A8" s="49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0.10404099999999999</v>
      </c>
      <c r="M8" s="40">
        <v>6.7546599999999998E-2</v>
      </c>
      <c r="N8" s="40">
        <v>0.93847400000000003</v>
      </c>
    </row>
    <row r="9" spans="1:17" s="12" customFormat="1" x14ac:dyDescent="0.25">
      <c r="A9" s="49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 t="s">
        <v>108</v>
      </c>
      <c r="J9" s="39"/>
      <c r="K9" s="39"/>
      <c r="L9" s="40">
        <v>8.4139400000000003E-2</v>
      </c>
      <c r="M9" s="40">
        <v>6.3196199999999994E-2</v>
      </c>
      <c r="N9" s="40">
        <v>1.1750500000000001E-2</v>
      </c>
    </row>
    <row r="10" spans="1:17" s="12" customFormat="1" x14ac:dyDescent="0.25">
      <c r="A10" s="50"/>
      <c r="B10" s="41" t="s">
        <v>135</v>
      </c>
      <c r="C10" s="41"/>
      <c r="D10" s="41"/>
      <c r="E10" s="41"/>
      <c r="F10" s="41"/>
      <c r="G10" s="41"/>
      <c r="H10" s="41"/>
      <c r="I10" s="41"/>
      <c r="J10" s="41"/>
      <c r="K10" s="41"/>
      <c r="L10" s="42">
        <v>5.0847000000000003E-2</v>
      </c>
      <c r="M10" s="42">
        <v>1.1138400000000001E-3</v>
      </c>
      <c r="N10" s="42">
        <v>4.1270400000000002E-3</v>
      </c>
    </row>
    <row r="11" spans="1:17" x14ac:dyDescent="0.25">
      <c r="A11" s="48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7.0606500000000003E-2</v>
      </c>
      <c r="M11" s="40">
        <v>0.59319200000000005</v>
      </c>
      <c r="N11" s="40">
        <v>0.61764799999999997</v>
      </c>
    </row>
    <row r="12" spans="1:17" x14ac:dyDescent="0.25">
      <c r="A12" s="49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6.6397200000000003E-2</v>
      </c>
      <c r="M12" s="40">
        <v>8.4944000000000006E-2</v>
      </c>
      <c r="N12" s="40">
        <v>0.18202299999999999</v>
      </c>
    </row>
    <row r="13" spans="1:17" x14ac:dyDescent="0.25">
      <c r="A13" s="49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0.10283</v>
      </c>
      <c r="M13" s="40">
        <v>1.54796E-2</v>
      </c>
      <c r="N13" s="40">
        <v>5.4985399999999997E-2</v>
      </c>
    </row>
    <row r="14" spans="1:17" x14ac:dyDescent="0.25">
      <c r="A14" s="50"/>
      <c r="B14" s="41" t="s">
        <v>135</v>
      </c>
      <c r="C14" s="41"/>
      <c r="D14" s="41"/>
      <c r="E14" s="41"/>
      <c r="F14" s="41"/>
      <c r="G14" s="41"/>
      <c r="H14" s="41"/>
      <c r="I14" s="41"/>
      <c r="J14" s="41"/>
      <c r="K14" s="41"/>
      <c r="L14" s="42">
        <v>3.4662600000000001E-3</v>
      </c>
      <c r="M14" s="42">
        <v>6.9707199999999997E-4</v>
      </c>
      <c r="N14" s="42">
        <v>0</v>
      </c>
    </row>
    <row r="15" spans="1:17" s="16" customFormat="1" x14ac:dyDescent="0.25">
      <c r="A15" s="51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/>
      <c r="K15" s="39"/>
      <c r="L15" s="40">
        <v>0.63006600000000001</v>
      </c>
      <c r="M15" s="40">
        <v>0.50227999999999995</v>
      </c>
      <c r="N15" s="40">
        <v>0.29320299999999999</v>
      </c>
    </row>
    <row r="16" spans="1:17" s="16" customFormat="1" x14ac:dyDescent="0.25">
      <c r="A16" s="52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0.26188099999999997</v>
      </c>
      <c r="M16" s="40">
        <v>0.100656</v>
      </c>
      <c r="N16" s="40">
        <v>0.174321</v>
      </c>
    </row>
    <row r="17" spans="1:14" s="16" customFormat="1" x14ac:dyDescent="0.25">
      <c r="A17" s="52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 t="s">
        <v>108</v>
      </c>
      <c r="J17" s="39" t="s">
        <v>108</v>
      </c>
      <c r="K17" s="39"/>
      <c r="L17" s="40">
        <v>0.39377499999999999</v>
      </c>
      <c r="M17" s="40">
        <v>0.12721199999999999</v>
      </c>
      <c r="N17" s="40">
        <v>1.3136500000000001E-2</v>
      </c>
    </row>
    <row r="18" spans="1:14" s="16" customFormat="1" x14ac:dyDescent="0.25">
      <c r="A18" s="53"/>
      <c r="B18" s="41" t="s">
        <v>135</v>
      </c>
      <c r="C18" s="41"/>
      <c r="D18" s="41"/>
      <c r="E18" s="41"/>
      <c r="F18" s="41"/>
      <c r="G18" s="41"/>
      <c r="H18" s="41"/>
      <c r="I18" s="41"/>
      <c r="J18" s="41"/>
      <c r="K18" s="41"/>
      <c r="L18" s="42">
        <v>1.19214E-2</v>
      </c>
      <c r="M18" s="42">
        <v>4.6352600000000001E-2</v>
      </c>
      <c r="N18" s="42">
        <v>3.6087900000000002E-3</v>
      </c>
    </row>
    <row r="19" spans="1:14" ht="15" customHeight="1" x14ac:dyDescent="0.25">
      <c r="A19" s="51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4.2637500000000002E-2</v>
      </c>
      <c r="M19" s="40">
        <v>0.19683100000000001</v>
      </c>
      <c r="N19" s="40">
        <v>5.4854E-2</v>
      </c>
    </row>
    <row r="20" spans="1:14" x14ac:dyDescent="0.25">
      <c r="A20" s="52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 t="s">
        <v>108</v>
      </c>
      <c r="J20" s="39" t="s">
        <v>108</v>
      </c>
      <c r="K20" s="39"/>
      <c r="L20" s="40">
        <v>0.17857100000000001</v>
      </c>
      <c r="M20" s="40">
        <v>0.28464600000000001</v>
      </c>
      <c r="N20" s="40">
        <v>0.40772999999999998</v>
      </c>
    </row>
    <row r="21" spans="1:14" x14ac:dyDescent="0.25">
      <c r="A21" s="52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0.134438</v>
      </c>
      <c r="M21" s="40">
        <v>1.00667E-2</v>
      </c>
      <c r="N21" s="40">
        <v>5.7199100000000003E-2</v>
      </c>
    </row>
    <row r="22" spans="1:14" x14ac:dyDescent="0.25">
      <c r="A22" s="53"/>
      <c r="B22" s="41" t="s">
        <v>135</v>
      </c>
      <c r="C22" s="41"/>
      <c r="D22" s="41"/>
      <c r="E22" s="41"/>
      <c r="F22" s="41"/>
      <c r="G22" s="41"/>
      <c r="H22" s="41"/>
      <c r="I22" s="41"/>
      <c r="J22" s="41"/>
      <c r="K22" s="41"/>
      <c r="L22" s="42">
        <v>2.7593600000000002E-3</v>
      </c>
      <c r="M22" s="42">
        <v>1.6577300000000001E-3</v>
      </c>
      <c r="N22" s="42">
        <v>7.4505699999999994E-2</v>
      </c>
    </row>
    <row r="23" spans="1:14" x14ac:dyDescent="0.25">
      <c r="A23" s="48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 t="s">
        <v>108</v>
      </c>
      <c r="J23" s="39" t="s">
        <v>108</v>
      </c>
      <c r="K23" s="39" t="s">
        <v>108</v>
      </c>
      <c r="L23" s="40">
        <v>0.15765199999999999</v>
      </c>
      <c r="M23" s="40">
        <v>0.16364500000000001</v>
      </c>
      <c r="N23" s="40">
        <v>0.25895099999999999</v>
      </c>
    </row>
    <row r="24" spans="1:14" x14ac:dyDescent="0.25">
      <c r="A24" s="49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0.37057499999999999</v>
      </c>
      <c r="M24" s="40">
        <v>0.77002099999999996</v>
      </c>
      <c r="N24" s="40">
        <v>8.7913599999999995E-2</v>
      </c>
    </row>
    <row r="25" spans="1:14" x14ac:dyDescent="0.25">
      <c r="A25" s="49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 t="s">
        <v>108</v>
      </c>
      <c r="K25" s="39"/>
      <c r="L25" s="40">
        <v>0.259272</v>
      </c>
      <c r="M25" s="40">
        <v>0.34253099999999997</v>
      </c>
      <c r="N25" s="40">
        <v>8.6047599999999999E-5</v>
      </c>
    </row>
    <row r="26" spans="1:14" x14ac:dyDescent="0.25">
      <c r="A26" s="50"/>
      <c r="B26" s="41" t="s">
        <v>135</v>
      </c>
      <c r="C26" s="41"/>
      <c r="D26" s="41"/>
      <c r="E26" s="41"/>
      <c r="F26" s="41"/>
      <c r="G26" s="41"/>
      <c r="H26" s="41"/>
      <c r="I26" s="41"/>
      <c r="J26" s="41"/>
      <c r="K26" s="41"/>
      <c r="L26" s="42">
        <v>3.1292800000000003E-2</v>
      </c>
      <c r="M26" s="42">
        <v>5.3085100000000003E-2</v>
      </c>
      <c r="N26" s="42">
        <v>5.1660999999999999E-2</v>
      </c>
    </row>
    <row r="27" spans="1:14" x14ac:dyDescent="0.25">
      <c r="A27" s="48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0.60084099999999996</v>
      </c>
      <c r="M27" s="40">
        <v>0.92010800000000004</v>
      </c>
      <c r="N27" s="40">
        <v>0.21804599999999999</v>
      </c>
    </row>
    <row r="28" spans="1:14" x14ac:dyDescent="0.25">
      <c r="A28" s="49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0.68799999999999994</v>
      </c>
      <c r="M28" s="40">
        <v>0.43904100000000001</v>
      </c>
      <c r="N28" s="40">
        <v>1.9599700000000001E-2</v>
      </c>
    </row>
    <row r="29" spans="1:14" x14ac:dyDescent="0.25">
      <c r="A29" s="49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7.8586900000000001E-2</v>
      </c>
      <c r="M29" s="40">
        <v>0.43468099999999998</v>
      </c>
      <c r="N29" s="40">
        <v>7.6017100000000002E-4</v>
      </c>
    </row>
    <row r="30" spans="1:14" x14ac:dyDescent="0.25">
      <c r="A30" s="50"/>
      <c r="B30" s="41" t="s">
        <v>135</v>
      </c>
      <c r="C30" s="41"/>
      <c r="D30" s="41"/>
      <c r="E30" s="41"/>
      <c r="F30" s="41"/>
      <c r="G30" s="41"/>
      <c r="H30" s="41"/>
      <c r="I30" s="41"/>
      <c r="J30" s="41"/>
      <c r="K30" s="41"/>
      <c r="L30" s="42">
        <v>2.7189899999999999E-2</v>
      </c>
      <c r="M30" s="42">
        <v>5.9453400000000003E-2</v>
      </c>
      <c r="N30" s="42">
        <v>6.0392800000000003E-2</v>
      </c>
    </row>
    <row r="31" spans="1:14" x14ac:dyDescent="0.25">
      <c r="A31" s="48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 t="s">
        <v>108</v>
      </c>
      <c r="K31" s="39" t="s">
        <v>108</v>
      </c>
      <c r="L31" s="40">
        <v>0.451739</v>
      </c>
      <c r="M31" s="40">
        <v>0.21617600000000001</v>
      </c>
      <c r="N31" s="40">
        <v>6.8416699999999997E-2</v>
      </c>
    </row>
    <row r="32" spans="1:14" x14ac:dyDescent="0.25">
      <c r="A32" s="49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0.48746299999999998</v>
      </c>
      <c r="M32" s="40">
        <v>0.15301400000000001</v>
      </c>
      <c r="N32" s="40">
        <v>0.24232799999999999</v>
      </c>
    </row>
    <row r="33" spans="1:14" x14ac:dyDescent="0.25">
      <c r="A33" s="49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0.65136799999999995</v>
      </c>
      <c r="M33" s="40">
        <v>0.14405599999999999</v>
      </c>
      <c r="N33" s="40">
        <v>9.2139299999999993E-2</v>
      </c>
    </row>
    <row r="34" spans="1:14" x14ac:dyDescent="0.25">
      <c r="A34" s="50"/>
      <c r="B34" s="41" t="s">
        <v>135</v>
      </c>
      <c r="C34" s="41"/>
      <c r="D34" s="41"/>
      <c r="E34" s="41"/>
      <c r="F34" s="41"/>
      <c r="G34" s="41"/>
      <c r="H34" s="41"/>
      <c r="I34" s="41"/>
      <c r="J34" s="41"/>
      <c r="K34" s="41"/>
      <c r="L34" s="42">
        <v>7.2236800000000004E-2</v>
      </c>
      <c r="M34" s="42">
        <v>5.7774199999999998E-2</v>
      </c>
      <c r="N34" s="42">
        <v>3.5705899999999999E-2</v>
      </c>
    </row>
    <row r="35" spans="1:14" x14ac:dyDescent="0.25">
      <c r="A35" s="47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 t="s">
        <v>108</v>
      </c>
      <c r="J35" s="39" t="s">
        <v>108</v>
      </c>
      <c r="K35" s="39" t="s">
        <v>108</v>
      </c>
      <c r="L35" s="40">
        <v>8.2534099999999999E-2</v>
      </c>
      <c r="M35" s="40">
        <v>0.28998200000000002</v>
      </c>
      <c r="N35" s="40">
        <v>0.79885600000000001</v>
      </c>
    </row>
    <row r="36" spans="1:14" x14ac:dyDescent="0.25">
      <c r="A36" s="47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0.32868000000000003</v>
      </c>
      <c r="M36" s="40">
        <v>0.80688199999999999</v>
      </c>
      <c r="N36" s="40">
        <v>0.51789499999999999</v>
      </c>
    </row>
    <row r="37" spans="1:14" x14ac:dyDescent="0.25">
      <c r="A37" s="47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0.269368</v>
      </c>
      <c r="M37" s="40">
        <v>0.257716</v>
      </c>
      <c r="N37" s="40">
        <v>1.3228699999999999E-2</v>
      </c>
    </row>
    <row r="38" spans="1:14" x14ac:dyDescent="0.25">
      <c r="A38" s="47"/>
      <c r="B38" s="41" t="s">
        <v>135</v>
      </c>
      <c r="C38" s="41"/>
      <c r="D38" s="41"/>
      <c r="E38" s="41"/>
      <c r="F38" s="41"/>
      <c r="G38" s="41"/>
      <c r="H38" s="41"/>
      <c r="I38" s="41"/>
      <c r="J38" s="41"/>
      <c r="K38" s="41"/>
      <c r="L38" s="42">
        <v>0</v>
      </c>
      <c r="M38" s="42">
        <v>2.9688700000000002E-3</v>
      </c>
      <c r="N38" s="42">
        <v>0.12786700000000001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L1:N1"/>
    <mergeCell ref="C1:E1"/>
    <mergeCell ref="A3:A6"/>
    <mergeCell ref="A7:A10"/>
    <mergeCell ref="I1:K1"/>
    <mergeCell ref="F1:H1"/>
    <mergeCell ref="B1:B2"/>
    <mergeCell ref="A1:A2"/>
    <mergeCell ref="A35:A38"/>
    <mergeCell ref="A11:A14"/>
    <mergeCell ref="A15:A18"/>
    <mergeCell ref="A19:A22"/>
    <mergeCell ref="A23:A26"/>
    <mergeCell ref="A27:A30"/>
    <mergeCell ref="A31:A34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F2" sqref="F2:F29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63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64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64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65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66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67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67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68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63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64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64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65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63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64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64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65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63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64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64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65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63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64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64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65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62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62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62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62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63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64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64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65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66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67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67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68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63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64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64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65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63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64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64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65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63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64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64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65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63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64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64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65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62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62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62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62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5"/>
  <sheetViews>
    <sheetView workbookViewId="0">
      <selection activeCell="C3" sqref="C3:E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2" spans="2:5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</row>
    <row r="3" spans="2:5" x14ac:dyDescent="0.25">
      <c r="B3" s="30" t="s">
        <v>77</v>
      </c>
      <c r="C3" s="30">
        <v>15</v>
      </c>
      <c r="D3" s="30">
        <v>16</v>
      </c>
      <c r="E3" s="30">
        <v>16</v>
      </c>
    </row>
    <row r="4" spans="2:5" x14ac:dyDescent="0.25">
      <c r="B4" s="30" t="s">
        <v>121</v>
      </c>
      <c r="C4" s="30">
        <v>17</v>
      </c>
      <c r="D4" s="30">
        <v>17</v>
      </c>
      <c r="E4" s="30">
        <v>16</v>
      </c>
    </row>
    <row r="5" spans="2:5" ht="15" customHeight="1" x14ac:dyDescent="0.25">
      <c r="B5" s="28" t="s">
        <v>110</v>
      </c>
      <c r="C5" s="26">
        <v>13</v>
      </c>
      <c r="D5" s="26">
        <v>15</v>
      </c>
      <c r="E5" s="26">
        <v>17</v>
      </c>
    </row>
    <row r="6" spans="2:5" ht="15" customHeight="1" x14ac:dyDescent="0.25">
      <c r="B6" s="29" t="s">
        <v>113</v>
      </c>
      <c r="C6" s="26">
        <v>11</v>
      </c>
      <c r="D6" s="26">
        <v>13</v>
      </c>
      <c r="E6" s="26">
        <v>12</v>
      </c>
    </row>
    <row r="7" spans="2:5" ht="15" customHeight="1" x14ac:dyDescent="0.25">
      <c r="B7" s="28" t="s">
        <v>114</v>
      </c>
      <c r="C7" s="26">
        <v>16</v>
      </c>
      <c r="D7" s="26">
        <v>17</v>
      </c>
      <c r="E7" s="26">
        <v>13</v>
      </c>
    </row>
    <row r="8" spans="2:5" ht="15" customHeight="1" x14ac:dyDescent="0.25">
      <c r="B8" s="28" t="s">
        <v>115</v>
      </c>
      <c r="C8" s="26">
        <v>13</v>
      </c>
      <c r="D8" s="26">
        <v>13</v>
      </c>
      <c r="E8" s="26">
        <v>13</v>
      </c>
    </row>
    <row r="9" spans="2:5" ht="15" customHeight="1" x14ac:dyDescent="0.25">
      <c r="B9" s="28" t="s">
        <v>116</v>
      </c>
      <c r="C9" s="26">
        <v>11</v>
      </c>
      <c r="D9" s="26">
        <v>10</v>
      </c>
      <c r="E9" s="26">
        <v>11</v>
      </c>
    </row>
    <row r="10" spans="2:5" x14ac:dyDescent="0.25">
      <c r="B10" s="28" t="s">
        <v>83</v>
      </c>
      <c r="C10" s="26">
        <v>13</v>
      </c>
      <c r="D10" s="26">
        <v>14</v>
      </c>
      <c r="E10" s="26">
        <v>13</v>
      </c>
    </row>
    <row r="11" spans="2:5" x14ac:dyDescent="0.25">
      <c r="B11" s="25" t="s">
        <v>117</v>
      </c>
      <c r="C11" s="27">
        <v>15</v>
      </c>
      <c r="D11" s="27">
        <v>14</v>
      </c>
      <c r="E11" s="27">
        <v>16</v>
      </c>
    </row>
    <row r="12" spans="2:5" x14ac:dyDescent="0.25">
      <c r="B12" s="23"/>
      <c r="C12" s="4"/>
      <c r="D12" s="4"/>
      <c r="E12" s="4"/>
    </row>
    <row r="13" spans="2:5" x14ac:dyDescent="0.25">
      <c r="B13" s="23"/>
      <c r="C13" s="4"/>
      <c r="D13" s="4"/>
      <c r="E13" s="4"/>
    </row>
    <row r="14" spans="2:5" x14ac:dyDescent="0.25">
      <c r="B14" s="23"/>
      <c r="C14" s="4"/>
      <c r="D14" s="4"/>
      <c r="E14" s="4"/>
    </row>
    <row r="15" spans="2:5" x14ac:dyDescent="0.25">
      <c r="B15" s="23"/>
      <c r="C15" s="4"/>
      <c r="D15" s="4"/>
      <c r="E15" s="4"/>
    </row>
    <row r="16" spans="2:5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46" workbookViewId="0">
      <selection activeCell="V59" sqref="V59"/>
    </sheetView>
  </sheetViews>
  <sheetFormatPr baseColWidth="10" defaultRowHeight="15" x14ac:dyDescent="0.25"/>
  <cols>
    <col min="1" max="1" width="11.42578125" style="5"/>
    <col min="2" max="2" width="11.85546875" style="5" bestFit="1" customWidth="1"/>
    <col min="3" max="7" width="11.42578125" style="5"/>
    <col min="10" max="10" width="11.85546875" style="5" bestFit="1" customWidth="1"/>
    <col min="18" max="18" width="11.85546875" style="5" bestFit="1" customWidth="1"/>
    <col min="22" max="22" width="11.85546875" style="5" bestFit="1" customWidth="1"/>
  </cols>
  <sheetData>
    <row r="1" spans="1:23" x14ac:dyDescent="0.25">
      <c r="A1" s="69" t="s">
        <v>173</v>
      </c>
      <c r="B1" s="69" t="s">
        <v>174</v>
      </c>
      <c r="C1" s="69" t="s">
        <v>175</v>
      </c>
      <c r="E1" s="69" t="s">
        <v>173</v>
      </c>
      <c r="F1" s="69" t="s">
        <v>174</v>
      </c>
      <c r="G1" s="69" t="s">
        <v>175</v>
      </c>
      <c r="I1" s="69" t="s">
        <v>173</v>
      </c>
      <c r="J1" s="69" t="s">
        <v>174</v>
      </c>
      <c r="K1" s="69" t="s">
        <v>175</v>
      </c>
      <c r="M1" s="69" t="s">
        <v>173</v>
      </c>
      <c r="N1" s="69" t="s">
        <v>174</v>
      </c>
      <c r="O1" s="69" t="s">
        <v>175</v>
      </c>
      <c r="R1" s="69">
        <v>0</v>
      </c>
      <c r="S1">
        <v>1</v>
      </c>
      <c r="V1" s="69">
        <v>0</v>
      </c>
      <c r="W1">
        <v>1</v>
      </c>
    </row>
    <row r="2" spans="1:23" x14ac:dyDescent="0.25">
      <c r="A2" s="5" t="s">
        <v>12</v>
      </c>
      <c r="B2" s="5">
        <v>2.36553008594823</v>
      </c>
      <c r="C2" s="5">
        <v>0.82290215849752602</v>
      </c>
      <c r="E2" s="5" t="s">
        <v>143</v>
      </c>
      <c r="F2" s="5">
        <v>2.7305364758012499E-2</v>
      </c>
      <c r="G2" s="5">
        <v>1</v>
      </c>
      <c r="I2" t="s">
        <v>12</v>
      </c>
      <c r="J2" s="5">
        <v>2.0543384456839302</v>
      </c>
      <c r="K2">
        <v>1</v>
      </c>
      <c r="M2" t="s">
        <v>143</v>
      </c>
      <c r="N2">
        <v>-0.30078728099368701</v>
      </c>
      <c r="O2">
        <v>0.726472098984974</v>
      </c>
      <c r="Q2" t="s">
        <v>12</v>
      </c>
      <c r="R2" s="5">
        <v>1.86220951474776</v>
      </c>
      <c r="S2">
        <v>0.81370778248598996</v>
      </c>
      <c r="U2" t="s">
        <v>143</v>
      </c>
      <c r="V2" s="5">
        <v>2.8067636130000002</v>
      </c>
      <c r="W2">
        <v>0.80756780800000005</v>
      </c>
    </row>
    <row r="3" spans="1:23" x14ac:dyDescent="0.25">
      <c r="A3" s="5" t="s">
        <v>14</v>
      </c>
      <c r="B3" s="5">
        <v>0.87875588088641798</v>
      </c>
      <c r="C3" s="5">
        <v>1</v>
      </c>
      <c r="E3" s="5" t="s">
        <v>176</v>
      </c>
      <c r="F3" s="5">
        <v>1.39440577935021</v>
      </c>
      <c r="G3" s="5">
        <v>0.96135008793696297</v>
      </c>
      <c r="I3" t="s">
        <v>14</v>
      </c>
      <c r="J3" s="5">
        <v>1.48179132689676</v>
      </c>
      <c r="K3">
        <v>1</v>
      </c>
      <c r="M3" t="s">
        <v>176</v>
      </c>
      <c r="N3">
        <v>2.4542795922553799</v>
      </c>
      <c r="O3">
        <v>1</v>
      </c>
      <c r="Q3" t="s">
        <v>14</v>
      </c>
      <c r="R3" s="5">
        <v>0.89811059547467198</v>
      </c>
      <c r="S3">
        <v>1</v>
      </c>
      <c r="U3" t="s">
        <v>176</v>
      </c>
      <c r="V3" s="5">
        <v>1.299721817</v>
      </c>
      <c r="W3">
        <v>0.99948631300000002</v>
      </c>
    </row>
    <row r="4" spans="1:23" x14ac:dyDescent="0.25">
      <c r="A4" s="5" t="s">
        <v>18</v>
      </c>
      <c r="B4" s="5">
        <v>1.9114437786773899</v>
      </c>
      <c r="C4" s="5">
        <v>1</v>
      </c>
      <c r="E4" s="5" t="s">
        <v>149</v>
      </c>
      <c r="F4" s="5">
        <v>6.9846429259455798</v>
      </c>
      <c r="G4" s="5">
        <v>1</v>
      </c>
      <c r="I4" t="s">
        <v>18</v>
      </c>
      <c r="J4" s="5">
        <v>2.3452786164165902</v>
      </c>
      <c r="K4">
        <v>0.81036030781883195</v>
      </c>
      <c r="M4" t="s">
        <v>149</v>
      </c>
      <c r="N4">
        <v>0.49874125003271602</v>
      </c>
      <c r="O4">
        <v>1</v>
      </c>
      <c r="Q4" t="s">
        <v>18</v>
      </c>
      <c r="R4" s="5">
        <v>1.51065215005929</v>
      </c>
      <c r="S4">
        <v>1</v>
      </c>
      <c r="U4" t="s">
        <v>149</v>
      </c>
      <c r="V4" s="5">
        <v>-9.7133005999999994E-2</v>
      </c>
      <c r="W4">
        <v>1</v>
      </c>
    </row>
    <row r="5" spans="1:23" x14ac:dyDescent="0.25">
      <c r="A5" s="5" t="s">
        <v>20</v>
      </c>
      <c r="B5" s="5">
        <v>1.7067433154026801</v>
      </c>
      <c r="C5" s="5">
        <v>0.84901582971950595</v>
      </c>
      <c r="E5" s="5" t="s">
        <v>152</v>
      </c>
      <c r="F5" s="5">
        <v>0.93633169503741598</v>
      </c>
      <c r="G5" s="5">
        <v>1</v>
      </c>
      <c r="I5" t="s">
        <v>20</v>
      </c>
      <c r="J5" s="5">
        <v>-0.34587030582617101</v>
      </c>
      <c r="K5">
        <v>0.73604719332227497</v>
      </c>
      <c r="M5" t="s">
        <v>152</v>
      </c>
      <c r="N5">
        <v>2.22507527387679</v>
      </c>
      <c r="O5">
        <v>1</v>
      </c>
      <c r="Q5" t="s">
        <v>20</v>
      </c>
      <c r="R5" s="5">
        <v>0.72124798236200305</v>
      </c>
      <c r="S5">
        <v>1</v>
      </c>
      <c r="U5" t="s">
        <v>152</v>
      </c>
      <c r="V5" s="5">
        <v>0.98408106900000003</v>
      </c>
      <c r="W5">
        <v>1</v>
      </c>
    </row>
    <row r="6" spans="1:23" x14ac:dyDescent="0.25">
      <c r="A6" s="5" t="s">
        <v>22</v>
      </c>
      <c r="B6" s="5">
        <v>1.4971207166181</v>
      </c>
      <c r="C6" s="5">
        <v>0.72810311666527605</v>
      </c>
      <c r="E6" s="5" t="s">
        <v>155</v>
      </c>
      <c r="F6" s="5">
        <v>1.48847752495471</v>
      </c>
      <c r="G6" s="5">
        <v>0.903581857227164</v>
      </c>
      <c r="I6" t="s">
        <v>22</v>
      </c>
      <c r="J6" s="5">
        <v>2.4610919728808001</v>
      </c>
      <c r="K6">
        <v>0.73750220208413098</v>
      </c>
      <c r="M6" t="s">
        <v>155</v>
      </c>
      <c r="N6">
        <v>2.1576664423783698</v>
      </c>
      <c r="O6">
        <v>1</v>
      </c>
      <c r="Q6" t="s">
        <v>22</v>
      </c>
      <c r="R6" s="5">
        <v>0.99189793374550295</v>
      </c>
      <c r="S6">
        <v>1</v>
      </c>
      <c r="U6" t="s">
        <v>155</v>
      </c>
      <c r="V6" s="5">
        <v>1.434871</v>
      </c>
      <c r="W6">
        <v>0.74496269999999998</v>
      </c>
    </row>
    <row r="7" spans="1:23" x14ac:dyDescent="0.25">
      <c r="A7" s="5" t="s">
        <v>28</v>
      </c>
      <c r="B7" s="5">
        <v>1.5372139456368701</v>
      </c>
      <c r="C7" s="5">
        <v>0.77761276040152805</v>
      </c>
      <c r="E7" s="5" t="s">
        <v>156</v>
      </c>
      <c r="F7" s="5">
        <v>1.8399157556827901</v>
      </c>
      <c r="G7" s="5">
        <v>0.99036334982763197</v>
      </c>
      <c r="I7" t="s">
        <v>28</v>
      </c>
      <c r="J7" s="5">
        <v>2.3633736056044699</v>
      </c>
      <c r="K7">
        <v>0.91080695065394901</v>
      </c>
      <c r="M7" t="s">
        <v>156</v>
      </c>
      <c r="N7">
        <v>1.72073820275109</v>
      </c>
      <c r="O7">
        <v>0.71378549440755601</v>
      </c>
      <c r="Q7" t="s">
        <v>28</v>
      </c>
      <c r="R7" s="5">
        <v>0.87558200605897496</v>
      </c>
      <c r="S7">
        <v>1</v>
      </c>
      <c r="U7" t="s">
        <v>156</v>
      </c>
      <c r="V7" s="5">
        <v>1.7831659630000001</v>
      </c>
      <c r="W7">
        <v>0.86272015199999996</v>
      </c>
    </row>
    <row r="8" spans="1:23" x14ac:dyDescent="0.25">
      <c r="A8" s="5" t="s">
        <v>30</v>
      </c>
      <c r="B8" s="5">
        <v>1.87013570236927</v>
      </c>
      <c r="C8" s="5">
        <v>1</v>
      </c>
      <c r="E8" s="5" t="s">
        <v>158</v>
      </c>
      <c r="F8" s="5">
        <v>1.7242101172302</v>
      </c>
      <c r="G8" s="5">
        <v>0.81063328040618599</v>
      </c>
      <c r="I8" t="s">
        <v>30</v>
      </c>
      <c r="J8" s="5">
        <v>2.3491344626831201</v>
      </c>
      <c r="K8">
        <v>0.896014640591561</v>
      </c>
      <c r="M8" t="s">
        <v>158</v>
      </c>
      <c r="N8">
        <v>2.8084164998960201E-2</v>
      </c>
      <c r="O8">
        <v>0.94948343933011803</v>
      </c>
      <c r="Q8" t="s">
        <v>30</v>
      </c>
      <c r="R8" s="5">
        <v>0.57398942975238099</v>
      </c>
      <c r="S8">
        <v>0.95105526891099801</v>
      </c>
      <c r="U8" t="s">
        <v>158</v>
      </c>
      <c r="V8" s="5">
        <v>1.4248096649999999</v>
      </c>
      <c r="W8">
        <v>0.846010649</v>
      </c>
    </row>
    <row r="9" spans="1:23" x14ac:dyDescent="0.25">
      <c r="A9" s="5" t="s">
        <v>34</v>
      </c>
      <c r="B9" s="5">
        <v>1.7376775289423301</v>
      </c>
      <c r="C9" s="5">
        <v>1</v>
      </c>
      <c r="E9" s="5" t="s">
        <v>161</v>
      </c>
      <c r="F9" s="5">
        <v>1.9809113110713801</v>
      </c>
      <c r="G9" s="5">
        <v>0.78027998355289196</v>
      </c>
      <c r="I9" t="s">
        <v>34</v>
      </c>
      <c r="J9" s="5">
        <v>2.2060222210788401</v>
      </c>
      <c r="K9">
        <v>0.73239230721847204</v>
      </c>
      <c r="M9" t="s">
        <v>161</v>
      </c>
      <c r="N9">
        <v>1.58627756780758</v>
      </c>
      <c r="O9">
        <v>1</v>
      </c>
      <c r="Q9" t="s">
        <v>34</v>
      </c>
      <c r="R9" s="5">
        <v>1.49635438710472</v>
      </c>
      <c r="S9">
        <v>1</v>
      </c>
      <c r="U9" t="s">
        <v>161</v>
      </c>
      <c r="V9" s="5">
        <v>1.473020204</v>
      </c>
      <c r="W9">
        <v>0.776416412</v>
      </c>
    </row>
    <row r="10" spans="1:23" x14ac:dyDescent="0.25">
      <c r="A10" s="5" t="s">
        <v>36</v>
      </c>
      <c r="B10" s="5">
        <v>1.80973485261103</v>
      </c>
      <c r="C10" s="5">
        <v>0.901508402013383</v>
      </c>
      <c r="E10" s="5" t="s">
        <v>162</v>
      </c>
      <c r="F10" s="5">
        <v>0.81325038111658299</v>
      </c>
      <c r="G10" s="5">
        <v>1</v>
      </c>
      <c r="I10" t="s">
        <v>36</v>
      </c>
      <c r="J10" s="5">
        <v>2.3003556961934901</v>
      </c>
      <c r="K10">
        <v>0.74482481577213999</v>
      </c>
      <c r="M10" t="s">
        <v>162</v>
      </c>
      <c r="N10">
        <v>0.428150826493784</v>
      </c>
      <c r="O10">
        <v>1</v>
      </c>
      <c r="Q10" t="s">
        <v>36</v>
      </c>
      <c r="R10" s="5">
        <v>4.7467614746164699</v>
      </c>
      <c r="S10">
        <v>1</v>
      </c>
      <c r="U10" t="s">
        <v>162</v>
      </c>
      <c r="V10" s="5">
        <v>2.0820122940000001</v>
      </c>
      <c r="W10">
        <v>1</v>
      </c>
    </row>
    <row r="11" spans="1:23" x14ac:dyDescent="0.25">
      <c r="A11" s="5" t="s">
        <v>40</v>
      </c>
      <c r="B11" s="5">
        <v>1.3406932812210099</v>
      </c>
      <c r="C11" s="5">
        <v>1</v>
      </c>
      <c r="E11" s="5" t="s">
        <v>177</v>
      </c>
      <c r="F11" s="5">
        <v>1.8275409354332699</v>
      </c>
      <c r="G11" s="5">
        <v>0.96337345175845002</v>
      </c>
      <c r="I11" t="s">
        <v>40</v>
      </c>
      <c r="J11" s="5">
        <v>2.1179297156568202</v>
      </c>
      <c r="K11">
        <v>0.97476611450221196</v>
      </c>
      <c r="M11" t="s">
        <v>177</v>
      </c>
      <c r="N11">
        <v>-1.4186404467792799</v>
      </c>
      <c r="O11">
        <v>0.96238567130823305</v>
      </c>
      <c r="Q11" t="s">
        <v>40</v>
      </c>
      <c r="R11" s="5">
        <v>2.18140370174322</v>
      </c>
      <c r="S11">
        <v>1</v>
      </c>
      <c r="U11" t="s">
        <v>177</v>
      </c>
      <c r="V11" s="5">
        <v>1.8175884959999999</v>
      </c>
      <c r="W11">
        <v>0.85619337600000001</v>
      </c>
    </row>
    <row r="12" spans="1:23" x14ac:dyDescent="0.25">
      <c r="A12" s="5" t="s">
        <v>45</v>
      </c>
      <c r="B12" s="5">
        <v>-3.7974053716826401</v>
      </c>
      <c r="C12" s="5">
        <v>0.90871737113485895</v>
      </c>
      <c r="E12" s="5" t="s">
        <v>178</v>
      </c>
      <c r="F12" s="5">
        <v>2.42799113311606</v>
      </c>
      <c r="G12" s="5">
        <v>1</v>
      </c>
      <c r="I12" t="s">
        <v>45</v>
      </c>
      <c r="J12" s="5">
        <v>0.93194048731638401</v>
      </c>
      <c r="K12">
        <v>1</v>
      </c>
      <c r="M12" t="s">
        <v>178</v>
      </c>
      <c r="N12">
        <v>0.69247109197643397</v>
      </c>
      <c r="O12">
        <v>1</v>
      </c>
      <c r="Q12" t="s">
        <v>45</v>
      </c>
      <c r="R12" s="5">
        <v>0.92343147354176502</v>
      </c>
      <c r="S12">
        <v>1</v>
      </c>
      <c r="U12" t="s">
        <v>178</v>
      </c>
      <c r="V12" s="5">
        <v>1.5470341460000001</v>
      </c>
      <c r="W12">
        <v>1</v>
      </c>
    </row>
    <row r="13" spans="1:23" x14ac:dyDescent="0.25">
      <c r="A13" s="5" t="s">
        <v>47</v>
      </c>
      <c r="B13" s="5">
        <v>1.9114239754470499</v>
      </c>
      <c r="C13" s="5">
        <v>0.70186145264494604</v>
      </c>
      <c r="E13" s="5" t="s">
        <v>169</v>
      </c>
      <c r="F13" s="5">
        <v>1.54117140103106</v>
      </c>
      <c r="G13" s="5">
        <v>0.86475074500317395</v>
      </c>
      <c r="I13" t="s">
        <v>47</v>
      </c>
      <c r="J13" s="5">
        <v>-0.49703420421446598</v>
      </c>
      <c r="K13">
        <v>0.75167727413775398</v>
      </c>
      <c r="M13" t="s">
        <v>169</v>
      </c>
      <c r="N13">
        <v>2.07347512874383</v>
      </c>
      <c r="O13">
        <v>0.95304397167032195</v>
      </c>
      <c r="Q13" t="s">
        <v>47</v>
      </c>
      <c r="R13" s="5">
        <v>2.07710966683945</v>
      </c>
      <c r="S13">
        <v>0.759456409690071</v>
      </c>
      <c r="U13" t="s">
        <v>169</v>
      </c>
      <c r="V13" s="5">
        <v>1.4641665180000001</v>
      </c>
      <c r="W13">
        <v>0.70915506299999997</v>
      </c>
    </row>
    <row r="14" spans="1:23" x14ac:dyDescent="0.25">
      <c r="A14" s="5" t="s">
        <v>49</v>
      </c>
      <c r="B14" s="5">
        <v>1.4836094411074201</v>
      </c>
      <c r="C14" s="5">
        <v>0.99932129780579804</v>
      </c>
      <c r="E14" s="5" t="s">
        <v>172</v>
      </c>
      <c r="F14" s="5">
        <v>1.6924615019565401</v>
      </c>
      <c r="G14" s="5">
        <v>0.84937406210789501</v>
      </c>
      <c r="I14" t="s">
        <v>49</v>
      </c>
      <c r="J14" s="5">
        <v>-5.25168007642157E-2</v>
      </c>
      <c r="K14">
        <v>1</v>
      </c>
      <c r="M14" t="s">
        <v>172</v>
      </c>
      <c r="N14">
        <v>0.93186735104364105</v>
      </c>
      <c r="O14">
        <v>1</v>
      </c>
      <c r="Q14" t="s">
        <v>49</v>
      </c>
      <c r="R14" s="5">
        <v>1.4734590633228799</v>
      </c>
      <c r="S14">
        <v>0.81683501338132303</v>
      </c>
      <c r="U14" t="s">
        <v>172</v>
      </c>
      <c r="V14" s="5">
        <v>1.5975406720000001</v>
      </c>
      <c r="W14">
        <v>0.79621767099999996</v>
      </c>
    </row>
    <row r="15" spans="1:23" x14ac:dyDescent="0.25">
      <c r="A15" s="5" t="s">
        <v>53</v>
      </c>
      <c r="B15" s="5">
        <v>1.93203969829927</v>
      </c>
      <c r="C15" s="5">
        <v>0.84542160223131002</v>
      </c>
      <c r="I15" t="s">
        <v>53</v>
      </c>
      <c r="J15" s="5">
        <v>2.87983393631812</v>
      </c>
      <c r="K15">
        <v>0.89576901280931698</v>
      </c>
      <c r="Q15" t="s">
        <v>53</v>
      </c>
      <c r="R15" s="5">
        <v>1.3519780651473401</v>
      </c>
      <c r="S15">
        <v>1</v>
      </c>
    </row>
    <row r="16" spans="1:23" x14ac:dyDescent="0.25">
      <c r="A16" s="5" t="s">
        <v>56</v>
      </c>
      <c r="B16" s="5">
        <v>2.68967366550079</v>
      </c>
      <c r="C16" s="5">
        <v>0.84742865874523599</v>
      </c>
      <c r="I16" t="s">
        <v>56</v>
      </c>
      <c r="J16" s="5">
        <v>3.0348708116359502</v>
      </c>
      <c r="K16">
        <v>1</v>
      </c>
      <c r="Q16" t="s">
        <v>56</v>
      </c>
      <c r="R16" s="5">
        <v>2.2339912511981899</v>
      </c>
      <c r="S16">
        <v>0.76147734913929799</v>
      </c>
    </row>
    <row r="17" spans="1:23" x14ac:dyDescent="0.25">
      <c r="A17" s="5" t="s">
        <v>179</v>
      </c>
      <c r="E17" s="5" t="s">
        <v>90</v>
      </c>
      <c r="J17" s="5">
        <v>0</v>
      </c>
      <c r="K17">
        <v>1</v>
      </c>
      <c r="N17">
        <v>0</v>
      </c>
      <c r="O17">
        <v>1</v>
      </c>
      <c r="R17" s="5">
        <v>0</v>
      </c>
      <c r="S17">
        <v>1</v>
      </c>
      <c r="V17" s="5">
        <v>0</v>
      </c>
      <c r="W17">
        <v>1</v>
      </c>
    </row>
    <row r="18" spans="1:23" x14ac:dyDescent="0.25">
      <c r="A18" s="5" t="s">
        <v>12</v>
      </c>
      <c r="B18" s="5">
        <v>1.526559601</v>
      </c>
      <c r="C18" s="5">
        <v>1</v>
      </c>
      <c r="E18" s="5" t="s">
        <v>143</v>
      </c>
      <c r="F18" s="5">
        <v>1.89458536708959</v>
      </c>
      <c r="G18" s="5">
        <v>1</v>
      </c>
      <c r="I18" t="s">
        <v>12</v>
      </c>
      <c r="J18" s="5">
        <v>4.3009963576689101</v>
      </c>
      <c r="K18">
        <v>0.79543717837446204</v>
      </c>
      <c r="M18" t="s">
        <v>143</v>
      </c>
      <c r="N18">
        <v>1.65514395698077</v>
      </c>
      <c r="O18">
        <v>1</v>
      </c>
      <c r="Q18" t="s">
        <v>12</v>
      </c>
      <c r="R18" s="5">
        <v>1.5656242650000001</v>
      </c>
      <c r="S18">
        <v>1</v>
      </c>
      <c r="U18" t="s">
        <v>143</v>
      </c>
      <c r="V18" s="5">
        <v>-2.2065234417650799</v>
      </c>
      <c r="W18">
        <v>1</v>
      </c>
    </row>
    <row r="19" spans="1:23" x14ac:dyDescent="0.25">
      <c r="A19" s="5" t="s">
        <v>14</v>
      </c>
      <c r="B19" s="5">
        <v>1.735699619</v>
      </c>
      <c r="C19" s="5">
        <v>0.96779224200000002</v>
      </c>
      <c r="E19" s="5" t="s">
        <v>176</v>
      </c>
      <c r="F19" s="5">
        <v>2.3678796714274801</v>
      </c>
      <c r="G19" s="5">
        <v>0.843825629405485</v>
      </c>
      <c r="I19" t="s">
        <v>14</v>
      </c>
      <c r="J19" s="5">
        <v>-2.0403778223603002</v>
      </c>
      <c r="K19">
        <v>1</v>
      </c>
      <c r="M19" t="s">
        <v>176</v>
      </c>
      <c r="N19">
        <v>1.828349226529</v>
      </c>
      <c r="O19">
        <v>1</v>
      </c>
      <c r="Q19" t="s">
        <v>14</v>
      </c>
      <c r="R19" s="5">
        <v>-8.3317907999999996E-2</v>
      </c>
      <c r="S19">
        <v>1</v>
      </c>
      <c r="U19" t="s">
        <v>176</v>
      </c>
      <c r="V19" s="5">
        <v>1.9545382142094601</v>
      </c>
      <c r="W19">
        <v>0.78910420816737004</v>
      </c>
    </row>
    <row r="20" spans="1:23" x14ac:dyDescent="0.25">
      <c r="A20" s="5" t="s">
        <v>18</v>
      </c>
      <c r="B20" s="5">
        <v>1.8011283520000001</v>
      </c>
      <c r="C20" s="5">
        <v>0.72570917099999999</v>
      </c>
      <c r="E20" s="5" t="s">
        <v>149</v>
      </c>
      <c r="F20" s="5">
        <v>1.89957919334605</v>
      </c>
      <c r="G20" s="5">
        <v>1</v>
      </c>
      <c r="I20" t="s">
        <v>18</v>
      </c>
      <c r="J20" s="5">
        <v>6.4292795162368197</v>
      </c>
      <c r="K20">
        <v>0.85158138405762795</v>
      </c>
      <c r="M20" t="s">
        <v>149</v>
      </c>
      <c r="N20">
        <v>-4.01236266071456E-2</v>
      </c>
      <c r="O20">
        <v>0.95246983328694701</v>
      </c>
      <c r="Q20" t="s">
        <v>18</v>
      </c>
      <c r="R20" s="5">
        <v>1.335534526</v>
      </c>
      <c r="S20">
        <v>0.84832648899999996</v>
      </c>
      <c r="U20" t="s">
        <v>149</v>
      </c>
      <c r="V20" s="5">
        <v>0.72781848392190496</v>
      </c>
      <c r="W20">
        <v>0.90714907437470105</v>
      </c>
    </row>
    <row r="21" spans="1:23" x14ac:dyDescent="0.25">
      <c r="A21" s="5" t="s">
        <v>20</v>
      </c>
      <c r="B21" s="5">
        <v>1.8561090920000001</v>
      </c>
      <c r="C21" s="5">
        <v>0.77042147100000002</v>
      </c>
      <c r="E21" s="5" t="s">
        <v>152</v>
      </c>
      <c r="F21" s="5">
        <v>1.45910885385232</v>
      </c>
      <c r="G21" s="5">
        <v>1</v>
      </c>
      <c r="I21" t="s">
        <v>20</v>
      </c>
      <c r="J21" s="5">
        <v>0.75172047237456796</v>
      </c>
      <c r="K21">
        <v>1</v>
      </c>
      <c r="M21" t="s">
        <v>152</v>
      </c>
      <c r="N21">
        <v>1.50747732590374</v>
      </c>
      <c r="O21">
        <v>1</v>
      </c>
      <c r="Q21" t="s">
        <v>20</v>
      </c>
      <c r="R21" s="5">
        <v>1.3428889340000001</v>
      </c>
      <c r="S21">
        <v>1</v>
      </c>
      <c r="U21" t="s">
        <v>152</v>
      </c>
      <c r="V21" s="5">
        <v>2.3228266769613599</v>
      </c>
      <c r="W21">
        <v>0.78669435279816502</v>
      </c>
    </row>
    <row r="22" spans="1:23" x14ac:dyDescent="0.25">
      <c r="A22" s="5" t="s">
        <v>22</v>
      </c>
      <c r="B22" s="5">
        <v>1.670358528</v>
      </c>
      <c r="C22" s="5">
        <v>1</v>
      </c>
      <c r="E22" s="5" t="s">
        <v>155</v>
      </c>
      <c r="F22" s="5">
        <v>1.9006340607933701</v>
      </c>
      <c r="G22" s="5">
        <v>0.740804496010802</v>
      </c>
      <c r="I22" t="s">
        <v>22</v>
      </c>
      <c r="J22" s="5">
        <v>0.22324627963204799</v>
      </c>
      <c r="K22">
        <v>1</v>
      </c>
      <c r="M22" t="s">
        <v>155</v>
      </c>
      <c r="N22">
        <v>1.9583970903315799</v>
      </c>
      <c r="O22">
        <v>0.75588480432281102</v>
      </c>
      <c r="Q22" t="s">
        <v>22</v>
      </c>
      <c r="R22" s="5">
        <v>1.3955576700000001</v>
      </c>
      <c r="S22">
        <v>1</v>
      </c>
      <c r="U22" t="s">
        <v>155</v>
      </c>
      <c r="V22" s="5">
        <v>0.85035660058504603</v>
      </c>
      <c r="W22">
        <v>1</v>
      </c>
    </row>
    <row r="23" spans="1:23" x14ac:dyDescent="0.25">
      <c r="A23" s="5" t="s">
        <v>28</v>
      </c>
      <c r="B23" s="5">
        <v>1.7576921059999999</v>
      </c>
      <c r="C23" s="5">
        <v>0.76584260000000004</v>
      </c>
      <c r="E23" s="5" t="s">
        <v>156</v>
      </c>
      <c r="F23" s="5">
        <v>-0.26924211779171198</v>
      </c>
      <c r="G23" s="5">
        <v>1</v>
      </c>
      <c r="I23" t="s">
        <v>28</v>
      </c>
      <c r="J23" s="5">
        <v>0.201666373686713</v>
      </c>
      <c r="K23">
        <v>1</v>
      </c>
      <c r="M23" t="s">
        <v>156</v>
      </c>
      <c r="N23">
        <v>0.63576601471776795</v>
      </c>
      <c r="O23">
        <v>1</v>
      </c>
      <c r="Q23" t="s">
        <v>28</v>
      </c>
      <c r="R23" s="5">
        <v>0.64343183299999995</v>
      </c>
      <c r="S23">
        <v>0.99920869000000001</v>
      </c>
      <c r="U23" t="s">
        <v>156</v>
      </c>
      <c r="V23" s="5">
        <v>2.1715500837426802</v>
      </c>
      <c r="W23">
        <v>0.93611038665739399</v>
      </c>
    </row>
    <row r="24" spans="1:23" x14ac:dyDescent="0.25">
      <c r="A24" s="5" t="s">
        <v>30</v>
      </c>
      <c r="B24" s="5">
        <v>2.5363519550000002</v>
      </c>
      <c r="C24" s="5">
        <v>0.88188168099999997</v>
      </c>
      <c r="E24" s="5" t="s">
        <v>158</v>
      </c>
      <c r="F24" s="5">
        <v>1.6391953496506999</v>
      </c>
      <c r="G24" s="5">
        <v>1</v>
      </c>
      <c r="I24" t="s">
        <v>30</v>
      </c>
      <c r="J24" s="5">
        <v>0.38921610401183498</v>
      </c>
      <c r="K24">
        <v>1</v>
      </c>
      <c r="M24" t="s">
        <v>158</v>
      </c>
      <c r="N24">
        <v>2.0878673339381701</v>
      </c>
      <c r="O24">
        <v>0.83121701164490602</v>
      </c>
      <c r="Q24" t="s">
        <v>30</v>
      </c>
      <c r="R24" s="5">
        <v>0.770800284</v>
      </c>
      <c r="S24">
        <v>1</v>
      </c>
      <c r="U24" t="s">
        <v>158</v>
      </c>
      <c r="V24" s="5">
        <v>1.54309580487433</v>
      </c>
      <c r="W24">
        <v>1</v>
      </c>
    </row>
    <row r="25" spans="1:23" x14ac:dyDescent="0.25">
      <c r="A25" s="5" t="s">
        <v>34</v>
      </c>
      <c r="B25" s="5">
        <v>1.6107093830000001</v>
      </c>
      <c r="C25" s="5">
        <v>1</v>
      </c>
      <c r="E25" s="5" t="s">
        <v>161</v>
      </c>
      <c r="F25" s="5">
        <v>1.72822455970764</v>
      </c>
      <c r="G25" s="5">
        <v>0.76710990979735505</v>
      </c>
      <c r="I25" t="s">
        <v>34</v>
      </c>
      <c r="J25" s="5">
        <v>-8.0487478973169796E-2</v>
      </c>
      <c r="K25">
        <v>0.98773802125941201</v>
      </c>
      <c r="M25" t="s">
        <v>161</v>
      </c>
      <c r="N25">
        <v>0.89090854255483798</v>
      </c>
      <c r="O25">
        <v>1</v>
      </c>
      <c r="Q25" t="s">
        <v>34</v>
      </c>
      <c r="R25" s="5">
        <v>0.652717082</v>
      </c>
      <c r="S25">
        <v>0.94542729700000006</v>
      </c>
      <c r="U25" t="s">
        <v>161</v>
      </c>
      <c r="V25" s="5">
        <v>1.51829625806104</v>
      </c>
      <c r="W25">
        <v>0.96623953188807399</v>
      </c>
    </row>
    <row r="26" spans="1:23" x14ac:dyDescent="0.25">
      <c r="A26" s="5" t="s">
        <v>36</v>
      </c>
      <c r="B26" s="5">
        <v>0.82831296399999998</v>
      </c>
      <c r="C26" s="5">
        <v>1</v>
      </c>
      <c r="E26" s="5" t="s">
        <v>162</v>
      </c>
      <c r="F26" s="5">
        <v>1.8952187388241</v>
      </c>
      <c r="G26" s="5">
        <v>1</v>
      </c>
      <c r="I26" t="s">
        <v>36</v>
      </c>
      <c r="J26" s="5">
        <v>-0.35314338157052899</v>
      </c>
      <c r="K26">
        <v>1</v>
      </c>
      <c r="M26" t="s">
        <v>162</v>
      </c>
      <c r="N26">
        <v>2.2321832837360698</v>
      </c>
      <c r="O26">
        <v>0.84968227348028802</v>
      </c>
      <c r="Q26" t="s">
        <v>36</v>
      </c>
      <c r="R26" s="5">
        <v>0.89949548300000004</v>
      </c>
      <c r="S26">
        <v>1</v>
      </c>
      <c r="U26" t="s">
        <v>162</v>
      </c>
      <c r="V26" s="5">
        <v>2.4786298088768</v>
      </c>
      <c r="W26">
        <v>1</v>
      </c>
    </row>
    <row r="27" spans="1:23" x14ac:dyDescent="0.25">
      <c r="A27" s="5" t="s">
        <v>38</v>
      </c>
      <c r="B27" s="5">
        <v>1.5697314630000001</v>
      </c>
      <c r="C27" s="5">
        <v>0.77653487700000001</v>
      </c>
      <c r="E27" s="5" t="s">
        <v>177</v>
      </c>
      <c r="F27" s="5">
        <v>1.5397739522054199</v>
      </c>
      <c r="G27" s="5">
        <v>0.95448072967832698</v>
      </c>
      <c r="I27" t="s">
        <v>38</v>
      </c>
      <c r="J27" s="5">
        <v>5.6292992125931098</v>
      </c>
      <c r="K27">
        <v>1</v>
      </c>
      <c r="M27" t="s">
        <v>177</v>
      </c>
      <c r="N27">
        <v>0.213161133229189</v>
      </c>
      <c r="O27">
        <v>0.92050933273240299</v>
      </c>
      <c r="Q27" t="s">
        <v>38</v>
      </c>
      <c r="R27" s="5">
        <v>1.3577502130000001</v>
      </c>
      <c r="S27">
        <v>1</v>
      </c>
      <c r="U27" t="s">
        <v>177</v>
      </c>
      <c r="V27" s="5">
        <v>1.4514412706345201</v>
      </c>
      <c r="W27">
        <v>0.88618389814846399</v>
      </c>
    </row>
    <row r="28" spans="1:23" x14ac:dyDescent="0.25">
      <c r="A28" s="5" t="s">
        <v>40</v>
      </c>
      <c r="B28" s="5">
        <v>1.9036067800000001</v>
      </c>
      <c r="C28" s="5">
        <v>0.73777989799999999</v>
      </c>
      <c r="E28" s="5" t="s">
        <v>178</v>
      </c>
      <c r="F28" s="5">
        <v>1.7795866509665501</v>
      </c>
      <c r="G28" s="5">
        <v>0.77197844735603804</v>
      </c>
      <c r="I28" t="s">
        <v>40</v>
      </c>
      <c r="J28" s="5">
        <v>-0.36134075567400098</v>
      </c>
      <c r="K28">
        <v>0.84458225786713104</v>
      </c>
      <c r="M28" t="s">
        <v>178</v>
      </c>
      <c r="N28">
        <v>1.77303138115173</v>
      </c>
      <c r="O28">
        <v>0.70558211600709897</v>
      </c>
      <c r="Q28" t="s">
        <v>40</v>
      </c>
      <c r="R28" s="5">
        <v>1.6099792100000001</v>
      </c>
      <c r="S28">
        <v>0.70860602500000003</v>
      </c>
      <c r="U28" t="s">
        <v>178</v>
      </c>
      <c r="V28" s="5">
        <v>1.4417180033518</v>
      </c>
      <c r="W28">
        <v>0.98798326071195897</v>
      </c>
    </row>
    <row r="29" spans="1:23" x14ac:dyDescent="0.25">
      <c r="A29" s="5" t="s">
        <v>45</v>
      </c>
      <c r="B29" s="5">
        <v>1.703505104</v>
      </c>
      <c r="C29" s="5">
        <v>0.70731144899999998</v>
      </c>
      <c r="E29" s="5" t="s">
        <v>169</v>
      </c>
      <c r="F29" s="5">
        <v>1.9484154525838999</v>
      </c>
      <c r="G29" s="5">
        <v>0.77956152959184</v>
      </c>
      <c r="I29" t="s">
        <v>45</v>
      </c>
      <c r="J29" s="5">
        <v>2.86824162380432</v>
      </c>
      <c r="K29">
        <v>0.79794053075973503</v>
      </c>
      <c r="M29" t="s">
        <v>169</v>
      </c>
      <c r="N29">
        <v>0.75905442319019301</v>
      </c>
      <c r="O29">
        <v>1</v>
      </c>
      <c r="Q29" t="s">
        <v>45</v>
      </c>
      <c r="R29" s="5">
        <v>1.328353162</v>
      </c>
      <c r="S29">
        <v>0.74343354299999997</v>
      </c>
      <c r="U29" t="s">
        <v>169</v>
      </c>
      <c r="V29" s="5">
        <v>1.5669205444283401</v>
      </c>
      <c r="W29">
        <v>0.91759494786282503</v>
      </c>
    </row>
    <row r="30" spans="1:23" x14ac:dyDescent="0.25">
      <c r="A30" s="5" t="s">
        <v>47</v>
      </c>
      <c r="B30" s="5">
        <v>0.89492697899999996</v>
      </c>
      <c r="C30" s="5">
        <v>1</v>
      </c>
      <c r="E30" s="5" t="s">
        <v>172</v>
      </c>
      <c r="F30" s="5">
        <v>0.28396179421165302</v>
      </c>
      <c r="G30" s="5">
        <v>0.73320895116482498</v>
      </c>
      <c r="I30" t="s">
        <v>47</v>
      </c>
      <c r="J30" s="5">
        <v>-1.6850075124205099</v>
      </c>
      <c r="K30">
        <v>0.901888325226189</v>
      </c>
      <c r="M30" t="s">
        <v>172</v>
      </c>
      <c r="N30">
        <v>2.0956805822460098</v>
      </c>
      <c r="O30">
        <v>0.97004951826710095</v>
      </c>
      <c r="Q30" t="s">
        <v>47</v>
      </c>
      <c r="R30" s="5">
        <v>0.93014408699999995</v>
      </c>
      <c r="S30">
        <v>1</v>
      </c>
      <c r="U30" t="s">
        <v>172</v>
      </c>
      <c r="V30" s="5">
        <v>0.535577007517688</v>
      </c>
      <c r="W30">
        <v>0.79500501583404204</v>
      </c>
    </row>
    <row r="31" spans="1:23" x14ac:dyDescent="0.25">
      <c r="A31" s="5" t="s">
        <v>49</v>
      </c>
      <c r="B31" s="5">
        <v>1.618402422</v>
      </c>
      <c r="C31" s="5">
        <v>1</v>
      </c>
      <c r="I31" t="s">
        <v>49</v>
      </c>
      <c r="J31" s="5">
        <v>-0.53012691876406004</v>
      </c>
      <c r="K31">
        <v>0.73829042319965898</v>
      </c>
      <c r="Q31" t="s">
        <v>49</v>
      </c>
      <c r="R31" s="5">
        <v>1.4853489310000001</v>
      </c>
      <c r="S31">
        <v>1</v>
      </c>
    </row>
    <row r="32" spans="1:23" x14ac:dyDescent="0.25">
      <c r="A32" s="5" t="s">
        <v>53</v>
      </c>
      <c r="B32" s="5">
        <v>1.4770708079999999</v>
      </c>
      <c r="C32" s="5">
        <v>0.99934801600000001</v>
      </c>
      <c r="I32" t="s">
        <v>53</v>
      </c>
      <c r="J32" s="5">
        <v>0.37600365016897802</v>
      </c>
      <c r="K32">
        <v>0.94160759060352694</v>
      </c>
      <c r="Q32" t="s">
        <v>53</v>
      </c>
      <c r="R32" s="5">
        <v>1.357326644</v>
      </c>
      <c r="S32">
        <v>0.83080442200000004</v>
      </c>
    </row>
    <row r="33" spans="1:23" x14ac:dyDescent="0.25">
      <c r="A33" s="5" t="s">
        <v>56</v>
      </c>
      <c r="B33" s="5">
        <v>2.422592351</v>
      </c>
      <c r="C33" s="5">
        <v>1</v>
      </c>
      <c r="I33" t="s">
        <v>56</v>
      </c>
      <c r="J33" s="5">
        <v>1.8297637905207299E-3</v>
      </c>
      <c r="K33">
        <v>0.72994170838750505</v>
      </c>
      <c r="Q33" t="s">
        <v>56</v>
      </c>
      <c r="R33" s="5">
        <v>1.482876831</v>
      </c>
      <c r="S33">
        <v>1</v>
      </c>
    </row>
    <row r="34" spans="1:23" x14ac:dyDescent="0.25">
      <c r="A34" s="5" t="s">
        <v>73</v>
      </c>
      <c r="E34" s="5" t="s">
        <v>73</v>
      </c>
      <c r="J34" s="5">
        <v>0</v>
      </c>
      <c r="K34">
        <v>1</v>
      </c>
      <c r="N34">
        <v>0</v>
      </c>
      <c r="O34">
        <v>1</v>
      </c>
      <c r="R34" s="5">
        <v>0</v>
      </c>
      <c r="S34">
        <v>1</v>
      </c>
      <c r="V34" s="5">
        <v>0</v>
      </c>
      <c r="W34">
        <v>1</v>
      </c>
    </row>
    <row r="35" spans="1:23" x14ac:dyDescent="0.25">
      <c r="A35" s="5" t="s">
        <v>12</v>
      </c>
      <c r="B35" s="5">
        <v>1.6998490277770899</v>
      </c>
      <c r="C35" s="5">
        <v>0.82742992680768002</v>
      </c>
      <c r="E35" s="5" t="s">
        <v>143</v>
      </c>
      <c r="F35" s="5">
        <v>-0.35896764140604898</v>
      </c>
      <c r="G35" s="5">
        <v>0.73584799252488498</v>
      </c>
      <c r="I35" t="s">
        <v>12</v>
      </c>
      <c r="J35" s="5">
        <v>2.1635617032383401</v>
      </c>
      <c r="K35">
        <v>0.96811183077891305</v>
      </c>
      <c r="M35" t="s">
        <v>143</v>
      </c>
      <c r="N35">
        <v>1.5924204767361201</v>
      </c>
      <c r="O35">
        <v>0.84370849004188297</v>
      </c>
      <c r="Q35" t="s">
        <v>12</v>
      </c>
      <c r="R35" s="5">
        <v>1.4124413790694501</v>
      </c>
      <c r="S35">
        <v>0.92098197991068398</v>
      </c>
      <c r="U35" t="s">
        <v>143</v>
      </c>
      <c r="V35" s="5">
        <v>-7.0790764000000006E-2</v>
      </c>
      <c r="W35">
        <v>0.73676742299999998</v>
      </c>
    </row>
    <row r="36" spans="1:23" x14ac:dyDescent="0.25">
      <c r="A36" s="5" t="s">
        <v>14</v>
      </c>
      <c r="B36" s="5">
        <v>1.71657530283237</v>
      </c>
      <c r="C36" s="5">
        <v>0.72970430544851905</v>
      </c>
      <c r="E36" s="5" t="s">
        <v>176</v>
      </c>
      <c r="F36" s="5">
        <v>-7.1721857704914099E-2</v>
      </c>
      <c r="G36" s="5">
        <v>1</v>
      </c>
      <c r="I36" t="s">
        <v>14</v>
      </c>
      <c r="J36" s="5">
        <v>0.36294093449533898</v>
      </c>
      <c r="K36">
        <v>0.98963224575295605</v>
      </c>
      <c r="M36" t="s">
        <v>176</v>
      </c>
      <c r="N36">
        <v>-0.26142680620393599</v>
      </c>
      <c r="O36">
        <v>1</v>
      </c>
      <c r="Q36" t="s">
        <v>14</v>
      </c>
      <c r="R36" s="5">
        <v>1.36265146152839</v>
      </c>
      <c r="S36">
        <v>0.80268564243551799</v>
      </c>
      <c r="U36" t="s">
        <v>176</v>
      </c>
      <c r="V36" s="5">
        <v>1.5817589089999999</v>
      </c>
      <c r="W36">
        <v>0.97158903699999999</v>
      </c>
    </row>
    <row r="37" spans="1:23" x14ac:dyDescent="0.25">
      <c r="A37" s="5" t="s">
        <v>18</v>
      </c>
      <c r="B37" s="5">
        <v>2.1466909550915898</v>
      </c>
      <c r="C37" s="5">
        <v>0.76970308072910198</v>
      </c>
      <c r="E37" s="5" t="s">
        <v>149</v>
      </c>
      <c r="F37" s="5">
        <v>1.95686362137484</v>
      </c>
      <c r="G37" s="5">
        <v>1</v>
      </c>
      <c r="I37" t="s">
        <v>18</v>
      </c>
      <c r="J37" s="5">
        <v>2.4945559340119901</v>
      </c>
      <c r="K37">
        <v>0.71962958642643005</v>
      </c>
      <c r="M37" t="s">
        <v>149</v>
      </c>
      <c r="N37">
        <v>0.909103181033034</v>
      </c>
      <c r="O37">
        <v>1</v>
      </c>
      <c r="Q37" t="s">
        <v>18</v>
      </c>
      <c r="R37" s="5">
        <v>1.5932978913168201</v>
      </c>
      <c r="S37">
        <v>0.70057080392939097</v>
      </c>
      <c r="U37" t="s">
        <v>149</v>
      </c>
      <c r="V37" s="5">
        <v>0.26795958800000003</v>
      </c>
      <c r="W37">
        <v>0.86944366500000003</v>
      </c>
    </row>
    <row r="38" spans="1:23" x14ac:dyDescent="0.25">
      <c r="A38" s="5" t="s">
        <v>20</v>
      </c>
      <c r="B38" s="5">
        <v>1.49529741349262</v>
      </c>
      <c r="C38" s="5">
        <v>1</v>
      </c>
      <c r="E38" s="5" t="s">
        <v>152</v>
      </c>
      <c r="F38" s="5">
        <v>2.27906002470014</v>
      </c>
      <c r="G38" s="5">
        <v>0.80768107318535498</v>
      </c>
      <c r="I38" t="s">
        <v>20</v>
      </c>
      <c r="J38" s="5">
        <v>-0.617723481328454</v>
      </c>
      <c r="K38">
        <v>0.97671215596658401</v>
      </c>
      <c r="M38" t="s">
        <v>152</v>
      </c>
      <c r="N38">
        <v>0.78933895803014098</v>
      </c>
      <c r="O38">
        <v>1</v>
      </c>
      <c r="Q38" t="s">
        <v>20</v>
      </c>
      <c r="R38" s="5">
        <v>1.7403300349098401</v>
      </c>
      <c r="S38">
        <v>0.78606260514009996</v>
      </c>
      <c r="U38" t="s">
        <v>152</v>
      </c>
      <c r="V38" s="5">
        <v>1.4379067210000001</v>
      </c>
      <c r="W38">
        <v>1</v>
      </c>
    </row>
    <row r="39" spans="1:23" x14ac:dyDescent="0.25">
      <c r="A39" s="5" t="s">
        <v>22</v>
      </c>
      <c r="B39" s="5">
        <v>1.9852530554094501</v>
      </c>
      <c r="C39" s="5">
        <v>0.91061615518181505</v>
      </c>
      <c r="E39" s="5" t="s">
        <v>155</v>
      </c>
      <c r="F39" s="5">
        <v>0.62137761794985202</v>
      </c>
      <c r="G39" s="5">
        <v>1</v>
      </c>
      <c r="I39" t="s">
        <v>22</v>
      </c>
      <c r="J39" s="5">
        <v>0.242435164928897</v>
      </c>
      <c r="K39">
        <v>0.79220800953659398</v>
      </c>
      <c r="M39" t="s">
        <v>155</v>
      </c>
      <c r="N39">
        <v>1.4071842834350501</v>
      </c>
      <c r="O39">
        <v>0.88467379575546501</v>
      </c>
      <c r="Q39" t="s">
        <v>22</v>
      </c>
      <c r="R39" s="5">
        <v>0.69769736881710498</v>
      </c>
      <c r="S39">
        <v>1</v>
      </c>
      <c r="U39" t="s">
        <v>155</v>
      </c>
      <c r="V39" s="5">
        <v>0.95623175800000004</v>
      </c>
      <c r="W39">
        <v>1</v>
      </c>
    </row>
    <row r="40" spans="1:23" x14ac:dyDescent="0.25">
      <c r="A40" s="5" t="s">
        <v>28</v>
      </c>
      <c r="B40" s="5">
        <v>0.26768852209975202</v>
      </c>
      <c r="C40" s="5">
        <v>0.98880958895205595</v>
      </c>
      <c r="E40" s="5" t="s">
        <v>156</v>
      </c>
      <c r="F40" s="5">
        <v>1.44772060647872</v>
      </c>
      <c r="G40" s="5">
        <v>0.9286548376164</v>
      </c>
      <c r="I40" t="s">
        <v>28</v>
      </c>
      <c r="J40" s="5">
        <v>2.3549684721905999</v>
      </c>
      <c r="K40">
        <v>0.97172648842034604</v>
      </c>
      <c r="M40" t="s">
        <v>156</v>
      </c>
      <c r="N40">
        <v>1.59091610911681</v>
      </c>
      <c r="O40">
        <v>1</v>
      </c>
      <c r="Q40" t="s">
        <v>28</v>
      </c>
      <c r="R40" s="5">
        <v>0.66240262246423998</v>
      </c>
      <c r="S40">
        <v>0.80786686239629601</v>
      </c>
      <c r="U40" t="s">
        <v>156</v>
      </c>
      <c r="V40" s="5">
        <v>0.82249570699999996</v>
      </c>
      <c r="W40">
        <v>1</v>
      </c>
    </row>
    <row r="41" spans="1:23" x14ac:dyDescent="0.25">
      <c r="A41" s="5" t="s">
        <v>34</v>
      </c>
      <c r="B41" s="5">
        <v>1.5407216204232099</v>
      </c>
      <c r="C41" s="5">
        <v>0.93518665268877699</v>
      </c>
      <c r="E41" s="5" t="s">
        <v>158</v>
      </c>
      <c r="F41" s="5">
        <v>1.8597253862299401</v>
      </c>
      <c r="G41" s="5">
        <v>0.70257542656810001</v>
      </c>
      <c r="I41" t="s">
        <v>34</v>
      </c>
      <c r="J41" s="5">
        <v>0.481305346093018</v>
      </c>
      <c r="K41">
        <v>0.85358829820257398</v>
      </c>
      <c r="M41" t="s">
        <v>158</v>
      </c>
      <c r="N41">
        <v>2.0725977076439399</v>
      </c>
      <c r="O41">
        <v>0.93243203122283103</v>
      </c>
      <c r="Q41" t="s">
        <v>34</v>
      </c>
      <c r="R41" s="5">
        <v>1.48441879396076</v>
      </c>
      <c r="S41">
        <v>0.93030418636225198</v>
      </c>
      <c r="U41" t="s">
        <v>158</v>
      </c>
      <c r="V41" s="5">
        <v>0.99817243300000003</v>
      </c>
      <c r="W41">
        <v>1</v>
      </c>
    </row>
    <row r="42" spans="1:23" x14ac:dyDescent="0.25">
      <c r="A42" s="5" t="s">
        <v>36</v>
      </c>
      <c r="B42" s="5">
        <v>1.5697387393803099</v>
      </c>
      <c r="C42" s="5">
        <v>0.79256240280888002</v>
      </c>
      <c r="E42" s="5" t="s">
        <v>161</v>
      </c>
      <c r="F42" s="5">
        <v>2.1144645264214899</v>
      </c>
      <c r="G42" s="5">
        <v>0.81662709374814102</v>
      </c>
      <c r="I42" t="s">
        <v>36</v>
      </c>
      <c r="J42" s="5">
        <v>0.86661070575715304</v>
      </c>
      <c r="K42">
        <v>1</v>
      </c>
      <c r="M42" t="s">
        <v>161</v>
      </c>
      <c r="N42">
        <v>4.1311175269654402E-2</v>
      </c>
      <c r="O42">
        <v>0.74804439989285698</v>
      </c>
      <c r="Q42" t="s">
        <v>36</v>
      </c>
      <c r="R42" s="5">
        <v>1.4042539727390999</v>
      </c>
      <c r="S42">
        <v>1</v>
      </c>
      <c r="U42" t="s">
        <v>161</v>
      </c>
      <c r="V42" s="5">
        <v>1.658566974</v>
      </c>
      <c r="W42">
        <v>0.87529230199999997</v>
      </c>
    </row>
    <row r="43" spans="1:23" x14ac:dyDescent="0.25">
      <c r="A43" s="5" t="s">
        <v>38</v>
      </c>
      <c r="B43" s="5">
        <v>1.5948526025455201</v>
      </c>
      <c r="C43" s="5">
        <v>0.75359200728763098</v>
      </c>
      <c r="E43" s="5" t="s">
        <v>162</v>
      </c>
      <c r="F43" s="5">
        <v>1.4304935537311501</v>
      </c>
      <c r="G43" s="5">
        <v>0.78383809361956203</v>
      </c>
      <c r="I43" t="s">
        <v>38</v>
      </c>
      <c r="J43" s="5">
        <v>1.98103076819994</v>
      </c>
      <c r="K43">
        <v>1</v>
      </c>
      <c r="M43" t="s">
        <v>162</v>
      </c>
      <c r="N43">
        <v>1.6571098886240601</v>
      </c>
      <c r="O43">
        <v>0.914381757024603</v>
      </c>
      <c r="Q43" t="s">
        <v>38</v>
      </c>
      <c r="R43" s="5">
        <v>0.87034529907464298</v>
      </c>
      <c r="S43">
        <v>1</v>
      </c>
      <c r="U43" t="s">
        <v>162</v>
      </c>
      <c r="V43" s="5">
        <v>1.365504016</v>
      </c>
      <c r="W43">
        <v>0.87976832999999999</v>
      </c>
    </row>
    <row r="44" spans="1:23" x14ac:dyDescent="0.25">
      <c r="A44" s="5" t="s">
        <v>40</v>
      </c>
      <c r="B44" s="5">
        <v>1.5303853802242</v>
      </c>
      <c r="C44" s="5">
        <v>1</v>
      </c>
      <c r="E44" s="5" t="s">
        <v>177</v>
      </c>
      <c r="F44" s="5">
        <v>1.6968221643697501</v>
      </c>
      <c r="G44" s="5">
        <v>0.807895177733579</v>
      </c>
      <c r="I44" t="s">
        <v>40</v>
      </c>
      <c r="J44" s="5">
        <v>0.94226629261936401</v>
      </c>
      <c r="K44">
        <v>1</v>
      </c>
      <c r="M44" t="s">
        <v>177</v>
      </c>
      <c r="N44">
        <v>2.07329603303234</v>
      </c>
      <c r="O44">
        <v>0.80331592278129904</v>
      </c>
      <c r="Q44" t="s">
        <v>40</v>
      </c>
      <c r="R44" s="5">
        <v>1.4006859263914899</v>
      </c>
      <c r="S44">
        <v>1</v>
      </c>
      <c r="U44" t="s">
        <v>177</v>
      </c>
      <c r="V44" s="5">
        <v>1.4325804820000001</v>
      </c>
      <c r="W44">
        <v>0.82021329600000004</v>
      </c>
    </row>
    <row r="45" spans="1:23" x14ac:dyDescent="0.25">
      <c r="A45" s="5" t="s">
        <v>45</v>
      </c>
      <c r="B45" s="5">
        <v>0.90082487408864498</v>
      </c>
      <c r="C45" s="5">
        <v>1</v>
      </c>
      <c r="E45" s="5" t="s">
        <v>178</v>
      </c>
      <c r="F45" s="5">
        <v>1.7847610474486899</v>
      </c>
      <c r="G45" s="5">
        <v>0.97393111098916096</v>
      </c>
      <c r="I45" t="s">
        <v>45</v>
      </c>
      <c r="J45" s="5">
        <v>2.03194757962769</v>
      </c>
      <c r="K45">
        <v>1</v>
      </c>
      <c r="M45" t="s">
        <v>178</v>
      </c>
      <c r="N45">
        <v>1.65881561468609</v>
      </c>
      <c r="O45">
        <v>0.76176616462450997</v>
      </c>
      <c r="Q45" t="s">
        <v>45</v>
      </c>
      <c r="R45" s="5">
        <v>0.81458469061485395</v>
      </c>
      <c r="S45">
        <v>0.81545803160938102</v>
      </c>
      <c r="U45" t="s">
        <v>178</v>
      </c>
      <c r="V45" s="5">
        <v>1.401294743</v>
      </c>
      <c r="W45">
        <v>1</v>
      </c>
    </row>
    <row r="46" spans="1:23" x14ac:dyDescent="0.25">
      <c r="A46" s="5" t="s">
        <v>47</v>
      </c>
      <c r="B46" s="5">
        <v>-0.80793967892349094</v>
      </c>
      <c r="C46" s="5">
        <v>0.95710786354291899</v>
      </c>
      <c r="E46" s="5" t="s">
        <v>169</v>
      </c>
      <c r="F46" s="5">
        <v>1.75077219029466</v>
      </c>
      <c r="G46" s="5">
        <v>0.806079958109015</v>
      </c>
      <c r="I46" t="s">
        <v>47</v>
      </c>
      <c r="J46" s="5">
        <v>2.39622675460387</v>
      </c>
      <c r="K46">
        <v>0.94003972670747504</v>
      </c>
      <c r="M46" t="s">
        <v>169</v>
      </c>
      <c r="N46">
        <v>3.75830679179685</v>
      </c>
      <c r="O46">
        <v>0.75150730773241403</v>
      </c>
      <c r="Q46" t="s">
        <v>47</v>
      </c>
      <c r="R46" s="5">
        <v>1.52911049795453</v>
      </c>
      <c r="S46">
        <v>0.99689922855173596</v>
      </c>
      <c r="U46" t="s">
        <v>169</v>
      </c>
      <c r="V46" s="5">
        <v>1.3192745859999999</v>
      </c>
      <c r="W46">
        <v>0.97311375099999997</v>
      </c>
    </row>
    <row r="47" spans="1:23" x14ac:dyDescent="0.25">
      <c r="A47" s="5" t="s">
        <v>49</v>
      </c>
      <c r="B47" s="5">
        <v>0.860682655407078</v>
      </c>
      <c r="C47" s="5">
        <v>1</v>
      </c>
      <c r="E47" s="5" t="s">
        <v>172</v>
      </c>
      <c r="F47" s="5">
        <v>1.89667859143877</v>
      </c>
      <c r="G47" s="5">
        <v>1</v>
      </c>
      <c r="I47" t="s">
        <v>49</v>
      </c>
      <c r="J47" s="5">
        <v>2.5235969053785499</v>
      </c>
      <c r="K47">
        <v>1</v>
      </c>
      <c r="M47" t="s">
        <v>172</v>
      </c>
      <c r="N47">
        <v>-1.9853475233016</v>
      </c>
      <c r="O47">
        <v>1</v>
      </c>
      <c r="Q47" t="s">
        <v>49</v>
      </c>
      <c r="R47" s="5">
        <v>0.70856787113963804</v>
      </c>
      <c r="S47">
        <v>1</v>
      </c>
      <c r="U47" t="s">
        <v>172</v>
      </c>
      <c r="V47" s="5">
        <v>3.1704897939999999</v>
      </c>
      <c r="W47">
        <v>1</v>
      </c>
    </row>
    <row r="48" spans="1:23" x14ac:dyDescent="0.25">
      <c r="A48" s="5" t="s">
        <v>51</v>
      </c>
      <c r="B48" s="5">
        <v>1.84586497386635</v>
      </c>
      <c r="C48" s="5">
        <v>0.99998741797661395</v>
      </c>
      <c r="I48" t="s">
        <v>51</v>
      </c>
      <c r="J48" s="5">
        <v>1.8431113454125501</v>
      </c>
      <c r="K48">
        <v>1</v>
      </c>
      <c r="Q48" t="s">
        <v>51</v>
      </c>
      <c r="R48" s="5">
        <v>1.5032924300831401</v>
      </c>
      <c r="S48">
        <v>0.99986342202859801</v>
      </c>
    </row>
    <row r="49" spans="1:22" x14ac:dyDescent="0.25">
      <c r="A49" s="5" t="s">
        <v>53</v>
      </c>
      <c r="B49" s="5">
        <v>1.5126512855457901</v>
      </c>
      <c r="C49" s="5">
        <v>0.76992305302241903</v>
      </c>
      <c r="I49" t="s">
        <v>53</v>
      </c>
      <c r="J49" s="5">
        <v>1.7421487513573199</v>
      </c>
      <c r="K49">
        <v>1</v>
      </c>
      <c r="Q49" t="s">
        <v>53</v>
      </c>
      <c r="R49" s="5">
        <v>1.35252543672772</v>
      </c>
      <c r="S49">
        <v>0.78754075044929595</v>
      </c>
    </row>
    <row r="50" spans="1:22" x14ac:dyDescent="0.25">
      <c r="A50" s="5" t="s">
        <v>54</v>
      </c>
      <c r="B50" s="5">
        <v>2.9373923992138201E-2</v>
      </c>
      <c r="C50" s="5">
        <v>1</v>
      </c>
      <c r="I50" t="s">
        <v>54</v>
      </c>
      <c r="J50" s="5">
        <v>1.6529180361454801</v>
      </c>
      <c r="K50">
        <v>0.81728436062086995</v>
      </c>
      <c r="Q50" t="s">
        <v>54</v>
      </c>
      <c r="R50" s="5">
        <v>1.51073386211962</v>
      </c>
      <c r="S50">
        <v>0.82151623354138903</v>
      </c>
    </row>
    <row r="51" spans="1:22" x14ac:dyDescent="0.25">
      <c r="A51" s="5" t="s">
        <v>56</v>
      </c>
      <c r="B51" s="5">
        <v>0.60250037850004301</v>
      </c>
      <c r="C51" s="5">
        <v>1</v>
      </c>
      <c r="I51" t="s">
        <v>56</v>
      </c>
      <c r="J51" s="5">
        <v>1.73112296205264</v>
      </c>
      <c r="K51">
        <v>1</v>
      </c>
      <c r="Q51" t="s">
        <v>56</v>
      </c>
      <c r="R51" s="5">
        <v>1.4450404937860299</v>
      </c>
      <c r="S51">
        <v>0.83522126422185805</v>
      </c>
    </row>
    <row r="53" spans="1:22" x14ac:dyDescent="0.25">
      <c r="B53" s="5">
        <f>COUNTIFS(B2:B51,"&gt;=1.2",B2:B51,"&lt;=1.8")</f>
        <v>23</v>
      </c>
      <c r="F53" s="5">
        <f>COUNTIFS(F2:F51,"&gt;=1.2",F2:F51,"&lt;=1.8")</f>
        <v>15</v>
      </c>
      <c r="J53" s="5">
        <f>COUNTIFS(J2:J51,"&gt;=1.2",J2:J51,"&lt;=1.8")</f>
        <v>4</v>
      </c>
      <c r="N53" s="5">
        <f>COUNTIFS(N2:N51,"&gt;=1.2",N2:N51,"&lt;=1.8")</f>
        <v>10</v>
      </c>
      <c r="R53" s="5">
        <f>COUNTIFS(R2:R51,"&gt;=1.2",R2:R51,"&lt;=1.8")</f>
        <v>26</v>
      </c>
      <c r="S53" s="5"/>
      <c r="T53" s="5"/>
      <c r="U53" s="5"/>
      <c r="V53" s="5">
        <f>COUNTIFS(V2:V51,"&gt;=1.2",V2:V51,"&lt;=1.8")</f>
        <v>20</v>
      </c>
    </row>
    <row r="54" spans="1:22" x14ac:dyDescent="0.25">
      <c r="B54" s="5">
        <f>(B53*100)/46</f>
        <v>50</v>
      </c>
      <c r="F54" s="5">
        <f>(F53*100)/32</f>
        <v>46.875</v>
      </c>
      <c r="J54" s="5">
        <f>(J53*100)/46</f>
        <v>8.695652173913043</v>
      </c>
      <c r="N54" s="5">
        <f>(N53*100)/32</f>
        <v>31.25</v>
      </c>
      <c r="R54" s="5">
        <f>(R53*100)/46</f>
        <v>56.521739130434781</v>
      </c>
      <c r="S54" s="5"/>
      <c r="T54" s="5"/>
      <c r="U54" s="5"/>
      <c r="V54" s="5">
        <f>(V53*100)/32</f>
        <v>62.5</v>
      </c>
    </row>
    <row r="56" spans="1:22" x14ac:dyDescent="0.25">
      <c r="B56" s="5">
        <v>3.5</v>
      </c>
      <c r="C56" s="5">
        <v>4.5</v>
      </c>
    </row>
  </sheetData>
  <conditionalFormatting sqref="B1:B1048576">
    <cfRule type="cellIs" dxfId="13" priority="14" operator="between">
      <formula>1.2</formula>
      <formula>1.8</formula>
    </cfRule>
  </conditionalFormatting>
  <conditionalFormatting sqref="F1:F52 F55:F1048576">
    <cfRule type="cellIs" dxfId="12" priority="13" operator="between">
      <formula>1.2</formula>
      <formula>1.8</formula>
    </cfRule>
  </conditionalFormatting>
  <conditionalFormatting sqref="F53">
    <cfRule type="cellIs" dxfId="11" priority="12" operator="between">
      <formula>1.2</formula>
      <formula>1.8</formula>
    </cfRule>
  </conditionalFormatting>
  <conditionalFormatting sqref="F54">
    <cfRule type="cellIs" dxfId="10" priority="11" operator="between">
      <formula>1.2</formula>
      <formula>1.8</formula>
    </cfRule>
  </conditionalFormatting>
  <conditionalFormatting sqref="J2:J1048576">
    <cfRule type="cellIs" dxfId="9" priority="10" operator="between">
      <formula>1.2</formula>
      <formula>1.8</formula>
    </cfRule>
  </conditionalFormatting>
  <conditionalFormatting sqref="N53">
    <cfRule type="cellIs" dxfId="8" priority="9" operator="between">
      <formula>1.2</formula>
      <formula>1.8</formula>
    </cfRule>
  </conditionalFormatting>
  <conditionalFormatting sqref="N54">
    <cfRule type="cellIs" dxfId="7" priority="8" operator="between">
      <formula>1.2</formula>
      <formula>1.8</formula>
    </cfRule>
  </conditionalFormatting>
  <conditionalFormatting sqref="J1">
    <cfRule type="cellIs" dxfId="6" priority="7" operator="between">
      <formula>1.2</formula>
      <formula>1.8</formula>
    </cfRule>
  </conditionalFormatting>
  <conditionalFormatting sqref="N1">
    <cfRule type="cellIs" dxfId="5" priority="6" operator="between">
      <formula>1.2</formula>
      <formula>1.8</formula>
    </cfRule>
  </conditionalFormatting>
  <conditionalFormatting sqref="R1:R52 R55:R1048576">
    <cfRule type="cellIs" dxfId="4" priority="5" operator="between">
      <formula>1.2</formula>
      <formula>1.8</formula>
    </cfRule>
  </conditionalFormatting>
  <conditionalFormatting sqref="V1:V52 V55:V1048576">
    <cfRule type="cellIs" dxfId="3" priority="4" operator="between">
      <formula>1.2</formula>
      <formula>1.8</formula>
    </cfRule>
  </conditionalFormatting>
  <conditionalFormatting sqref="R53:R54">
    <cfRule type="cellIs" dxfId="2" priority="3" operator="between">
      <formula>1.2</formula>
      <formula>1.8</formula>
    </cfRule>
  </conditionalFormatting>
  <conditionalFormatting sqref="V53">
    <cfRule type="cellIs" dxfId="1" priority="2" operator="between">
      <formula>1.2</formula>
      <formula>1.8</formula>
    </cfRule>
  </conditionalFormatting>
  <conditionalFormatting sqref="V54">
    <cfRule type="cellIs" dxfId="0" priority="1" operator="between">
      <formula>1.2</formula>
      <formula>1.8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 1</vt:lpstr>
      <vt:lpstr>Grupo 2</vt:lpstr>
      <vt:lpstr>Resumen both</vt:lpstr>
      <vt:lpstr>Resumen left (2)</vt:lpstr>
      <vt:lpstr>Resumen right (2)</vt:lpstr>
      <vt:lpstr>Totales</vt:lpstr>
      <vt:lpstr>SSVEP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2019-08-11T22:34:45Z</dcterms:modified>
</cp:coreProperties>
</file>