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iela Renderos\Documents\"/>
    </mc:Choice>
  </mc:AlternateContent>
  <bookViews>
    <workbookView xWindow="0" yWindow="0" windowWidth="20490" windowHeight="7650" activeTab="5"/>
  </bookViews>
  <sheets>
    <sheet name="Criptografìa" sheetId="1" r:id="rId1"/>
    <sheet name="Ejercicio1" sheetId="2" r:id="rId2"/>
    <sheet name="Ejercicio2" sheetId="3" r:id="rId3"/>
    <sheet name="Ejemplo3" sheetId="4" r:id="rId4"/>
    <sheet name="Ejemplo4" sheetId="6" r:id="rId5"/>
    <sheet name="Ejemplo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3" l="1"/>
  <c r="C32" i="2"/>
  <c r="B49" i="3"/>
  <c r="B48" i="3"/>
  <c r="B47" i="3"/>
  <c r="E43" i="3"/>
  <c r="E38" i="3"/>
  <c r="E33" i="3"/>
  <c r="B20" i="3" a="1"/>
  <c r="B20" i="3" s="1"/>
  <c r="C20" i="3"/>
  <c r="B21" i="3"/>
  <c r="D21" i="3"/>
  <c r="C22" i="3"/>
  <c r="B63" i="4"/>
  <c r="B62" i="4"/>
  <c r="B61" i="4"/>
  <c r="F56" i="4"/>
  <c r="F51" i="4"/>
  <c r="F46" i="4"/>
  <c r="B40" i="4" a="1"/>
  <c r="B40" i="4" s="1"/>
  <c r="B33" i="4" a="1"/>
  <c r="B33" i="4"/>
  <c r="C33" i="4"/>
  <c r="D33" i="4"/>
  <c r="B34" i="4"/>
  <c r="C34" i="4"/>
  <c r="D34" i="4"/>
  <c r="B35" i="4"/>
  <c r="C35" i="4"/>
  <c r="D35" i="4"/>
  <c r="C27" i="4"/>
  <c r="D22" i="3" l="1"/>
  <c r="B22" i="3"/>
  <c r="C21" i="3"/>
  <c r="D20" i="3"/>
  <c r="B41" i="4"/>
  <c r="B42" i="4"/>
  <c r="B27" i="3" l="1" a="1"/>
  <c r="B28" i="3"/>
  <c r="B27" i="3"/>
  <c r="B29" i="3"/>
  <c r="E49" i="6" l="1"/>
  <c r="E44" i="6"/>
  <c r="E39" i="6"/>
  <c r="E55" i="2"/>
  <c r="B24" i="6" a="1"/>
  <c r="B24" i="6" s="1"/>
  <c r="B25" i="6"/>
  <c r="C26" i="6"/>
  <c r="C18" i="6"/>
  <c r="B54" i="6" s="1"/>
  <c r="D25" i="6" l="1"/>
  <c r="C24" i="6"/>
  <c r="B55" i="6"/>
  <c r="D26" i="6"/>
  <c r="B26" i="6"/>
  <c r="C25" i="6"/>
  <c r="D24" i="6"/>
  <c r="B32" i="6" s="1" a="1"/>
  <c r="B53" i="6"/>
  <c r="B32" i="6" l="1"/>
  <c r="B33" i="6"/>
  <c r="B34" i="6"/>
  <c r="B61" i="2" l="1"/>
  <c r="B60" i="2"/>
  <c r="E50" i="2"/>
  <c r="B44" i="2" a="1"/>
  <c r="B44" i="2"/>
  <c r="B45" i="2"/>
  <c r="B38" i="2" a="1"/>
  <c r="B38" i="2" s="1"/>
  <c r="C39" i="2" l="1"/>
  <c r="C38" i="2"/>
  <c r="B39" i="2"/>
  <c r="I15" i="1" l="1"/>
  <c r="I6" i="1"/>
  <c r="J12" i="1" a="1"/>
  <c r="J12" i="1" s="1"/>
  <c r="K12" i="1"/>
  <c r="M12" i="1"/>
  <c r="O12" i="1"/>
  <c r="Q12" i="1"/>
  <c r="S12" i="1"/>
  <c r="J13" i="1"/>
  <c r="L13" i="1"/>
  <c r="N13" i="1"/>
  <c r="P13" i="1"/>
  <c r="R13" i="1"/>
  <c r="T13" i="1"/>
  <c r="K14" i="1"/>
  <c r="M14" i="1"/>
  <c r="O14" i="1"/>
  <c r="Q14" i="1"/>
  <c r="S14" i="1"/>
  <c r="J15" i="1"/>
  <c r="L15" i="1"/>
  <c r="N15" i="1"/>
  <c r="P15" i="1"/>
  <c r="R15" i="1"/>
  <c r="T15" i="1"/>
  <c r="K16" i="1"/>
  <c r="M16" i="1"/>
  <c r="O16" i="1"/>
  <c r="Q16" i="1"/>
  <c r="S16" i="1"/>
  <c r="J17" i="1"/>
  <c r="L17" i="1"/>
  <c r="N17" i="1"/>
  <c r="P17" i="1"/>
  <c r="R17" i="1"/>
  <c r="T17" i="1"/>
  <c r="K18" i="1"/>
  <c r="M18" i="1"/>
  <c r="O18" i="1"/>
  <c r="Q18" i="1"/>
  <c r="S18" i="1"/>
  <c r="J19" i="1"/>
  <c r="L19" i="1"/>
  <c r="N19" i="1"/>
  <c r="P19" i="1"/>
  <c r="R19" i="1"/>
  <c r="T19" i="1"/>
  <c r="A12" i="1" a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S19" i="1" l="1"/>
  <c r="Q19" i="1"/>
  <c r="O19" i="1"/>
  <c r="M19" i="1"/>
  <c r="K19" i="1"/>
  <c r="T18" i="1"/>
  <c r="R18" i="1"/>
  <c r="P18" i="1"/>
  <c r="N18" i="1"/>
  <c r="L18" i="1"/>
  <c r="J18" i="1"/>
  <c r="S17" i="1"/>
  <c r="Q17" i="1"/>
  <c r="O17" i="1"/>
  <c r="M17" i="1"/>
  <c r="K17" i="1"/>
  <c r="T16" i="1"/>
  <c r="R16" i="1"/>
  <c r="P16" i="1"/>
  <c r="N16" i="1"/>
  <c r="L16" i="1"/>
  <c r="J16" i="1"/>
  <c r="S15" i="1"/>
  <c r="Q15" i="1"/>
  <c r="O15" i="1"/>
  <c r="M15" i="1"/>
  <c r="K15" i="1"/>
  <c r="T14" i="1"/>
  <c r="R14" i="1"/>
  <c r="P14" i="1"/>
  <c r="N14" i="1"/>
  <c r="L14" i="1"/>
  <c r="J14" i="1"/>
  <c r="S13" i="1"/>
  <c r="Q13" i="1"/>
  <c r="O13" i="1"/>
  <c r="M13" i="1"/>
  <c r="K13" i="1"/>
  <c r="T12" i="1"/>
  <c r="R12" i="1"/>
  <c r="P12" i="1"/>
  <c r="N12" i="1"/>
  <c r="L12" i="1"/>
</calcChain>
</file>

<file path=xl/sharedStrings.xml><?xml version="1.0" encoding="utf-8"?>
<sst xmlns="http://schemas.openxmlformats.org/spreadsheetml/2006/main" count="266" uniqueCount="120">
  <si>
    <t>Matriz A</t>
  </si>
  <si>
    <t>Matriz B</t>
  </si>
  <si>
    <t>e</t>
  </si>
  <si>
    <t>l</t>
  </si>
  <si>
    <t>c</t>
  </si>
  <si>
    <t>a</t>
  </si>
  <si>
    <t>t</t>
  </si>
  <si>
    <t>o</t>
  </si>
  <si>
    <t>r</t>
  </si>
  <si>
    <t>d</t>
  </si>
  <si>
    <t>u</t>
  </si>
  <si>
    <t>b</t>
  </si>
  <si>
    <t>s</t>
  </si>
  <si>
    <t>n</t>
  </si>
  <si>
    <t>i</t>
  </si>
  <si>
    <t>z</t>
  </si>
  <si>
    <t>p</t>
  </si>
  <si>
    <t>Matriz (Aˉ¹)(B)</t>
  </si>
  <si>
    <t>Mensaje Oculto</t>
  </si>
  <si>
    <t>m</t>
  </si>
  <si>
    <t>f</t>
  </si>
  <si>
    <t>y</t>
  </si>
  <si>
    <r>
      <t>Matriz A</t>
    </r>
    <r>
      <rPr>
        <sz val="11"/>
        <color theme="1"/>
        <rFont val="Calibri"/>
        <family val="2"/>
      </rPr>
      <t>ˉ¹</t>
    </r>
  </si>
  <si>
    <t>Letra</t>
  </si>
  <si>
    <t>Num</t>
  </si>
  <si>
    <t>Espacio</t>
  </si>
  <si>
    <t>A</t>
  </si>
  <si>
    <t>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</si>
  <si>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</si>
  <si>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</si>
  <si>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</si>
  <si>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</si>
  <si>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</si>
  <si>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</si>
  <si>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</si>
  <si>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</si>
  <si>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</si>
  <si>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</si>
  <si>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</si>
  <si>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</si>
  <si>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</si>
  <si>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</si>
  <si>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R</t>
  </si>
  <si>
    <t>U</t>
  </si>
  <si>
    <t>Q</t>
  </si>
  <si>
    <t>Ñ</t>
  </si>
  <si>
    <t>S</t>
  </si>
  <si>
    <t>T</t>
  </si>
  <si>
    <t>V</t>
  </si>
  <si>
    <t>W</t>
  </si>
  <si>
    <t>X</t>
  </si>
  <si>
    <t>Y</t>
  </si>
  <si>
    <t>Z</t>
  </si>
  <si>
    <t>.</t>
  </si>
  <si>
    <t>,</t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</si>
  <si>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</si>
  <si>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Matriz M</t>
  </si>
  <si>
    <t>x</t>
  </si>
  <si>
    <t>Jaraba</t>
  </si>
  <si>
    <t>Helado</t>
  </si>
  <si>
    <t>1)</t>
  </si>
  <si>
    <t>2)</t>
  </si>
  <si>
    <t>1 onz</t>
  </si>
  <si>
    <t>4 onz</t>
  </si>
  <si>
    <t>3 onz</t>
  </si>
  <si>
    <t xml:space="preserve">En un dia </t>
  </si>
  <si>
    <t>512 onz</t>
  </si>
  <si>
    <t>160 onz</t>
  </si>
  <si>
    <t xml:space="preserve">Forma matricial: </t>
  </si>
  <si>
    <t>*</t>
  </si>
  <si>
    <t>A=</t>
  </si>
  <si>
    <t>A =</t>
  </si>
  <si>
    <t>Encontrar si la matriz A posee inversa:</t>
  </si>
  <si>
    <t>Matriz inversa de A</t>
  </si>
  <si>
    <t>Matriz Aˉ¹</t>
  </si>
  <si>
    <t>Matriz Aˉ¹*C</t>
  </si>
  <si>
    <t>Por el metodo de la inversa</t>
  </si>
  <si>
    <t>A_11</t>
  </si>
  <si>
    <t>A_12</t>
  </si>
  <si>
    <t>Por metodo de cramer</t>
  </si>
  <si>
    <t>Daniel posee $ 575 en billetes de $1, $ 5 y $ 10. En total tiene 95 billetes. El número de los billetes de a $ 1 más el doble de billetes de a $ 5 corresponde a 5 unidades más que el doble del número de los billetes  de a $10.</t>
  </si>
  <si>
    <t> ¿Cuántos billetes de cada tipo tienen Daniel ?</t>
  </si>
  <si>
    <t>Forma matricial</t>
  </si>
  <si>
    <t>|A|=</t>
  </si>
  <si>
    <t>A_11/ |A|=</t>
  </si>
  <si>
    <t>A_12/|A|=</t>
  </si>
  <si>
    <t>A_13</t>
  </si>
  <si>
    <t>A_12/ |A|=</t>
  </si>
  <si>
    <t>A_13/ |A|=</t>
  </si>
  <si>
    <t>Por el método de cramer</t>
  </si>
  <si>
    <t>=</t>
  </si>
  <si>
    <t>Matriz Aˉ¹*D</t>
  </si>
  <si>
    <t>Por el método de la inversa</t>
  </si>
  <si>
    <t xml:space="preserve">Datos </t>
  </si>
  <si>
    <t>METODO DE GAUSS- JORDAN</t>
  </si>
  <si>
    <t>1/2 F2--&gt;F2</t>
  </si>
  <si>
    <t>RA=2</t>
  </si>
  <si>
    <t>RB=2</t>
  </si>
  <si>
    <t>N=3</t>
  </si>
  <si>
    <t>(RA=RB)&lt;N  --&gt;</t>
  </si>
  <si>
    <t>SEL NO HOMOGENEO RECTANGULAR INCONSISTENTE CON INFINITAS SOLUCIONES</t>
  </si>
  <si>
    <t>N° DE VARIABLES DEPENDIENTES =  2</t>
  </si>
  <si>
    <t>VARIABLES DEPENDIENTES :  X,Y</t>
  </si>
  <si>
    <t>VARIABLE INDEPENDIENTE:  Z</t>
  </si>
  <si>
    <t>ECUACIONES GENERADORAS DE SOLUCION :</t>
  </si>
  <si>
    <t>2X-Z=22</t>
  </si>
  <si>
    <t>X= Z+22/2</t>
  </si>
  <si>
    <t>Y=-2Z+10</t>
  </si>
  <si>
    <t>Y+2Z=10</t>
  </si>
  <si>
    <t xml:space="preserve">CUADRO DE SOLUCIONES </t>
  </si>
  <si>
    <t>CONJUNTO DE SOLUCION</t>
  </si>
  <si>
    <t>X=22/2</t>
  </si>
  <si>
    <t>Y=-2(0)+10</t>
  </si>
  <si>
    <t xml:space="preserve">       X=11 , Y=10, Z=0</t>
  </si>
  <si>
    <t>X=-2+22/2</t>
  </si>
  <si>
    <t>Y=-2(2)+10</t>
  </si>
  <si>
    <t xml:space="preserve">       X=12 , Y=6, Z=-2</t>
  </si>
  <si>
    <t>X=4+22/2</t>
  </si>
  <si>
    <t>y=-2(4)+10</t>
  </si>
  <si>
    <t xml:space="preserve">     X=13, Y=2, Z=4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</si>
</sst>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???/???"/>
  </numFmts>
  <fonts count="5" x14ac:knownFonts="1">
    <font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AFA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/>
    <xf numFmtId="0" fontId="0" fillId="0" borderId="1" xfId="0" applyBorder="1"/>
    <xf numFmtId="164" fontId="0" fillId="0" borderId="1" xfId="0" applyNumberFormat="1" applyBorder="1"/>
    <xf numFmtId="0" fontId="0" fillId="2" borderId="0" xfId="0" applyFill="1" applyAlignment="1">
      <alignment horizontal="center"/>
    </xf>
    <xf numFmtId="0" fontId="0" fillId="2" borderId="0" xfId="0" applyFill="1" applyAlignme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0" xfId="0" applyFill="1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2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/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FAFAF"/>
      <color rgb="FFCC66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12700</xdr:rowOff>
    </xdr:from>
    <xdr:to>
      <xdr:col>9</xdr:col>
      <xdr:colOff>25400</xdr:colOff>
      <xdr:row>10</xdr:row>
      <xdr:rowOff>165100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365" t="54921" r="9775" b="26193"/>
        <a:stretch/>
      </xdr:blipFill>
      <xdr:spPr>
        <a:xfrm>
          <a:off x="0" y="12700"/>
          <a:ext cx="8216900" cy="2057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15875</xdr:colOff>
      <xdr:row>13</xdr:row>
      <xdr:rowOff>14283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4329" t="36226" r="9479" b="30389"/>
        <a:stretch/>
      </xdr:blipFill>
      <xdr:spPr>
        <a:xfrm>
          <a:off x="0" y="0"/>
          <a:ext cx="6794500" cy="249078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5</xdr:row>
      <xdr:rowOff>43296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016" t="52611" r="17851" b="32022"/>
        <a:stretch/>
      </xdr:blipFill>
      <xdr:spPr>
        <a:xfrm>
          <a:off x="0" y="0"/>
          <a:ext cx="6393295" cy="9813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8</xdr:col>
      <xdr:colOff>9524</xdr:colOff>
      <xdr:row>10</xdr:row>
      <xdr:rowOff>66675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029AC3D-493E-4CF8-8A78-139F277E6FF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165" t="41409" r="24881" b="33066"/>
        <a:stretch/>
      </xdr:blipFill>
      <xdr:spPr>
        <a:xfrm>
          <a:off x="0" y="47625"/>
          <a:ext cx="6105524" cy="1924050"/>
        </a:xfrm>
        <a:prstGeom prst="rect">
          <a:avLst/>
        </a:prstGeom>
      </xdr:spPr>
    </xdr:pic>
    <xdr:clientData/>
  </xdr:twoCellAnchor>
  <xdr:twoCellAnchor>
    <xdr:from>
      <xdr:col>1</xdr:col>
      <xdr:colOff>238125</xdr:colOff>
      <xdr:row>21</xdr:row>
      <xdr:rowOff>190500</xdr:rowOff>
    </xdr:from>
    <xdr:to>
      <xdr:col>1</xdr:col>
      <xdr:colOff>523875</xdr:colOff>
      <xdr:row>23</xdr:row>
      <xdr:rowOff>19050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7DB1A9A0-02AD-459C-9B04-BD7CDF056891}"/>
            </a:ext>
          </a:extLst>
        </xdr:cNvPr>
        <xdr:cNvSpPr/>
      </xdr:nvSpPr>
      <xdr:spPr>
        <a:xfrm>
          <a:off x="1000125" y="4210050"/>
          <a:ext cx="285750" cy="219075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 sz="1100"/>
        </a:p>
      </xdr:txBody>
    </xdr:sp>
    <xdr:clientData/>
  </xdr:twoCellAnchor>
  <xdr:twoCellAnchor>
    <xdr:from>
      <xdr:col>2</xdr:col>
      <xdr:colOff>238125</xdr:colOff>
      <xdr:row>30</xdr:row>
      <xdr:rowOff>9525</xdr:rowOff>
    </xdr:from>
    <xdr:to>
      <xdr:col>2</xdr:col>
      <xdr:colOff>523875</xdr:colOff>
      <xdr:row>31</xdr:row>
      <xdr:rowOff>28575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300E9937-79BA-4459-97C1-BF107ED634D3}"/>
            </a:ext>
          </a:extLst>
        </xdr:cNvPr>
        <xdr:cNvSpPr/>
      </xdr:nvSpPr>
      <xdr:spPr>
        <a:xfrm>
          <a:off x="1762125" y="5581650"/>
          <a:ext cx="285750" cy="219075"/>
        </a:xfrm>
        <a:prstGeom prst="ellipse">
          <a:avLst/>
        </a:prstGeom>
        <a:noFill/>
        <a:ln w="28575">
          <a:solidFill>
            <a:srgbClr val="0070C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S" sz="1100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"/>
  <sheetViews>
    <sheetView zoomScale="93" zoomScaleNormal="93" workbookViewId="0">
      <selection activeCell="D22" sqref="D22"/>
    </sheetView>
  </sheetViews>
  <sheetFormatPr baseColWidth="10" defaultRowHeight="15" x14ac:dyDescent="0.25"/>
  <cols>
    <col min="9" max="9" width="13.140625" customWidth="1"/>
    <col min="10" max="10" width="11.7109375" bestFit="1" customWidth="1"/>
    <col min="11" max="13" width="13" bestFit="1" customWidth="1"/>
    <col min="14" max="14" width="11.7109375" bestFit="1" customWidth="1"/>
    <col min="15" max="15" width="13" bestFit="1" customWidth="1"/>
    <col min="16" max="16" width="11.7109375" bestFit="1" customWidth="1"/>
    <col min="17" max="17" width="13.42578125" bestFit="1" customWidth="1"/>
    <col min="18" max="19" width="11.7109375" bestFit="1" customWidth="1"/>
    <col min="20" max="20" width="13" bestFit="1" customWidth="1"/>
  </cols>
  <sheetData>
    <row r="1" spans="1:32" x14ac:dyDescent="0.25">
      <c r="V1" s="6" t="s">
        <v>56</v>
      </c>
      <c r="W1" s="10"/>
      <c r="X1" s="7"/>
      <c r="Y1" s="6"/>
      <c r="Z1" s="10"/>
      <c r="AA1" s="10"/>
      <c r="AB1" s="10"/>
      <c r="AC1" s="10"/>
      <c r="AD1" s="10"/>
      <c r="AE1" s="10"/>
      <c r="AF1" s="10"/>
    </row>
    <row r="2" spans="1:32" x14ac:dyDescent="0.25">
      <c r="A2" s="27" t="s">
        <v>0</v>
      </c>
      <c r="B2" s="27"/>
      <c r="C2" s="27"/>
      <c r="D2" s="27"/>
      <c r="E2" s="27"/>
      <c r="F2" s="27"/>
      <c r="G2" s="27"/>
      <c r="H2" s="27"/>
      <c r="J2" s="27" t="s">
        <v>1</v>
      </c>
      <c r="K2" s="27"/>
      <c r="L2" s="27"/>
      <c r="M2" s="27"/>
      <c r="N2" s="27"/>
      <c r="O2" s="27"/>
      <c r="P2" s="27"/>
      <c r="Q2" s="27"/>
      <c r="R2" s="27"/>
      <c r="S2" s="27"/>
      <c r="T2" s="27"/>
      <c r="V2" s="2" t="s">
        <v>23</v>
      </c>
      <c r="W2" s="2" t="s">
        <v>25</v>
      </c>
      <c r="X2" s="2" t="s">
        <v>26</v>
      </c>
      <c r="Y2" s="2" t="s">
        <v>28</v>
      </c>
      <c r="Z2" s="2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</row>
    <row r="3" spans="1:32" x14ac:dyDescent="0.25">
      <c r="A3" s="2">
        <v>-255</v>
      </c>
      <c r="B3" s="2">
        <v>36</v>
      </c>
      <c r="C3" s="2">
        <v>-10</v>
      </c>
      <c r="D3" s="2">
        <v>10</v>
      </c>
      <c r="E3" s="2">
        <v>19</v>
      </c>
      <c r="F3" s="2">
        <v>-39</v>
      </c>
      <c r="G3" s="2">
        <v>-284</v>
      </c>
      <c r="H3" s="2">
        <v>-247</v>
      </c>
      <c r="J3" s="2">
        <v>-12474</v>
      </c>
      <c r="K3" s="2">
        <v>-6080</v>
      </c>
      <c r="L3" s="2">
        <v>-6662</v>
      </c>
      <c r="M3" s="2">
        <v>-9531</v>
      </c>
      <c r="N3" s="2">
        <v>-1534</v>
      </c>
      <c r="O3" s="2">
        <v>-9055</v>
      </c>
      <c r="P3" s="2">
        <v>-12729</v>
      </c>
      <c r="Q3" s="2">
        <v>-8033</v>
      </c>
      <c r="R3" s="2">
        <v>-2118</v>
      </c>
      <c r="S3" s="2">
        <v>-12094</v>
      </c>
      <c r="T3" s="2">
        <v>-8039</v>
      </c>
      <c r="V3" s="2" t="s">
        <v>24</v>
      </c>
      <c r="W3" s="9">
        <v>0</v>
      </c>
      <c r="X3" s="2">
        <v>1</v>
      </c>
      <c r="Y3" s="2">
        <v>2</v>
      </c>
      <c r="Z3" s="2">
        <v>3</v>
      </c>
      <c r="AA3" s="2">
        <v>4</v>
      </c>
      <c r="AB3" s="2">
        <v>5</v>
      </c>
      <c r="AC3" s="2">
        <v>6</v>
      </c>
      <c r="AD3" s="2">
        <v>7</v>
      </c>
      <c r="AE3" s="2">
        <v>8</v>
      </c>
      <c r="AF3" s="2">
        <v>9</v>
      </c>
    </row>
    <row r="4" spans="1:32" x14ac:dyDescent="0.25">
      <c r="A4" s="2">
        <v>77</v>
      </c>
      <c r="B4" s="2">
        <v>-10</v>
      </c>
      <c r="C4" s="2">
        <v>12</v>
      </c>
      <c r="D4" s="2">
        <v>5</v>
      </c>
      <c r="E4" s="2">
        <v>-14</v>
      </c>
      <c r="F4" s="2">
        <v>11</v>
      </c>
      <c r="G4" s="2">
        <v>77</v>
      </c>
      <c r="H4" s="2">
        <v>65</v>
      </c>
      <c r="J4" s="2">
        <v>3378</v>
      </c>
      <c r="K4" s="2">
        <v>1847</v>
      </c>
      <c r="L4" s="4">
        <v>1766</v>
      </c>
      <c r="M4" s="4">
        <v>2530</v>
      </c>
      <c r="N4" s="4">
        <v>327</v>
      </c>
      <c r="O4" s="4">
        <v>2533</v>
      </c>
      <c r="P4" s="4">
        <v>3540</v>
      </c>
      <c r="Q4" s="4">
        <v>2311</v>
      </c>
      <c r="R4" s="4">
        <v>602</v>
      </c>
      <c r="S4" s="4">
        <v>3467</v>
      </c>
      <c r="T4" s="4">
        <v>2105</v>
      </c>
      <c r="V4" s="2" t="s">
        <v>23</v>
      </c>
      <c r="W4" s="2" t="s">
        <v>36</v>
      </c>
      <c r="X4" s="2" t="s">
        <v>37</v>
      </c>
      <c r="Y4" s="2" t="s">
        <v>38</v>
      </c>
      <c r="Z4" s="2" t="s">
        <v>27</v>
      </c>
      <c r="AA4" s="2" t="s">
        <v>39</v>
      </c>
      <c r="AB4" s="2" t="s">
        <v>45</v>
      </c>
      <c r="AC4" s="2" t="s">
        <v>40</v>
      </c>
      <c r="AD4" s="2" t="s">
        <v>41</v>
      </c>
      <c r="AE4" s="2" t="s">
        <v>44</v>
      </c>
      <c r="AF4" s="2" t="s">
        <v>42</v>
      </c>
    </row>
    <row r="5" spans="1:32" x14ac:dyDescent="0.25">
      <c r="A5" s="2">
        <v>18</v>
      </c>
      <c r="B5" s="2">
        <v>-4</v>
      </c>
      <c r="C5" s="2">
        <v>0</v>
      </c>
      <c r="D5" s="2">
        <v>-1</v>
      </c>
      <c r="E5" s="2">
        <v>0</v>
      </c>
      <c r="F5" s="2">
        <v>4</v>
      </c>
      <c r="G5" s="2">
        <v>23</v>
      </c>
      <c r="H5" s="2">
        <v>21</v>
      </c>
      <c r="J5" s="2">
        <v>1048</v>
      </c>
      <c r="K5" s="2">
        <v>495</v>
      </c>
      <c r="L5" s="2">
        <v>569</v>
      </c>
      <c r="M5" s="2">
        <v>783</v>
      </c>
      <c r="N5" s="2">
        <v>170</v>
      </c>
      <c r="O5" s="2">
        <v>700</v>
      </c>
      <c r="P5" s="2">
        <v>1011</v>
      </c>
      <c r="Q5" s="2">
        <v>611</v>
      </c>
      <c r="R5" s="2">
        <v>178</v>
      </c>
      <c r="S5" s="2">
        <v>985</v>
      </c>
      <c r="T5" s="2">
        <v>694</v>
      </c>
      <c r="V5" s="2" t="s">
        <v>24</v>
      </c>
      <c r="W5" s="9">
        <v>10</v>
      </c>
      <c r="X5" s="2">
        <v>11</v>
      </c>
      <c r="Y5" s="2">
        <v>12</v>
      </c>
      <c r="Z5" s="2">
        <v>13</v>
      </c>
      <c r="AA5" s="2">
        <v>14</v>
      </c>
      <c r="AB5" s="2">
        <v>15</v>
      </c>
      <c r="AC5" s="2">
        <v>16</v>
      </c>
      <c r="AD5" s="2">
        <v>17</v>
      </c>
      <c r="AE5" s="2">
        <v>18</v>
      </c>
      <c r="AF5" s="2">
        <v>19</v>
      </c>
    </row>
    <row r="6" spans="1:32" x14ac:dyDescent="0.25">
      <c r="A6" s="2">
        <v>-23</v>
      </c>
      <c r="B6" s="2">
        <v>7</v>
      </c>
      <c r="C6" s="2">
        <v>10</v>
      </c>
      <c r="D6" s="2">
        <v>10</v>
      </c>
      <c r="E6" s="2">
        <v>-10</v>
      </c>
      <c r="F6" s="2">
        <v>-7</v>
      </c>
      <c r="G6" s="2">
        <v>-41</v>
      </c>
      <c r="H6" s="2">
        <v>-40</v>
      </c>
      <c r="I6">
        <f>MDETERM(A3:H10)</f>
        <v>0.99999999999999212</v>
      </c>
      <c r="J6" s="2">
        <v>-1893</v>
      </c>
      <c r="K6" s="2">
        <v>-683</v>
      </c>
      <c r="L6" s="4">
        <v>-1069</v>
      </c>
      <c r="M6" s="4">
        <v>-1467</v>
      </c>
      <c r="N6" s="4">
        <v>-417</v>
      </c>
      <c r="O6" s="4">
        <v>-1167</v>
      </c>
      <c r="P6" s="4">
        <v>-1714</v>
      </c>
      <c r="Q6" s="4">
        <v>-940</v>
      </c>
      <c r="R6" s="4">
        <v>-300</v>
      </c>
      <c r="S6" s="4">
        <v>-1566</v>
      </c>
      <c r="T6" s="4">
        <v>-1337</v>
      </c>
      <c r="V6" s="2" t="s">
        <v>23</v>
      </c>
      <c r="W6" s="2" t="s">
        <v>46</v>
      </c>
      <c r="X6" s="2" t="s">
        <v>47</v>
      </c>
      <c r="Y6" s="2" t="s">
        <v>43</v>
      </c>
      <c r="Z6" s="2" t="s">
        <v>48</v>
      </c>
      <c r="AA6" s="2" t="s">
        <v>49</v>
      </c>
      <c r="AB6" s="2" t="s">
        <v>50</v>
      </c>
      <c r="AC6" s="2" t="s">
        <v>51</v>
      </c>
      <c r="AD6" s="2" t="s">
        <v>52</v>
      </c>
      <c r="AE6" s="2" t="s">
        <v>53</v>
      </c>
      <c r="AF6" s="2" t="s">
        <v>54</v>
      </c>
    </row>
    <row r="7" spans="1:32" x14ac:dyDescent="0.25">
      <c r="A7" s="2">
        <v>-14</v>
      </c>
      <c r="B7" s="2">
        <v>3</v>
      </c>
      <c r="C7" s="2">
        <v>8</v>
      </c>
      <c r="D7" s="2">
        <v>8</v>
      </c>
      <c r="E7" s="2">
        <v>-7</v>
      </c>
      <c r="F7" s="2">
        <v>-3</v>
      </c>
      <c r="G7" s="2">
        <v>-24</v>
      </c>
      <c r="H7" s="2">
        <v>-23</v>
      </c>
      <c r="J7" s="2">
        <v>-1069</v>
      </c>
      <c r="K7" s="2">
        <v>-335</v>
      </c>
      <c r="L7" s="2">
        <v>-606</v>
      </c>
      <c r="M7" s="2">
        <v>-862</v>
      </c>
      <c r="N7" s="2">
        <v>-222</v>
      </c>
      <c r="O7" s="2">
        <v>-697</v>
      </c>
      <c r="P7" s="2">
        <v>-997</v>
      </c>
      <c r="Q7" s="2">
        <v>-554</v>
      </c>
      <c r="R7" s="2">
        <v>-156</v>
      </c>
      <c r="S7" s="2">
        <v>-850</v>
      </c>
      <c r="T7" s="2">
        <v>-759</v>
      </c>
      <c r="V7" s="2" t="s">
        <v>24</v>
      </c>
      <c r="W7" s="9">
        <v>20</v>
      </c>
      <c r="X7" s="2">
        <v>21</v>
      </c>
      <c r="Y7" s="2">
        <v>22</v>
      </c>
      <c r="Z7" s="2">
        <v>23</v>
      </c>
      <c r="AA7" s="2">
        <v>24</v>
      </c>
      <c r="AB7" s="2">
        <v>25</v>
      </c>
      <c r="AC7" s="2">
        <v>26</v>
      </c>
      <c r="AD7" s="2">
        <v>27</v>
      </c>
      <c r="AE7" s="2">
        <v>28</v>
      </c>
      <c r="AF7" s="2">
        <v>29</v>
      </c>
    </row>
    <row r="8" spans="1:32" x14ac:dyDescent="0.25">
      <c r="A8" s="2">
        <v>3</v>
      </c>
      <c r="B8" s="2">
        <v>-1</v>
      </c>
      <c r="C8" s="2">
        <v>-2</v>
      </c>
      <c r="D8" s="2">
        <v>-2</v>
      </c>
      <c r="E8" s="2">
        <v>2</v>
      </c>
      <c r="F8" s="2">
        <v>1</v>
      </c>
      <c r="G8" s="2">
        <v>6</v>
      </c>
      <c r="H8" s="2">
        <v>6</v>
      </c>
      <c r="J8" s="2">
        <v>278</v>
      </c>
      <c r="K8" s="2">
        <v>89</v>
      </c>
      <c r="L8" s="4">
        <v>159</v>
      </c>
      <c r="M8" s="4">
        <v>219</v>
      </c>
      <c r="N8" s="4">
        <v>66</v>
      </c>
      <c r="O8" s="4">
        <v>168</v>
      </c>
      <c r="P8" s="4">
        <v>247</v>
      </c>
      <c r="Q8" s="4">
        <v>132</v>
      </c>
      <c r="R8" s="4">
        <v>43</v>
      </c>
      <c r="S8" s="4">
        <v>219</v>
      </c>
      <c r="T8" s="4">
        <v>201</v>
      </c>
    </row>
    <row r="9" spans="1:32" x14ac:dyDescent="0.25">
      <c r="A9" s="2">
        <v>1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J9" s="2">
        <v>46</v>
      </c>
      <c r="K9" s="2">
        <v>24</v>
      </c>
      <c r="L9" s="2">
        <v>22</v>
      </c>
      <c r="M9" s="2">
        <v>39</v>
      </c>
      <c r="N9" s="2">
        <v>4</v>
      </c>
      <c r="O9" s="2">
        <v>41</v>
      </c>
      <c r="P9" s="2">
        <v>51</v>
      </c>
      <c r="Q9" s="2">
        <v>32</v>
      </c>
      <c r="R9" s="2">
        <v>9</v>
      </c>
      <c r="S9" s="2">
        <v>43</v>
      </c>
      <c r="T9" s="2">
        <v>30</v>
      </c>
    </row>
    <row r="10" spans="1:32" x14ac:dyDescent="0.25">
      <c r="A10" s="2">
        <v>0</v>
      </c>
      <c r="B10" s="2">
        <v>0</v>
      </c>
      <c r="C10" s="2">
        <v>-1</v>
      </c>
      <c r="D10" s="2">
        <v>-1</v>
      </c>
      <c r="E10" s="2">
        <v>1</v>
      </c>
      <c r="F10" s="2">
        <v>0</v>
      </c>
      <c r="G10" s="2">
        <v>1</v>
      </c>
      <c r="H10" s="2">
        <v>1</v>
      </c>
      <c r="J10" s="2">
        <v>41</v>
      </c>
      <c r="K10" s="2">
        <v>-3</v>
      </c>
      <c r="L10" s="4">
        <v>26</v>
      </c>
      <c r="M10" s="4">
        <v>41</v>
      </c>
      <c r="N10" s="4">
        <v>14</v>
      </c>
      <c r="O10" s="4">
        <v>23</v>
      </c>
      <c r="P10" s="4">
        <v>34</v>
      </c>
      <c r="Q10" s="4">
        <v>12</v>
      </c>
      <c r="R10" s="4">
        <v>5</v>
      </c>
      <c r="S10" s="4">
        <v>18</v>
      </c>
      <c r="T10" s="4">
        <v>36</v>
      </c>
    </row>
    <row r="11" spans="1:32" x14ac:dyDescent="0.25">
      <c r="A11" s="28" t="s">
        <v>22</v>
      </c>
      <c r="B11" s="29"/>
      <c r="C11" s="29"/>
      <c r="D11" s="29"/>
      <c r="E11" s="29"/>
      <c r="F11" s="29"/>
      <c r="G11" s="29"/>
      <c r="H11" s="29"/>
      <c r="J11" s="27" t="s">
        <v>17</v>
      </c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32" x14ac:dyDescent="0.25">
      <c r="A12" s="3">
        <f t="array" ref="A12:H19">MINVERSE(A3:H10)</f>
        <v>1.0000000000000078</v>
      </c>
      <c r="B12" s="3">
        <v>3.0000000000000226</v>
      </c>
      <c r="C12" s="3">
        <v>-1.0000000000000138</v>
      </c>
      <c r="D12" s="3">
        <v>-1.8947806286936005E-15</v>
      </c>
      <c r="E12" s="3">
        <v>-3.0000000000000271</v>
      </c>
      <c r="F12" s="3">
        <v>0.99999999999999734</v>
      </c>
      <c r="G12" s="3">
        <v>-2.0000000000000173</v>
      </c>
      <c r="H12" s="3">
        <v>-3.0316490059097608E-14</v>
      </c>
      <c r="J12" s="5">
        <f t="array" ref="J12:T19">MMULT(A12:H19,J3:T10)</f>
        <v>4.9999999999954037</v>
      </c>
      <c r="K12" s="5">
        <v>11.999999999997618</v>
      </c>
      <c r="L12" s="5">
        <v>-2.7351158375192123E-12</v>
      </c>
      <c r="M12" s="5">
        <v>2.9999999999952043</v>
      </c>
      <c r="N12" s="5">
        <v>0.99999999999933575</v>
      </c>
      <c r="O12" s="5">
        <v>20.999999999996319</v>
      </c>
      <c r="P12" s="5">
        <v>15.999999999995616</v>
      </c>
      <c r="Q12" s="5">
        <v>18.999999999997151</v>
      </c>
      <c r="R12" s="5">
        <v>2.9999999999991807</v>
      </c>
      <c r="S12" s="5">
        <v>4.9999999999944809</v>
      </c>
      <c r="T12" s="5">
        <v>-3.9690917219559198E-12</v>
      </c>
    </row>
    <row r="13" spans="1:32" x14ac:dyDescent="0.25">
      <c r="A13" s="3">
        <v>-1.3253069836277731E-14</v>
      </c>
      <c r="B13" s="3">
        <v>0.99999999999995759</v>
      </c>
      <c r="C13" s="3">
        <v>-6.9999999999999858</v>
      </c>
      <c r="D13" s="3">
        <v>-3.9999999999999876</v>
      </c>
      <c r="E13" s="3">
        <v>2.0000000000000329</v>
      </c>
      <c r="F13" s="3">
        <v>-4.9999999999999547</v>
      </c>
      <c r="G13" s="3">
        <v>3.4079322436142736E-14</v>
      </c>
      <c r="H13" s="3">
        <v>-2.0000000000000404</v>
      </c>
      <c r="J13" s="5">
        <v>3.9999999999905782</v>
      </c>
      <c r="K13" s="5">
        <v>4.9999999999941744</v>
      </c>
      <c r="L13" s="5">
        <v>-4.9595882956054993E-12</v>
      </c>
      <c r="M13" s="5">
        <v>15.999999999993079</v>
      </c>
      <c r="N13" s="5">
        <v>2.9999999999990585</v>
      </c>
      <c r="O13" s="5">
        <v>20.9999999999933</v>
      </c>
      <c r="P13" s="5">
        <v>21.999999999991033</v>
      </c>
      <c r="Q13" s="5">
        <v>1.9999999999939</v>
      </c>
      <c r="R13" s="5">
        <v>18.999999999998312</v>
      </c>
      <c r="S13" s="5">
        <v>4.9999999999905071</v>
      </c>
      <c r="T13" s="5">
        <v>-5.4285465012071654E-12</v>
      </c>
    </row>
    <row r="14" spans="1:32" x14ac:dyDescent="0.25">
      <c r="A14" s="3">
        <v>-1.6520636494713689E-15</v>
      </c>
      <c r="B14" s="3">
        <v>-1.6520636494713689E-15</v>
      </c>
      <c r="C14" s="3">
        <v>1.0000000000000009</v>
      </c>
      <c r="D14" s="3">
        <v>1.0000000000000004</v>
      </c>
      <c r="E14" s="3">
        <v>1.0000000000000022</v>
      </c>
      <c r="F14" s="3">
        <v>5.9999999999999991</v>
      </c>
      <c r="G14" s="3">
        <v>1</v>
      </c>
      <c r="H14" s="3">
        <v>4.9999999999999973</v>
      </c>
      <c r="J14" s="5">
        <v>5.0000000000123919</v>
      </c>
      <c r="K14" s="5">
        <v>20.00000000000626</v>
      </c>
      <c r="L14" s="5">
        <v>6.6506800067145377E-12</v>
      </c>
      <c r="M14" s="5">
        <v>12.000000000009209</v>
      </c>
      <c r="N14" s="5">
        <v>1.0000000000013785</v>
      </c>
      <c r="O14" s="5">
        <v>9.1517904365900904E-12</v>
      </c>
      <c r="P14" s="5">
        <v>3.000000000012875</v>
      </c>
      <c r="Q14" s="5">
        <v>1.000000000008157</v>
      </c>
      <c r="R14" s="5">
        <v>14.000000000002146</v>
      </c>
      <c r="S14" s="5">
        <v>16.000000000012236</v>
      </c>
      <c r="T14" s="5">
        <v>14.000000000007645</v>
      </c>
      <c r="Y14" t="s">
        <v>55</v>
      </c>
    </row>
    <row r="15" spans="1:32" x14ac:dyDescent="0.25">
      <c r="A15" s="3">
        <v>1.0000000000000124</v>
      </c>
      <c r="B15" s="3">
        <v>3.0000000000000364</v>
      </c>
      <c r="C15" s="3">
        <v>-2.00000000000002</v>
      </c>
      <c r="D15" s="3">
        <v>-2.0000000000000049</v>
      </c>
      <c r="E15" s="3">
        <v>-3.0000000000000377</v>
      </c>
      <c r="F15" s="3">
        <v>-9.0000000000000053</v>
      </c>
      <c r="G15" s="3">
        <v>-1.0000000000000266</v>
      </c>
      <c r="H15" s="3">
        <v>-1.2933050856671284E-14</v>
      </c>
      <c r="I15">
        <f>MDETERM(A12:H19)</f>
        <v>1.0000000000000162</v>
      </c>
      <c r="J15" s="5">
        <v>8.9999999999946088</v>
      </c>
      <c r="K15" s="5">
        <v>16.999999999996785</v>
      </c>
      <c r="L15" s="5">
        <v>0.99999999999657641</v>
      </c>
      <c r="M15" s="5">
        <v>2.9999999999954765</v>
      </c>
      <c r="N15" s="5">
        <v>8.9999999999992575</v>
      </c>
      <c r="O15" s="5">
        <v>15.999999999994971</v>
      </c>
      <c r="P15" s="5">
        <v>13.999999999993655</v>
      </c>
      <c r="Q15" s="5">
        <v>-3.9637056739541927E-12</v>
      </c>
      <c r="R15" s="5">
        <v>3.9999999999986722</v>
      </c>
      <c r="S15" s="5">
        <v>4.9999999999920295</v>
      </c>
      <c r="T15" s="5">
        <v>-4.6755555402187599E-12</v>
      </c>
    </row>
    <row r="16" spans="1:32" x14ac:dyDescent="0.25">
      <c r="A16" s="3">
        <v>2.0000000000000187</v>
      </c>
      <c r="B16" s="3">
        <v>6.0000000000000577</v>
      </c>
      <c r="C16" s="3">
        <v>-2.0000000000000333</v>
      </c>
      <c r="D16" s="3">
        <v>-1.0000000000000064</v>
      </c>
      <c r="E16" s="3">
        <v>-5.0000000000000622</v>
      </c>
      <c r="F16" s="3">
        <v>-2.0000000000000093</v>
      </c>
      <c r="G16" s="3">
        <v>-3.0000000000000431</v>
      </c>
      <c r="H16" s="3">
        <v>5.9999999999999503</v>
      </c>
      <c r="J16" s="5">
        <v>14.000000000001535</v>
      </c>
      <c r="K16" s="5">
        <v>22.000000000001926</v>
      </c>
      <c r="L16" s="5">
        <v>4.9999999999998863</v>
      </c>
      <c r="M16" s="5">
        <v>19.999999999998323</v>
      </c>
      <c r="N16" s="5">
        <v>20.999999999999645</v>
      </c>
      <c r="O16" s="5">
        <v>19.000000000000512</v>
      </c>
      <c r="P16" s="5">
        <v>16.000000000000142</v>
      </c>
      <c r="Q16" s="5">
        <v>4.1211478674085811E-13</v>
      </c>
      <c r="R16" s="5">
        <v>17.000000000000103</v>
      </c>
      <c r="S16" s="5">
        <v>0.99999999999975842</v>
      </c>
      <c r="T16" s="5">
        <v>20.000000000000028</v>
      </c>
    </row>
    <row r="17" spans="1:20" x14ac:dyDescent="0.25">
      <c r="A17" s="3">
        <v>0.99999999999999467</v>
      </c>
      <c r="B17" s="3">
        <v>3.9999999999999831</v>
      </c>
      <c r="C17" s="3">
        <v>-7.9999999999999982</v>
      </c>
      <c r="D17" s="3">
        <v>-3.9999999999999907</v>
      </c>
      <c r="E17" s="3">
        <v>-0.99999999999999356</v>
      </c>
      <c r="F17" s="3">
        <v>-2.9999999999999578</v>
      </c>
      <c r="G17" s="3">
        <v>-5.9999999999999822</v>
      </c>
      <c r="H17" s="3">
        <v>-4.0000000000000746</v>
      </c>
      <c r="J17" s="5">
        <v>20.999999999998067</v>
      </c>
      <c r="K17" s="5">
        <v>15.999999999998604</v>
      </c>
      <c r="L17" s="5">
        <v>18.999999999997669</v>
      </c>
      <c r="M17" s="5">
        <v>-1.3642420526593924E-12</v>
      </c>
      <c r="N17" s="5">
        <v>25.999999999999481</v>
      </c>
      <c r="O17" s="5">
        <v>-1.0373923942097463E-12</v>
      </c>
      <c r="P17" s="5">
        <v>12.999999999995197</v>
      </c>
      <c r="Q17" s="5">
        <v>0.99999999999853628</v>
      </c>
      <c r="R17" s="5">
        <v>18.999999999999471</v>
      </c>
      <c r="S17" s="5">
        <v>20.999999999995879</v>
      </c>
      <c r="T17" s="5">
        <v>8.9999999999960494</v>
      </c>
    </row>
    <row r="18" spans="1:20" x14ac:dyDescent="0.25">
      <c r="A18" s="3">
        <v>4.8942331668892549E-15</v>
      </c>
      <c r="B18" s="3">
        <v>1.4895492247054255E-14</v>
      </c>
      <c r="C18" s="3">
        <v>-7.6605388699136164E-15</v>
      </c>
      <c r="D18" s="3">
        <v>-1.0000000000000031</v>
      </c>
      <c r="E18" s="3">
        <v>-1.2341979290416382E-14</v>
      </c>
      <c r="F18" s="3">
        <v>-7.0000000000000044</v>
      </c>
      <c r="G18" s="3">
        <v>-2.0000000000000089</v>
      </c>
      <c r="H18" s="3">
        <v>4.0000000000000107</v>
      </c>
      <c r="J18" s="5">
        <v>18.999999999999119</v>
      </c>
      <c r="K18" s="5">
        <v>-3.5882408155885059E-13</v>
      </c>
      <c r="L18" s="5">
        <v>15.999999999999631</v>
      </c>
      <c r="M18" s="5">
        <v>19.999999999999403</v>
      </c>
      <c r="N18" s="5">
        <v>2.9999999999999432</v>
      </c>
      <c r="O18" s="5">
        <v>0.99999999999941735</v>
      </c>
      <c r="P18" s="5">
        <v>18.999999999999005</v>
      </c>
      <c r="Q18" s="5">
        <v>-4.9737991503207013E-13</v>
      </c>
      <c r="R18" s="5">
        <v>0.99999999999986144</v>
      </c>
      <c r="S18" s="5">
        <v>18.999999999999133</v>
      </c>
      <c r="T18" s="5">
        <v>13.999999999999204</v>
      </c>
    </row>
    <row r="19" spans="1:20" x14ac:dyDescent="0.25">
      <c r="A19" s="3">
        <v>-1.0000000000000127</v>
      </c>
      <c r="B19" s="3">
        <v>-3.0000000000000382</v>
      </c>
      <c r="C19" s="3">
        <v>1.0000000000000218</v>
      </c>
      <c r="D19" s="3">
        <v>1.0000000000000053</v>
      </c>
      <c r="E19" s="3">
        <v>3.0000000000000395</v>
      </c>
      <c r="F19" s="3">
        <v>6.0000000000000071</v>
      </c>
      <c r="G19" s="3">
        <v>5.0000000000000258</v>
      </c>
      <c r="H19" s="3">
        <v>-3.9999999999999787</v>
      </c>
      <c r="J19" s="5">
        <v>22.000000000003666</v>
      </c>
      <c r="K19" s="5">
        <v>12.000000000001471</v>
      </c>
      <c r="L19" s="5">
        <v>6.0000000000022595</v>
      </c>
      <c r="M19" s="5">
        <v>16.000000000002558</v>
      </c>
      <c r="N19" s="5">
        <v>3.4106051316484809E-13</v>
      </c>
      <c r="O19" s="5">
        <v>19.000000000002444</v>
      </c>
      <c r="P19" s="5">
        <v>16.00000000000432</v>
      </c>
      <c r="Q19" s="5">
        <v>13.00000000000199</v>
      </c>
      <c r="R19" s="5">
        <v>5.0000000000006253</v>
      </c>
      <c r="S19" s="5">
        <v>19.000000000002402</v>
      </c>
      <c r="T19" s="5">
        <v>16.000000000002672</v>
      </c>
    </row>
    <row r="20" spans="1:20" x14ac:dyDescent="0.25">
      <c r="J20" s="27" t="s">
        <v>18</v>
      </c>
      <c r="K20" s="27"/>
      <c r="L20" s="27"/>
      <c r="M20" s="27"/>
      <c r="N20" s="27"/>
      <c r="O20" s="27"/>
      <c r="P20" s="27"/>
      <c r="Q20" s="27"/>
      <c r="R20" s="27"/>
      <c r="S20" s="27"/>
      <c r="T20" s="27"/>
    </row>
    <row r="21" spans="1:20" x14ac:dyDescent="0.25">
      <c r="J21" s="4" t="s">
        <v>2</v>
      </c>
      <c r="K21" s="4" t="s">
        <v>3</v>
      </c>
      <c r="L21" s="4"/>
      <c r="M21" s="4" t="s">
        <v>4</v>
      </c>
      <c r="N21" s="4" t="s">
        <v>5</v>
      </c>
      <c r="O21" s="4" t="s">
        <v>6</v>
      </c>
      <c r="P21" s="4" t="s">
        <v>7</v>
      </c>
      <c r="Q21" s="4" t="s">
        <v>8</v>
      </c>
      <c r="R21" s="4" t="s">
        <v>4</v>
      </c>
      <c r="S21" s="4" t="s">
        <v>2</v>
      </c>
      <c r="T21" s="4"/>
    </row>
    <row r="22" spans="1:20" x14ac:dyDescent="0.25">
      <c r="J22" s="4" t="s">
        <v>9</v>
      </c>
      <c r="K22" s="4" t="s">
        <v>2</v>
      </c>
      <c r="L22" s="4"/>
      <c r="M22" s="4" t="s">
        <v>7</v>
      </c>
      <c r="N22" s="4" t="s">
        <v>4</v>
      </c>
      <c r="O22" s="4" t="s">
        <v>6</v>
      </c>
      <c r="P22" s="4" t="s">
        <v>10</v>
      </c>
      <c r="Q22" s="4" t="s">
        <v>11</v>
      </c>
      <c r="R22" s="4" t="s">
        <v>8</v>
      </c>
      <c r="S22" s="4" t="s">
        <v>2</v>
      </c>
      <c r="T22" s="4"/>
    </row>
    <row r="23" spans="1:20" x14ac:dyDescent="0.25">
      <c r="J23" s="4" t="s">
        <v>2</v>
      </c>
      <c r="K23" s="4" t="s">
        <v>12</v>
      </c>
      <c r="L23" s="4"/>
      <c r="M23" s="4" t="s">
        <v>3</v>
      </c>
      <c r="N23" s="4" t="s">
        <v>5</v>
      </c>
      <c r="O23" s="4"/>
      <c r="P23" s="4" t="s">
        <v>4</v>
      </c>
      <c r="Q23" s="4" t="s">
        <v>5</v>
      </c>
      <c r="R23" s="4" t="s">
        <v>13</v>
      </c>
      <c r="S23" s="4" t="s">
        <v>7</v>
      </c>
      <c r="T23" s="4" t="s">
        <v>13</v>
      </c>
    </row>
    <row r="24" spans="1:20" x14ac:dyDescent="0.25">
      <c r="J24" s="4" t="s">
        <v>14</v>
      </c>
      <c r="K24" s="4" t="s">
        <v>15</v>
      </c>
      <c r="L24" s="4" t="s">
        <v>5</v>
      </c>
      <c r="M24" s="4" t="s">
        <v>4</v>
      </c>
      <c r="N24" s="4" t="s">
        <v>14</v>
      </c>
      <c r="O24" s="4" t="s">
        <v>7</v>
      </c>
      <c r="P24" s="4" t="s">
        <v>13</v>
      </c>
      <c r="Q24" s="4"/>
      <c r="R24" s="4" t="s">
        <v>9</v>
      </c>
      <c r="S24" s="4" t="s">
        <v>2</v>
      </c>
      <c r="T24" s="4"/>
    </row>
    <row r="25" spans="1:20" x14ac:dyDescent="0.25">
      <c r="J25" s="4" t="s">
        <v>13</v>
      </c>
      <c r="K25" s="4" t="s">
        <v>10</v>
      </c>
      <c r="L25" s="4" t="s">
        <v>2</v>
      </c>
      <c r="M25" s="4" t="s">
        <v>12</v>
      </c>
      <c r="N25" s="4" t="s">
        <v>6</v>
      </c>
      <c r="O25" s="4" t="s">
        <v>8</v>
      </c>
      <c r="P25" s="4" t="s">
        <v>7</v>
      </c>
      <c r="Q25" s="4"/>
      <c r="R25" s="4" t="s">
        <v>16</v>
      </c>
      <c r="S25" s="4" t="s">
        <v>5</v>
      </c>
      <c r="T25" s="4" t="s">
        <v>12</v>
      </c>
    </row>
    <row r="26" spans="1:20" x14ac:dyDescent="0.25">
      <c r="J26" s="4" t="s">
        <v>6</v>
      </c>
      <c r="K26" s="4" t="s">
        <v>7</v>
      </c>
      <c r="L26" s="4" t="s">
        <v>8</v>
      </c>
      <c r="M26" s="4"/>
      <c r="N26" s="4" t="s">
        <v>21</v>
      </c>
      <c r="O26" s="4"/>
      <c r="P26" s="4" t="s">
        <v>19</v>
      </c>
      <c r="Q26" s="4" t="s">
        <v>5</v>
      </c>
      <c r="R26" s="4" t="s">
        <v>8</v>
      </c>
      <c r="S26" s="4" t="s">
        <v>6</v>
      </c>
      <c r="T26" s="4" t="s">
        <v>14</v>
      </c>
    </row>
    <row r="27" spans="1:20" x14ac:dyDescent="0.25">
      <c r="J27" s="4" t="s">
        <v>8</v>
      </c>
      <c r="K27" s="4"/>
      <c r="L27" s="4" t="s">
        <v>7</v>
      </c>
      <c r="M27" s="4" t="s">
        <v>12</v>
      </c>
      <c r="N27" s="4" t="s">
        <v>4</v>
      </c>
      <c r="O27" s="4" t="s">
        <v>5</v>
      </c>
      <c r="P27" s="4" t="s">
        <v>8</v>
      </c>
      <c r="Q27" s="4"/>
      <c r="R27" s="4" t="s">
        <v>5</v>
      </c>
      <c r="S27" s="4" t="s">
        <v>8</v>
      </c>
      <c r="T27" s="4" t="s">
        <v>13</v>
      </c>
    </row>
    <row r="28" spans="1:20" x14ac:dyDescent="0.25">
      <c r="J28" s="4" t="s">
        <v>10</v>
      </c>
      <c r="K28" s="4" t="s">
        <v>3</v>
      </c>
      <c r="L28" s="4" t="s">
        <v>20</v>
      </c>
      <c r="M28" s="4" t="s">
        <v>7</v>
      </c>
      <c r="N28" s="4"/>
      <c r="O28" s="4" t="s">
        <v>8</v>
      </c>
      <c r="P28" s="4" t="s">
        <v>7</v>
      </c>
      <c r="Q28" s="4" t="s">
        <v>19</v>
      </c>
      <c r="R28" s="4" t="s">
        <v>2</v>
      </c>
      <c r="S28" s="4" t="s">
        <v>8</v>
      </c>
      <c r="T28" s="4" t="s">
        <v>7</v>
      </c>
    </row>
  </sheetData>
  <mergeCells count="5">
    <mergeCell ref="A2:H2"/>
    <mergeCell ref="A11:H11"/>
    <mergeCell ref="J2:T2"/>
    <mergeCell ref="J11:T11"/>
    <mergeCell ref="J20:T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H61"/>
  <sheetViews>
    <sheetView topLeftCell="A10" zoomScaleNormal="100" workbookViewId="0">
      <selection activeCell="L32" sqref="L32"/>
    </sheetView>
  </sheetViews>
  <sheetFormatPr baseColWidth="10" defaultRowHeight="15" x14ac:dyDescent="0.25"/>
  <cols>
    <col min="2" max="2" width="22.140625" customWidth="1"/>
    <col min="3" max="3" width="20.7109375" bestFit="1" customWidth="1"/>
    <col min="24" max="30" width="11.42578125" customWidth="1"/>
  </cols>
  <sheetData>
    <row r="14" spans="2:6" x14ac:dyDescent="0.25">
      <c r="B14" s="33" t="s">
        <v>93</v>
      </c>
      <c r="C14" s="33"/>
      <c r="D14" s="33"/>
      <c r="E14" s="33"/>
      <c r="F14" s="33"/>
    </row>
    <row r="16" spans="2:6" x14ac:dyDescent="0.25">
      <c r="B16" s="12" t="s">
        <v>24</v>
      </c>
      <c r="C16" s="12" t="s">
        <v>58</v>
      </c>
      <c r="D16" s="13" t="s">
        <v>59</v>
      </c>
      <c r="E16" s="21"/>
      <c r="F16" s="12" t="s">
        <v>65</v>
      </c>
    </row>
    <row r="17" spans="1:7" x14ac:dyDescent="0.25">
      <c r="B17" s="2" t="s">
        <v>60</v>
      </c>
      <c r="C17" s="2" t="s">
        <v>62</v>
      </c>
      <c r="D17" s="2" t="s">
        <v>63</v>
      </c>
      <c r="E17" s="21"/>
      <c r="F17" s="2" t="s">
        <v>66</v>
      </c>
    </row>
    <row r="18" spans="1:7" x14ac:dyDescent="0.25">
      <c r="B18" s="2" t="s">
        <v>61</v>
      </c>
      <c r="C18" s="2" t="s">
        <v>62</v>
      </c>
      <c r="D18" s="2" t="s">
        <v>64</v>
      </c>
      <c r="E18" s="15"/>
      <c r="F18" s="2" t="s">
        <v>67</v>
      </c>
    </row>
    <row r="19" spans="1:7" x14ac:dyDescent="0.25">
      <c r="B19" s="11"/>
      <c r="C19" s="11"/>
      <c r="D19" s="11"/>
    </row>
    <row r="21" spans="1:7" x14ac:dyDescent="0.25">
      <c r="B21" s="33" t="s">
        <v>68</v>
      </c>
      <c r="C21" s="33"/>
      <c r="D21" s="33"/>
      <c r="E21" s="33"/>
      <c r="F21" s="33"/>
      <c r="G21" s="33"/>
    </row>
    <row r="23" spans="1:7" x14ac:dyDescent="0.25">
      <c r="B23" s="1"/>
      <c r="C23" s="1"/>
      <c r="D23" s="1"/>
      <c r="E23" s="1"/>
      <c r="F23" s="1"/>
      <c r="G23" s="1"/>
    </row>
    <row r="24" spans="1:7" x14ac:dyDescent="0.25">
      <c r="B24" s="12" t="s">
        <v>26</v>
      </c>
      <c r="C24" s="12" t="s">
        <v>28</v>
      </c>
      <c r="D24" s="34" t="s">
        <v>69</v>
      </c>
      <c r="E24" s="12" t="s">
        <v>50</v>
      </c>
      <c r="F24" s="34" t="s">
        <v>90</v>
      </c>
      <c r="G24" s="12" t="s">
        <v>29</v>
      </c>
    </row>
    <row r="25" spans="1:7" x14ac:dyDescent="0.25">
      <c r="A25" s="1" t="s">
        <v>71</v>
      </c>
      <c r="B25" s="2">
        <v>1</v>
      </c>
      <c r="C25" s="2">
        <v>1</v>
      </c>
      <c r="D25" s="34"/>
      <c r="E25" s="2" t="s">
        <v>26</v>
      </c>
      <c r="F25" s="34"/>
      <c r="G25" s="2">
        <v>160</v>
      </c>
    </row>
    <row r="26" spans="1:7" x14ac:dyDescent="0.25">
      <c r="B26" s="2">
        <v>3</v>
      </c>
      <c r="C26" s="2">
        <v>4</v>
      </c>
      <c r="D26" s="34"/>
      <c r="E26" s="2" t="s">
        <v>28</v>
      </c>
      <c r="F26" s="34"/>
      <c r="G26" s="2">
        <v>512</v>
      </c>
    </row>
    <row r="29" spans="1:7" x14ac:dyDescent="0.25">
      <c r="B29" t="s">
        <v>72</v>
      </c>
    </row>
    <row r="32" spans="1:7" x14ac:dyDescent="0.25">
      <c r="B32" s="12" t="s">
        <v>83</v>
      </c>
      <c r="C32" s="4">
        <f>MDETERM(B25:C26)</f>
        <v>0.99999999999999978</v>
      </c>
    </row>
    <row r="34" spans="1:8" x14ac:dyDescent="0.25">
      <c r="H34" s="19"/>
    </row>
    <row r="35" spans="1:8" x14ac:dyDescent="0.25">
      <c r="B35" s="1" t="s">
        <v>73</v>
      </c>
      <c r="H35" s="19"/>
    </row>
    <row r="38" spans="1:8" x14ac:dyDescent="0.25">
      <c r="A38" s="35" t="s">
        <v>74</v>
      </c>
      <c r="B38" s="4">
        <f t="array" ref="B38:C39">MINVERSE(B25:C26)</f>
        <v>4.0000000000000009</v>
      </c>
      <c r="C38" s="4">
        <v>-1.0000000000000002</v>
      </c>
    </row>
    <row r="39" spans="1:8" x14ac:dyDescent="0.25">
      <c r="A39" s="35"/>
      <c r="B39" s="4">
        <v>-3.0000000000000009</v>
      </c>
      <c r="C39" s="4">
        <v>1.0000000000000002</v>
      </c>
    </row>
    <row r="41" spans="1:8" x14ac:dyDescent="0.25">
      <c r="B41" s="15"/>
    </row>
    <row r="42" spans="1:8" x14ac:dyDescent="0.25">
      <c r="B42" s="8"/>
    </row>
    <row r="43" spans="1:8" x14ac:dyDescent="0.25">
      <c r="B43" s="16" t="s">
        <v>75</v>
      </c>
      <c r="C43" s="31" t="s">
        <v>92</v>
      </c>
      <c r="D43" s="32"/>
      <c r="E43" s="32"/>
    </row>
    <row r="44" spans="1:8" x14ac:dyDescent="0.25">
      <c r="B44" s="4">
        <f t="array" ref="B44:B45">MMULT(B38:C39,G25:G26)</f>
        <v>128</v>
      </c>
      <c r="C44" s="31"/>
      <c r="D44" s="32"/>
      <c r="E44" s="32"/>
      <c r="F44" s="1"/>
    </row>
    <row r="45" spans="1:8" x14ac:dyDescent="0.25">
      <c r="B45" s="4">
        <v>32</v>
      </c>
      <c r="C45" s="31"/>
      <c r="D45" s="32"/>
      <c r="E45" s="32"/>
    </row>
    <row r="50" spans="1:5" x14ac:dyDescent="0.25">
      <c r="A50" s="35" t="s">
        <v>77</v>
      </c>
      <c r="B50" s="4">
        <v>160</v>
      </c>
      <c r="C50" s="4">
        <v>1</v>
      </c>
      <c r="E50" s="30">
        <f>MDETERM(B50:C51)</f>
        <v>128</v>
      </c>
    </row>
    <row r="51" spans="1:5" x14ac:dyDescent="0.25">
      <c r="A51" s="35"/>
      <c r="B51" s="4">
        <v>512</v>
      </c>
      <c r="C51" s="4">
        <v>4</v>
      </c>
      <c r="E51" s="30"/>
    </row>
    <row r="55" spans="1:5" x14ac:dyDescent="0.25">
      <c r="A55" s="30" t="s">
        <v>78</v>
      </c>
      <c r="B55" s="4">
        <v>1</v>
      </c>
      <c r="C55" s="4">
        <v>160</v>
      </c>
      <c r="E55" s="30">
        <f>MDETERM(B55:C56)</f>
        <v>31.999999999999972</v>
      </c>
    </row>
    <row r="56" spans="1:5" x14ac:dyDescent="0.25">
      <c r="A56" s="30"/>
      <c r="B56" s="4">
        <v>3</v>
      </c>
      <c r="C56" s="4">
        <v>512</v>
      </c>
      <c r="E56" s="30"/>
    </row>
    <row r="60" spans="1:5" x14ac:dyDescent="0.25">
      <c r="A60" s="13" t="s">
        <v>84</v>
      </c>
      <c r="B60" s="4">
        <f>E50/C32</f>
        <v>128.00000000000003</v>
      </c>
      <c r="C60" s="31" t="s">
        <v>79</v>
      </c>
      <c r="D60" s="30"/>
    </row>
    <row r="61" spans="1:5" x14ac:dyDescent="0.25">
      <c r="A61" s="13" t="s">
        <v>85</v>
      </c>
      <c r="B61" s="4">
        <f>E55/C32</f>
        <v>31.999999999999979</v>
      </c>
      <c r="C61" s="31"/>
      <c r="D61" s="30"/>
    </row>
  </sheetData>
  <mergeCells count="11">
    <mergeCell ref="B14:F14"/>
    <mergeCell ref="A55:A56"/>
    <mergeCell ref="E55:E56"/>
    <mergeCell ref="C60:D61"/>
    <mergeCell ref="C43:E45"/>
    <mergeCell ref="B21:G21"/>
    <mergeCell ref="F24:F26"/>
    <mergeCell ref="D24:D26"/>
    <mergeCell ref="A38:A39"/>
    <mergeCell ref="E50:E51"/>
    <mergeCell ref="A50:A5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zoomScale="89" zoomScaleNormal="89" workbookViewId="0">
      <selection activeCell="J22" sqref="J22"/>
    </sheetView>
  </sheetViews>
  <sheetFormatPr baseColWidth="10" defaultRowHeight="15" x14ac:dyDescent="0.25"/>
  <cols>
    <col min="1" max="1" width="12.42578125" customWidth="1"/>
  </cols>
  <sheetData>
    <row r="1" spans="1:10" ht="66.75" customHeight="1" x14ac:dyDescent="0.25">
      <c r="A1" s="37" t="s">
        <v>80</v>
      </c>
      <c r="B1" s="37"/>
      <c r="C1" s="37"/>
      <c r="D1" s="37"/>
      <c r="E1" s="37"/>
      <c r="F1" s="37"/>
      <c r="G1" s="37"/>
      <c r="H1" s="37"/>
      <c r="I1" s="37"/>
      <c r="J1" s="37"/>
    </row>
    <row r="3" spans="1:10" ht="21.75" customHeight="1" x14ac:dyDescent="0.25">
      <c r="A3" s="37" t="s">
        <v>81</v>
      </c>
      <c r="B3" s="37"/>
      <c r="C3" s="37"/>
      <c r="D3" s="37"/>
      <c r="E3" s="37"/>
      <c r="F3" s="37"/>
      <c r="G3" s="37"/>
      <c r="H3" s="37"/>
      <c r="I3" s="37"/>
      <c r="J3" s="37"/>
    </row>
    <row r="5" spans="1:10" x14ac:dyDescent="0.25">
      <c r="B5" s="33" t="s">
        <v>68</v>
      </c>
      <c r="C5" s="33"/>
      <c r="D5" s="33"/>
      <c r="E5" s="33"/>
      <c r="F5" s="33"/>
      <c r="G5" s="33"/>
      <c r="H5" s="33"/>
    </row>
    <row r="6" spans="1:10" x14ac:dyDescent="0.25">
      <c r="B6" s="12" t="s">
        <v>26</v>
      </c>
      <c r="C6" s="12" t="s">
        <v>28</v>
      </c>
      <c r="D6" s="12" t="s">
        <v>29</v>
      </c>
      <c r="E6" s="34" t="s">
        <v>69</v>
      </c>
      <c r="F6" s="12" t="s">
        <v>50</v>
      </c>
      <c r="G6" s="34" t="s">
        <v>90</v>
      </c>
      <c r="H6" s="12" t="s">
        <v>30</v>
      </c>
    </row>
    <row r="7" spans="1:10" x14ac:dyDescent="0.25">
      <c r="A7" s="1" t="s">
        <v>71</v>
      </c>
      <c r="B7" s="20">
        <v>1</v>
      </c>
      <c r="C7" s="20">
        <v>1</v>
      </c>
      <c r="D7" s="20">
        <v>1</v>
      </c>
      <c r="E7" s="34"/>
      <c r="F7" s="2" t="s">
        <v>26</v>
      </c>
      <c r="G7" s="34"/>
      <c r="H7" s="2">
        <v>95</v>
      </c>
    </row>
    <row r="8" spans="1:10" x14ac:dyDescent="0.25">
      <c r="B8" s="20">
        <v>1</v>
      </c>
      <c r="C8" s="20">
        <v>2</v>
      </c>
      <c r="D8" s="20">
        <v>-2</v>
      </c>
      <c r="E8" s="34"/>
      <c r="F8" s="2" t="s">
        <v>28</v>
      </c>
      <c r="G8" s="34"/>
      <c r="H8" s="2">
        <v>5</v>
      </c>
    </row>
    <row r="9" spans="1:10" x14ac:dyDescent="0.25">
      <c r="B9" s="20">
        <v>1</v>
      </c>
      <c r="C9" s="20">
        <v>5</v>
      </c>
      <c r="D9" s="20">
        <v>10</v>
      </c>
      <c r="E9" s="34"/>
      <c r="F9" s="2" t="s">
        <v>29</v>
      </c>
      <c r="G9" s="34"/>
      <c r="H9" s="2">
        <v>575</v>
      </c>
    </row>
    <row r="12" spans="1:10" x14ac:dyDescent="0.25">
      <c r="B12" t="s">
        <v>72</v>
      </c>
    </row>
    <row r="15" spans="1:10" x14ac:dyDescent="0.25">
      <c r="B15" s="12" t="s">
        <v>83</v>
      </c>
      <c r="C15" s="4">
        <f>MDETERM(B7:D9)</f>
        <v>21</v>
      </c>
    </row>
    <row r="18" spans="1:5" x14ac:dyDescent="0.25">
      <c r="B18" s="33" t="s">
        <v>73</v>
      </c>
      <c r="C18" s="33"/>
    </row>
    <row r="20" spans="1:5" x14ac:dyDescent="0.25">
      <c r="A20" s="35" t="s">
        <v>74</v>
      </c>
      <c r="B20" s="5">
        <f t="array" ref="B20:D22">MINVERSE(B7:D9)</f>
        <v>1.4285714285714286</v>
      </c>
      <c r="C20" s="5">
        <v>-0.23809523809523808</v>
      </c>
      <c r="D20" s="5">
        <v>-0.19047619047619047</v>
      </c>
    </row>
    <row r="21" spans="1:5" x14ac:dyDescent="0.25">
      <c r="A21" s="35"/>
      <c r="B21" s="5">
        <v>-0.5714285714285714</v>
      </c>
      <c r="C21" s="5">
        <v>0.42857142857142855</v>
      </c>
      <c r="D21" s="5">
        <v>0.14285714285714285</v>
      </c>
    </row>
    <row r="22" spans="1:5" x14ac:dyDescent="0.25">
      <c r="A22" s="35"/>
      <c r="B22" s="5">
        <v>0.14285714285714285</v>
      </c>
      <c r="C22" s="5">
        <v>-0.19047619047619047</v>
      </c>
      <c r="D22" s="5">
        <v>4.7619047619047616E-2</v>
      </c>
    </row>
    <row r="26" spans="1:5" x14ac:dyDescent="0.25">
      <c r="B26" s="16" t="s">
        <v>91</v>
      </c>
    </row>
    <row r="27" spans="1:5" x14ac:dyDescent="0.25">
      <c r="B27" s="4">
        <f t="array" ref="B27:B29">MMULT(B20:D22,H7:H9)</f>
        <v>25</v>
      </c>
      <c r="C27" s="31" t="s">
        <v>92</v>
      </c>
      <c r="D27" s="32"/>
      <c r="E27" s="32"/>
    </row>
    <row r="28" spans="1:5" x14ac:dyDescent="0.25">
      <c r="B28" s="4">
        <v>30</v>
      </c>
      <c r="C28" s="31"/>
      <c r="D28" s="32"/>
      <c r="E28" s="32"/>
    </row>
    <row r="29" spans="1:5" x14ac:dyDescent="0.25">
      <c r="B29" s="4">
        <v>40</v>
      </c>
      <c r="C29" s="31"/>
      <c r="D29" s="32"/>
      <c r="E29" s="32"/>
    </row>
    <row r="32" spans="1:5" x14ac:dyDescent="0.25">
      <c r="A32" s="36" t="s">
        <v>77</v>
      </c>
      <c r="B32" s="4">
        <v>95</v>
      </c>
      <c r="C32" s="4">
        <v>1</v>
      </c>
      <c r="D32" s="4">
        <v>1</v>
      </c>
    </row>
    <row r="33" spans="1:5" x14ac:dyDescent="0.25">
      <c r="A33" s="36"/>
      <c r="B33" s="4">
        <v>5</v>
      </c>
      <c r="C33" s="4">
        <v>2</v>
      </c>
      <c r="D33" s="4">
        <v>-2</v>
      </c>
      <c r="E33">
        <f>MDETERM(B32:D34)</f>
        <v>524.99999999999966</v>
      </c>
    </row>
    <row r="34" spans="1:5" x14ac:dyDescent="0.25">
      <c r="A34" s="36"/>
      <c r="B34" s="4">
        <v>575</v>
      </c>
      <c r="C34" s="4">
        <v>5</v>
      </c>
      <c r="D34" s="4">
        <v>10</v>
      </c>
    </row>
    <row r="37" spans="1:5" x14ac:dyDescent="0.25">
      <c r="A37" s="36" t="s">
        <v>78</v>
      </c>
      <c r="B37" s="20">
        <v>1</v>
      </c>
      <c r="C37" s="4">
        <v>95</v>
      </c>
      <c r="D37" s="4">
        <v>1</v>
      </c>
    </row>
    <row r="38" spans="1:5" x14ac:dyDescent="0.25">
      <c r="A38" s="36"/>
      <c r="B38" s="20">
        <v>1</v>
      </c>
      <c r="C38" s="4">
        <v>5</v>
      </c>
      <c r="D38" s="4">
        <v>-2</v>
      </c>
      <c r="E38">
        <f>MDETERM(B37:D39)</f>
        <v>630</v>
      </c>
    </row>
    <row r="39" spans="1:5" x14ac:dyDescent="0.25">
      <c r="A39" s="36"/>
      <c r="B39" s="20">
        <v>1</v>
      </c>
      <c r="C39" s="4">
        <v>575</v>
      </c>
      <c r="D39" s="4">
        <v>10</v>
      </c>
    </row>
    <row r="42" spans="1:5" x14ac:dyDescent="0.25">
      <c r="A42" s="36" t="s">
        <v>86</v>
      </c>
      <c r="B42" s="20">
        <v>1</v>
      </c>
      <c r="C42" s="4">
        <v>1</v>
      </c>
      <c r="D42" s="4">
        <v>95</v>
      </c>
    </row>
    <row r="43" spans="1:5" x14ac:dyDescent="0.25">
      <c r="A43" s="36"/>
      <c r="B43" s="20">
        <v>1</v>
      </c>
      <c r="C43" s="4">
        <v>2</v>
      </c>
      <c r="D43" s="4">
        <v>5</v>
      </c>
      <c r="E43">
        <f>MDETERM(B42:D44)</f>
        <v>840</v>
      </c>
    </row>
    <row r="44" spans="1:5" x14ac:dyDescent="0.25">
      <c r="A44" s="36"/>
      <c r="B44" s="20">
        <v>1</v>
      </c>
      <c r="C44" s="4">
        <v>5</v>
      </c>
      <c r="D44" s="4">
        <v>575</v>
      </c>
    </row>
    <row r="47" spans="1:5" x14ac:dyDescent="0.25">
      <c r="A47" s="13" t="s">
        <v>84</v>
      </c>
      <c r="B47" s="4">
        <f>E33/C15</f>
        <v>24.999999999999982</v>
      </c>
      <c r="C47" s="31" t="s">
        <v>89</v>
      </c>
      <c r="D47" s="30"/>
      <c r="E47" s="30"/>
    </row>
    <row r="48" spans="1:5" x14ac:dyDescent="0.25">
      <c r="A48" s="13" t="s">
        <v>87</v>
      </c>
      <c r="B48" s="4">
        <f>E38/C15</f>
        <v>30</v>
      </c>
      <c r="C48" s="31"/>
      <c r="D48" s="30"/>
      <c r="E48" s="30"/>
    </row>
    <row r="49" spans="1:5" x14ac:dyDescent="0.25">
      <c r="A49" s="13" t="s">
        <v>88</v>
      </c>
      <c r="B49" s="4">
        <f>E43/C15</f>
        <v>40</v>
      </c>
      <c r="C49" s="31"/>
      <c r="D49" s="30"/>
      <c r="E49" s="30"/>
    </row>
  </sheetData>
  <mergeCells count="12">
    <mergeCell ref="A1:J1"/>
    <mergeCell ref="A3:J3"/>
    <mergeCell ref="B5:H5"/>
    <mergeCell ref="B18:C18"/>
    <mergeCell ref="C47:E49"/>
    <mergeCell ref="G6:G9"/>
    <mergeCell ref="E6:E9"/>
    <mergeCell ref="A20:A22"/>
    <mergeCell ref="C27:E29"/>
    <mergeCell ref="A32:A34"/>
    <mergeCell ref="A37:A39"/>
    <mergeCell ref="A42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H63"/>
  <sheetViews>
    <sheetView topLeftCell="A5" zoomScale="84" zoomScaleNormal="84" workbookViewId="0">
      <selection activeCell="K25" sqref="K25"/>
    </sheetView>
  </sheetViews>
  <sheetFormatPr baseColWidth="10" defaultRowHeight="15" x14ac:dyDescent="0.25"/>
  <cols>
    <col min="2" max="2" width="17.7109375" customWidth="1"/>
    <col min="6" max="6" width="15.5703125" bestFit="1" customWidth="1"/>
  </cols>
  <sheetData>
    <row r="16" spans="2:8" x14ac:dyDescent="0.25">
      <c r="B16" s="33" t="s">
        <v>82</v>
      </c>
      <c r="C16" s="33"/>
      <c r="D16" s="33"/>
      <c r="E16" s="33"/>
      <c r="F16" s="33"/>
      <c r="G16" s="33"/>
      <c r="H16" s="33"/>
    </row>
    <row r="17" spans="1:8" x14ac:dyDescent="0.25">
      <c r="B17" s="11"/>
      <c r="C17" s="11"/>
      <c r="E17" s="22"/>
      <c r="G17" s="22"/>
    </row>
    <row r="18" spans="1:8" x14ac:dyDescent="0.25">
      <c r="B18" s="12" t="s">
        <v>26</v>
      </c>
      <c r="C18" s="12" t="s">
        <v>28</v>
      </c>
      <c r="D18" s="12" t="s">
        <v>29</v>
      </c>
      <c r="E18" s="34" t="s">
        <v>69</v>
      </c>
      <c r="F18" s="18" t="s">
        <v>50</v>
      </c>
      <c r="G18" s="34" t="s">
        <v>90</v>
      </c>
      <c r="H18" s="18" t="s">
        <v>30</v>
      </c>
    </row>
    <row r="19" spans="1:8" x14ac:dyDescent="0.25">
      <c r="A19" s="35" t="s">
        <v>71</v>
      </c>
      <c r="B19" s="2">
        <v>35</v>
      </c>
      <c r="C19" s="2">
        <v>10</v>
      </c>
      <c r="D19" s="2">
        <v>20</v>
      </c>
      <c r="E19" s="34"/>
      <c r="F19" s="2" t="s">
        <v>26</v>
      </c>
      <c r="G19" s="34"/>
      <c r="H19" s="2">
        <v>900</v>
      </c>
    </row>
    <row r="20" spans="1:8" x14ac:dyDescent="0.25">
      <c r="A20" s="35"/>
      <c r="B20" s="2">
        <v>15</v>
      </c>
      <c r="C20" s="2">
        <v>20</v>
      </c>
      <c r="D20" s="2">
        <v>15</v>
      </c>
      <c r="E20" s="34"/>
      <c r="F20" s="2" t="s">
        <v>28</v>
      </c>
      <c r="G20" s="34"/>
      <c r="H20" s="2">
        <v>750</v>
      </c>
    </row>
    <row r="21" spans="1:8" x14ac:dyDescent="0.25">
      <c r="B21" s="2">
        <v>10</v>
      </c>
      <c r="C21" s="2">
        <v>10</v>
      </c>
      <c r="D21" s="2">
        <v>5</v>
      </c>
      <c r="E21" s="34"/>
      <c r="F21" s="2" t="s">
        <v>29</v>
      </c>
      <c r="G21" s="34"/>
      <c r="H21" s="2">
        <v>350</v>
      </c>
    </row>
    <row r="24" spans="1:8" x14ac:dyDescent="0.25">
      <c r="B24" t="s">
        <v>72</v>
      </c>
    </row>
    <row r="27" spans="1:8" x14ac:dyDescent="0.25">
      <c r="B27" s="12" t="s">
        <v>83</v>
      </c>
      <c r="C27" s="4">
        <f>MDETERM(B19:D21)</f>
        <v>-1999.9999999999998</v>
      </c>
    </row>
    <row r="30" spans="1:8" x14ac:dyDescent="0.25">
      <c r="B30" s="33" t="s">
        <v>73</v>
      </c>
      <c r="C30" s="33"/>
    </row>
    <row r="33" spans="1:6" x14ac:dyDescent="0.25">
      <c r="A33" s="32" t="s">
        <v>74</v>
      </c>
      <c r="B33" s="5">
        <f t="array" ref="B33:D35">MINVERSE(B19:D21)</f>
        <v>2.4999999999999998E-2</v>
      </c>
      <c r="C33" s="5">
        <v>-7.5000000000000011E-2</v>
      </c>
      <c r="D33" s="5">
        <v>0.125</v>
      </c>
    </row>
    <row r="34" spans="1:6" x14ac:dyDescent="0.25">
      <c r="A34" s="32"/>
      <c r="B34" s="5">
        <v>-3.7499999999999999E-2</v>
      </c>
      <c r="C34" s="5">
        <v>1.2499999999999983E-2</v>
      </c>
      <c r="D34" s="5">
        <v>0.1125</v>
      </c>
    </row>
    <row r="35" spans="1:6" x14ac:dyDescent="0.25">
      <c r="A35" s="32"/>
      <c r="B35" s="5">
        <v>2.5000000000000005E-2</v>
      </c>
      <c r="C35" s="5">
        <v>0.12500000000000003</v>
      </c>
      <c r="D35" s="5">
        <v>-0.27500000000000002</v>
      </c>
    </row>
    <row r="39" spans="1:6" x14ac:dyDescent="0.25">
      <c r="B39" s="16" t="s">
        <v>91</v>
      </c>
    </row>
    <row r="40" spans="1:6" x14ac:dyDescent="0.25">
      <c r="B40" s="4">
        <f t="array" ref="B40:B42">MMULT(B33:D35,H19:H21)</f>
        <v>9.9999999999999858</v>
      </c>
      <c r="C40" s="31" t="s">
        <v>76</v>
      </c>
      <c r="D40" s="32"/>
      <c r="E40" s="32"/>
    </row>
    <row r="41" spans="1:6" x14ac:dyDescent="0.25">
      <c r="B41" s="4">
        <v>14.999999999999986</v>
      </c>
      <c r="C41" s="31"/>
      <c r="D41" s="32"/>
      <c r="E41" s="32"/>
    </row>
    <row r="42" spans="1:6" x14ac:dyDescent="0.25">
      <c r="B42" s="4">
        <v>20</v>
      </c>
      <c r="C42" s="31"/>
      <c r="D42" s="32"/>
      <c r="E42" s="32"/>
    </row>
    <row r="45" spans="1:6" x14ac:dyDescent="0.25">
      <c r="A45" s="36" t="s">
        <v>77</v>
      </c>
      <c r="B45" s="4">
        <v>900</v>
      </c>
      <c r="C45" s="4">
        <v>10</v>
      </c>
      <c r="D45" s="4">
        <v>20</v>
      </c>
    </row>
    <row r="46" spans="1:6" x14ac:dyDescent="0.25">
      <c r="A46" s="36"/>
      <c r="B46" s="4">
        <v>750</v>
      </c>
      <c r="C46" s="4">
        <v>20</v>
      </c>
      <c r="D46" s="4">
        <v>15</v>
      </c>
      <c r="F46">
        <f>MDETERM(B45:D47)</f>
        <v>-19999.999999999993</v>
      </c>
    </row>
    <row r="47" spans="1:6" x14ac:dyDescent="0.25">
      <c r="A47" s="36"/>
      <c r="B47" s="4">
        <v>350</v>
      </c>
      <c r="C47" s="4">
        <v>10</v>
      </c>
      <c r="D47" s="4">
        <v>5</v>
      </c>
    </row>
    <row r="50" spans="1:6" x14ac:dyDescent="0.25">
      <c r="A50" s="36" t="s">
        <v>78</v>
      </c>
      <c r="B50" s="4">
        <v>35</v>
      </c>
      <c r="C50" s="4">
        <v>900</v>
      </c>
      <c r="D50" s="4">
        <v>20</v>
      </c>
    </row>
    <row r="51" spans="1:6" x14ac:dyDescent="0.25">
      <c r="A51" s="36"/>
      <c r="B51" s="4">
        <v>15</v>
      </c>
      <c r="C51" s="4">
        <v>750</v>
      </c>
      <c r="D51" s="4">
        <v>15</v>
      </c>
      <c r="F51">
        <f>MDETERM(B50:D52)</f>
        <v>-30000</v>
      </c>
    </row>
    <row r="52" spans="1:6" x14ac:dyDescent="0.25">
      <c r="A52" s="36"/>
      <c r="B52" s="4">
        <v>10</v>
      </c>
      <c r="C52" s="4">
        <v>350</v>
      </c>
      <c r="D52" s="4">
        <v>5</v>
      </c>
    </row>
    <row r="55" spans="1:6" x14ac:dyDescent="0.25">
      <c r="A55" s="36" t="s">
        <v>86</v>
      </c>
      <c r="B55" s="4">
        <v>35</v>
      </c>
      <c r="C55" s="4">
        <v>10</v>
      </c>
      <c r="D55" s="4">
        <v>900</v>
      </c>
    </row>
    <row r="56" spans="1:6" x14ac:dyDescent="0.25">
      <c r="A56" s="36"/>
      <c r="B56" s="4">
        <v>15</v>
      </c>
      <c r="C56" s="4">
        <v>20</v>
      </c>
      <c r="D56" s="4">
        <v>750</v>
      </c>
      <c r="F56">
        <f>MDETERM(B55:D57)</f>
        <v>-39999.999999999993</v>
      </c>
    </row>
    <row r="57" spans="1:6" x14ac:dyDescent="0.25">
      <c r="A57" s="36"/>
      <c r="B57" s="4">
        <v>10</v>
      </c>
      <c r="C57" s="4">
        <v>10</v>
      </c>
      <c r="D57" s="4">
        <v>350</v>
      </c>
    </row>
    <row r="61" spans="1:6" x14ac:dyDescent="0.25">
      <c r="A61" s="13" t="s">
        <v>84</v>
      </c>
      <c r="B61" s="4">
        <f>F46/C27</f>
        <v>9.9999999999999982</v>
      </c>
      <c r="C61" s="31" t="s">
        <v>89</v>
      </c>
      <c r="D61" s="30"/>
      <c r="E61" s="30"/>
    </row>
    <row r="62" spans="1:6" x14ac:dyDescent="0.25">
      <c r="A62" s="13" t="s">
        <v>87</v>
      </c>
      <c r="B62" s="4">
        <f>F51/C27</f>
        <v>15.000000000000002</v>
      </c>
      <c r="C62" s="31"/>
      <c r="D62" s="30"/>
      <c r="E62" s="30"/>
    </row>
    <row r="63" spans="1:6" x14ac:dyDescent="0.25">
      <c r="A63" s="13" t="s">
        <v>88</v>
      </c>
      <c r="B63" s="4">
        <f>F56/C27</f>
        <v>20</v>
      </c>
      <c r="C63" s="31"/>
      <c r="D63" s="30"/>
      <c r="E63" s="30"/>
    </row>
  </sheetData>
  <mergeCells count="11">
    <mergeCell ref="B16:H16"/>
    <mergeCell ref="B30:C30"/>
    <mergeCell ref="A33:A35"/>
    <mergeCell ref="A19:A20"/>
    <mergeCell ref="G18:G21"/>
    <mergeCell ref="E18:E21"/>
    <mergeCell ref="C40:E42"/>
    <mergeCell ref="A45:A47"/>
    <mergeCell ref="A50:A52"/>
    <mergeCell ref="A55:A57"/>
    <mergeCell ref="C61:E6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55"/>
  <sheetViews>
    <sheetView topLeftCell="A5" zoomScaleNormal="100" workbookViewId="0">
      <selection activeCell="H21" sqref="H21"/>
    </sheetView>
  </sheetViews>
  <sheetFormatPr baseColWidth="10" defaultRowHeight="15" x14ac:dyDescent="0.25"/>
  <cols>
    <col min="2" max="2" width="11.85546875" bestFit="1" customWidth="1"/>
    <col min="3" max="3" width="15.140625" customWidth="1"/>
  </cols>
  <sheetData>
    <row r="8" spans="1:8" x14ac:dyDescent="0.25">
      <c r="B8" s="33" t="s">
        <v>82</v>
      </c>
      <c r="C8" s="33"/>
      <c r="D8" s="33"/>
      <c r="E8" s="33"/>
      <c r="F8" s="33"/>
      <c r="G8" s="33"/>
      <c r="H8" s="33"/>
    </row>
    <row r="10" spans="1:8" x14ac:dyDescent="0.25">
      <c r="B10" s="12" t="s">
        <v>50</v>
      </c>
      <c r="C10" s="12" t="s">
        <v>51</v>
      </c>
      <c r="D10" s="12" t="s">
        <v>52</v>
      </c>
      <c r="E10" s="39" t="s">
        <v>69</v>
      </c>
      <c r="F10" s="12" t="s">
        <v>50</v>
      </c>
      <c r="G10" s="34" t="s">
        <v>90</v>
      </c>
      <c r="H10" s="12" t="s">
        <v>29</v>
      </c>
    </row>
    <row r="11" spans="1:8" x14ac:dyDescent="0.25">
      <c r="B11" s="2">
        <v>1</v>
      </c>
      <c r="C11" s="2">
        <v>1</v>
      </c>
      <c r="D11" s="2">
        <v>1</v>
      </c>
      <c r="E11" s="39"/>
      <c r="F11" s="2" t="s">
        <v>57</v>
      </c>
      <c r="G11" s="34"/>
      <c r="H11" s="2">
        <v>180</v>
      </c>
    </row>
    <row r="12" spans="1:8" x14ac:dyDescent="0.25">
      <c r="A12" s="17" t="s">
        <v>70</v>
      </c>
      <c r="B12" s="14">
        <v>1</v>
      </c>
      <c r="C12" s="2">
        <v>-1</v>
      </c>
      <c r="D12" s="2">
        <v>-1</v>
      </c>
      <c r="E12" s="39"/>
      <c r="F12" s="2" t="s">
        <v>21</v>
      </c>
      <c r="G12" s="34"/>
      <c r="H12" s="2">
        <v>0</v>
      </c>
    </row>
    <row r="13" spans="1:8" x14ac:dyDescent="0.25">
      <c r="B13" s="2">
        <v>-1</v>
      </c>
      <c r="C13" s="2">
        <v>0</v>
      </c>
      <c r="D13" s="2">
        <v>2</v>
      </c>
      <c r="E13" s="39"/>
      <c r="F13" s="2" t="s">
        <v>15</v>
      </c>
      <c r="G13" s="34"/>
      <c r="H13" s="2">
        <v>-10</v>
      </c>
    </row>
    <row r="16" spans="1:8" x14ac:dyDescent="0.25">
      <c r="A16" s="8"/>
      <c r="B16" s="38" t="s">
        <v>72</v>
      </c>
      <c r="C16" s="38"/>
      <c r="D16" s="38"/>
    </row>
    <row r="18" spans="1:5" x14ac:dyDescent="0.25">
      <c r="A18" s="8"/>
      <c r="B18" s="12" t="s">
        <v>83</v>
      </c>
      <c r="C18" s="4">
        <f>MDETERM(B11:D13)</f>
        <v>-4</v>
      </c>
    </row>
    <row r="21" spans="1:5" x14ac:dyDescent="0.25">
      <c r="B21" s="33" t="s">
        <v>73</v>
      </c>
      <c r="C21" s="33"/>
      <c r="D21" s="33"/>
    </row>
    <row r="24" spans="1:5" x14ac:dyDescent="0.25">
      <c r="A24" s="35" t="s">
        <v>74</v>
      </c>
      <c r="B24" s="5">
        <f t="array" ref="B24:D26">MINVERSE(B11:D13)</f>
        <v>0.5</v>
      </c>
      <c r="C24" s="5">
        <v>0.5</v>
      </c>
      <c r="D24" s="5">
        <v>0</v>
      </c>
    </row>
    <row r="25" spans="1:5" x14ac:dyDescent="0.25">
      <c r="A25" s="35"/>
      <c r="B25" s="5">
        <v>0.25</v>
      </c>
      <c r="C25" s="5">
        <v>-0.75</v>
      </c>
      <c r="D25" s="5">
        <v>-0.5</v>
      </c>
    </row>
    <row r="26" spans="1:5" x14ac:dyDescent="0.25">
      <c r="A26" s="35"/>
      <c r="B26" s="5">
        <v>0.25</v>
      </c>
      <c r="C26" s="5">
        <v>0.25</v>
      </c>
      <c r="D26" s="5">
        <v>0.5</v>
      </c>
    </row>
    <row r="30" spans="1:5" x14ac:dyDescent="0.25">
      <c r="B30" s="8"/>
    </row>
    <row r="31" spans="1:5" x14ac:dyDescent="0.25">
      <c r="B31" s="16" t="s">
        <v>75</v>
      </c>
    </row>
    <row r="32" spans="1:5" x14ac:dyDescent="0.25">
      <c r="B32" s="4">
        <f t="array" ref="B32:B34">MMULT(B24:D26,H11:H13)</f>
        <v>90</v>
      </c>
      <c r="C32" s="31" t="s">
        <v>76</v>
      </c>
      <c r="D32" s="32"/>
      <c r="E32" s="32"/>
    </row>
    <row r="33" spans="1:5" x14ac:dyDescent="0.25">
      <c r="B33" s="4">
        <v>50</v>
      </c>
      <c r="C33" s="31"/>
      <c r="D33" s="32"/>
      <c r="E33" s="32"/>
    </row>
    <row r="34" spans="1:5" x14ac:dyDescent="0.25">
      <c r="B34" s="4">
        <v>40</v>
      </c>
      <c r="C34" s="31"/>
      <c r="D34" s="32"/>
      <c r="E34" s="32"/>
    </row>
    <row r="38" spans="1:5" x14ac:dyDescent="0.25">
      <c r="A38" s="32" t="s">
        <v>77</v>
      </c>
      <c r="B38" s="4">
        <v>180</v>
      </c>
      <c r="C38" s="4">
        <v>1</v>
      </c>
      <c r="D38" s="4">
        <v>1</v>
      </c>
    </row>
    <row r="39" spans="1:5" x14ac:dyDescent="0.25">
      <c r="A39" s="32"/>
      <c r="B39" s="4">
        <v>0</v>
      </c>
      <c r="C39" s="4">
        <v>-1</v>
      </c>
      <c r="D39" s="4">
        <v>-1</v>
      </c>
      <c r="E39">
        <f>MDETERM(B38:D40)</f>
        <v>-359.99999999999994</v>
      </c>
    </row>
    <row r="40" spans="1:5" x14ac:dyDescent="0.25">
      <c r="A40" s="32"/>
      <c r="B40" s="4">
        <v>-10</v>
      </c>
      <c r="C40" s="4">
        <v>0</v>
      </c>
      <c r="D40" s="4">
        <v>2</v>
      </c>
    </row>
    <row r="43" spans="1:5" x14ac:dyDescent="0.25">
      <c r="A43" s="30" t="s">
        <v>78</v>
      </c>
      <c r="B43" s="4">
        <v>1</v>
      </c>
      <c r="C43" s="4">
        <v>180</v>
      </c>
      <c r="D43" s="4">
        <v>1</v>
      </c>
    </row>
    <row r="44" spans="1:5" x14ac:dyDescent="0.25">
      <c r="A44" s="30"/>
      <c r="B44" s="4">
        <v>1</v>
      </c>
      <c r="C44" s="4">
        <v>0</v>
      </c>
      <c r="D44" s="4">
        <v>-1</v>
      </c>
      <c r="E44">
        <f>MDETERM(B43:D45)</f>
        <v>-200</v>
      </c>
    </row>
    <row r="45" spans="1:5" x14ac:dyDescent="0.25">
      <c r="A45" s="30"/>
      <c r="B45" s="4">
        <v>-1</v>
      </c>
      <c r="C45" s="4">
        <v>-10</v>
      </c>
      <c r="D45" s="4">
        <v>2</v>
      </c>
    </row>
    <row r="48" spans="1:5" x14ac:dyDescent="0.25">
      <c r="A48" s="30" t="s">
        <v>86</v>
      </c>
      <c r="B48" s="4">
        <v>1</v>
      </c>
      <c r="C48" s="4">
        <v>1</v>
      </c>
      <c r="D48" s="4">
        <v>180</v>
      </c>
    </row>
    <row r="49" spans="1:5" x14ac:dyDescent="0.25">
      <c r="A49" s="30"/>
      <c r="B49" s="4">
        <v>1</v>
      </c>
      <c r="C49" s="4">
        <v>-1</v>
      </c>
      <c r="D49" s="4">
        <v>0</v>
      </c>
      <c r="E49">
        <f>MDETERM(B48:D50)</f>
        <v>-160</v>
      </c>
    </row>
    <row r="50" spans="1:5" x14ac:dyDescent="0.25">
      <c r="A50" s="30"/>
      <c r="B50" s="4">
        <v>-1</v>
      </c>
      <c r="C50" s="4">
        <v>0</v>
      </c>
      <c r="D50" s="4">
        <v>-10</v>
      </c>
    </row>
    <row r="53" spans="1:5" x14ac:dyDescent="0.25">
      <c r="A53" s="13" t="s">
        <v>84</v>
      </c>
      <c r="B53">
        <f>E39/C18</f>
        <v>89.999999999999986</v>
      </c>
      <c r="C53" s="30" t="s">
        <v>89</v>
      </c>
      <c r="D53" s="30"/>
      <c r="E53" s="30"/>
    </row>
    <row r="54" spans="1:5" x14ac:dyDescent="0.25">
      <c r="A54" s="13" t="s">
        <v>87</v>
      </c>
      <c r="B54">
        <f>E44/C18</f>
        <v>50</v>
      </c>
      <c r="C54" s="30"/>
      <c r="D54" s="30"/>
      <c r="E54" s="30"/>
    </row>
    <row r="55" spans="1:5" x14ac:dyDescent="0.25">
      <c r="A55" s="13" t="s">
        <v>88</v>
      </c>
      <c r="B55">
        <f>E49/C18</f>
        <v>40</v>
      </c>
      <c r="C55" s="30"/>
      <c r="D55" s="30"/>
      <c r="E55" s="30"/>
    </row>
  </sheetData>
  <mergeCells count="11">
    <mergeCell ref="A38:A40"/>
    <mergeCell ref="A43:A45"/>
    <mergeCell ref="A48:A50"/>
    <mergeCell ref="C53:E55"/>
    <mergeCell ref="B8:H8"/>
    <mergeCell ref="B16:D16"/>
    <mergeCell ref="B21:D21"/>
    <mergeCell ref="A24:A26"/>
    <mergeCell ref="C32:E34"/>
    <mergeCell ref="G10:G13"/>
    <mergeCell ref="E10:E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N49"/>
  <sheetViews>
    <sheetView tabSelected="1" topLeftCell="A23" workbookViewId="0">
      <selection activeCell="C1" sqref="C1"/>
    </sheetView>
  </sheetViews>
  <sheetFormatPr baseColWidth="10" defaultRowHeight="15" x14ac:dyDescent="0.25"/>
  <sheetData>
    <row r="15" spans="2:8" x14ac:dyDescent="0.25">
      <c r="B15" s="12" t="s">
        <v>26</v>
      </c>
      <c r="C15" s="12" t="s">
        <v>28</v>
      </c>
      <c r="D15" s="12" t="s">
        <v>29</v>
      </c>
      <c r="E15" s="34" t="s">
        <v>69</v>
      </c>
      <c r="F15" s="18" t="s">
        <v>50</v>
      </c>
      <c r="G15" s="34" t="s">
        <v>90</v>
      </c>
      <c r="H15" s="18" t="s">
        <v>29</v>
      </c>
    </row>
    <row r="16" spans="2:8" x14ac:dyDescent="0.25">
      <c r="B16" s="2">
        <v>2</v>
      </c>
      <c r="C16" s="2">
        <v>1</v>
      </c>
      <c r="D16" s="2">
        <v>1</v>
      </c>
      <c r="E16" s="34"/>
      <c r="F16" s="2" t="s">
        <v>26</v>
      </c>
      <c r="G16" s="34"/>
      <c r="H16" s="2">
        <v>32</v>
      </c>
    </row>
    <row r="17" spans="2:14" x14ac:dyDescent="0.25">
      <c r="B17" s="2">
        <v>0</v>
      </c>
      <c r="C17" s="2">
        <v>1</v>
      </c>
      <c r="D17" s="2">
        <v>2</v>
      </c>
      <c r="E17" s="34"/>
      <c r="F17" s="2" t="s">
        <v>28</v>
      </c>
      <c r="G17" s="34"/>
      <c r="H17" s="2">
        <v>10</v>
      </c>
    </row>
    <row r="20" spans="2:14" x14ac:dyDescent="0.25">
      <c r="C20" s="40" t="s">
        <v>94</v>
      </c>
      <c r="D20" s="40"/>
      <c r="E20" s="40"/>
      <c r="F20" s="40"/>
      <c r="G20" s="40"/>
    </row>
    <row r="23" spans="2:14" x14ac:dyDescent="0.25">
      <c r="B23" s="2">
        <v>2</v>
      </c>
      <c r="C23" s="2">
        <v>1</v>
      </c>
      <c r="D23" s="2">
        <v>1</v>
      </c>
      <c r="E23" s="2">
        <v>32</v>
      </c>
      <c r="G23" s="2">
        <v>36</v>
      </c>
      <c r="I23" s="2">
        <v>2</v>
      </c>
      <c r="J23" s="2">
        <v>1</v>
      </c>
      <c r="K23" s="2">
        <v>1</v>
      </c>
      <c r="L23" s="2">
        <v>32</v>
      </c>
      <c r="N23" s="2">
        <v>36</v>
      </c>
    </row>
    <row r="24" spans="2:14" x14ac:dyDescent="0.25">
      <c r="B24" s="2">
        <v>0</v>
      </c>
      <c r="C24" s="2">
        <v>1</v>
      </c>
      <c r="D24" s="2">
        <v>2</v>
      </c>
      <c r="E24" s="2">
        <v>10</v>
      </c>
      <c r="G24" s="2">
        <v>13</v>
      </c>
      <c r="I24" s="2">
        <v>0</v>
      </c>
      <c r="J24" s="2">
        <v>2</v>
      </c>
      <c r="K24" s="2">
        <v>4</v>
      </c>
      <c r="L24" s="2">
        <v>20</v>
      </c>
      <c r="N24" s="2">
        <v>26</v>
      </c>
    </row>
    <row r="27" spans="2:14" x14ac:dyDescent="0.25">
      <c r="B27" t="s">
        <v>95</v>
      </c>
    </row>
    <row r="30" spans="2:14" x14ac:dyDescent="0.25">
      <c r="B30" s="2">
        <v>2</v>
      </c>
      <c r="C30" s="2">
        <v>1</v>
      </c>
      <c r="D30" s="2">
        <v>1</v>
      </c>
      <c r="E30" s="2">
        <v>32</v>
      </c>
      <c r="G30" s="2">
        <v>36</v>
      </c>
    </row>
    <row r="31" spans="2:14" x14ac:dyDescent="0.25">
      <c r="B31" s="2">
        <v>0</v>
      </c>
      <c r="C31" s="2">
        <v>1</v>
      </c>
      <c r="D31" s="2">
        <v>2</v>
      </c>
      <c r="E31" s="2">
        <v>10</v>
      </c>
      <c r="G31" s="2">
        <v>13</v>
      </c>
    </row>
    <row r="34" spans="2:12" x14ac:dyDescent="0.25">
      <c r="B34" s="2">
        <v>2</v>
      </c>
      <c r="C34" s="2">
        <v>0</v>
      </c>
      <c r="D34" s="2">
        <v>-1</v>
      </c>
      <c r="E34" s="2">
        <v>22</v>
      </c>
      <c r="G34" s="2">
        <v>23</v>
      </c>
    </row>
    <row r="35" spans="2:12" x14ac:dyDescent="0.25">
      <c r="B35" s="2">
        <v>0</v>
      </c>
      <c r="C35" s="2">
        <v>1</v>
      </c>
      <c r="D35" s="2">
        <v>2</v>
      </c>
      <c r="E35" s="2">
        <v>10</v>
      </c>
      <c r="G35" s="2">
        <v>13</v>
      </c>
    </row>
    <row r="38" spans="2:12" x14ac:dyDescent="0.25">
      <c r="B38" s="23" t="s">
        <v>96</v>
      </c>
      <c r="C38" s="23" t="s">
        <v>97</v>
      </c>
      <c r="D38" s="23" t="s">
        <v>98</v>
      </c>
    </row>
    <row r="40" spans="2:12" x14ac:dyDescent="0.25">
      <c r="B40" s="23" t="s">
        <v>99</v>
      </c>
      <c r="C40" s="23"/>
      <c r="D40" s="23" t="s">
        <v>100</v>
      </c>
      <c r="E40" s="23"/>
      <c r="F40" s="23"/>
      <c r="G40" s="23"/>
      <c r="H40" s="23"/>
      <c r="I40" s="23"/>
    </row>
    <row r="42" spans="2:12" x14ac:dyDescent="0.25">
      <c r="B42" s="23" t="s">
        <v>101</v>
      </c>
      <c r="C42" s="23"/>
      <c r="D42" s="23"/>
      <c r="E42" s="23"/>
      <c r="H42" s="13"/>
      <c r="I42" s="24" t="s">
        <v>109</v>
      </c>
      <c r="J42" s="13"/>
      <c r="K42" s="13"/>
      <c r="L42" s="13"/>
    </row>
    <row r="43" spans="2:12" x14ac:dyDescent="0.25">
      <c r="B43" s="23" t="s">
        <v>102</v>
      </c>
      <c r="C43" s="23"/>
      <c r="D43" s="23"/>
      <c r="E43" s="23"/>
      <c r="H43" s="25" t="s">
        <v>52</v>
      </c>
      <c r="I43" s="26" t="s">
        <v>106</v>
      </c>
      <c r="J43" s="26" t="s">
        <v>107</v>
      </c>
      <c r="K43" s="26" t="s">
        <v>110</v>
      </c>
      <c r="L43" s="4"/>
    </row>
    <row r="44" spans="2:12" x14ac:dyDescent="0.25">
      <c r="B44" s="23" t="s">
        <v>103</v>
      </c>
      <c r="C44" s="23"/>
      <c r="D44" s="23"/>
      <c r="E44" s="23"/>
      <c r="H44" s="2">
        <v>-4</v>
      </c>
      <c r="I44" s="2" t="s">
        <v>114</v>
      </c>
      <c r="J44" s="2" t="s">
        <v>115</v>
      </c>
      <c r="K44" s="2" t="s">
        <v>116</v>
      </c>
      <c r="L44" s="2"/>
    </row>
    <row r="45" spans="2:12" x14ac:dyDescent="0.25">
      <c r="B45" s="23"/>
      <c r="C45" s="23"/>
      <c r="D45" s="23"/>
      <c r="E45" s="23"/>
      <c r="H45" s="2">
        <v>0</v>
      </c>
      <c r="I45" s="2" t="s">
        <v>111</v>
      </c>
      <c r="J45" s="2" t="s">
        <v>112</v>
      </c>
      <c r="K45" s="2" t="s">
        <v>113</v>
      </c>
      <c r="L45" s="2"/>
    </row>
    <row r="46" spans="2:12" x14ac:dyDescent="0.25">
      <c r="B46" s="23" t="s">
        <v>104</v>
      </c>
      <c r="C46" s="23"/>
      <c r="D46" s="23"/>
      <c r="E46" s="23"/>
      <c r="H46" s="2">
        <v>2</v>
      </c>
      <c r="I46" s="2" t="s">
        <v>117</v>
      </c>
      <c r="J46" s="2" t="s">
        <v>118</v>
      </c>
      <c r="K46" s="2" t="s">
        <v>119</v>
      </c>
      <c r="L46" s="2"/>
    </row>
    <row r="48" spans="2:12" x14ac:dyDescent="0.25">
      <c r="B48" s="23" t="s">
        <v>105</v>
      </c>
      <c r="D48" s="26" t="s">
        <v>106</v>
      </c>
      <c r="F48" s="26" t="s">
        <v>107</v>
      </c>
    </row>
    <row r="49" spans="2:4" x14ac:dyDescent="0.25">
      <c r="B49" s="23" t="s">
        <v>108</v>
      </c>
      <c r="D49" s="23"/>
    </row>
  </sheetData>
  <mergeCells count="3">
    <mergeCell ref="E15:E17"/>
    <mergeCell ref="G15:G17"/>
    <mergeCell ref="C20:G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Criptografìa</vt:lpstr>
      <vt:lpstr>Ejercicio1</vt:lpstr>
      <vt:lpstr>Ejercicio2</vt:lpstr>
      <vt:lpstr>Ejemplo3</vt:lpstr>
      <vt:lpstr>Ejemplo4</vt:lpstr>
      <vt:lpstr>Ejemplo5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Danniela Renderos</dc:creator>
  <cp:lastModifiedBy>Danniela Renderos</cp:lastModifiedBy>
  <dcterms:created xsi:type="dcterms:W3CDTF">2018-10-23T22:21:35Z</dcterms:created>
  <dcterms:modified xsi:type="dcterms:W3CDTF">2018-10-25T00:19:07Z</dcterms:modified>
</cp:coreProperties>
</file>