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defaultThemeVersion="166925"/>
  <mc:AlternateContent xmlns:mc="http://schemas.openxmlformats.org/markup-compatibility/2006">
    <mc:Choice Requires="x15">
      <x15ac:absPath xmlns:x15ac="http://schemas.microsoft.com/office/spreadsheetml/2010/11/ac" url="\\CPTRedirect.corp.qr.com.au\Redirect$\r908088\Desktop\Markbook\"/>
    </mc:Choice>
  </mc:AlternateContent>
  <xr:revisionPtr revIDLastSave="0" documentId="10_ncr:100000_{704AAD82-3E73-41A4-B59D-7173AA6F10F7}" xr6:coauthVersionLast="31" xr6:coauthVersionMax="36" xr10:uidLastSave="{00000000-0000-0000-0000-000000000000}"/>
  <bookViews>
    <workbookView xWindow="0" yWindow="0" windowWidth="18780" windowHeight="7035" activeTab="1" xr2:uid="{819FE5EB-A8BE-46E7-8C57-623FF87BA6E9}"/>
  </bookViews>
  <sheets>
    <sheet name="Class Information" sheetId="3" r:id="rId1"/>
    <sheet name="Semester 1" sheetId="4" r:id="rId2"/>
    <sheet name="Semester 2" sheetId="10" r:id="rId3"/>
    <sheet name="Assessment Template" sheetId="8" r:id="rId4"/>
    <sheet name="Template Instruction &amp; Example" sheetId="9" r:id="rId5"/>
    <sheet name="Grade Scheme" sheetId="2" r:id="rId6"/>
    <sheet name="Changelog" sheetId="11" r:id="rId7"/>
  </sheets>
  <definedNames>
    <definedName name="_xlnm._FilterDatabase" localSheetId="1" hidden="1">'Semester 1'!$A$4:$B$4</definedName>
    <definedName name="_xlnm._FilterDatabase" localSheetId="2" hidden="1">'Semester 2'!$A$4:$B$4</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L40" i="9" l="1"/>
  <c r="AN40" i="9" s="1"/>
  <c r="AK40" i="9"/>
  <c r="AI40" i="9"/>
  <c r="AL39" i="9"/>
  <c r="AN39" i="9" s="1"/>
  <c r="AK39" i="9"/>
  <c r="AI39" i="9"/>
  <c r="AL38" i="9"/>
  <c r="AN38" i="9" s="1"/>
  <c r="AK38" i="9"/>
  <c r="AI38" i="9"/>
  <c r="AL37" i="9"/>
  <c r="AN37" i="9" s="1"/>
  <c r="AK37" i="9"/>
  <c r="AI37" i="9"/>
  <c r="AL36" i="9"/>
  <c r="AN36" i="9" s="1"/>
  <c r="AK36" i="9"/>
  <c r="AI36" i="9"/>
  <c r="AL35" i="9"/>
  <c r="AN35" i="9" s="1"/>
  <c r="AK35" i="9"/>
  <c r="AI35" i="9"/>
  <c r="AL34" i="9"/>
  <c r="AN34" i="9" s="1"/>
  <c r="AK34" i="9"/>
  <c r="AI34" i="9"/>
  <c r="AL33" i="9"/>
  <c r="AN33" i="9" s="1"/>
  <c r="AK33" i="9"/>
  <c r="AI33" i="9"/>
  <c r="AL32" i="9"/>
  <c r="AN32" i="9" s="1"/>
  <c r="AK32" i="9"/>
  <c r="AI32" i="9"/>
  <c r="AL31" i="9"/>
  <c r="AN31" i="9" s="1"/>
  <c r="AK31" i="9"/>
  <c r="AI31" i="9"/>
  <c r="AL30" i="9"/>
  <c r="AN30" i="9" s="1"/>
  <c r="AK30" i="9"/>
  <c r="AI30" i="9"/>
  <c r="AL29" i="9"/>
  <c r="AN29" i="9" s="1"/>
  <c r="AK29" i="9"/>
  <c r="AI29" i="9"/>
  <c r="AL28" i="9"/>
  <c r="AN28" i="9" s="1"/>
  <c r="AI28" i="9"/>
  <c r="AK28" i="9" s="1"/>
  <c r="AL27" i="9"/>
  <c r="AN27" i="9" s="1"/>
  <c r="AK27" i="9"/>
  <c r="AI27" i="9"/>
  <c r="AM26" i="9"/>
  <c r="AL26" i="9"/>
  <c r="AN26" i="9" s="1"/>
  <c r="AI26" i="9"/>
  <c r="AK26" i="9" s="1"/>
  <c r="AL25" i="9"/>
  <c r="AN25" i="9" s="1"/>
  <c r="AK25" i="9"/>
  <c r="AI25" i="9"/>
  <c r="AM24" i="9"/>
  <c r="AL24" i="9"/>
  <c r="AN24" i="9" s="1"/>
  <c r="AI24" i="9"/>
  <c r="AK24" i="9" s="1"/>
  <c r="AL23" i="9"/>
  <c r="AN23" i="9" s="1"/>
  <c r="AK23" i="9"/>
  <c r="AI23" i="9"/>
  <c r="AM22" i="9"/>
  <c r="AL22" i="9"/>
  <c r="AN22" i="9" s="1"/>
  <c r="AI22" i="9"/>
  <c r="AK22" i="9" s="1"/>
  <c r="AL21" i="9"/>
  <c r="AN21" i="9" s="1"/>
  <c r="AK21" i="9"/>
  <c r="AI21" i="9"/>
  <c r="AM20" i="9"/>
  <c r="AL20" i="9"/>
  <c r="AN20" i="9" s="1"/>
  <c r="AI20" i="9"/>
  <c r="AK20" i="9" s="1"/>
  <c r="AL19" i="9"/>
  <c r="AN19" i="9" s="1"/>
  <c r="AK19" i="9"/>
  <c r="AI19" i="9"/>
  <c r="AM18" i="9"/>
  <c r="AL18" i="9"/>
  <c r="AN18" i="9" s="1"/>
  <c r="AI18" i="9"/>
  <c r="AK18" i="9" s="1"/>
  <c r="AL17" i="9"/>
  <c r="AN17" i="9" s="1"/>
  <c r="AK17" i="9"/>
  <c r="AI17" i="9"/>
  <c r="AM16" i="9"/>
  <c r="AL16" i="9"/>
  <c r="AN16" i="9" s="1"/>
  <c r="AI16" i="9"/>
  <c r="AK16" i="9" s="1"/>
  <c r="AL15" i="9"/>
  <c r="AN15" i="9" s="1"/>
  <c r="AK15" i="9"/>
  <c r="AI15" i="9"/>
  <c r="AM14" i="9"/>
  <c r="AL14" i="9"/>
  <c r="AN14" i="9" s="1"/>
  <c r="AI14" i="9"/>
  <c r="AK14" i="9" s="1"/>
  <c r="AL13" i="9"/>
  <c r="AN13" i="9" s="1"/>
  <c r="AK13" i="9"/>
  <c r="AI13" i="9"/>
  <c r="AM12" i="9"/>
  <c r="AL12" i="9"/>
  <c r="AN12" i="9" s="1"/>
  <c r="AI12" i="9"/>
  <c r="AK12" i="9" s="1"/>
  <c r="AL11" i="9"/>
  <c r="AN11" i="9" s="1"/>
  <c r="AK11" i="9"/>
  <c r="AI11" i="9"/>
  <c r="AM10" i="9"/>
  <c r="AL10" i="9"/>
  <c r="AN10" i="9" s="1"/>
  <c r="AI10" i="9"/>
  <c r="AK10" i="9" s="1"/>
  <c r="AL9" i="9"/>
  <c r="AN9" i="9" s="1"/>
  <c r="AI9" i="9"/>
  <c r="AK9" i="9" s="1"/>
  <c r="AM8" i="9"/>
  <c r="AL8" i="9"/>
  <c r="AN8" i="9" s="1"/>
  <c r="AI8" i="9"/>
  <c r="AL7" i="9"/>
  <c r="AN7" i="9" s="1"/>
  <c r="AI7" i="9"/>
  <c r="AM6" i="9"/>
  <c r="AL6" i="9"/>
  <c r="AN6" i="9" s="1"/>
  <c r="AI6" i="9"/>
  <c r="AL5" i="9"/>
  <c r="AM5" i="9" s="1"/>
  <c r="AN5" i="9" s="1"/>
  <c r="AI5" i="9"/>
  <c r="AJ5" i="9" s="1"/>
  <c r="AK5" i="9" s="1"/>
  <c r="AL4" i="9"/>
  <c r="AI4" i="9"/>
  <c r="AQ3" i="9"/>
  <c r="AM3" i="9"/>
  <c r="AL3" i="9"/>
  <c r="AJ3" i="9"/>
  <c r="AI3" i="9"/>
  <c r="AG3" i="9"/>
  <c r="AE3" i="9"/>
  <c r="AC3" i="9"/>
  <c r="AA3" i="9"/>
  <c r="Y3" i="9"/>
  <c r="W3" i="9"/>
  <c r="U11" i="9"/>
  <c r="U12" i="9"/>
  <c r="U13" i="9"/>
  <c r="U14" i="9"/>
  <c r="U15" i="9"/>
  <c r="U16" i="9"/>
  <c r="U17" i="9"/>
  <c r="U18" i="9"/>
  <c r="U19" i="9"/>
  <c r="U20" i="9"/>
  <c r="U21" i="9"/>
  <c r="U22" i="9"/>
  <c r="U23" i="9"/>
  <c r="U24" i="9"/>
  <c r="U25" i="9"/>
  <c r="U26" i="9"/>
  <c r="U27" i="9"/>
  <c r="U28" i="9"/>
  <c r="U29" i="9"/>
  <c r="U30" i="9"/>
  <c r="U31" i="9"/>
  <c r="U32" i="9"/>
  <c r="U33" i="9"/>
  <c r="U34" i="9"/>
  <c r="U35" i="9"/>
  <c r="U36" i="9"/>
  <c r="U37" i="9"/>
  <c r="U38" i="9"/>
  <c r="U39" i="9"/>
  <c r="U40" i="9"/>
  <c r="P40" i="9"/>
  <c r="R40" i="9" s="1"/>
  <c r="M40" i="9"/>
  <c r="O40" i="9" s="1"/>
  <c r="P39" i="9"/>
  <c r="R39" i="9" s="1"/>
  <c r="M39" i="9"/>
  <c r="O39" i="9" s="1"/>
  <c r="P38" i="9"/>
  <c r="R38" i="9" s="1"/>
  <c r="M38" i="9"/>
  <c r="O38" i="9" s="1"/>
  <c r="P37" i="9"/>
  <c r="R37" i="9" s="1"/>
  <c r="M37" i="9"/>
  <c r="O37" i="9" s="1"/>
  <c r="P36" i="9"/>
  <c r="R36" i="9" s="1"/>
  <c r="M36" i="9"/>
  <c r="O36" i="9" s="1"/>
  <c r="P35" i="9"/>
  <c r="R35" i="9" s="1"/>
  <c r="M35" i="9"/>
  <c r="O35" i="9" s="1"/>
  <c r="P34" i="9"/>
  <c r="R34" i="9" s="1"/>
  <c r="O34" i="9"/>
  <c r="M34" i="9"/>
  <c r="P33" i="9"/>
  <c r="R33" i="9" s="1"/>
  <c r="O33" i="9"/>
  <c r="M33" i="9"/>
  <c r="P32" i="9"/>
  <c r="R32" i="9" s="1"/>
  <c r="M32" i="9"/>
  <c r="O32" i="9" s="1"/>
  <c r="P31" i="9"/>
  <c r="R31" i="9" s="1"/>
  <c r="M31" i="9"/>
  <c r="O31" i="9" s="1"/>
  <c r="P30" i="9"/>
  <c r="R30" i="9" s="1"/>
  <c r="M30" i="9"/>
  <c r="O30" i="9" s="1"/>
  <c r="P29" i="9"/>
  <c r="R29" i="9" s="1"/>
  <c r="M29" i="9"/>
  <c r="O29" i="9" s="1"/>
  <c r="R28" i="9"/>
  <c r="P28" i="9"/>
  <c r="M28" i="9"/>
  <c r="O28" i="9" s="1"/>
  <c r="P27" i="9"/>
  <c r="R27" i="9" s="1"/>
  <c r="M27" i="9"/>
  <c r="O27" i="9" s="1"/>
  <c r="P26" i="9"/>
  <c r="R26" i="9" s="1"/>
  <c r="M26" i="9"/>
  <c r="O26" i="9" s="1"/>
  <c r="P25" i="9"/>
  <c r="R25" i="9" s="1"/>
  <c r="M25" i="9"/>
  <c r="O25" i="9" s="1"/>
  <c r="R24" i="9"/>
  <c r="P24" i="9"/>
  <c r="M24" i="9"/>
  <c r="O24" i="9" s="1"/>
  <c r="P23" i="9"/>
  <c r="R23" i="9" s="1"/>
  <c r="M23" i="9"/>
  <c r="O23" i="9" s="1"/>
  <c r="P22" i="9"/>
  <c r="R22" i="9" s="1"/>
  <c r="M22" i="9"/>
  <c r="O22" i="9" s="1"/>
  <c r="P21" i="9"/>
  <c r="R21" i="9" s="1"/>
  <c r="M21" i="9"/>
  <c r="O21" i="9" s="1"/>
  <c r="R20" i="9"/>
  <c r="P20" i="9"/>
  <c r="M20" i="9"/>
  <c r="O20" i="9" s="1"/>
  <c r="P19" i="9"/>
  <c r="R19" i="9" s="1"/>
  <c r="M19" i="9"/>
  <c r="O19" i="9" s="1"/>
  <c r="P18" i="9"/>
  <c r="R18" i="9" s="1"/>
  <c r="M18" i="9"/>
  <c r="O18" i="9" s="1"/>
  <c r="P17" i="9"/>
  <c r="R17" i="9" s="1"/>
  <c r="M17" i="9"/>
  <c r="O17" i="9" s="1"/>
  <c r="R16" i="9"/>
  <c r="P16" i="9"/>
  <c r="M16" i="9"/>
  <c r="O16" i="9" s="1"/>
  <c r="P15" i="9"/>
  <c r="R15" i="9" s="1"/>
  <c r="M15" i="9"/>
  <c r="O15" i="9" s="1"/>
  <c r="P14" i="9"/>
  <c r="R14" i="9" s="1"/>
  <c r="M14" i="9"/>
  <c r="O14" i="9" s="1"/>
  <c r="P13" i="9"/>
  <c r="R13" i="9" s="1"/>
  <c r="M13" i="9"/>
  <c r="O13" i="9" s="1"/>
  <c r="R12" i="9"/>
  <c r="P12" i="9"/>
  <c r="M12" i="9"/>
  <c r="O12" i="9" s="1"/>
  <c r="P11" i="9"/>
  <c r="R11" i="9" s="1"/>
  <c r="M11" i="9"/>
  <c r="O11" i="9" s="1"/>
  <c r="P10" i="9"/>
  <c r="M10" i="9"/>
  <c r="P9" i="9"/>
  <c r="M9" i="9"/>
  <c r="P8" i="9"/>
  <c r="R8" i="9" s="1"/>
  <c r="M8" i="9"/>
  <c r="P7" i="9"/>
  <c r="M7" i="9"/>
  <c r="P6" i="9"/>
  <c r="M6" i="9"/>
  <c r="P5" i="9"/>
  <c r="M5" i="9"/>
  <c r="N5" i="9" s="1"/>
  <c r="P4" i="9"/>
  <c r="M4" i="9"/>
  <c r="U3" i="9"/>
  <c r="Q3" i="9"/>
  <c r="Q38" i="9" s="1"/>
  <c r="P3" i="9"/>
  <c r="N3" i="9"/>
  <c r="N34" i="9" s="1"/>
  <c r="M3" i="9"/>
  <c r="K3" i="9"/>
  <c r="I3" i="9"/>
  <c r="G3" i="9"/>
  <c r="E3" i="9"/>
  <c r="C3" i="9"/>
  <c r="A3" i="9"/>
  <c r="U3" i="8"/>
  <c r="AO5" i="9" l="1"/>
  <c r="AQ5" i="9" s="1"/>
  <c r="AJ40" i="9"/>
  <c r="AO40" i="9" s="1"/>
  <c r="AQ40" i="9" s="1"/>
  <c r="AJ39" i="9"/>
  <c r="AJ38" i="9"/>
  <c r="AJ37" i="9"/>
  <c r="AO37" i="9" s="1"/>
  <c r="AQ37" i="9" s="1"/>
  <c r="AJ36" i="9"/>
  <c r="AO36" i="9" s="1"/>
  <c r="AQ36" i="9" s="1"/>
  <c r="AJ35" i="9"/>
  <c r="AJ34" i="9"/>
  <c r="AJ33" i="9"/>
  <c r="AO33" i="9" s="1"/>
  <c r="AQ33" i="9" s="1"/>
  <c r="AJ32" i="9"/>
  <c r="AO32" i="9" s="1"/>
  <c r="AQ32" i="9" s="1"/>
  <c r="AJ31" i="9"/>
  <c r="AJ30" i="9"/>
  <c r="AJ29" i="9"/>
  <c r="AO29" i="9" s="1"/>
  <c r="AQ29" i="9" s="1"/>
  <c r="AJ28" i="9"/>
  <c r="AO28" i="9" s="1"/>
  <c r="AQ28" i="9" s="1"/>
  <c r="AJ27" i="9"/>
  <c r="AJ26" i="9"/>
  <c r="AO26" i="9" s="1"/>
  <c r="AQ26" i="9" s="1"/>
  <c r="AJ25" i="9"/>
  <c r="AJ24" i="9"/>
  <c r="AO24" i="9" s="1"/>
  <c r="AQ24" i="9" s="1"/>
  <c r="AJ23" i="9"/>
  <c r="AJ22" i="9"/>
  <c r="AO22" i="9" s="1"/>
  <c r="AQ22" i="9" s="1"/>
  <c r="AJ21" i="9"/>
  <c r="AO21" i="9" s="1"/>
  <c r="AQ21" i="9" s="1"/>
  <c r="AJ20" i="9"/>
  <c r="AO20" i="9" s="1"/>
  <c r="AQ20" i="9" s="1"/>
  <c r="AJ19" i="9"/>
  <c r="AJ18" i="9"/>
  <c r="AO18" i="9" s="1"/>
  <c r="AQ18" i="9" s="1"/>
  <c r="AJ17" i="9"/>
  <c r="AJ16" i="9"/>
  <c r="AO16" i="9" s="1"/>
  <c r="AQ16" i="9" s="1"/>
  <c r="AJ15" i="9"/>
  <c r="AJ14" i="9"/>
  <c r="AO14" i="9" s="1"/>
  <c r="AQ14" i="9" s="1"/>
  <c r="AJ13" i="9"/>
  <c r="AO13" i="9" s="1"/>
  <c r="AQ13" i="9" s="1"/>
  <c r="AJ12" i="9"/>
  <c r="AO12" i="9" s="1"/>
  <c r="AQ12" i="9" s="1"/>
  <c r="AJ11" i="9"/>
  <c r="AJ10" i="9"/>
  <c r="AO10" i="9" s="1"/>
  <c r="AQ10" i="9" s="1"/>
  <c r="AJ9" i="9"/>
  <c r="AJ8" i="9"/>
  <c r="AJ7" i="9"/>
  <c r="AK7" i="9" s="1"/>
  <c r="AJ6" i="9"/>
  <c r="AM7" i="9"/>
  <c r="AM9" i="9"/>
  <c r="AM11" i="9"/>
  <c r="AM13" i="9"/>
  <c r="AM15" i="9"/>
  <c r="AM17" i="9"/>
  <c r="AM19" i="9"/>
  <c r="AM21" i="9"/>
  <c r="AM23" i="9"/>
  <c r="AM25" i="9"/>
  <c r="AM27" i="9"/>
  <c r="AM40" i="9"/>
  <c r="AM39" i="9"/>
  <c r="AM38" i="9"/>
  <c r="AM37" i="9"/>
  <c r="AM36" i="9"/>
  <c r="AM35" i="9"/>
  <c r="AM34" i="9"/>
  <c r="AM33" i="9"/>
  <c r="AM32" i="9"/>
  <c r="AM31" i="9"/>
  <c r="AM30" i="9"/>
  <c r="AM29" i="9"/>
  <c r="AM28" i="9"/>
  <c r="N7" i="9"/>
  <c r="N32" i="9"/>
  <c r="Q13" i="9"/>
  <c r="Q17" i="9"/>
  <c r="Q21" i="9"/>
  <c r="Q25" i="9"/>
  <c r="Q29" i="9"/>
  <c r="Q5" i="9"/>
  <c r="R5" i="9" s="1"/>
  <c r="Q7" i="9"/>
  <c r="R7" i="9" s="1"/>
  <c r="N12" i="9"/>
  <c r="N16" i="9"/>
  <c r="N20" i="9"/>
  <c r="N24" i="9"/>
  <c r="N28" i="9"/>
  <c r="Q35" i="9"/>
  <c r="N40" i="9"/>
  <c r="N39" i="9"/>
  <c r="Q11" i="9"/>
  <c r="N14" i="9"/>
  <c r="Q15" i="9"/>
  <c r="N18" i="9"/>
  <c r="Q19" i="9"/>
  <c r="N22" i="9"/>
  <c r="Q23" i="9"/>
  <c r="N26" i="9"/>
  <c r="Q27" i="9"/>
  <c r="N30" i="9"/>
  <c r="Q31" i="9"/>
  <c r="Q33" i="9"/>
  <c r="N38" i="9"/>
  <c r="S38" i="9" s="1"/>
  <c r="N36" i="9"/>
  <c r="Q39" i="9"/>
  <c r="S7" i="9"/>
  <c r="U7" i="9" s="1"/>
  <c r="Q9" i="9"/>
  <c r="R9" i="9" s="1"/>
  <c r="N8" i="9"/>
  <c r="N6" i="9"/>
  <c r="O6" i="9" s="1"/>
  <c r="N10" i="9"/>
  <c r="O10" i="9" s="1"/>
  <c r="O7" i="9"/>
  <c r="Q37" i="9"/>
  <c r="O5" i="9"/>
  <c r="Q8" i="9"/>
  <c r="N9" i="9"/>
  <c r="Q12" i="9"/>
  <c r="N13" i="9"/>
  <c r="S13" i="9" s="1"/>
  <c r="Q16" i="9"/>
  <c r="S16" i="9" s="1"/>
  <c r="N17" i="9"/>
  <c r="S17" i="9" s="1"/>
  <c r="Q20" i="9"/>
  <c r="N21" i="9"/>
  <c r="S21" i="9" s="1"/>
  <c r="Q24" i="9"/>
  <c r="N25" i="9"/>
  <c r="Q28" i="9"/>
  <c r="S28" i="9" s="1"/>
  <c r="N29" i="9"/>
  <c r="S29" i="9" s="1"/>
  <c r="Q32" i="9"/>
  <c r="N33" i="9"/>
  <c r="S33" i="9" s="1"/>
  <c r="Q36" i="9"/>
  <c r="S36" i="9" s="1"/>
  <c r="N37" i="9"/>
  <c r="Q40" i="9"/>
  <c r="Q6" i="9"/>
  <c r="R6" i="9" s="1"/>
  <c r="Q10" i="9"/>
  <c r="R10" i="9" s="1"/>
  <c r="N11" i="9"/>
  <c r="Q14" i="9"/>
  <c r="S14" i="9" s="1"/>
  <c r="N15" i="9"/>
  <c r="Q18" i="9"/>
  <c r="S18" i="9" s="1"/>
  <c r="N19" i="9"/>
  <c r="Q22" i="9"/>
  <c r="S22" i="9" s="1"/>
  <c r="N23" i="9"/>
  <c r="Q26" i="9"/>
  <c r="S26" i="9" s="1"/>
  <c r="N27" i="9"/>
  <c r="Q30" i="9"/>
  <c r="S30" i="9" s="1"/>
  <c r="N31" i="9"/>
  <c r="Q34" i="9"/>
  <c r="S34" i="9" s="1"/>
  <c r="N35" i="9"/>
  <c r="S35" i="9" s="1"/>
  <c r="B13" i="4"/>
  <c r="Q3" i="8"/>
  <c r="N3" i="8"/>
  <c r="AK8" i="9" l="1"/>
  <c r="AO8" i="9" s="1"/>
  <c r="AQ8" i="9" s="1"/>
  <c r="AK6" i="9"/>
  <c r="AO6" i="9" s="1"/>
  <c r="AQ6" i="9" s="1"/>
  <c r="AO9" i="9"/>
  <c r="AQ9" i="9" s="1"/>
  <c r="AO17" i="9"/>
  <c r="AQ17" i="9" s="1"/>
  <c r="AO25" i="9"/>
  <c r="AQ25" i="9" s="1"/>
  <c r="AO30" i="9"/>
  <c r="AQ30" i="9" s="1"/>
  <c r="AO34" i="9"/>
  <c r="AQ34" i="9" s="1"/>
  <c r="AO38" i="9"/>
  <c r="AQ38" i="9" s="1"/>
  <c r="AO7" i="9"/>
  <c r="AQ7" i="9" s="1"/>
  <c r="AO11" i="9"/>
  <c r="AQ11" i="9" s="1"/>
  <c r="AO15" i="9"/>
  <c r="AQ15" i="9" s="1"/>
  <c r="AO19" i="9"/>
  <c r="AQ19" i="9" s="1"/>
  <c r="AO23" i="9"/>
  <c r="AQ23" i="9" s="1"/>
  <c r="AO27" i="9"/>
  <c r="AQ27" i="9" s="1"/>
  <c r="AO31" i="9"/>
  <c r="AQ31" i="9" s="1"/>
  <c r="AO35" i="9"/>
  <c r="AQ35" i="9" s="1"/>
  <c r="AO39" i="9"/>
  <c r="AQ39" i="9" s="1"/>
  <c r="O8" i="9"/>
  <c r="S8" i="9"/>
  <c r="U8" i="9" s="1"/>
  <c r="S27" i="9"/>
  <c r="S19" i="9"/>
  <c r="S11" i="9"/>
  <c r="S37" i="9"/>
  <c r="S12" i="9"/>
  <c r="S31" i="9"/>
  <c r="S23" i="9"/>
  <c r="S15" i="9"/>
  <c r="S32" i="9"/>
  <c r="S20" i="9"/>
  <c r="S39" i="9"/>
  <c r="S25" i="9"/>
  <c r="S40" i="9"/>
  <c r="S24" i="9"/>
  <c r="S5" i="9"/>
  <c r="U5" i="9" s="1"/>
  <c r="S9" i="9"/>
  <c r="U9" i="9" s="1"/>
  <c r="S6" i="9"/>
  <c r="U6" i="9" s="1"/>
  <c r="S10" i="9"/>
  <c r="U10" i="9" s="1"/>
  <c r="O9" i="9"/>
  <c r="P22" i="8"/>
  <c r="M18" i="8"/>
  <c r="M12" i="8"/>
  <c r="M11" i="8"/>
  <c r="M5" i="8" l="1"/>
  <c r="N5" i="8" s="1"/>
  <c r="M7" i="8"/>
  <c r="M8" i="8"/>
  <c r="M9" i="8"/>
  <c r="M10" i="8"/>
  <c r="M13" i="8"/>
  <c r="M14" i="8"/>
  <c r="M15" i="8"/>
  <c r="M16" i="8"/>
  <c r="M17" i="8"/>
  <c r="M19" i="8"/>
  <c r="M20" i="8"/>
  <c r="M21" i="8"/>
  <c r="M22" i="8"/>
  <c r="M23" i="8"/>
  <c r="M24" i="8"/>
  <c r="M25" i="8"/>
  <c r="M26" i="8"/>
  <c r="M27" i="8"/>
  <c r="M28" i="8"/>
  <c r="M29" i="8"/>
  <c r="M30" i="8"/>
  <c r="M31" i="8"/>
  <c r="M32" i="8"/>
  <c r="M33" i="8"/>
  <c r="M34" i="8"/>
  <c r="M35" i="8"/>
  <c r="M36" i="8"/>
  <c r="M37" i="8"/>
  <c r="M38" i="8"/>
  <c r="M39" i="8"/>
  <c r="M40" i="8"/>
  <c r="M6" i="8"/>
  <c r="O5" i="8" l="1"/>
  <c r="A1" i="10"/>
  <c r="B40" i="10"/>
  <c r="A40" i="10"/>
  <c r="B39" i="10"/>
  <c r="A39" i="10"/>
  <c r="B38" i="10"/>
  <c r="A38" i="10"/>
  <c r="B37" i="10"/>
  <c r="A37" i="10"/>
  <c r="B36" i="10"/>
  <c r="A36" i="10"/>
  <c r="B35" i="10"/>
  <c r="A35" i="10"/>
  <c r="B34" i="10"/>
  <c r="A34" i="10"/>
  <c r="B33" i="10"/>
  <c r="A33" i="10"/>
  <c r="B32" i="10"/>
  <c r="A32" i="10"/>
  <c r="B31" i="10"/>
  <c r="A31" i="10"/>
  <c r="B30" i="10"/>
  <c r="A30" i="10"/>
  <c r="B29" i="10"/>
  <c r="A29" i="10"/>
  <c r="B28" i="10"/>
  <c r="A28" i="10"/>
  <c r="B27" i="10"/>
  <c r="A27" i="10"/>
  <c r="B26" i="10"/>
  <c r="A26" i="10"/>
  <c r="B25" i="10"/>
  <c r="A25" i="10"/>
  <c r="B24" i="10"/>
  <c r="A24" i="10"/>
  <c r="B23" i="10"/>
  <c r="A23" i="10"/>
  <c r="B22" i="10"/>
  <c r="A22" i="10"/>
  <c r="B21" i="10"/>
  <c r="A21" i="10"/>
  <c r="B20" i="10"/>
  <c r="A20" i="10"/>
  <c r="B19" i="10"/>
  <c r="A19" i="10"/>
  <c r="B18" i="10"/>
  <c r="A18" i="10"/>
  <c r="B17" i="10"/>
  <c r="A17" i="10"/>
  <c r="B16" i="10"/>
  <c r="A16" i="10"/>
  <c r="B15" i="10"/>
  <c r="A15" i="10"/>
  <c r="B14" i="10"/>
  <c r="A14" i="10"/>
  <c r="B13" i="10"/>
  <c r="A13" i="10"/>
  <c r="B12" i="10"/>
  <c r="A12" i="10"/>
  <c r="B11" i="10"/>
  <c r="A11" i="10"/>
  <c r="B10" i="10"/>
  <c r="A10" i="10"/>
  <c r="B9" i="10"/>
  <c r="A9" i="10"/>
  <c r="B8" i="10"/>
  <c r="A8" i="10"/>
  <c r="B7" i="10"/>
  <c r="A7" i="10"/>
  <c r="B6" i="10"/>
  <c r="A6" i="10"/>
  <c r="B5" i="10"/>
  <c r="A5" i="10"/>
  <c r="A5" i="4"/>
  <c r="O8" i="8" l="1"/>
  <c r="O9" i="8"/>
  <c r="O12" i="8"/>
  <c r="O13" i="8"/>
  <c r="O16" i="8"/>
  <c r="O17" i="8"/>
  <c r="O20" i="8"/>
  <c r="O21" i="8"/>
  <c r="O24" i="8"/>
  <c r="O25" i="8"/>
  <c r="O28" i="8"/>
  <c r="O29" i="8"/>
  <c r="O32" i="8"/>
  <c r="O33" i="8"/>
  <c r="O36" i="8"/>
  <c r="O37" i="8"/>
  <c r="O40" i="8"/>
  <c r="O7" i="8"/>
  <c r="O10" i="8"/>
  <c r="O11" i="8"/>
  <c r="O14" i="8"/>
  <c r="O15" i="8"/>
  <c r="O18" i="8"/>
  <c r="O19" i="8"/>
  <c r="O22" i="8"/>
  <c r="O23" i="8"/>
  <c r="O26" i="8"/>
  <c r="O27" i="8"/>
  <c r="O30" i="8"/>
  <c r="O31" i="8"/>
  <c r="O34" i="8"/>
  <c r="O35" i="8"/>
  <c r="O38" i="8"/>
  <c r="O39" i="8"/>
  <c r="R14" i="8"/>
  <c r="R22" i="8"/>
  <c r="P6" i="8"/>
  <c r="P7" i="8"/>
  <c r="R7" i="8" s="1"/>
  <c r="P8" i="8"/>
  <c r="R8" i="8" s="1"/>
  <c r="P9" i="8"/>
  <c r="R9" i="8" s="1"/>
  <c r="P10" i="8"/>
  <c r="R10" i="8" s="1"/>
  <c r="P11" i="8"/>
  <c r="R11" i="8" s="1"/>
  <c r="P12" i="8"/>
  <c r="R12" i="8" s="1"/>
  <c r="P13" i="8"/>
  <c r="R13" i="8" s="1"/>
  <c r="P14" i="8"/>
  <c r="P15" i="8"/>
  <c r="R15" i="8" s="1"/>
  <c r="P16" i="8"/>
  <c r="R16" i="8" s="1"/>
  <c r="P17" i="8"/>
  <c r="R17" i="8" s="1"/>
  <c r="P18" i="8"/>
  <c r="R18" i="8" s="1"/>
  <c r="P19" i="8"/>
  <c r="R19" i="8" s="1"/>
  <c r="P20" i="8"/>
  <c r="R20" i="8" s="1"/>
  <c r="P21" i="8"/>
  <c r="R21" i="8" s="1"/>
  <c r="P23" i="8"/>
  <c r="R23" i="8" s="1"/>
  <c r="P24" i="8"/>
  <c r="R24" i="8" s="1"/>
  <c r="P25" i="8"/>
  <c r="R25" i="8" s="1"/>
  <c r="P26" i="8"/>
  <c r="R26" i="8" s="1"/>
  <c r="P27" i="8"/>
  <c r="R27" i="8" s="1"/>
  <c r="P28" i="8"/>
  <c r="R28" i="8" s="1"/>
  <c r="P29" i="8"/>
  <c r="R29" i="8" s="1"/>
  <c r="P30" i="8"/>
  <c r="R30" i="8" s="1"/>
  <c r="P31" i="8"/>
  <c r="R31" i="8" s="1"/>
  <c r="P32" i="8"/>
  <c r="R32" i="8" s="1"/>
  <c r="P33" i="8"/>
  <c r="R33" i="8" s="1"/>
  <c r="P34" i="8"/>
  <c r="R34" i="8" s="1"/>
  <c r="P35" i="8"/>
  <c r="R35" i="8" s="1"/>
  <c r="P36" i="8"/>
  <c r="R36" i="8" s="1"/>
  <c r="P37" i="8"/>
  <c r="R37" i="8" s="1"/>
  <c r="P38" i="8"/>
  <c r="R38" i="8" s="1"/>
  <c r="P39" i="8"/>
  <c r="R39" i="8" s="1"/>
  <c r="P40" i="8"/>
  <c r="R40" i="8" s="1"/>
  <c r="P5" i="8"/>
  <c r="Q5" i="8" s="1"/>
  <c r="S5" i="8" s="1"/>
  <c r="U5" i="8" s="1"/>
  <c r="K3" i="8"/>
  <c r="I3" i="8"/>
  <c r="G3" i="8"/>
  <c r="E3" i="8"/>
  <c r="C3" i="8"/>
  <c r="A3" i="8"/>
  <c r="P4" i="8"/>
  <c r="P3" i="8"/>
  <c r="M4" i="8"/>
  <c r="M3" i="8"/>
  <c r="Q7" i="8"/>
  <c r="N22" i="8"/>
  <c r="R5" i="8" l="1"/>
  <c r="N10" i="8"/>
  <c r="Q22" i="8"/>
  <c r="S22" i="8" s="1"/>
  <c r="U22" i="8" s="1"/>
  <c r="Q6" i="8"/>
  <c r="Q36" i="8"/>
  <c r="Q28" i="8"/>
  <c r="Q12" i="8"/>
  <c r="Q30" i="8"/>
  <c r="Q14" i="8"/>
  <c r="Q20" i="8"/>
  <c r="Q34" i="8"/>
  <c r="Q26" i="8"/>
  <c r="Q18" i="8"/>
  <c r="Q10" i="8"/>
  <c r="Q38" i="8"/>
  <c r="Q40" i="8"/>
  <c r="Q32" i="8"/>
  <c r="Q24" i="8"/>
  <c r="Q16" i="8"/>
  <c r="Q8" i="8"/>
  <c r="Q37" i="8"/>
  <c r="Q33" i="8"/>
  <c r="Q29" i="8"/>
  <c r="Q25" i="8"/>
  <c r="Q21" i="8"/>
  <c r="Q17" i="8"/>
  <c r="Q13" i="8"/>
  <c r="Q9" i="8"/>
  <c r="Q39" i="8"/>
  <c r="Q35" i="8"/>
  <c r="Q31" i="8"/>
  <c r="Q27" i="8"/>
  <c r="Q23" i="8"/>
  <c r="Q19" i="8"/>
  <c r="Q15" i="8"/>
  <c r="Q11" i="8"/>
  <c r="N39" i="8"/>
  <c r="S39" i="8" s="1"/>
  <c r="U39" i="8" s="1"/>
  <c r="N35" i="8"/>
  <c r="S35" i="8" s="1"/>
  <c r="U35" i="8" s="1"/>
  <c r="N31" i="8"/>
  <c r="S31" i="8" s="1"/>
  <c r="U31" i="8" s="1"/>
  <c r="N27" i="8"/>
  <c r="N23" i="8"/>
  <c r="S23" i="8" s="1"/>
  <c r="U23" i="8" s="1"/>
  <c r="N19" i="8"/>
  <c r="S19" i="8" s="1"/>
  <c r="U19" i="8" s="1"/>
  <c r="N15" i="8"/>
  <c r="S15" i="8" s="1"/>
  <c r="U15" i="8" s="1"/>
  <c r="N11" i="8"/>
  <c r="S11" i="8" s="1"/>
  <c r="U11" i="8" s="1"/>
  <c r="N7" i="8"/>
  <c r="S7" i="8" s="1"/>
  <c r="U7" i="8" s="1"/>
  <c r="N26" i="8"/>
  <c r="N34" i="8"/>
  <c r="S34" i="8" s="1"/>
  <c r="U34" i="8" s="1"/>
  <c r="N18" i="8"/>
  <c r="N30" i="8"/>
  <c r="N14" i="8"/>
  <c r="N6" i="8"/>
  <c r="N38" i="8"/>
  <c r="N37" i="8"/>
  <c r="S37" i="8" s="1"/>
  <c r="U37" i="8" s="1"/>
  <c r="N33" i="8"/>
  <c r="S33" i="8" s="1"/>
  <c r="U33" i="8" s="1"/>
  <c r="N29" i="8"/>
  <c r="S29" i="8" s="1"/>
  <c r="U29" i="8" s="1"/>
  <c r="N25" i="8"/>
  <c r="S25" i="8" s="1"/>
  <c r="U25" i="8" s="1"/>
  <c r="N21" i="8"/>
  <c r="S21" i="8" s="1"/>
  <c r="U21" i="8" s="1"/>
  <c r="N17" i="8"/>
  <c r="S17" i="8" s="1"/>
  <c r="U17" i="8" s="1"/>
  <c r="N13" i="8"/>
  <c r="S13" i="8" s="1"/>
  <c r="U13" i="8" s="1"/>
  <c r="N9" i="8"/>
  <c r="S9" i="8" s="1"/>
  <c r="U9" i="8" s="1"/>
  <c r="N40" i="8"/>
  <c r="N36" i="8"/>
  <c r="N32" i="8"/>
  <c r="N28" i="8"/>
  <c r="S28" i="8" s="1"/>
  <c r="U28" i="8" s="1"/>
  <c r="N24" i="8"/>
  <c r="S24" i="8" s="1"/>
  <c r="U24" i="8" s="1"/>
  <c r="N20" i="8"/>
  <c r="S20" i="8" s="1"/>
  <c r="U20" i="8" s="1"/>
  <c r="N16" i="8"/>
  <c r="S16" i="8" s="1"/>
  <c r="U16" i="8" s="1"/>
  <c r="N12" i="8"/>
  <c r="N8" i="8"/>
  <c r="S27" i="8" l="1"/>
  <c r="U27" i="8" s="1"/>
  <c r="S32" i="8"/>
  <c r="U32" i="8" s="1"/>
  <c r="S6" i="8"/>
  <c r="U6" i="8" s="1"/>
  <c r="S26" i="8"/>
  <c r="U26" i="8" s="1"/>
  <c r="S8" i="8"/>
  <c r="U8" i="8" s="1"/>
  <c r="S40" i="8"/>
  <c r="U40" i="8" s="1"/>
  <c r="S30" i="8"/>
  <c r="U30" i="8" s="1"/>
  <c r="S36" i="8"/>
  <c r="U36" i="8" s="1"/>
  <c r="S14" i="8"/>
  <c r="U14" i="8" s="1"/>
  <c r="S10" i="8"/>
  <c r="U10" i="8" s="1"/>
  <c r="S12" i="8"/>
  <c r="U12" i="8" s="1"/>
  <c r="S38" i="8"/>
  <c r="U38" i="8" s="1"/>
  <c r="S18" i="8"/>
  <c r="U18" i="8" s="1"/>
  <c r="O6" i="8"/>
  <c r="R6" i="8"/>
  <c r="A1" i="4" l="1"/>
  <c r="B40" i="4"/>
  <c r="A40" i="4"/>
  <c r="B39" i="4"/>
  <c r="A39" i="4"/>
  <c r="B38" i="4"/>
  <c r="A38" i="4"/>
  <c r="B37" i="4"/>
  <c r="A37" i="4"/>
  <c r="B36" i="4"/>
  <c r="A36" i="4"/>
  <c r="B35" i="4"/>
  <c r="A35" i="4"/>
  <c r="B34" i="4"/>
  <c r="A34" i="4"/>
  <c r="B33" i="4"/>
  <c r="A33" i="4"/>
  <c r="B32" i="4"/>
  <c r="A32" i="4"/>
  <c r="B31" i="4"/>
  <c r="A31" i="4"/>
  <c r="B30" i="4"/>
  <c r="A30" i="4"/>
  <c r="B29" i="4"/>
  <c r="A29" i="4"/>
  <c r="B28" i="4"/>
  <c r="A28" i="4"/>
  <c r="B27" i="4"/>
  <c r="A27" i="4"/>
  <c r="B26" i="4"/>
  <c r="A26" i="4"/>
  <c r="B25" i="4"/>
  <c r="A25" i="4"/>
  <c r="B24" i="4"/>
  <c r="A24" i="4"/>
  <c r="B23" i="4"/>
  <c r="A23" i="4"/>
  <c r="B22" i="4"/>
  <c r="A22" i="4"/>
  <c r="B21" i="4"/>
  <c r="A21" i="4"/>
  <c r="B20" i="4"/>
  <c r="A20" i="4"/>
  <c r="B19" i="4"/>
  <c r="A19" i="4"/>
  <c r="B18" i="4"/>
  <c r="A18" i="4"/>
  <c r="B17" i="4"/>
  <c r="A17" i="4"/>
  <c r="B16" i="4"/>
  <c r="A16" i="4"/>
  <c r="B15" i="4"/>
  <c r="A15" i="4"/>
  <c r="B14" i="4"/>
  <c r="A14" i="4"/>
  <c r="A13" i="4"/>
  <c r="B12" i="4"/>
  <c r="A12" i="4"/>
  <c r="B11" i="4"/>
  <c r="A11" i="4"/>
  <c r="B10" i="4"/>
  <c r="A10" i="4"/>
  <c r="B9" i="4"/>
  <c r="A9" i="4"/>
  <c r="B8" i="4"/>
  <c r="A8" i="4"/>
  <c r="B7" i="4"/>
  <c r="A7" i="4"/>
  <c r="B6" i="4"/>
  <c r="A6" i="4"/>
  <c r="B5" i="4"/>
</calcChain>
</file>

<file path=xl/sharedStrings.xml><?xml version="1.0" encoding="utf-8"?>
<sst xmlns="http://schemas.openxmlformats.org/spreadsheetml/2006/main" count="120" uniqueCount="65">
  <si>
    <t>Score</t>
  </si>
  <si>
    <t>Grade</t>
  </si>
  <si>
    <t>Points</t>
  </si>
  <si>
    <t>E-</t>
  </si>
  <si>
    <t>E</t>
  </si>
  <si>
    <t>E+</t>
  </si>
  <si>
    <t>D-</t>
  </si>
  <si>
    <t>D</t>
  </si>
  <si>
    <t>D+</t>
  </si>
  <si>
    <t>C-</t>
  </si>
  <si>
    <t>C</t>
  </si>
  <si>
    <t>C+</t>
  </si>
  <si>
    <t>B-</t>
  </si>
  <si>
    <t>B</t>
  </si>
  <si>
    <t>B+</t>
  </si>
  <si>
    <t>A-</t>
  </si>
  <si>
    <t>A</t>
  </si>
  <si>
    <t>A+</t>
  </si>
  <si>
    <t>-</t>
  </si>
  <si>
    <t>Last Name</t>
  </si>
  <si>
    <t>First Name</t>
  </si>
  <si>
    <t>Student</t>
  </si>
  <si>
    <t>Class List</t>
  </si>
  <si>
    <t>Enrolled? (Y/N)</t>
  </si>
  <si>
    <t>Subject:</t>
  </si>
  <si>
    <t>Teacher:</t>
  </si>
  <si>
    <t>Class Information</t>
  </si>
  <si>
    <t>Legend</t>
  </si>
  <si>
    <t>Input Cell</t>
  </si>
  <si>
    <t>Teaching Year:</t>
  </si>
  <si>
    <t>Grade:</t>
  </si>
  <si>
    <t>Assessment:</t>
  </si>
  <si>
    <t>UD</t>
  </si>
  <si>
    <t>%</t>
  </si>
  <si>
    <t>SD</t>
  </si>
  <si>
    <t>Overall</t>
  </si>
  <si>
    <t>Description</t>
  </si>
  <si>
    <t>Data Cell</t>
  </si>
  <si>
    <t>Cell for inputing information</t>
  </si>
  <si>
    <t>Cell for inputing data.
Cell will turn white after data is inputted.</t>
  </si>
  <si>
    <t>[Mark]</t>
  </si>
  <si>
    <t>SU</t>
  </si>
  <si>
    <t>SHE</t>
  </si>
  <si>
    <t>PADI</t>
  </si>
  <si>
    <t>[Subject]</t>
  </si>
  <si>
    <t>Mr Smith</t>
  </si>
  <si>
    <t>Revision Number</t>
  </si>
  <si>
    <t>Date</t>
  </si>
  <si>
    <t>Notes</t>
  </si>
  <si>
    <t>Edited by</t>
  </si>
  <si>
    <t>D.TR</t>
  </si>
  <si>
    <t>1.2.0</t>
  </si>
  <si>
    <t>1.0.0</t>
  </si>
  <si>
    <t>Creation of new markbook which contains:
- Modular Self-contained Assessment reporting blocks
- Better Clarification/Separation of Assessments
- Different Semester Tabs
- Template for 2 UD, 1 SD grading assessment</t>
  </si>
  <si>
    <t>Template now is generic, contains 2 overarching mark types with 3 sub marks.
Instructions tab now added to help new users.</t>
  </si>
  <si>
    <t>YOU FOUND ME! :) dtran.</t>
  </si>
  <si>
    <t>Test 1</t>
  </si>
  <si>
    <t>Calc. Grade</t>
  </si>
  <si>
    <t>Adj. Grade</t>
  </si>
  <si>
    <t>Spelling Pre-Term 1</t>
  </si>
  <si>
    <t>Spelling</t>
  </si>
  <si>
    <t>Protection added to some worksheets to disable users from changing formulas.
Changelog added.
Optimisation of formulas to the Assessment Template.
Corrected Formula for Overall grade giving incorrect results.
Added function to Overall grade formula so both grade types aren't needed.
Added clarification to Template Example.
Added Adjusted grade column.</t>
  </si>
  <si>
    <t>1.3.0</t>
  </si>
  <si>
    <t>1.3.1</t>
  </si>
  <si>
    <t>Optimisation Changes to drop down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</si>
</sst>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5"/>
      <color theme="3"/>
      <name val="Calibri"/>
      <family val="2"/>
      <scheme val="minor"/>
    </font>
    <font>
      <b/>
      <sz val="11"/>
      <color theme="3"/>
      <name val="Calibri"/>
      <family val="2"/>
      <scheme val="minor"/>
    </font>
    <font>
      <sz val="11"/>
      <color rgb="FF3F3F76"/>
      <name val="Calibri"/>
      <family val="2"/>
      <scheme val="minor"/>
    </font>
    <font>
      <b/>
      <sz val="11"/>
      <color theme="1"/>
      <name val="Calibri"/>
      <family val="2"/>
      <scheme val="minor"/>
    </font>
    <font>
      <sz val="11"/>
      <color theme="1"/>
      <name val="Calibri"/>
      <family val="2"/>
      <scheme val="minor"/>
    </font>
    <font>
      <b/>
      <sz val="11"/>
      <color rgb="FF3F3F76"/>
      <name val="Calibri"/>
      <family val="2"/>
      <scheme val="minor"/>
    </font>
    <font>
      <sz val="11"/>
      <color theme="0"/>
      <name val="Calibri"/>
      <family val="2"/>
      <scheme val="minor"/>
    </font>
  </fonts>
  <fills count="11">
    <fill>
      <patternFill patternType="none"/>
    </fill>
    <fill>
      <patternFill patternType="gray125"/>
    </fill>
    <fill>
      <patternFill patternType="solid">
        <fgColor rgb="FFFFCC99"/>
      </patternFill>
    </fill>
    <fill>
      <patternFill patternType="solid">
        <fgColor theme="0"/>
        <bgColor indexed="64"/>
      </patternFill>
    </fill>
    <fill>
      <patternFill patternType="solid">
        <fgColor theme="6"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rgb="FFF5F9FD"/>
        <bgColor indexed="64"/>
      </patternFill>
    </fill>
    <fill>
      <patternFill patternType="solid">
        <fgColor rgb="FFF1F7ED"/>
        <bgColor indexed="64"/>
      </patternFill>
    </fill>
    <fill>
      <patternFill patternType="solid">
        <fgColor rgb="FFE4D2F2"/>
        <bgColor indexed="64"/>
      </patternFill>
    </fill>
    <fill>
      <patternFill patternType="solid">
        <fgColor rgb="FFE8AFFF"/>
        <bgColor indexed="64"/>
      </patternFill>
    </fill>
  </fills>
  <borders count="73">
    <border>
      <left/>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style="thin">
        <color rgb="FF000000"/>
      </left>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diagonal/>
    </border>
    <border>
      <left style="thin">
        <color rgb="FF7F7F7F"/>
      </left>
      <right style="thin">
        <color rgb="FF7F7F7F"/>
      </right>
      <top/>
      <bottom style="thin">
        <color rgb="FF7F7F7F"/>
      </bottom>
      <diagonal/>
    </border>
    <border>
      <left/>
      <right style="thin">
        <color rgb="FF7F7F7F"/>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top/>
      <bottom style="thin">
        <color rgb="FF000000"/>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indexed="64"/>
      </left>
      <right/>
      <top style="thin">
        <color theme="0" tint="-0.249977111117893"/>
      </top>
      <bottom style="thin">
        <color indexed="64"/>
      </bottom>
      <diagonal/>
    </border>
    <border>
      <left/>
      <right style="thin">
        <color indexed="64"/>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top style="thin">
        <color indexed="64"/>
      </top>
      <bottom style="thin">
        <color theme="0" tint="-0.249977111117893"/>
      </bottom>
      <diagonal/>
    </border>
    <border>
      <left/>
      <right style="thin">
        <color indexed="64"/>
      </right>
      <top style="thin">
        <color indexed="64"/>
      </top>
      <bottom style="thin">
        <color theme="0" tint="-0.249977111117893"/>
      </bottom>
      <diagonal/>
    </border>
    <border>
      <left style="medium">
        <color indexed="64"/>
      </left>
      <right style="medium">
        <color indexed="64"/>
      </right>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right style="thin">
        <color theme="0" tint="-0.249977111117893"/>
      </right>
      <top style="thin">
        <color theme="0" tint="-0.249977111117893"/>
      </top>
      <bottom style="medium">
        <color indexed="64"/>
      </bottom>
      <diagonal/>
    </border>
    <border>
      <left style="medium">
        <color indexed="64"/>
      </left>
      <right style="medium">
        <color indexed="64"/>
      </right>
      <top/>
      <bottom/>
      <diagonal/>
    </border>
    <border>
      <left style="thin">
        <color rgb="FF7F7F7F"/>
      </left>
      <right/>
      <top style="medium">
        <color indexed="64"/>
      </top>
      <bottom/>
      <diagonal/>
    </border>
    <border>
      <left style="thin">
        <color theme="0" tint="-0.249977111117893"/>
      </left>
      <right style="medium">
        <color indexed="64"/>
      </right>
      <top style="thin">
        <color theme="0" tint="-0.249977111117893"/>
      </top>
      <bottom style="medium">
        <color indexed="64"/>
      </bottom>
      <diagonal/>
    </border>
    <border>
      <left style="thin">
        <color indexed="64"/>
      </left>
      <right style="thin">
        <color theme="0" tint="-0.249977111117893"/>
      </right>
      <top style="thin">
        <color indexed="64"/>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style="thin">
        <color indexed="64"/>
      </right>
      <top style="thin">
        <color theme="0" tint="-0.249977111117893"/>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0" tint="-0.249977111117893"/>
      </left>
      <right/>
      <top style="thin">
        <color theme="0" tint="-0.249977111117893"/>
      </top>
      <bottom style="medium">
        <color indexed="64"/>
      </bottom>
      <diagonal/>
    </border>
    <border>
      <left style="thin">
        <color theme="0" tint="-0.249977111117893"/>
      </left>
      <right style="medium">
        <color indexed="64"/>
      </right>
      <top style="thin">
        <color indexed="64"/>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9">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3" applyNumberFormat="0" applyAlignment="0" applyProtection="0"/>
    <xf numFmtId="9" fontId="5" fillId="0" borderId="0" applyFont="0" applyFill="0" applyBorder="0" applyAlignment="0" applyProtection="0"/>
    <xf numFmtId="0" fontId="2" fillId="0" borderId="0" applyNumberFormat="0" applyFill="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cellStyleXfs>
  <cellXfs count="168">
    <xf numFmtId="0" fontId="0" fillId="0" borderId="0" xfId="0"/>
    <xf numFmtId="0" fontId="0" fillId="0" borderId="0" xfId="0" applyAlignment="1"/>
    <xf numFmtId="0" fontId="0" fillId="0" borderId="6" xfId="0" applyBorder="1" applyAlignment="1">
      <alignment horizontal="center" vertical="center"/>
    </xf>
    <xf numFmtId="0" fontId="0" fillId="0" borderId="7" xfId="0" applyBorder="1" applyAlignment="1">
      <alignment horizontal="center" vertical="center"/>
    </xf>
    <xf numFmtId="0" fontId="0" fillId="0" borderId="13" xfId="0" applyBorder="1" applyAlignment="1">
      <alignment horizontal="center" vertical="center"/>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xf>
    <xf numFmtId="0" fontId="0" fillId="0" borderId="4" xfId="0" applyBorder="1" applyAlignment="1">
      <alignment horizontal="center" vertical="center"/>
    </xf>
    <xf numFmtId="0" fontId="0" fillId="0" borderId="17" xfId="0" applyBorder="1" applyAlignment="1">
      <alignment horizontal="center" vertical="center"/>
    </xf>
    <xf numFmtId="0" fontId="0" fillId="0" borderId="0" xfId="0" applyBorder="1"/>
    <xf numFmtId="0" fontId="0" fillId="3" borderId="21" xfId="0" applyFill="1" applyBorder="1"/>
    <xf numFmtId="0" fontId="0" fillId="3" borderId="22" xfId="0" applyFill="1" applyBorder="1"/>
    <xf numFmtId="0" fontId="4" fillId="3" borderId="10" xfId="0" applyFont="1" applyFill="1" applyBorder="1"/>
    <xf numFmtId="0" fontId="4" fillId="3" borderId="30" xfId="0" applyFont="1" applyFill="1" applyBorder="1" applyAlignment="1">
      <alignment horizontal="center"/>
    </xf>
    <xf numFmtId="0" fontId="4" fillId="3" borderId="31" xfId="0" applyFont="1" applyFill="1" applyBorder="1" applyAlignment="1">
      <alignment horizontal="center"/>
    </xf>
    <xf numFmtId="0" fontId="4" fillId="3" borderId="32" xfId="0" applyFont="1" applyFill="1" applyBorder="1"/>
    <xf numFmtId="0" fontId="0" fillId="0" borderId="38" xfId="0" applyBorder="1" applyAlignment="1">
      <alignment horizontal="center" vertical="center"/>
    </xf>
    <xf numFmtId="0" fontId="0" fillId="0" borderId="40" xfId="0" applyBorder="1" applyAlignment="1"/>
    <xf numFmtId="0" fontId="0" fillId="0" borderId="22" xfId="0" applyBorder="1" applyAlignment="1">
      <alignment horizontal="center" vertical="center"/>
    </xf>
    <xf numFmtId="9" fontId="0" fillId="0" borderId="0" xfId="4" applyFont="1" applyBorder="1"/>
    <xf numFmtId="0" fontId="4" fillId="0" borderId="18" xfId="0" applyFont="1" applyBorder="1" applyAlignment="1"/>
    <xf numFmtId="0" fontId="6" fillId="2" borderId="36" xfId="3" applyFont="1" applyBorder="1" applyAlignment="1"/>
    <xf numFmtId="0" fontId="6" fillId="2" borderId="37" xfId="3" applyFont="1" applyBorder="1" applyAlignment="1"/>
    <xf numFmtId="0" fontId="5" fillId="7" borderId="8" xfId="7" applyFill="1" applyBorder="1"/>
    <xf numFmtId="9" fontId="5" fillId="8" borderId="50" xfId="8" applyNumberFormat="1" applyFill="1" applyBorder="1" applyAlignment="1">
      <alignment horizontal="center" vertical="center"/>
    </xf>
    <xf numFmtId="0" fontId="5" fillId="8" borderId="50" xfId="8" applyFill="1" applyBorder="1" applyAlignment="1">
      <alignment horizontal="center" vertical="center"/>
    </xf>
    <xf numFmtId="0" fontId="0" fillId="0" borderId="18" xfId="0"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25" xfId="0" applyBorder="1" applyAlignment="1">
      <alignment horizontal="center" vertical="center"/>
    </xf>
    <xf numFmtId="0" fontId="5" fillId="4" borderId="43" xfId="6" applyBorder="1" applyAlignment="1">
      <alignment horizontal="center" vertical="center"/>
    </xf>
    <xf numFmtId="164" fontId="0" fillId="0" borderId="21" xfId="0" applyNumberFormat="1" applyFill="1" applyBorder="1" applyAlignment="1">
      <alignment horizontal="center" vertical="center"/>
    </xf>
    <xf numFmtId="164" fontId="0" fillId="0" borderId="0" xfId="0" applyNumberFormat="1" applyFill="1" applyBorder="1" applyAlignment="1">
      <alignment horizontal="center" vertical="center"/>
    </xf>
    <xf numFmtId="0" fontId="5" fillId="7" borderId="41" xfId="7" applyFill="1" applyBorder="1" applyAlignment="1">
      <alignment horizontal="center"/>
    </xf>
    <xf numFmtId="9" fontId="5" fillId="7" borderId="41" xfId="4" applyFill="1" applyBorder="1" applyAlignment="1">
      <alignment horizontal="center"/>
    </xf>
    <xf numFmtId="0" fontId="5" fillId="7" borderId="50" xfId="7" applyFill="1" applyBorder="1" applyAlignment="1">
      <alignment horizontal="center"/>
    </xf>
    <xf numFmtId="0" fontId="0" fillId="0" borderId="0" xfId="0"/>
    <xf numFmtId="0" fontId="5" fillId="4" borderId="54" xfId="6" applyBorder="1" applyAlignment="1">
      <alignment horizontal="center" vertical="center"/>
    </xf>
    <xf numFmtId="164" fontId="0" fillId="0" borderId="21" xfId="0" applyNumberFormat="1" applyFill="1" applyBorder="1" applyAlignment="1">
      <alignment vertical="center"/>
    </xf>
    <xf numFmtId="164" fontId="0" fillId="0" borderId="0" xfId="0" applyNumberFormat="1" applyFill="1" applyBorder="1" applyAlignment="1">
      <alignment vertical="center"/>
    </xf>
    <xf numFmtId="164" fontId="0" fillId="0" borderId="23" xfId="0" applyNumberFormat="1" applyFill="1" applyBorder="1" applyAlignment="1">
      <alignment vertical="center"/>
    </xf>
    <xf numFmtId="164" fontId="0" fillId="0" borderId="24" xfId="0" applyNumberFormat="1" applyFill="1" applyBorder="1" applyAlignment="1">
      <alignment vertical="center"/>
    </xf>
    <xf numFmtId="0" fontId="0" fillId="0" borderId="52" xfId="0" applyBorder="1"/>
    <xf numFmtId="164" fontId="5" fillId="8" borderId="42" xfId="8" applyNumberFormat="1" applyFill="1" applyBorder="1" applyAlignment="1">
      <alignment horizontal="center" vertical="center"/>
    </xf>
    <xf numFmtId="9" fontId="5" fillId="8" borderId="41" xfId="8" applyNumberFormat="1" applyFill="1" applyBorder="1" applyAlignment="1">
      <alignment horizontal="center" vertical="center"/>
    </xf>
    <xf numFmtId="0" fontId="5" fillId="8" borderId="41" xfId="8" applyFill="1" applyBorder="1" applyAlignment="1">
      <alignment horizontal="center" vertical="center"/>
    </xf>
    <xf numFmtId="0" fontId="5" fillId="8" borderId="55" xfId="8" applyFill="1" applyBorder="1" applyAlignment="1"/>
    <xf numFmtId="9" fontId="5" fillId="7" borderId="50" xfId="4" applyFill="1" applyBorder="1" applyAlignment="1">
      <alignment horizontal="center"/>
    </xf>
    <xf numFmtId="164" fontId="5" fillId="8" borderId="51" xfId="8" applyNumberFormat="1" applyFill="1" applyBorder="1" applyAlignment="1">
      <alignment horizontal="center" vertical="center"/>
    </xf>
    <xf numFmtId="0" fontId="4" fillId="7" borderId="44" xfId="7" applyFont="1" applyFill="1" applyBorder="1"/>
    <xf numFmtId="9" fontId="4" fillId="7" borderId="46" xfId="4" applyFont="1" applyFill="1" applyBorder="1"/>
    <xf numFmtId="0" fontId="4" fillId="7" borderId="45" xfId="7" applyFont="1" applyFill="1" applyBorder="1"/>
    <xf numFmtId="0" fontId="4" fillId="8" borderId="56" xfId="8" applyFont="1" applyFill="1" applyBorder="1"/>
    <xf numFmtId="9" fontId="4" fillId="8" borderId="46" xfId="8" applyNumberFormat="1" applyFont="1" applyFill="1" applyBorder="1"/>
    <xf numFmtId="0" fontId="4" fillId="8" borderId="57" xfId="8" applyFont="1" applyFill="1" applyBorder="1"/>
    <xf numFmtId="0" fontId="0" fillId="0" borderId="0" xfId="0" applyAlignment="1">
      <alignment wrapText="1"/>
    </xf>
    <xf numFmtId="0" fontId="4" fillId="0" borderId="0" xfId="0" applyFont="1" applyAlignment="1"/>
    <xf numFmtId="164" fontId="0" fillId="10" borderId="34" xfId="0" applyNumberFormat="1" applyFill="1" applyBorder="1" applyAlignment="1">
      <alignment horizontal="center" vertical="center"/>
    </xf>
    <xf numFmtId="0" fontId="3" fillId="2" borderId="52" xfId="3" applyBorder="1"/>
    <xf numFmtId="0" fontId="0" fillId="0" borderId="20" xfId="0" applyBorder="1" applyAlignment="1">
      <alignment horizontal="center" vertical="center"/>
    </xf>
    <xf numFmtId="0" fontId="0" fillId="3" borderId="0" xfId="0" applyFill="1"/>
    <xf numFmtId="0" fontId="0" fillId="3" borderId="0" xfId="0" applyFill="1" applyBorder="1"/>
    <xf numFmtId="9" fontId="0" fillId="0" borderId="12" xfId="4" applyFont="1" applyBorder="1" applyAlignment="1">
      <alignment horizontal="center" vertical="center"/>
    </xf>
    <xf numFmtId="9" fontId="0" fillId="0" borderId="5" xfId="4" applyFont="1" applyBorder="1" applyAlignment="1">
      <alignment horizontal="center" vertical="center"/>
    </xf>
    <xf numFmtId="9" fontId="0" fillId="0" borderId="11" xfId="4" applyFont="1" applyBorder="1" applyAlignment="1">
      <alignment horizontal="center" vertical="center"/>
    </xf>
    <xf numFmtId="0" fontId="0" fillId="3" borderId="0" xfId="0" applyFill="1" applyBorder="1" applyAlignment="1">
      <alignment vertical="top" wrapText="1"/>
    </xf>
    <xf numFmtId="0" fontId="0" fillId="3" borderId="24" xfId="0" applyFill="1" applyBorder="1" applyAlignment="1">
      <alignment vertical="top" wrapText="1"/>
    </xf>
    <xf numFmtId="2" fontId="0" fillId="0" borderId="0" xfId="0" applyNumberFormat="1"/>
    <xf numFmtId="0" fontId="0" fillId="0" borderId="0" xfId="0" applyProtection="1"/>
    <xf numFmtId="0" fontId="0" fillId="0" borderId="21" xfId="0" applyBorder="1" applyAlignment="1" applyProtection="1">
      <alignment horizontal="center" vertical="center"/>
    </xf>
    <xf numFmtId="0" fontId="0" fillId="0" borderId="22" xfId="0" applyBorder="1" applyAlignment="1" applyProtection="1">
      <alignment horizontal="center" vertical="center"/>
    </xf>
    <xf numFmtId="0" fontId="0" fillId="0" borderId="23" xfId="0" applyBorder="1" applyAlignment="1" applyProtection="1">
      <alignment horizontal="center" vertical="center"/>
    </xf>
    <xf numFmtId="0" fontId="0" fillId="0" borderId="25" xfId="0" applyBorder="1" applyAlignment="1" applyProtection="1">
      <alignment horizontal="center" vertical="center"/>
    </xf>
    <xf numFmtId="0" fontId="0" fillId="0" borderId="0" xfId="0" applyProtection="1">
      <protection locked="0"/>
    </xf>
    <xf numFmtId="0" fontId="0" fillId="0" borderId="0" xfId="0" applyAlignment="1" applyProtection="1">
      <protection locked="0"/>
    </xf>
    <xf numFmtId="0" fontId="0" fillId="0" borderId="0" xfId="0" applyAlignment="1" applyProtection="1">
      <alignment horizontal="center" vertical="center"/>
      <protection locked="0"/>
    </xf>
    <xf numFmtId="0" fontId="0" fillId="0" borderId="0" xfId="0" applyBorder="1" applyProtection="1">
      <protection locked="0"/>
    </xf>
    <xf numFmtId="0" fontId="3" fillId="2" borderId="27" xfId="3" applyBorder="1" applyAlignment="1" applyProtection="1">
      <alignment horizontal="center" vertical="center"/>
      <protection locked="0"/>
    </xf>
    <xf numFmtId="0" fontId="3" fillId="2" borderId="3" xfId="3" applyAlignment="1" applyProtection="1">
      <alignment horizontal="center" vertical="center"/>
      <protection locked="0"/>
    </xf>
    <xf numFmtId="0" fontId="3" fillId="2" borderId="28" xfId="3" applyBorder="1" applyAlignment="1" applyProtection="1">
      <alignment horizontal="center" vertical="center"/>
      <protection locked="0"/>
    </xf>
    <xf numFmtId="0" fontId="3" fillId="2" borderId="3" xfId="3" applyAlignment="1" applyProtection="1">
      <alignment horizontal="center"/>
      <protection locked="0"/>
    </xf>
    <xf numFmtId="0" fontId="7" fillId="3" borderId="0" xfId="0" applyFont="1" applyFill="1"/>
    <xf numFmtId="0" fontId="0" fillId="3" borderId="0" xfId="0" applyFill="1" applyProtection="1">
      <protection locked="0"/>
    </xf>
    <xf numFmtId="0" fontId="0" fillId="3" borderId="0" xfId="0" applyFill="1" applyAlignment="1" applyProtection="1">
      <alignment horizontal="left" vertical="center"/>
      <protection locked="0"/>
    </xf>
    <xf numFmtId="0" fontId="0" fillId="3" borderId="0" xfId="0" applyFill="1" applyAlignment="1" applyProtection="1">
      <alignment horizontal="left" vertical="center" wrapText="1"/>
      <protection locked="0"/>
    </xf>
    <xf numFmtId="0" fontId="4" fillId="3" borderId="60" xfId="0" applyFont="1" applyFill="1" applyBorder="1" applyAlignment="1" applyProtection="1">
      <alignment horizontal="left" vertical="center"/>
      <protection locked="0"/>
    </xf>
    <xf numFmtId="0" fontId="4" fillId="3" borderId="61" xfId="0" applyFont="1" applyFill="1" applyBorder="1" applyAlignment="1" applyProtection="1">
      <alignment horizontal="left" vertical="center"/>
      <protection locked="0"/>
    </xf>
    <xf numFmtId="0" fontId="4" fillId="3" borderId="62" xfId="0" applyFont="1" applyFill="1" applyBorder="1" applyAlignment="1" applyProtection="1">
      <alignment horizontal="left" vertical="center" wrapText="1"/>
      <protection locked="0"/>
    </xf>
    <xf numFmtId="0" fontId="4" fillId="3" borderId="0" xfId="0" applyFont="1" applyFill="1" applyProtection="1">
      <protection locked="0"/>
    </xf>
    <xf numFmtId="49" fontId="0" fillId="3" borderId="59" xfId="0" applyNumberFormat="1" applyFill="1" applyBorder="1" applyAlignment="1" applyProtection="1">
      <alignment horizontal="left" vertical="center"/>
      <protection locked="0"/>
    </xf>
    <xf numFmtId="0" fontId="0" fillId="3" borderId="59" xfId="0" applyFill="1" applyBorder="1" applyAlignment="1" applyProtection="1">
      <alignment horizontal="left" vertical="center"/>
      <protection locked="0"/>
    </xf>
    <xf numFmtId="14" fontId="0" fillId="3" borderId="59" xfId="0" applyNumberFormat="1" applyFill="1" applyBorder="1" applyAlignment="1" applyProtection="1">
      <alignment horizontal="left" vertical="center"/>
      <protection locked="0"/>
    </xf>
    <xf numFmtId="0" fontId="0" fillId="3" borderId="59" xfId="0" applyFill="1" applyBorder="1" applyAlignment="1" applyProtection="1">
      <alignment horizontal="left" vertical="center" wrapText="1"/>
      <protection locked="0"/>
    </xf>
    <xf numFmtId="0" fontId="0" fillId="3" borderId="58" xfId="0" applyFill="1" applyBorder="1" applyAlignment="1" applyProtection="1">
      <alignment horizontal="left" vertical="center"/>
      <protection locked="0"/>
    </xf>
    <xf numFmtId="14" fontId="0" fillId="3" borderId="58" xfId="0" applyNumberFormat="1" applyFill="1" applyBorder="1" applyAlignment="1" applyProtection="1">
      <alignment horizontal="left" vertical="center"/>
      <protection locked="0"/>
    </xf>
    <xf numFmtId="0" fontId="0" fillId="3" borderId="58" xfId="0" applyFill="1" applyBorder="1" applyAlignment="1" applyProtection="1">
      <alignment horizontal="left" vertical="center" wrapText="1"/>
      <protection locked="0"/>
    </xf>
    <xf numFmtId="0" fontId="0" fillId="0" borderId="19" xfId="0" applyBorder="1" applyAlignment="1" applyProtection="1">
      <alignment horizontal="center" vertical="center"/>
    </xf>
    <xf numFmtId="0" fontId="0" fillId="0" borderId="25" xfId="0" applyBorder="1" applyProtection="1"/>
    <xf numFmtId="0" fontId="5" fillId="4" borderId="63" xfId="6" applyBorder="1" applyAlignment="1">
      <alignment horizontal="center" vertical="center"/>
    </xf>
    <xf numFmtId="0" fontId="5" fillId="4" borderId="50" xfId="6" applyBorder="1" applyAlignment="1">
      <alignment horizontal="center" vertical="center"/>
    </xf>
    <xf numFmtId="0" fontId="0" fillId="0" borderId="21" xfId="0" applyBorder="1"/>
    <xf numFmtId="0" fontId="5" fillId="4" borderId="64" xfId="6" applyBorder="1" applyAlignment="1">
      <alignment horizontal="center" vertical="center"/>
    </xf>
    <xf numFmtId="0" fontId="5" fillId="4" borderId="65" xfId="6" applyBorder="1" applyAlignment="1">
      <alignment horizontal="center" vertical="center"/>
    </xf>
    <xf numFmtId="0" fontId="0" fillId="0" borderId="22" xfId="0" applyBorder="1"/>
    <xf numFmtId="0" fontId="0" fillId="0" borderId="49" xfId="0" applyBorder="1"/>
    <xf numFmtId="0" fontId="0" fillId="4" borderId="43" xfId="6" applyFont="1" applyBorder="1" applyAlignment="1">
      <alignment horizontal="center" vertical="center"/>
    </xf>
    <xf numFmtId="0" fontId="0" fillId="0" borderId="21" xfId="0" applyBorder="1" applyAlignment="1" applyProtection="1">
      <protection locked="0"/>
    </xf>
    <xf numFmtId="0" fontId="0" fillId="0" borderId="21" xfId="0" applyBorder="1" applyProtection="1">
      <protection locked="0"/>
    </xf>
    <xf numFmtId="0" fontId="4" fillId="0" borderId="67" xfId="0" applyFont="1" applyBorder="1"/>
    <xf numFmtId="0" fontId="0" fillId="4" borderId="50" xfId="6" applyFont="1" applyBorder="1" applyAlignment="1">
      <alignment horizontal="center" vertical="center"/>
    </xf>
    <xf numFmtId="0" fontId="0" fillId="3" borderId="18" xfId="0" applyFill="1" applyBorder="1" applyAlignment="1">
      <alignment horizontal="center"/>
    </xf>
    <xf numFmtId="0" fontId="0" fillId="3" borderId="19" xfId="0" applyFill="1" applyBorder="1" applyAlignment="1">
      <alignment horizontal="center"/>
    </xf>
    <xf numFmtId="0" fontId="0" fillId="3" borderId="20" xfId="0" applyFill="1" applyBorder="1" applyAlignment="1">
      <alignment horizontal="center"/>
    </xf>
    <xf numFmtId="0" fontId="0" fillId="3" borderId="23" xfId="0" applyFill="1" applyBorder="1" applyAlignment="1">
      <alignment horizontal="center"/>
    </xf>
    <xf numFmtId="0" fontId="0" fillId="3" borderId="24" xfId="0" applyFill="1" applyBorder="1" applyAlignment="1">
      <alignment horizontal="center"/>
    </xf>
    <xf numFmtId="0" fontId="0" fillId="3" borderId="25" xfId="0" applyFill="1" applyBorder="1" applyAlignment="1">
      <alignment horizontal="center"/>
    </xf>
    <xf numFmtId="0" fontId="0" fillId="0" borderId="68" xfId="0" applyBorder="1" applyAlignment="1">
      <alignment horizontal="center" wrapText="1"/>
    </xf>
    <xf numFmtId="0" fontId="0" fillId="0" borderId="33" xfId="0" applyBorder="1" applyAlignment="1">
      <alignment horizontal="center" wrapText="1"/>
    </xf>
    <xf numFmtId="0" fontId="0" fillId="0" borderId="69" xfId="0" applyBorder="1" applyAlignment="1">
      <alignment horizontal="center" wrapText="1"/>
    </xf>
    <xf numFmtId="0" fontId="0" fillId="0" borderId="21" xfId="0" applyBorder="1" applyAlignment="1">
      <alignment horizontal="center" wrapText="1"/>
    </xf>
    <xf numFmtId="0" fontId="0" fillId="0" borderId="0" xfId="0" applyBorder="1" applyAlignment="1">
      <alignment horizontal="center" wrapText="1"/>
    </xf>
    <xf numFmtId="0" fontId="0" fillId="0" borderId="22" xfId="0" applyBorder="1" applyAlignment="1">
      <alignment horizontal="center" wrapText="1"/>
    </xf>
    <xf numFmtId="0" fontId="0" fillId="0" borderId="70" xfId="0" applyBorder="1" applyAlignment="1">
      <alignment horizontal="center" wrapText="1"/>
    </xf>
    <xf numFmtId="0" fontId="0" fillId="0" borderId="71" xfId="0" applyBorder="1" applyAlignment="1">
      <alignment horizontal="center" wrapText="1"/>
    </xf>
    <xf numFmtId="0" fontId="0" fillId="0" borderId="72" xfId="0" applyBorder="1" applyAlignment="1">
      <alignment horizontal="center" wrapText="1"/>
    </xf>
    <xf numFmtId="0" fontId="0" fillId="9" borderId="66" xfId="0" applyFill="1" applyBorder="1" applyAlignment="1">
      <alignment vertical="center"/>
    </xf>
    <xf numFmtId="0" fontId="0" fillId="9" borderId="52" xfId="0" applyFill="1" applyBorder="1" applyAlignment="1">
      <alignment vertical="center"/>
    </xf>
    <xf numFmtId="0" fontId="0" fillId="9" borderId="67" xfId="0" applyFill="1" applyBorder="1" applyAlignment="1">
      <alignment vertical="center"/>
    </xf>
    <xf numFmtId="0" fontId="4" fillId="0" borderId="70" xfId="0" applyFont="1" applyBorder="1" applyAlignment="1">
      <alignment horizontal="center"/>
    </xf>
    <xf numFmtId="0" fontId="4" fillId="0" borderId="71" xfId="0" applyFont="1" applyBorder="1" applyAlignment="1">
      <alignment horizontal="center"/>
    </xf>
    <xf numFmtId="0" fontId="4" fillId="0" borderId="72" xfId="0" applyFont="1" applyBorder="1" applyAlignment="1">
      <alignment horizontal="center"/>
    </xf>
    <xf numFmtId="0" fontId="0" fillId="0" borderId="21" xfId="0" applyBorder="1" applyAlignment="1">
      <alignment horizontal="center"/>
    </xf>
    <xf numFmtId="0" fontId="0" fillId="0" borderId="0" xfId="0" applyBorder="1" applyAlignment="1">
      <alignment horizontal="center"/>
    </xf>
    <xf numFmtId="0" fontId="0" fillId="0" borderId="22" xfId="0" applyBorder="1" applyAlignment="1">
      <alignment horizontal="center"/>
    </xf>
    <xf numFmtId="0" fontId="0" fillId="3" borderId="0" xfId="0" applyFill="1" applyBorder="1" applyAlignment="1">
      <alignment horizontal="center"/>
    </xf>
    <xf numFmtId="0" fontId="4" fillId="3" borderId="8" xfId="0" applyFont="1" applyFill="1" applyBorder="1" applyAlignment="1">
      <alignment horizontal="center"/>
    </xf>
    <xf numFmtId="0" fontId="4" fillId="3" borderId="33" xfId="0" applyFont="1" applyFill="1" applyBorder="1" applyAlignment="1">
      <alignment horizontal="center"/>
    </xf>
    <xf numFmtId="0" fontId="4" fillId="3" borderId="9" xfId="0" applyFont="1" applyFill="1" applyBorder="1" applyAlignment="1">
      <alignment horizontal="center"/>
    </xf>
    <xf numFmtId="0" fontId="3" fillId="2" borderId="28" xfId="3" applyBorder="1" applyAlignment="1" applyProtection="1">
      <alignment horizontal="center"/>
      <protection locked="0"/>
    </xf>
    <xf numFmtId="0" fontId="3" fillId="2" borderId="3" xfId="3" applyAlignment="1" applyProtection="1">
      <alignment horizontal="center"/>
      <protection locked="0"/>
    </xf>
    <xf numFmtId="0" fontId="3" fillId="2" borderId="28" xfId="3" applyBorder="1" applyAlignment="1" applyProtection="1">
      <alignment horizontal="center" vertical="center"/>
      <protection locked="0"/>
    </xf>
    <xf numFmtId="0" fontId="3" fillId="2" borderId="3" xfId="3" applyAlignment="1" applyProtection="1">
      <alignment horizontal="center" vertical="center"/>
      <protection locked="0"/>
    </xf>
    <xf numFmtId="0" fontId="3" fillId="2" borderId="29" xfId="3" applyBorder="1" applyAlignment="1" applyProtection="1">
      <alignment horizontal="center" vertical="center"/>
      <protection locked="0"/>
    </xf>
    <xf numFmtId="0" fontId="3" fillId="2" borderId="26" xfId="3" applyBorder="1" applyAlignment="1" applyProtection="1">
      <alignment horizontal="center" vertical="center"/>
      <protection locked="0"/>
    </xf>
    <xf numFmtId="0" fontId="1" fillId="3" borderId="1" xfId="1" applyFill="1" applyAlignment="1">
      <alignment horizontal="center"/>
    </xf>
    <xf numFmtId="0" fontId="2" fillId="0" borderId="0" xfId="2" applyBorder="1" applyAlignment="1" applyProtection="1">
      <alignment horizontal="center" vertical="center" wrapText="1"/>
    </xf>
    <xf numFmtId="0" fontId="2" fillId="0" borderId="22" xfId="2" applyBorder="1" applyAlignment="1" applyProtection="1">
      <alignment horizontal="center" vertical="center" wrapText="1"/>
    </xf>
    <xf numFmtId="0" fontId="4" fillId="0" borderId="0" xfId="0" applyFont="1" applyBorder="1" applyAlignment="1" applyProtection="1">
      <alignment horizontal="center"/>
    </xf>
    <xf numFmtId="0" fontId="4" fillId="0" borderId="22" xfId="0" applyFont="1" applyBorder="1" applyAlignment="1" applyProtection="1">
      <alignment horizontal="center"/>
    </xf>
    <xf numFmtId="0" fontId="2" fillId="0" borderId="0" xfId="2" applyBorder="1" applyAlignment="1">
      <alignment horizontal="center" vertical="center" wrapText="1"/>
    </xf>
    <xf numFmtId="0" fontId="2" fillId="0" borderId="22" xfId="2" applyBorder="1" applyAlignment="1">
      <alignment horizontal="center" vertical="center" wrapText="1"/>
    </xf>
    <xf numFmtId="0" fontId="4" fillId="0" borderId="0" xfId="0" applyFont="1" applyAlignment="1">
      <alignment horizontal="center"/>
    </xf>
    <xf numFmtId="0" fontId="4" fillId="0" borderId="8" xfId="0" applyFont="1" applyFill="1" applyBorder="1" applyAlignment="1">
      <alignment horizontal="center" vertical="center"/>
    </xf>
    <xf numFmtId="0" fontId="4" fillId="0" borderId="39" xfId="0" applyFont="1" applyFill="1" applyBorder="1" applyAlignment="1">
      <alignment horizontal="center" vertical="center"/>
    </xf>
    <xf numFmtId="0" fontId="2" fillId="0" borderId="35" xfId="5" applyBorder="1" applyAlignment="1">
      <alignment horizontal="center"/>
    </xf>
    <xf numFmtId="0" fontId="2" fillId="0" borderId="37" xfId="5" applyBorder="1" applyAlignment="1">
      <alignment horizontal="center"/>
    </xf>
    <xf numFmtId="0" fontId="6" fillId="2" borderId="53" xfId="3" applyFont="1" applyBorder="1" applyAlignment="1">
      <alignment horizontal="center"/>
    </xf>
    <xf numFmtId="0" fontId="6" fillId="2" borderId="19" xfId="3" applyFont="1" applyBorder="1" applyAlignment="1">
      <alignment horizontal="center"/>
    </xf>
    <xf numFmtId="0" fontId="6" fillId="2" borderId="20" xfId="3" applyFont="1" applyBorder="1" applyAlignment="1">
      <alignment horizontal="center"/>
    </xf>
    <xf numFmtId="0" fontId="6" fillId="2" borderId="37" xfId="3" applyFont="1" applyBorder="1" applyAlignment="1">
      <alignment horizontal="center"/>
    </xf>
    <xf numFmtId="0" fontId="6" fillId="2" borderId="36" xfId="3" applyFont="1" applyBorder="1" applyAlignment="1">
      <alignment horizontal="center"/>
    </xf>
    <xf numFmtId="0" fontId="2" fillId="0" borderId="36" xfId="5" applyBorder="1" applyAlignment="1">
      <alignment horizontal="center"/>
    </xf>
    <xf numFmtId="0" fontId="2" fillId="0" borderId="40" xfId="5" applyBorder="1" applyAlignment="1">
      <alignment horizontal="center"/>
    </xf>
    <xf numFmtId="0" fontId="4" fillId="7" borderId="47" xfId="7" applyFont="1" applyFill="1" applyBorder="1"/>
    <xf numFmtId="0" fontId="4" fillId="7" borderId="48" xfId="7" applyFont="1" applyFill="1" applyBorder="1"/>
    <xf numFmtId="0" fontId="4" fillId="6" borderId="47" xfId="8" applyFont="1" applyBorder="1"/>
    <xf numFmtId="0" fontId="4" fillId="6" borderId="48" xfId="8" applyFont="1" applyBorder="1"/>
  </cellXfs>
  <cellStyles count="9">
    <cellStyle name="20% - Accent3" xfId="6" builtinId="38"/>
    <cellStyle name="20% - Accent5" xfId="7" builtinId="46"/>
    <cellStyle name="20% - Accent6" xfId="8" builtinId="50"/>
    <cellStyle name="Heading 1" xfId="1" builtinId="16"/>
    <cellStyle name="Heading 3" xfId="2" builtinId="18"/>
    <cellStyle name="Heading 4" xfId="5" builtinId="19"/>
    <cellStyle name="Input" xfId="3" builtinId="20"/>
    <cellStyle name="Normal" xfId="0" builtinId="0"/>
    <cellStyle name="Percent" xfId="4" builtinId="5"/>
  </cellStyles>
  <dxfs count="31">
    <dxf>
      <fill>
        <patternFill>
          <bgColor rgb="FFF3D5FF"/>
        </patternFill>
      </fill>
      <border>
        <left style="thin">
          <color auto="1"/>
        </left>
        <right style="thin">
          <color auto="1"/>
        </right>
        <top style="thin">
          <color auto="1"/>
        </top>
        <bottom style="thin">
          <color auto="1"/>
        </bottom>
      </border>
    </dxf>
    <dxf>
      <fill>
        <patternFill patternType="none">
          <bgColor auto="1"/>
        </patternFill>
      </fill>
      <border>
        <left style="thin">
          <color theme="0" tint="-0.24994659260841701"/>
        </left>
        <right style="thin">
          <color theme="0" tint="-0.24994659260841701"/>
        </right>
        <top style="thin">
          <color theme="0" tint="-0.24994659260841701"/>
        </top>
        <bottom style="thin">
          <color theme="0" tint="-0.24994659260841701"/>
        </bottom>
      </border>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ill>
        <patternFill>
          <bgColor rgb="FFF3D5FF"/>
        </patternFill>
      </fill>
      <border>
        <left style="thin">
          <color auto="1"/>
        </left>
        <right style="thin">
          <color auto="1"/>
        </right>
        <top style="thin">
          <color auto="1"/>
        </top>
        <bottom style="thin">
          <color auto="1"/>
        </bottom>
      </border>
    </dxf>
    <dxf>
      <fill>
        <patternFill patternType="none">
          <bgColor auto="1"/>
        </patternFill>
      </fill>
      <border>
        <left style="thin">
          <color theme="0" tint="-0.24994659260841701"/>
        </left>
        <right style="thin">
          <color theme="0" tint="-0.24994659260841701"/>
        </right>
        <top style="thin">
          <color theme="0" tint="-0.24994659260841701"/>
        </top>
        <bottom style="thin">
          <color theme="0" tint="-0.24994659260841701"/>
        </bottom>
      </border>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ill>
        <patternFill>
          <bgColor rgb="FFF3D5FF"/>
        </patternFill>
      </fill>
      <border>
        <left style="thin">
          <color auto="1"/>
        </left>
        <right style="thin">
          <color auto="1"/>
        </right>
        <top style="thin">
          <color auto="1"/>
        </top>
        <bottom style="thin">
          <color auto="1"/>
        </bottom>
      </border>
    </dxf>
    <dxf>
      <fill>
        <patternFill patternType="none">
          <bgColor auto="1"/>
        </patternFill>
      </fill>
      <border>
        <left style="thin">
          <color theme="0" tint="-0.24994659260841701"/>
        </left>
        <right style="thin">
          <color theme="0" tint="-0.24994659260841701"/>
        </right>
        <top style="thin">
          <color theme="0" tint="-0.24994659260841701"/>
        </top>
        <bottom style="thin">
          <color theme="0" tint="-0.24994659260841701"/>
        </bottom>
      </border>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ill>
        <patternFill>
          <bgColor rgb="FFF3D5FF"/>
        </patternFill>
      </fill>
      <border>
        <left style="thin">
          <color auto="1"/>
        </left>
        <right style="thin">
          <color auto="1"/>
        </right>
        <top style="thin">
          <color auto="1"/>
        </top>
        <bottom style="thin">
          <color auto="1"/>
        </bottom>
      </border>
    </dxf>
    <dxf>
      <fill>
        <patternFill patternType="none">
          <bgColor auto="1"/>
        </patternFill>
      </fill>
      <border>
        <left style="thin">
          <color theme="0" tint="-0.24994659260841701"/>
        </left>
        <right style="thin">
          <color theme="0" tint="-0.24994659260841701"/>
        </right>
        <top style="thin">
          <color theme="0" tint="-0.24994659260841701"/>
        </top>
        <bottom style="thin">
          <color theme="0" tint="-0.24994659260841701"/>
        </bottom>
      </border>
    </dxf>
    <dxf>
      <font>
        <strike/>
      </font>
    </dxf>
    <dxf>
      <font>
        <strike/>
      </font>
    </dxf>
    <dxf>
      <alignment horizontal="center" vertical="center" textRotation="0" wrapText="0" indent="0" justifyLastLine="0" shrinkToFit="0" readingOrder="0"/>
      <border diagonalUp="0" diagonalDown="0">
        <left style="thin">
          <color rgb="FF000000"/>
        </left>
        <right/>
        <top style="thin">
          <color rgb="FF000000"/>
        </top>
        <bottom style="thin">
          <color rgb="FF000000"/>
        </bottom>
        <vertical/>
        <horizontal/>
      </border>
    </dxf>
    <dxf>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left style="thin">
          <color rgb="FF000000"/>
        </left>
        <right style="thin">
          <color rgb="FF000000"/>
        </right>
        <top style="thin">
          <color rgb="FF000000"/>
        </top>
        <bottom style="thin">
          <color rgb="FF000000"/>
        </bottom>
      </border>
    </dxf>
  </dxfs>
  <tableStyles count="0" defaultTableStyle="TableStyleMedium2" defaultPivotStyle="PivotStyleLight16"/>
  <colors>
    <mruColors>
      <color rgb="FFE8AFFF"/>
      <color rgb="FFE4D2F2"/>
      <color rgb="FFF3D5FF"/>
      <color rgb="FFF1F7ED"/>
      <color rgb="FFF5F9FD"/>
      <color rgb="FFFF9F9F"/>
      <color rgb="FFFF6969"/>
      <color rgb="FFFF8B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600075</xdr:colOff>
      <xdr:row>0</xdr:row>
      <xdr:rowOff>190500</xdr:rowOff>
    </xdr:from>
    <xdr:to>
      <xdr:col>10</xdr:col>
      <xdr:colOff>590550</xdr:colOff>
      <xdr:row>22</xdr:row>
      <xdr:rowOff>161925</xdr:rowOff>
    </xdr:to>
    <xdr:sp macro="" textlink="">
      <xdr:nvSpPr>
        <xdr:cNvPr id="2" name="TextBox 1">
          <a:extLst>
            <a:ext uri="{FF2B5EF4-FFF2-40B4-BE49-F238E27FC236}">
              <a16:creationId xmlns:a16="http://schemas.microsoft.com/office/drawing/2014/main" id="{444E1317-50A3-4407-9108-EE966AD30C2A}"/>
            </a:ext>
          </a:extLst>
        </xdr:cNvPr>
        <xdr:cNvSpPr txBox="1"/>
      </xdr:nvSpPr>
      <xdr:spPr>
        <a:xfrm>
          <a:off x="4981575" y="190500"/>
          <a:ext cx="2428875" cy="4248150"/>
        </a:xfrm>
        <a:prstGeom prst="rect">
          <a:avLst/>
        </a:prstGeom>
        <a:solidFill>
          <a:schemeClr val="lt1"/>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t>INSTRUCTIONS:</a:t>
          </a:r>
        </a:p>
        <a:p>
          <a:r>
            <a:rPr lang="en-AU" sz="1100"/>
            <a:t>Fill in the data to the Right first before using the SpreadSheet.</a:t>
          </a:r>
        </a:p>
        <a:p>
          <a:endParaRPr lang="en-AU" sz="1100"/>
        </a:p>
        <a:p>
          <a:r>
            <a:rPr lang="en-AU" sz="1100"/>
            <a:t>Please do not delete students out of the list if they are not in the class anymore, put a N in the "Enrolled" Column.</a:t>
          </a:r>
        </a:p>
        <a:p>
          <a:endParaRPr lang="en-AU" sz="1100"/>
        </a:p>
        <a:p>
          <a:r>
            <a:rPr lang="en-AU" sz="1100" b="1"/>
            <a:t>GENERAL NOTES:</a:t>
          </a:r>
        </a:p>
        <a:p>
          <a:r>
            <a:rPr lang="en-AU" sz="1100"/>
            <a:t>Only Enter Data into the input cells, all other cells have formulas and should not be changed.</a:t>
          </a:r>
        </a:p>
        <a:p>
          <a:endParaRPr lang="en-AU" sz="1100"/>
        </a:p>
        <a:p>
          <a:r>
            <a:rPr lang="en-AU" sz="1100"/>
            <a:t>Grades should only be numerical, if the assessment was missed and there is no grade, use a "-" (dash).</a:t>
          </a:r>
        </a:p>
        <a:p>
          <a:endParaRPr lang="en-AU" sz="1100"/>
        </a:p>
        <a:p>
          <a:r>
            <a:rPr lang="en-AU" sz="1100"/>
            <a:t>More detailed instructions are in the Template Tab and an example provided in the Example Tab.</a:t>
          </a:r>
        </a:p>
        <a:p>
          <a:endParaRPr lang="en-AU" sz="1100"/>
        </a:p>
        <a:p>
          <a:endParaRPr lang="en-AU" sz="1100"/>
        </a:p>
        <a:p>
          <a:endParaRPr lang="en-AU" sz="1100"/>
        </a:p>
        <a:p>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22</xdr:col>
      <xdr:colOff>117102</xdr:colOff>
      <xdr:row>0</xdr:row>
      <xdr:rowOff>145116</xdr:rowOff>
    </xdr:from>
    <xdr:to>
      <xdr:col>27</xdr:col>
      <xdr:colOff>157443</xdr:colOff>
      <xdr:row>21</xdr:row>
      <xdr:rowOff>178734</xdr:rowOff>
    </xdr:to>
    <xdr:sp macro="" textlink="">
      <xdr:nvSpPr>
        <xdr:cNvPr id="3" name="TextBox 2">
          <a:extLst>
            <a:ext uri="{FF2B5EF4-FFF2-40B4-BE49-F238E27FC236}">
              <a16:creationId xmlns:a16="http://schemas.microsoft.com/office/drawing/2014/main" id="{E137B18B-11B3-4061-A418-799735C0AD60}"/>
            </a:ext>
          </a:extLst>
        </xdr:cNvPr>
        <xdr:cNvSpPr txBox="1"/>
      </xdr:nvSpPr>
      <xdr:spPr>
        <a:xfrm>
          <a:off x="14617514" y="145116"/>
          <a:ext cx="3065929" cy="4034118"/>
        </a:xfrm>
        <a:prstGeom prst="rect">
          <a:avLst/>
        </a:prstGeom>
        <a:solidFill>
          <a:schemeClr val="lt1"/>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t>INSTRUCTIONS TO</a:t>
          </a:r>
          <a:r>
            <a:rPr lang="en-AU" sz="1100" b="1" baseline="0"/>
            <a:t> ADD ASSESSMENT</a:t>
          </a:r>
          <a:endParaRPr lang="en-AU" sz="1100" b="1"/>
        </a:p>
        <a:p>
          <a:r>
            <a:rPr lang="en-AU" sz="1100"/>
            <a:t>Eac</a:t>
          </a:r>
          <a:r>
            <a:rPr lang="en-AU" sz="1100" baseline="0"/>
            <a:t>h Assessment Template can be copied into the Semester Tab, to do this:</a:t>
          </a:r>
        </a:p>
        <a:p>
          <a:r>
            <a:rPr lang="en-AU" sz="1100" baseline="0"/>
            <a:t>1) Click on "Assessment:" in the top left.</a:t>
          </a:r>
        </a:p>
        <a:p>
          <a:r>
            <a:rPr lang="en-AU" sz="1100" baseline="0"/>
            <a:t>2) Select All (Ctrl+A)</a:t>
          </a:r>
        </a:p>
        <a:p>
          <a:r>
            <a:rPr lang="en-AU" sz="1100" baseline="0"/>
            <a:t>3) Copy (Ctrl+C)</a:t>
          </a:r>
        </a:p>
        <a:p>
          <a:r>
            <a:rPr lang="en-AU" sz="1100" baseline="0"/>
            <a:t>4) Go the Semester Tab and Paste in the next available space. NOTE: (Make sure you paste in the top row)</a:t>
          </a:r>
        </a:p>
        <a:p>
          <a:endParaRPr lang="en-AU" sz="1100" baseline="0"/>
        </a:p>
        <a:p>
          <a:r>
            <a:rPr lang="en-AU" sz="1100" b="1" baseline="0"/>
            <a:t>INSTRUCTIONS TO DELETE AN ASSESSMENT</a:t>
          </a:r>
        </a:p>
        <a:p>
          <a:r>
            <a:rPr lang="en-AU" sz="1100" baseline="0"/>
            <a:t>To delete an assessment do the following steps:</a:t>
          </a:r>
        </a:p>
        <a:p>
          <a:r>
            <a:rPr lang="en-AU" sz="1100" baseline="0"/>
            <a:t>1) Highlight the relevant columns using the column letters, so that all of the column is highlighted.</a:t>
          </a:r>
        </a:p>
        <a:p>
          <a:r>
            <a:rPr lang="en-AU" sz="1100" baseline="0"/>
            <a:t>2) Right click.</a:t>
          </a:r>
        </a:p>
        <a:p>
          <a:r>
            <a:rPr lang="en-AU" sz="1100" baseline="0"/>
            <a:t>3) Click on delete. (DO NOT press the delete button on the keyboard!)</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22</xdr:col>
      <xdr:colOff>33617</xdr:colOff>
      <xdr:row>0</xdr:row>
      <xdr:rowOff>56029</xdr:rowOff>
    </xdr:from>
    <xdr:ext cx="4078941" cy="7519147"/>
    <xdr:sp macro="" textlink="">
      <xdr:nvSpPr>
        <xdr:cNvPr id="74" name="TextBox 73">
          <a:extLst>
            <a:ext uri="{FF2B5EF4-FFF2-40B4-BE49-F238E27FC236}">
              <a16:creationId xmlns:a16="http://schemas.microsoft.com/office/drawing/2014/main" id="{4D6A0783-07F8-4646-8599-B709836E0A91}"/>
            </a:ext>
          </a:extLst>
        </xdr:cNvPr>
        <xdr:cNvSpPr txBox="1"/>
      </xdr:nvSpPr>
      <xdr:spPr>
        <a:xfrm>
          <a:off x="13122088" y="56029"/>
          <a:ext cx="4078941" cy="7519147"/>
        </a:xfrm>
        <a:prstGeom prst="rect">
          <a:avLst/>
        </a:prstGeom>
        <a:noFill/>
        <a:ln w="38100">
          <a:solidFill>
            <a:schemeClr val="accent6"/>
          </a:solidFill>
          <a:prstDash val="lg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AU" sz="1200">
            <a:solidFill>
              <a:srgbClr val="FF0000"/>
            </a:solidFill>
          </a:endParaRPr>
        </a:p>
      </xdr:txBody>
    </xdr:sp>
    <xdr:clientData/>
  </xdr:oneCellAnchor>
  <xdr:oneCellAnchor>
    <xdr:from>
      <xdr:col>4</xdr:col>
      <xdr:colOff>44822</xdr:colOff>
      <xdr:row>1</xdr:row>
      <xdr:rowOff>179294</xdr:rowOff>
    </xdr:from>
    <xdr:ext cx="1355913" cy="7182971"/>
    <xdr:sp macro="" textlink="">
      <xdr:nvSpPr>
        <xdr:cNvPr id="20" name="TextBox 19">
          <a:extLst>
            <a:ext uri="{FF2B5EF4-FFF2-40B4-BE49-F238E27FC236}">
              <a16:creationId xmlns:a16="http://schemas.microsoft.com/office/drawing/2014/main" id="{3E34FC2E-787C-48CD-91FB-79B7FC6D4453}"/>
            </a:ext>
          </a:extLst>
        </xdr:cNvPr>
        <xdr:cNvSpPr txBox="1"/>
      </xdr:nvSpPr>
      <xdr:spPr>
        <a:xfrm>
          <a:off x="2935940" y="369794"/>
          <a:ext cx="1355913" cy="7182971"/>
        </a:xfrm>
        <a:prstGeom prst="rect">
          <a:avLst/>
        </a:prstGeom>
        <a:noFill/>
        <a:ln w="19050">
          <a:solidFill>
            <a:srgbClr val="FF0000"/>
          </a:solidFill>
          <a:prstDash val="lg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AU" sz="1200">
            <a:solidFill>
              <a:srgbClr val="FF0000"/>
            </a:solidFill>
          </a:endParaRPr>
        </a:p>
      </xdr:txBody>
    </xdr:sp>
    <xdr:clientData/>
  </xdr:oneCellAnchor>
  <xdr:twoCellAnchor>
    <xdr:from>
      <xdr:col>0</xdr:col>
      <xdr:colOff>840441</xdr:colOff>
      <xdr:row>4</xdr:row>
      <xdr:rowOff>0</xdr:rowOff>
    </xdr:from>
    <xdr:to>
      <xdr:col>0</xdr:col>
      <xdr:colOff>969392</xdr:colOff>
      <xdr:row>10</xdr:row>
      <xdr:rowOff>22412</xdr:rowOff>
    </xdr:to>
    <xdr:cxnSp macro="">
      <xdr:nvCxnSpPr>
        <xdr:cNvPr id="11" name="Straight Arrow Connector 10">
          <a:extLst>
            <a:ext uri="{FF2B5EF4-FFF2-40B4-BE49-F238E27FC236}">
              <a16:creationId xmlns:a16="http://schemas.microsoft.com/office/drawing/2014/main" id="{B7E99A6B-5C97-4A1E-B607-6474B4B8CE1D}"/>
            </a:ext>
          </a:extLst>
        </xdr:cNvPr>
        <xdr:cNvCxnSpPr>
          <a:stCxn id="15" idx="0"/>
        </xdr:cNvCxnSpPr>
      </xdr:nvCxnSpPr>
      <xdr:spPr>
        <a:xfrm flipH="1" flipV="1">
          <a:off x="840441" y="762000"/>
          <a:ext cx="128951" cy="116541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313764</xdr:colOff>
      <xdr:row>10</xdr:row>
      <xdr:rowOff>22412</xdr:rowOff>
    </xdr:from>
    <xdr:ext cx="1311256" cy="468077"/>
    <xdr:sp macro="" textlink="">
      <xdr:nvSpPr>
        <xdr:cNvPr id="15" name="TextBox 14">
          <a:extLst>
            <a:ext uri="{FF2B5EF4-FFF2-40B4-BE49-F238E27FC236}">
              <a16:creationId xmlns:a16="http://schemas.microsoft.com/office/drawing/2014/main" id="{3F9338AA-A85D-4466-8417-3668A5EA4739}"/>
            </a:ext>
          </a:extLst>
        </xdr:cNvPr>
        <xdr:cNvSpPr txBox="1"/>
      </xdr:nvSpPr>
      <xdr:spPr>
        <a:xfrm>
          <a:off x="313764" y="1927412"/>
          <a:ext cx="1311256"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1200">
              <a:solidFill>
                <a:srgbClr val="FF0000"/>
              </a:solidFill>
            </a:rPr>
            <a:t>Mark Type</a:t>
          </a:r>
        </a:p>
        <a:p>
          <a:r>
            <a:rPr lang="en-AU" sz="1200">
              <a:solidFill>
                <a:srgbClr val="FF0000"/>
              </a:solidFill>
            </a:rPr>
            <a:t>PADI,</a:t>
          </a:r>
          <a:r>
            <a:rPr lang="en-AU" sz="1200" baseline="0">
              <a:solidFill>
                <a:srgbClr val="FF0000"/>
              </a:solidFill>
            </a:rPr>
            <a:t> SU, SHE etc.</a:t>
          </a:r>
          <a:endParaRPr lang="en-AU" sz="1200">
            <a:solidFill>
              <a:srgbClr val="FF0000"/>
            </a:solidFill>
          </a:endParaRPr>
        </a:p>
      </xdr:txBody>
    </xdr:sp>
    <xdr:clientData/>
  </xdr:oneCellAnchor>
  <xdr:twoCellAnchor>
    <xdr:from>
      <xdr:col>1</xdr:col>
      <xdr:colOff>268941</xdr:colOff>
      <xdr:row>2</xdr:row>
      <xdr:rowOff>168088</xdr:rowOff>
    </xdr:from>
    <xdr:to>
      <xdr:col>2</xdr:col>
      <xdr:colOff>689161</xdr:colOff>
      <xdr:row>12</xdr:row>
      <xdr:rowOff>112059</xdr:rowOff>
    </xdr:to>
    <xdr:cxnSp macro="">
      <xdr:nvCxnSpPr>
        <xdr:cNvPr id="16" name="Straight Arrow Connector 15">
          <a:extLst>
            <a:ext uri="{FF2B5EF4-FFF2-40B4-BE49-F238E27FC236}">
              <a16:creationId xmlns:a16="http://schemas.microsoft.com/office/drawing/2014/main" id="{36AA9C4A-9D0A-43F5-B4AC-F61388A7EB1C}"/>
            </a:ext>
          </a:extLst>
        </xdr:cNvPr>
        <xdr:cNvCxnSpPr>
          <a:stCxn id="18" idx="0"/>
        </xdr:cNvCxnSpPr>
      </xdr:nvCxnSpPr>
      <xdr:spPr>
        <a:xfrm flipH="1" flipV="1">
          <a:off x="1400735" y="549088"/>
          <a:ext cx="733985" cy="1848971"/>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235323</xdr:colOff>
      <xdr:row>12</xdr:row>
      <xdr:rowOff>112059</xdr:rowOff>
    </xdr:from>
    <xdr:ext cx="1535205" cy="468077"/>
    <xdr:sp macro="" textlink="">
      <xdr:nvSpPr>
        <xdr:cNvPr id="18" name="TextBox 17">
          <a:extLst>
            <a:ext uri="{FF2B5EF4-FFF2-40B4-BE49-F238E27FC236}">
              <a16:creationId xmlns:a16="http://schemas.microsoft.com/office/drawing/2014/main" id="{55F9BBAC-9FBB-45B9-9744-E46FFB32A3E0}"/>
            </a:ext>
          </a:extLst>
        </xdr:cNvPr>
        <xdr:cNvSpPr txBox="1"/>
      </xdr:nvSpPr>
      <xdr:spPr>
        <a:xfrm>
          <a:off x="1367117" y="2398059"/>
          <a:ext cx="1535205"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rgbClr val="FF0000"/>
              </a:solidFill>
            </a:rPr>
            <a:t>Maximum Amount of</a:t>
          </a:r>
          <a:r>
            <a:rPr lang="en-AU" sz="1200" baseline="0">
              <a:solidFill>
                <a:srgbClr val="FF0000"/>
              </a:solidFill>
            </a:rPr>
            <a:t> </a:t>
          </a:r>
          <a:r>
            <a:rPr lang="en-AU" sz="1200">
              <a:solidFill>
                <a:srgbClr val="FF0000"/>
              </a:solidFill>
            </a:rPr>
            <a:t>Marks for</a:t>
          </a:r>
          <a:r>
            <a:rPr lang="en-AU" sz="1200" baseline="0">
              <a:solidFill>
                <a:srgbClr val="FF0000"/>
              </a:solidFill>
            </a:rPr>
            <a:t> the type</a:t>
          </a:r>
          <a:endParaRPr lang="en-AU" sz="1200">
            <a:solidFill>
              <a:srgbClr val="FF0000"/>
            </a:solidFill>
          </a:endParaRPr>
        </a:p>
      </xdr:txBody>
    </xdr:sp>
    <xdr:clientData/>
  </xdr:oneCellAnchor>
  <xdr:oneCellAnchor>
    <xdr:from>
      <xdr:col>4</xdr:col>
      <xdr:colOff>112059</xdr:colOff>
      <xdr:row>36</xdr:row>
      <xdr:rowOff>168088</xdr:rowOff>
    </xdr:from>
    <xdr:ext cx="1389530" cy="468077"/>
    <xdr:sp macro="" textlink="">
      <xdr:nvSpPr>
        <xdr:cNvPr id="24" name="TextBox 23">
          <a:extLst>
            <a:ext uri="{FF2B5EF4-FFF2-40B4-BE49-F238E27FC236}">
              <a16:creationId xmlns:a16="http://schemas.microsoft.com/office/drawing/2014/main" id="{B47864E7-01FB-4751-9165-A07CFC490604}"/>
            </a:ext>
          </a:extLst>
        </xdr:cNvPr>
        <xdr:cNvSpPr txBox="1"/>
      </xdr:nvSpPr>
      <xdr:spPr>
        <a:xfrm>
          <a:off x="3003177" y="7026088"/>
          <a:ext cx="1389530"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rgbClr val="FF0000"/>
              </a:solidFill>
            </a:rPr>
            <a:t>If</a:t>
          </a:r>
          <a:r>
            <a:rPr lang="en-AU" sz="1200" baseline="0">
              <a:solidFill>
                <a:srgbClr val="FF0000"/>
              </a:solidFill>
            </a:rPr>
            <a:t> Rows are not used, hide them</a:t>
          </a:r>
          <a:endParaRPr lang="en-AU" sz="1200">
            <a:solidFill>
              <a:srgbClr val="FF0000"/>
            </a:solidFill>
          </a:endParaRPr>
        </a:p>
      </xdr:txBody>
    </xdr:sp>
    <xdr:clientData/>
  </xdr:oneCellAnchor>
  <xdr:oneCellAnchor>
    <xdr:from>
      <xdr:col>12</xdr:col>
      <xdr:colOff>22414</xdr:colOff>
      <xdr:row>1</xdr:row>
      <xdr:rowOff>22412</xdr:rowOff>
    </xdr:from>
    <xdr:ext cx="5591734" cy="7351059"/>
    <xdr:sp macro="" textlink="">
      <xdr:nvSpPr>
        <xdr:cNvPr id="30" name="TextBox 29">
          <a:extLst>
            <a:ext uri="{FF2B5EF4-FFF2-40B4-BE49-F238E27FC236}">
              <a16:creationId xmlns:a16="http://schemas.microsoft.com/office/drawing/2014/main" id="{4D166392-44E5-477E-A314-A1DCEBA1B4F9}"/>
            </a:ext>
          </a:extLst>
        </xdr:cNvPr>
        <xdr:cNvSpPr txBox="1"/>
      </xdr:nvSpPr>
      <xdr:spPr>
        <a:xfrm>
          <a:off x="7250208" y="212912"/>
          <a:ext cx="5591734" cy="7351059"/>
        </a:xfrm>
        <a:prstGeom prst="rect">
          <a:avLst/>
        </a:prstGeom>
        <a:noFill/>
        <a:ln w="19050">
          <a:solidFill>
            <a:srgbClr val="FF0000"/>
          </a:solidFill>
          <a:prstDash val="lg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AU" sz="1200">
            <a:solidFill>
              <a:srgbClr val="FF0000"/>
            </a:solidFill>
          </a:endParaRPr>
        </a:p>
      </xdr:txBody>
    </xdr:sp>
    <xdr:clientData/>
  </xdr:oneCellAnchor>
  <xdr:oneCellAnchor>
    <xdr:from>
      <xdr:col>14</xdr:col>
      <xdr:colOff>280147</xdr:colOff>
      <xdr:row>36</xdr:row>
      <xdr:rowOff>6917</xdr:rowOff>
    </xdr:from>
    <xdr:ext cx="2857500" cy="655949"/>
    <xdr:sp macro="" textlink="">
      <xdr:nvSpPr>
        <xdr:cNvPr id="31" name="TextBox 30">
          <a:extLst>
            <a:ext uri="{FF2B5EF4-FFF2-40B4-BE49-F238E27FC236}">
              <a16:creationId xmlns:a16="http://schemas.microsoft.com/office/drawing/2014/main" id="{00487711-BEB1-4B56-84E2-023FD8DFFA7F}"/>
            </a:ext>
          </a:extLst>
        </xdr:cNvPr>
        <xdr:cNvSpPr txBox="1"/>
      </xdr:nvSpPr>
      <xdr:spPr>
        <a:xfrm>
          <a:off x="8763000" y="6864917"/>
          <a:ext cx="2857500" cy="655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AU" sz="1200">
              <a:solidFill>
                <a:srgbClr val="FF0000"/>
              </a:solidFill>
            </a:rPr>
            <a:t>Results Get Calculated here.</a:t>
          </a:r>
        </a:p>
        <a:p>
          <a:pPr algn="ctr"/>
          <a:r>
            <a:rPr lang="en-AU" sz="1200">
              <a:solidFill>
                <a:srgbClr val="FF0000"/>
              </a:solidFill>
            </a:rPr>
            <a:t> DO NOT MANUALLY TYPE IN HERE! (Except</a:t>
          </a:r>
          <a:r>
            <a:rPr lang="en-AU" sz="1200" baseline="0">
              <a:solidFill>
                <a:srgbClr val="FF0000"/>
              </a:solidFill>
            </a:rPr>
            <a:t> "Adj. Grade" Column)</a:t>
          </a:r>
          <a:endParaRPr lang="en-AU" sz="1200">
            <a:solidFill>
              <a:srgbClr val="FF0000"/>
            </a:solidFill>
          </a:endParaRPr>
        </a:p>
      </xdr:txBody>
    </xdr:sp>
    <xdr:clientData/>
  </xdr:oneCellAnchor>
  <xdr:twoCellAnchor>
    <xdr:from>
      <xdr:col>6</xdr:col>
      <xdr:colOff>750798</xdr:colOff>
      <xdr:row>7</xdr:row>
      <xdr:rowOff>179297</xdr:rowOff>
    </xdr:from>
    <xdr:to>
      <xdr:col>7</xdr:col>
      <xdr:colOff>128867</xdr:colOff>
      <xdr:row>10</xdr:row>
      <xdr:rowOff>112059</xdr:rowOff>
    </xdr:to>
    <xdr:cxnSp macro="">
      <xdr:nvCxnSpPr>
        <xdr:cNvPr id="33" name="Straight Arrow Connector 32">
          <a:extLst>
            <a:ext uri="{FF2B5EF4-FFF2-40B4-BE49-F238E27FC236}">
              <a16:creationId xmlns:a16="http://schemas.microsoft.com/office/drawing/2014/main" id="{39C28453-C6CD-4F0C-B263-ECA8CD361B73}"/>
            </a:ext>
          </a:extLst>
        </xdr:cNvPr>
        <xdr:cNvCxnSpPr>
          <a:stCxn id="35" idx="0"/>
        </xdr:cNvCxnSpPr>
      </xdr:nvCxnSpPr>
      <xdr:spPr>
        <a:xfrm flipH="1" flipV="1">
          <a:off x="5087474" y="1512797"/>
          <a:ext cx="509864" cy="50426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392206</xdr:colOff>
      <xdr:row>10</xdr:row>
      <xdr:rowOff>112059</xdr:rowOff>
    </xdr:from>
    <xdr:ext cx="1736912" cy="843821"/>
    <xdr:sp macro="" textlink="">
      <xdr:nvSpPr>
        <xdr:cNvPr id="35" name="TextBox 34">
          <a:extLst>
            <a:ext uri="{FF2B5EF4-FFF2-40B4-BE49-F238E27FC236}">
              <a16:creationId xmlns:a16="http://schemas.microsoft.com/office/drawing/2014/main" id="{270FA0E1-A6CD-46F6-87CB-37D391C9FCEC}"/>
            </a:ext>
          </a:extLst>
        </xdr:cNvPr>
        <xdr:cNvSpPr txBox="1"/>
      </xdr:nvSpPr>
      <xdr:spPr>
        <a:xfrm>
          <a:off x="4728882" y="2017059"/>
          <a:ext cx="1736912" cy="843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rgbClr val="FF0000"/>
              </a:solidFill>
            </a:rPr>
            <a:t>Cells</a:t>
          </a:r>
          <a:r>
            <a:rPr lang="en-AU" sz="1200" baseline="0">
              <a:solidFill>
                <a:srgbClr val="FF0000"/>
              </a:solidFill>
            </a:rPr>
            <a:t> are purple if Data needs to be inputted, will turn white once data inputted.</a:t>
          </a:r>
          <a:endParaRPr lang="en-AU" sz="1200">
            <a:solidFill>
              <a:srgbClr val="FF0000"/>
            </a:solidFill>
          </a:endParaRPr>
        </a:p>
      </xdr:txBody>
    </xdr:sp>
    <xdr:clientData/>
  </xdr:oneCellAnchor>
  <xdr:twoCellAnchor>
    <xdr:from>
      <xdr:col>7</xdr:col>
      <xdr:colOff>128867</xdr:colOff>
      <xdr:row>7</xdr:row>
      <xdr:rowOff>163609</xdr:rowOff>
    </xdr:from>
    <xdr:to>
      <xdr:col>8</xdr:col>
      <xdr:colOff>533402</xdr:colOff>
      <xdr:row>10</xdr:row>
      <xdr:rowOff>112059</xdr:rowOff>
    </xdr:to>
    <xdr:cxnSp macro="">
      <xdr:nvCxnSpPr>
        <xdr:cNvPr id="37" name="Straight Arrow Connector 36">
          <a:extLst>
            <a:ext uri="{FF2B5EF4-FFF2-40B4-BE49-F238E27FC236}">
              <a16:creationId xmlns:a16="http://schemas.microsoft.com/office/drawing/2014/main" id="{05FEFCFE-E110-47C0-851F-07529464CCAC}"/>
            </a:ext>
          </a:extLst>
        </xdr:cNvPr>
        <xdr:cNvCxnSpPr>
          <a:stCxn id="35" idx="0"/>
        </xdr:cNvCxnSpPr>
      </xdr:nvCxnSpPr>
      <xdr:spPr>
        <a:xfrm flipV="1">
          <a:off x="5597338" y="1497109"/>
          <a:ext cx="718299" cy="519950"/>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44823</xdr:colOff>
      <xdr:row>16</xdr:row>
      <xdr:rowOff>44824</xdr:rowOff>
    </xdr:from>
    <xdr:ext cx="1736912" cy="655949"/>
    <xdr:sp macro="" textlink="">
      <xdr:nvSpPr>
        <xdr:cNvPr id="41" name="TextBox 40">
          <a:extLst>
            <a:ext uri="{FF2B5EF4-FFF2-40B4-BE49-F238E27FC236}">
              <a16:creationId xmlns:a16="http://schemas.microsoft.com/office/drawing/2014/main" id="{92F87A3F-ED0F-4E0F-B173-CA3901370418}"/>
            </a:ext>
          </a:extLst>
        </xdr:cNvPr>
        <xdr:cNvSpPr txBox="1"/>
      </xdr:nvSpPr>
      <xdr:spPr>
        <a:xfrm>
          <a:off x="5513294" y="3092824"/>
          <a:ext cx="1736912" cy="655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rgbClr val="FF0000"/>
              </a:solidFill>
            </a:rPr>
            <a:t>Dashes are used to</a:t>
          </a:r>
          <a:r>
            <a:rPr lang="en-AU" sz="1200" baseline="0">
              <a:solidFill>
                <a:srgbClr val="FF0000"/>
              </a:solidFill>
            </a:rPr>
            <a:t> indicate that a student missed this assessment.</a:t>
          </a:r>
        </a:p>
      </xdr:txBody>
    </xdr:sp>
    <xdr:clientData/>
  </xdr:oneCellAnchor>
  <xdr:twoCellAnchor>
    <xdr:from>
      <xdr:col>8</xdr:col>
      <xdr:colOff>599515</xdr:colOff>
      <xdr:row>9</xdr:row>
      <xdr:rowOff>22412</xdr:rowOff>
    </xdr:from>
    <xdr:to>
      <xdr:col>8</xdr:col>
      <xdr:colOff>661147</xdr:colOff>
      <xdr:row>16</xdr:row>
      <xdr:rowOff>44824</xdr:rowOff>
    </xdr:to>
    <xdr:cxnSp macro="">
      <xdr:nvCxnSpPr>
        <xdr:cNvPr id="42" name="Straight Arrow Connector 41">
          <a:extLst>
            <a:ext uri="{FF2B5EF4-FFF2-40B4-BE49-F238E27FC236}">
              <a16:creationId xmlns:a16="http://schemas.microsoft.com/office/drawing/2014/main" id="{0DF74B55-5BE2-4B49-8E71-5D4E28FA1276}"/>
            </a:ext>
          </a:extLst>
        </xdr:cNvPr>
        <xdr:cNvCxnSpPr>
          <a:stCxn id="41" idx="0"/>
        </xdr:cNvCxnSpPr>
      </xdr:nvCxnSpPr>
      <xdr:spPr>
        <a:xfrm flipV="1">
          <a:off x="6381750" y="1736912"/>
          <a:ext cx="61632" cy="135591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70598</xdr:colOff>
      <xdr:row>3</xdr:row>
      <xdr:rowOff>100853</xdr:rowOff>
    </xdr:from>
    <xdr:to>
      <xdr:col>18</xdr:col>
      <xdr:colOff>100853</xdr:colOff>
      <xdr:row>14</xdr:row>
      <xdr:rowOff>62754</xdr:rowOff>
    </xdr:to>
    <xdr:cxnSp macro="">
      <xdr:nvCxnSpPr>
        <xdr:cNvPr id="45" name="Straight Arrow Connector 44">
          <a:extLst>
            <a:ext uri="{FF2B5EF4-FFF2-40B4-BE49-F238E27FC236}">
              <a16:creationId xmlns:a16="http://schemas.microsoft.com/office/drawing/2014/main" id="{C32D789F-DAD1-466B-A015-9A40CA211D15}"/>
            </a:ext>
          </a:extLst>
        </xdr:cNvPr>
        <xdr:cNvCxnSpPr>
          <a:stCxn id="47" idx="0"/>
        </xdr:cNvCxnSpPr>
      </xdr:nvCxnSpPr>
      <xdr:spPr>
        <a:xfrm flipV="1">
          <a:off x="8553451" y="672353"/>
          <a:ext cx="2092137" cy="2057401"/>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414618</xdr:colOff>
      <xdr:row>14</xdr:row>
      <xdr:rowOff>62754</xdr:rowOff>
    </xdr:from>
    <xdr:ext cx="1822077" cy="1219565"/>
    <xdr:sp macro="" textlink="">
      <xdr:nvSpPr>
        <xdr:cNvPr id="47" name="TextBox 46">
          <a:extLst>
            <a:ext uri="{FF2B5EF4-FFF2-40B4-BE49-F238E27FC236}">
              <a16:creationId xmlns:a16="http://schemas.microsoft.com/office/drawing/2014/main" id="{F748A0C4-03C8-44A5-8A57-CE81C9D03E6E}"/>
            </a:ext>
          </a:extLst>
        </xdr:cNvPr>
        <xdr:cNvSpPr txBox="1"/>
      </xdr:nvSpPr>
      <xdr:spPr>
        <a:xfrm>
          <a:off x="7642412" y="2729754"/>
          <a:ext cx="1822077" cy="12195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rgbClr val="FF0000"/>
              </a:solidFill>
            </a:rPr>
            <a:t>Calculated grade will be displayed</a:t>
          </a:r>
          <a:r>
            <a:rPr lang="en-AU" sz="1200" baseline="0">
              <a:solidFill>
                <a:srgbClr val="FF0000"/>
              </a:solidFill>
            </a:rPr>
            <a:t> here, by default it is rounded down. If you wish to change this grade, look in the "Adj. Grade" column.</a:t>
          </a:r>
          <a:endParaRPr lang="en-AU" sz="1200">
            <a:solidFill>
              <a:srgbClr val="FF0000"/>
            </a:solidFill>
          </a:endParaRPr>
        </a:p>
      </xdr:txBody>
    </xdr:sp>
    <xdr:clientData/>
  </xdr:oneCellAnchor>
  <xdr:oneCellAnchor>
    <xdr:from>
      <xdr:col>12</xdr:col>
      <xdr:colOff>96369</xdr:colOff>
      <xdr:row>10</xdr:row>
      <xdr:rowOff>58272</xdr:rowOff>
    </xdr:from>
    <xdr:ext cx="1822077" cy="468077"/>
    <xdr:sp macro="" textlink="">
      <xdr:nvSpPr>
        <xdr:cNvPr id="51" name="TextBox 50">
          <a:extLst>
            <a:ext uri="{FF2B5EF4-FFF2-40B4-BE49-F238E27FC236}">
              <a16:creationId xmlns:a16="http://schemas.microsoft.com/office/drawing/2014/main" id="{A2C89BD1-264C-46BC-9D50-D292DF15ABED}"/>
            </a:ext>
          </a:extLst>
        </xdr:cNvPr>
        <xdr:cNvSpPr txBox="1"/>
      </xdr:nvSpPr>
      <xdr:spPr>
        <a:xfrm>
          <a:off x="7324163" y="1963272"/>
          <a:ext cx="1822077"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baseline="0">
              <a:solidFill>
                <a:srgbClr val="FF0000"/>
              </a:solidFill>
            </a:rPr>
            <a:t>Data is missing from the left</a:t>
          </a:r>
        </a:p>
      </xdr:txBody>
    </xdr:sp>
    <xdr:clientData/>
  </xdr:oneCellAnchor>
  <xdr:twoCellAnchor>
    <xdr:from>
      <xdr:col>13</xdr:col>
      <xdr:colOff>122143</xdr:colOff>
      <xdr:row>7</xdr:row>
      <xdr:rowOff>100853</xdr:rowOff>
    </xdr:from>
    <xdr:to>
      <xdr:col>15</xdr:col>
      <xdr:colOff>470647</xdr:colOff>
      <xdr:row>10</xdr:row>
      <xdr:rowOff>58272</xdr:rowOff>
    </xdr:to>
    <xdr:cxnSp macro="">
      <xdr:nvCxnSpPr>
        <xdr:cNvPr id="52" name="Straight Arrow Connector 51">
          <a:extLst>
            <a:ext uri="{FF2B5EF4-FFF2-40B4-BE49-F238E27FC236}">
              <a16:creationId xmlns:a16="http://schemas.microsoft.com/office/drawing/2014/main" id="{8310425C-4194-452B-88D2-545F9699F2BC}"/>
            </a:ext>
          </a:extLst>
        </xdr:cNvPr>
        <xdr:cNvCxnSpPr>
          <a:stCxn id="51" idx="0"/>
        </xdr:cNvCxnSpPr>
      </xdr:nvCxnSpPr>
      <xdr:spPr>
        <a:xfrm flipV="1">
          <a:off x="8235202" y="1434353"/>
          <a:ext cx="1132916" cy="528919"/>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851647</xdr:colOff>
      <xdr:row>0</xdr:row>
      <xdr:rowOff>156883</xdr:rowOff>
    </xdr:from>
    <xdr:ext cx="4482353" cy="264560"/>
    <xdr:sp macro="" textlink="">
      <xdr:nvSpPr>
        <xdr:cNvPr id="54" name="TextBox 53">
          <a:extLst>
            <a:ext uri="{FF2B5EF4-FFF2-40B4-BE49-F238E27FC236}">
              <a16:creationId xmlns:a16="http://schemas.microsoft.com/office/drawing/2014/main" id="{BA995856-59F2-43DF-B51F-F51FB513EF13}"/>
            </a:ext>
          </a:extLst>
        </xdr:cNvPr>
        <xdr:cNvSpPr txBox="1"/>
      </xdr:nvSpPr>
      <xdr:spPr>
        <a:xfrm>
          <a:off x="2297206" y="156883"/>
          <a:ext cx="44823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100">
              <a:solidFill>
                <a:srgbClr val="FF0000"/>
              </a:solidFill>
            </a:rPr>
            <a:t> (Assessment Type, UD, SD etc. You can change these)</a:t>
          </a:r>
        </a:p>
      </xdr:txBody>
    </xdr:sp>
    <xdr:clientData/>
  </xdr:oneCellAnchor>
  <xdr:twoCellAnchor>
    <xdr:from>
      <xdr:col>0</xdr:col>
      <xdr:colOff>840441</xdr:colOff>
      <xdr:row>4</xdr:row>
      <xdr:rowOff>0</xdr:rowOff>
    </xdr:from>
    <xdr:to>
      <xdr:col>0</xdr:col>
      <xdr:colOff>969392</xdr:colOff>
      <xdr:row>10</xdr:row>
      <xdr:rowOff>22412</xdr:rowOff>
    </xdr:to>
    <xdr:cxnSp macro="">
      <xdr:nvCxnSpPr>
        <xdr:cNvPr id="67" name="Straight Arrow Connector 66">
          <a:extLst>
            <a:ext uri="{FF2B5EF4-FFF2-40B4-BE49-F238E27FC236}">
              <a16:creationId xmlns:a16="http://schemas.microsoft.com/office/drawing/2014/main" id="{64FE2616-53E7-4411-BA2D-E3807064ACC6}"/>
            </a:ext>
          </a:extLst>
        </xdr:cNvPr>
        <xdr:cNvCxnSpPr/>
      </xdr:nvCxnSpPr>
      <xdr:spPr>
        <a:xfrm flipH="1" flipV="1">
          <a:off x="14563165" y="4762500"/>
          <a:ext cx="0" cy="116541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750798</xdr:colOff>
      <xdr:row>7</xdr:row>
      <xdr:rowOff>179297</xdr:rowOff>
    </xdr:from>
    <xdr:to>
      <xdr:col>7</xdr:col>
      <xdr:colOff>128867</xdr:colOff>
      <xdr:row>10</xdr:row>
      <xdr:rowOff>112059</xdr:rowOff>
    </xdr:to>
    <xdr:cxnSp macro="">
      <xdr:nvCxnSpPr>
        <xdr:cNvPr id="68" name="Straight Arrow Connector 67">
          <a:extLst>
            <a:ext uri="{FF2B5EF4-FFF2-40B4-BE49-F238E27FC236}">
              <a16:creationId xmlns:a16="http://schemas.microsoft.com/office/drawing/2014/main" id="{EE74CE7A-08A7-4A06-BF2B-BB9408C07F17}"/>
            </a:ext>
          </a:extLst>
        </xdr:cNvPr>
        <xdr:cNvCxnSpPr/>
      </xdr:nvCxnSpPr>
      <xdr:spPr>
        <a:xfrm flipH="1" flipV="1">
          <a:off x="18189952" y="5513297"/>
          <a:ext cx="126062" cy="50426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128867</xdr:colOff>
      <xdr:row>7</xdr:row>
      <xdr:rowOff>163609</xdr:rowOff>
    </xdr:from>
    <xdr:to>
      <xdr:col>8</xdr:col>
      <xdr:colOff>533402</xdr:colOff>
      <xdr:row>10</xdr:row>
      <xdr:rowOff>112059</xdr:rowOff>
    </xdr:to>
    <xdr:cxnSp macro="">
      <xdr:nvCxnSpPr>
        <xdr:cNvPr id="69" name="Straight Arrow Connector 68">
          <a:extLst>
            <a:ext uri="{FF2B5EF4-FFF2-40B4-BE49-F238E27FC236}">
              <a16:creationId xmlns:a16="http://schemas.microsoft.com/office/drawing/2014/main" id="{FF5FB873-AB9E-438B-8243-EBC5C712EDC7}"/>
            </a:ext>
          </a:extLst>
        </xdr:cNvPr>
        <xdr:cNvCxnSpPr/>
      </xdr:nvCxnSpPr>
      <xdr:spPr>
        <a:xfrm flipV="1">
          <a:off x="18316014" y="5497609"/>
          <a:ext cx="1009653" cy="519950"/>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202827</xdr:colOff>
      <xdr:row>3</xdr:row>
      <xdr:rowOff>123265</xdr:rowOff>
    </xdr:from>
    <xdr:to>
      <xdr:col>19</xdr:col>
      <xdr:colOff>112058</xdr:colOff>
      <xdr:row>18</xdr:row>
      <xdr:rowOff>91887</xdr:rowOff>
    </xdr:to>
    <xdr:cxnSp macro="">
      <xdr:nvCxnSpPr>
        <xdr:cNvPr id="43" name="Straight Arrow Connector 42">
          <a:extLst>
            <a:ext uri="{FF2B5EF4-FFF2-40B4-BE49-F238E27FC236}">
              <a16:creationId xmlns:a16="http://schemas.microsoft.com/office/drawing/2014/main" id="{E2E77A88-9ED3-4F36-8114-6851FAAFF791}"/>
            </a:ext>
          </a:extLst>
        </xdr:cNvPr>
        <xdr:cNvCxnSpPr>
          <a:stCxn id="44" idx="0"/>
        </xdr:cNvCxnSpPr>
      </xdr:nvCxnSpPr>
      <xdr:spPr>
        <a:xfrm flipV="1">
          <a:off x="10747562" y="694765"/>
          <a:ext cx="637614" cy="282612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694764</xdr:colOff>
      <xdr:row>18</xdr:row>
      <xdr:rowOff>91887</xdr:rowOff>
    </xdr:from>
    <xdr:ext cx="2310653" cy="1783180"/>
    <xdr:sp macro="" textlink="">
      <xdr:nvSpPr>
        <xdr:cNvPr id="44" name="TextBox 43">
          <a:extLst>
            <a:ext uri="{FF2B5EF4-FFF2-40B4-BE49-F238E27FC236}">
              <a16:creationId xmlns:a16="http://schemas.microsoft.com/office/drawing/2014/main" id="{0BFE2021-EF2B-4641-9DFB-C543AF70BC87}"/>
            </a:ext>
          </a:extLst>
        </xdr:cNvPr>
        <xdr:cNvSpPr txBox="1"/>
      </xdr:nvSpPr>
      <xdr:spPr>
        <a:xfrm>
          <a:off x="9592235" y="3520887"/>
          <a:ext cx="2310653" cy="1783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rgbClr val="FF0000"/>
              </a:solidFill>
            </a:rPr>
            <a:t>Adjusted Grade column is used when</a:t>
          </a:r>
          <a:r>
            <a:rPr lang="en-AU" sz="1200" baseline="0">
              <a:solidFill>
                <a:srgbClr val="FF0000"/>
              </a:solidFill>
            </a:rPr>
            <a:t> the calculated grade is either incorrect or the grade should be bumped up/down. Type in this row manually. The "Overall Grade" column will be updated to the grade you type in here. If you don't need to adjust the grade, leave blank.</a:t>
          </a:r>
          <a:endParaRPr lang="en-AU" sz="1200">
            <a:solidFill>
              <a:srgbClr val="FF0000"/>
            </a:solidFill>
          </a:endParaRPr>
        </a:p>
      </xdr:txBody>
    </xdr:sp>
    <xdr:clientData/>
  </xdr:oneCellAnchor>
  <xdr:twoCellAnchor>
    <xdr:from>
      <xdr:col>20</xdr:col>
      <xdr:colOff>57149</xdr:colOff>
      <xdr:row>5</xdr:row>
      <xdr:rowOff>156882</xdr:rowOff>
    </xdr:from>
    <xdr:to>
      <xdr:col>20</xdr:col>
      <xdr:colOff>302559</xdr:colOff>
      <xdr:row>12</xdr:row>
      <xdr:rowOff>71715</xdr:rowOff>
    </xdr:to>
    <xdr:cxnSp macro="">
      <xdr:nvCxnSpPr>
        <xdr:cNvPr id="46" name="Straight Arrow Connector 45">
          <a:extLst>
            <a:ext uri="{FF2B5EF4-FFF2-40B4-BE49-F238E27FC236}">
              <a16:creationId xmlns:a16="http://schemas.microsoft.com/office/drawing/2014/main" id="{5BFB27CA-89EC-474D-8BE7-82CBE1271229}"/>
            </a:ext>
          </a:extLst>
        </xdr:cNvPr>
        <xdr:cNvCxnSpPr>
          <a:stCxn id="48" idx="0"/>
        </xdr:cNvCxnSpPr>
      </xdr:nvCxnSpPr>
      <xdr:spPr>
        <a:xfrm flipV="1">
          <a:off x="12025031" y="1109382"/>
          <a:ext cx="245410" cy="1248333"/>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569257</xdr:colOff>
      <xdr:row>12</xdr:row>
      <xdr:rowOff>71715</xdr:rowOff>
    </xdr:from>
    <xdr:ext cx="1822077" cy="1219565"/>
    <xdr:sp macro="" textlink="">
      <xdr:nvSpPr>
        <xdr:cNvPr id="48" name="TextBox 47">
          <a:extLst>
            <a:ext uri="{FF2B5EF4-FFF2-40B4-BE49-F238E27FC236}">
              <a16:creationId xmlns:a16="http://schemas.microsoft.com/office/drawing/2014/main" id="{5DFD5E3F-3193-426A-A5BC-A31F03293F4A}"/>
            </a:ext>
          </a:extLst>
        </xdr:cNvPr>
        <xdr:cNvSpPr txBox="1"/>
      </xdr:nvSpPr>
      <xdr:spPr>
        <a:xfrm>
          <a:off x="11113992" y="2357715"/>
          <a:ext cx="1822077" cy="12195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AU" sz="1200" baseline="0">
              <a:solidFill>
                <a:srgbClr val="FF0000"/>
              </a:solidFill>
            </a:rPr>
            <a:t>Overall Grade will display either the Calculated Grade or the Adjusted Grade. </a:t>
          </a:r>
          <a:r>
            <a:rPr kumimoji="0" lang="en-AU" sz="1200" b="0" i="0" u="none" strike="noStrike" kern="0" cap="none" spc="0" normalizeH="0" baseline="0" noProof="0">
              <a:ln>
                <a:noFill/>
              </a:ln>
              <a:solidFill>
                <a:srgbClr val="FF0000"/>
              </a:solidFill>
              <a:effectLst/>
              <a:uLnTx/>
              <a:uFillTx/>
              <a:latin typeface="+mn-lt"/>
              <a:ea typeface="+mn-ea"/>
              <a:cs typeface="+mn-cs"/>
            </a:rPr>
            <a:t>Cells turn red for failed grades.</a:t>
          </a:r>
        </a:p>
        <a:p>
          <a:endParaRPr lang="en-AU" sz="1200" baseline="0">
            <a:solidFill>
              <a:srgbClr val="FF0000"/>
            </a:solidFill>
          </a:endParaRPr>
        </a:p>
      </xdr:txBody>
    </xdr:sp>
    <xdr:clientData/>
  </xdr:oneCellAnchor>
  <xdr:twoCellAnchor>
    <xdr:from>
      <xdr:col>17</xdr:col>
      <xdr:colOff>93009</xdr:colOff>
      <xdr:row>9</xdr:row>
      <xdr:rowOff>156882</xdr:rowOff>
    </xdr:from>
    <xdr:to>
      <xdr:col>18</xdr:col>
      <xdr:colOff>212912</xdr:colOff>
      <xdr:row>11</xdr:row>
      <xdr:rowOff>62754</xdr:rowOff>
    </xdr:to>
    <xdr:cxnSp macro="">
      <xdr:nvCxnSpPr>
        <xdr:cNvPr id="50" name="Straight Arrow Connector 49">
          <a:extLst>
            <a:ext uri="{FF2B5EF4-FFF2-40B4-BE49-F238E27FC236}">
              <a16:creationId xmlns:a16="http://schemas.microsoft.com/office/drawing/2014/main" id="{56623522-940C-40BA-A3F1-28029928B736}"/>
            </a:ext>
          </a:extLst>
        </xdr:cNvPr>
        <xdr:cNvCxnSpPr>
          <a:stCxn id="53" idx="0"/>
        </xdr:cNvCxnSpPr>
      </xdr:nvCxnSpPr>
      <xdr:spPr>
        <a:xfrm flipV="1">
          <a:off x="10223127" y="1871382"/>
          <a:ext cx="534520" cy="28687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414617</xdr:colOff>
      <xdr:row>11</xdr:row>
      <xdr:rowOff>62754</xdr:rowOff>
    </xdr:from>
    <xdr:ext cx="1822077" cy="655949"/>
    <xdr:sp macro="" textlink="">
      <xdr:nvSpPr>
        <xdr:cNvPr id="53" name="TextBox 52">
          <a:extLst>
            <a:ext uri="{FF2B5EF4-FFF2-40B4-BE49-F238E27FC236}">
              <a16:creationId xmlns:a16="http://schemas.microsoft.com/office/drawing/2014/main" id="{A9BECA91-C91B-4E0C-A04D-74A19504B7BA}"/>
            </a:ext>
          </a:extLst>
        </xdr:cNvPr>
        <xdr:cNvSpPr txBox="1"/>
      </xdr:nvSpPr>
      <xdr:spPr>
        <a:xfrm>
          <a:off x="9312088" y="2158254"/>
          <a:ext cx="1822077" cy="655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rgbClr val="FF0000"/>
              </a:solidFill>
            </a:rPr>
            <a:t>This grade</a:t>
          </a:r>
          <a:r>
            <a:rPr lang="en-AU" sz="1200" baseline="0">
              <a:solidFill>
                <a:srgbClr val="FF0000"/>
              </a:solidFill>
            </a:rPr>
            <a:t> cannot be calculated because of missing assessment.</a:t>
          </a:r>
          <a:endParaRPr lang="en-AU" sz="1200">
            <a:solidFill>
              <a:srgbClr val="FF0000"/>
            </a:solidFill>
          </a:endParaRPr>
        </a:p>
      </xdr:txBody>
    </xdr:sp>
    <xdr:clientData/>
  </xdr:oneCellAnchor>
  <xdr:oneCellAnchor>
    <xdr:from>
      <xdr:col>22</xdr:col>
      <xdr:colOff>840440</xdr:colOff>
      <xdr:row>34</xdr:row>
      <xdr:rowOff>176493</xdr:rowOff>
    </xdr:from>
    <xdr:ext cx="2454088" cy="843821"/>
    <xdr:sp macro="" textlink="">
      <xdr:nvSpPr>
        <xdr:cNvPr id="57" name="TextBox 56">
          <a:extLst>
            <a:ext uri="{FF2B5EF4-FFF2-40B4-BE49-F238E27FC236}">
              <a16:creationId xmlns:a16="http://schemas.microsoft.com/office/drawing/2014/main" id="{940A0FA0-B791-4F7D-9B3F-C024DDE081A0}"/>
            </a:ext>
          </a:extLst>
        </xdr:cNvPr>
        <xdr:cNvSpPr txBox="1"/>
      </xdr:nvSpPr>
      <xdr:spPr>
        <a:xfrm>
          <a:off x="13946840" y="6653493"/>
          <a:ext cx="2454088" cy="843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chemeClr val="accent6"/>
              </a:solidFill>
            </a:rPr>
            <a:t>Example</a:t>
          </a:r>
          <a:r>
            <a:rPr lang="en-AU" sz="1200" baseline="0">
              <a:solidFill>
                <a:schemeClr val="accent6"/>
              </a:solidFill>
            </a:rPr>
            <a:t> 2:</a:t>
          </a:r>
          <a:endParaRPr lang="en-AU" sz="1200">
            <a:solidFill>
              <a:schemeClr val="accent6"/>
            </a:solidFill>
          </a:endParaRPr>
        </a:p>
        <a:p>
          <a:r>
            <a:rPr lang="en-AU" sz="1200">
              <a:solidFill>
                <a:schemeClr val="accent6"/>
              </a:solidFill>
            </a:rPr>
            <a:t>You</a:t>
          </a:r>
          <a:r>
            <a:rPr lang="en-AU" sz="1200" baseline="0">
              <a:solidFill>
                <a:schemeClr val="accent6"/>
              </a:solidFill>
            </a:rPr>
            <a:t> can hide/unhide columns/rows you need. This is the same template as the left, but with hidden rows</a:t>
          </a:r>
          <a:endParaRPr lang="en-AU" sz="1200">
            <a:solidFill>
              <a:schemeClr val="accent6"/>
            </a:solidFill>
          </a:endParaRPr>
        </a:p>
      </xdr:txBody>
    </xdr:sp>
    <xdr:clientData/>
  </xdr:oneCellAnchor>
  <xdr:oneCellAnchor>
    <xdr:from>
      <xdr:col>0</xdr:col>
      <xdr:colOff>6163</xdr:colOff>
      <xdr:row>0</xdr:row>
      <xdr:rowOff>47625</xdr:rowOff>
    </xdr:from>
    <xdr:ext cx="13052612" cy="7546601"/>
    <xdr:sp macro="" textlink="">
      <xdr:nvSpPr>
        <xdr:cNvPr id="32" name="TextBox 31">
          <a:extLst>
            <a:ext uri="{FF2B5EF4-FFF2-40B4-BE49-F238E27FC236}">
              <a16:creationId xmlns:a16="http://schemas.microsoft.com/office/drawing/2014/main" id="{2DC5D100-1423-4DE9-BD7D-B3612DBE2DF9}"/>
            </a:ext>
          </a:extLst>
        </xdr:cNvPr>
        <xdr:cNvSpPr txBox="1"/>
      </xdr:nvSpPr>
      <xdr:spPr>
        <a:xfrm>
          <a:off x="6163" y="47625"/>
          <a:ext cx="13052612" cy="7546601"/>
        </a:xfrm>
        <a:prstGeom prst="rect">
          <a:avLst/>
        </a:prstGeom>
        <a:noFill/>
        <a:ln w="38100">
          <a:solidFill>
            <a:schemeClr val="accent6"/>
          </a:solidFill>
          <a:prstDash val="lg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AU" sz="1200">
            <a:solidFill>
              <a:srgbClr val="FF0000"/>
            </a:solidFill>
          </a:endParaRPr>
        </a:p>
      </xdr:txBody>
    </xdr:sp>
    <xdr:clientData/>
  </xdr:oneCellAnchor>
  <xdr:oneCellAnchor>
    <xdr:from>
      <xdr:col>6</xdr:col>
      <xdr:colOff>478490</xdr:colOff>
      <xdr:row>37</xdr:row>
      <xdr:rowOff>24093</xdr:rowOff>
    </xdr:from>
    <xdr:ext cx="2454088" cy="468077"/>
    <xdr:sp macro="" textlink="">
      <xdr:nvSpPr>
        <xdr:cNvPr id="34" name="TextBox 33">
          <a:extLst>
            <a:ext uri="{FF2B5EF4-FFF2-40B4-BE49-F238E27FC236}">
              <a16:creationId xmlns:a16="http://schemas.microsoft.com/office/drawing/2014/main" id="{C4E44CFC-2CC9-47A7-AB69-52118847EC3A}"/>
            </a:ext>
          </a:extLst>
        </xdr:cNvPr>
        <xdr:cNvSpPr txBox="1"/>
      </xdr:nvSpPr>
      <xdr:spPr>
        <a:xfrm>
          <a:off x="4821890" y="7072593"/>
          <a:ext cx="2454088"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chemeClr val="accent6"/>
              </a:solidFill>
            </a:rPr>
            <a:t>Example</a:t>
          </a:r>
          <a:r>
            <a:rPr lang="en-AU" sz="1200" baseline="0">
              <a:solidFill>
                <a:schemeClr val="accent6"/>
              </a:solidFill>
            </a:rPr>
            <a:t> 1:</a:t>
          </a:r>
          <a:endParaRPr lang="en-AU" sz="1200">
            <a:solidFill>
              <a:schemeClr val="accent6"/>
            </a:solidFill>
          </a:endParaRPr>
        </a:p>
        <a:p>
          <a:r>
            <a:rPr lang="en-AU" sz="1200">
              <a:solidFill>
                <a:schemeClr val="accent6"/>
              </a:solidFill>
            </a:rPr>
            <a:t>Instructions</a:t>
          </a:r>
          <a:r>
            <a:rPr lang="en-AU" sz="1200" baseline="0">
              <a:solidFill>
                <a:schemeClr val="accent6"/>
              </a:solidFill>
            </a:rPr>
            <a:t> on how to use template</a:t>
          </a:r>
          <a:endParaRPr lang="en-AU" sz="1200">
            <a:solidFill>
              <a:schemeClr val="accent6"/>
            </a:solidFill>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504825</xdr:colOff>
      <xdr:row>18</xdr:row>
      <xdr:rowOff>66676</xdr:rowOff>
    </xdr:from>
    <xdr:to>
      <xdr:col>0</xdr:col>
      <xdr:colOff>504825</xdr:colOff>
      <xdr:row>19</xdr:row>
      <xdr:rowOff>180975</xdr:rowOff>
    </xdr:to>
    <xdr:cxnSp macro="">
      <xdr:nvCxnSpPr>
        <xdr:cNvPr id="3" name="Straight Arrow Connector 2">
          <a:extLst>
            <a:ext uri="{FF2B5EF4-FFF2-40B4-BE49-F238E27FC236}">
              <a16:creationId xmlns:a16="http://schemas.microsoft.com/office/drawing/2014/main" id="{5C040A91-1C64-480F-BBB3-352D2D86822D}"/>
            </a:ext>
          </a:extLst>
        </xdr:cNvPr>
        <xdr:cNvCxnSpPr/>
      </xdr:nvCxnSpPr>
      <xdr:spPr>
        <a:xfrm flipV="1">
          <a:off x="504825" y="3495676"/>
          <a:ext cx="0" cy="30479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285750</xdr:colOff>
      <xdr:row>19</xdr:row>
      <xdr:rowOff>142875</xdr:rowOff>
    </xdr:from>
    <xdr:ext cx="1668021" cy="264560"/>
    <xdr:sp macro="" textlink="">
      <xdr:nvSpPr>
        <xdr:cNvPr id="5" name="TextBox 4">
          <a:extLst>
            <a:ext uri="{FF2B5EF4-FFF2-40B4-BE49-F238E27FC236}">
              <a16:creationId xmlns:a16="http://schemas.microsoft.com/office/drawing/2014/main" id="{56E64CD1-7522-40B0-9E0C-730E5746C3CA}"/>
            </a:ext>
          </a:extLst>
        </xdr:cNvPr>
        <xdr:cNvSpPr txBox="1"/>
      </xdr:nvSpPr>
      <xdr:spPr>
        <a:xfrm>
          <a:off x="285750" y="3762375"/>
          <a:ext cx="166802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1100">
              <a:solidFill>
                <a:srgbClr val="FF0000"/>
              </a:solidFill>
            </a:rPr>
            <a:t>Can be</a:t>
          </a:r>
          <a:r>
            <a:rPr lang="en-AU" sz="1100" baseline="0">
              <a:solidFill>
                <a:srgbClr val="FF0000"/>
              </a:solidFill>
            </a:rPr>
            <a:t> changed if needed</a:t>
          </a:r>
          <a:endParaRPr lang="en-AU" sz="1100">
            <a:solidFill>
              <a:srgbClr val="FF0000"/>
            </a:solidFill>
          </a:endParaRPr>
        </a:p>
      </xdr:txBody>
    </xdr:sp>
    <xdr:clientData/>
  </xdr:oneCellAnchor>
  <xdr:twoCellAnchor>
    <xdr:from>
      <xdr:col>1</xdr:col>
      <xdr:colOff>381000</xdr:colOff>
      <xdr:row>18</xdr:row>
      <xdr:rowOff>76201</xdr:rowOff>
    </xdr:from>
    <xdr:to>
      <xdr:col>1</xdr:col>
      <xdr:colOff>381000</xdr:colOff>
      <xdr:row>20</xdr:row>
      <xdr:rowOff>0</xdr:rowOff>
    </xdr:to>
    <xdr:cxnSp macro="">
      <xdr:nvCxnSpPr>
        <xdr:cNvPr id="6" name="Straight Arrow Connector 5">
          <a:extLst>
            <a:ext uri="{FF2B5EF4-FFF2-40B4-BE49-F238E27FC236}">
              <a16:creationId xmlns:a16="http://schemas.microsoft.com/office/drawing/2014/main" id="{8FDCF303-114C-4CAF-A179-80852C63FD68}"/>
            </a:ext>
          </a:extLst>
        </xdr:cNvPr>
        <xdr:cNvCxnSpPr/>
      </xdr:nvCxnSpPr>
      <xdr:spPr>
        <a:xfrm flipV="1">
          <a:off x="1076325" y="3505201"/>
          <a:ext cx="0" cy="30479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342900</xdr:colOff>
      <xdr:row>18</xdr:row>
      <xdr:rowOff>76201</xdr:rowOff>
    </xdr:from>
    <xdr:to>
      <xdr:col>2</xdr:col>
      <xdr:colOff>342900</xdr:colOff>
      <xdr:row>20</xdr:row>
      <xdr:rowOff>0</xdr:rowOff>
    </xdr:to>
    <xdr:cxnSp macro="">
      <xdr:nvCxnSpPr>
        <xdr:cNvPr id="7" name="Straight Arrow Connector 6">
          <a:extLst>
            <a:ext uri="{FF2B5EF4-FFF2-40B4-BE49-F238E27FC236}">
              <a16:creationId xmlns:a16="http://schemas.microsoft.com/office/drawing/2014/main" id="{99ED9598-EFE7-42B2-ABE7-13D9DCC0DDE1}"/>
            </a:ext>
          </a:extLst>
        </xdr:cNvPr>
        <xdr:cNvCxnSpPr/>
      </xdr:nvCxnSpPr>
      <xdr:spPr>
        <a:xfrm flipV="1">
          <a:off x="1771650" y="3505201"/>
          <a:ext cx="0" cy="30479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oneCellAnchor>
    <xdr:from>
      <xdr:col>5</xdr:col>
      <xdr:colOff>333375</xdr:colOff>
      <xdr:row>0</xdr:row>
      <xdr:rowOff>161925</xdr:rowOff>
    </xdr:from>
    <xdr:ext cx="7152154" cy="781240"/>
    <xdr:sp macro="" textlink="">
      <xdr:nvSpPr>
        <xdr:cNvPr id="2" name="TextBox 1">
          <a:extLst>
            <a:ext uri="{FF2B5EF4-FFF2-40B4-BE49-F238E27FC236}">
              <a16:creationId xmlns:a16="http://schemas.microsoft.com/office/drawing/2014/main" id="{08AC543D-756B-41D0-99B5-65607147FFEC}"/>
            </a:ext>
          </a:extLst>
        </xdr:cNvPr>
        <xdr:cNvSpPr txBox="1"/>
      </xdr:nvSpPr>
      <xdr:spPr>
        <a:xfrm>
          <a:off x="7605993" y="161925"/>
          <a:ext cx="7152154"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100" b="1"/>
            <a:t>Revision</a:t>
          </a:r>
          <a:r>
            <a:rPr lang="en-AU" sz="1100" b="1" baseline="0"/>
            <a:t> Number Explanation</a:t>
          </a:r>
        </a:p>
        <a:p>
          <a:r>
            <a:rPr lang="en-AU" sz="1100" baseline="0"/>
            <a:t>X.			X.			X.</a:t>
          </a:r>
        </a:p>
        <a:p>
          <a:r>
            <a:rPr lang="en-AU" sz="1100" baseline="0"/>
            <a:t>Major restructure of markbook		Major changes to templates 		Minor Revision Changes</a:t>
          </a:r>
        </a:p>
        <a:p>
          <a:r>
            <a:rPr lang="en-AU" sz="1100" baseline="0"/>
            <a:t>e.g. New markbook		e.g. addition of new templates		e.g. optimisation changes</a:t>
          </a: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805D0B-7211-4752-ACE8-C9850C109DAF}" name="Table1" displayName="Table1" ref="A1:C18" totalsRowShown="0" tableBorderDxfId="30">
  <autoFilter ref="A1:C18" xr:uid="{498E8186-74A7-4E6E-AE4A-D794E9C8B595}"/>
  <tableColumns count="3">
    <tableColumn id="1" xr3:uid="{5861E389-9F05-4056-B978-22BEA3DA1355}" name="Score" dataDxfId="29" dataCellStyle="Percent"/>
    <tableColumn id="2" xr3:uid="{9526CEDD-EB3F-43D3-A6D9-A4B81BDDC393}" name="Grade" dataDxfId="28"/>
    <tableColumn id="3" xr3:uid="{63910571-226F-4D3A-AE65-3CF97BD66F23}" name="Points" dataDxfId="27"/>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890DF-4E50-40D9-BE2A-31161D6CBED6}">
  <sheetPr codeName="Sheet1">
    <tabColor theme="5" tint="0.59999389629810485"/>
  </sheetPr>
  <dimension ref="B1:K41"/>
  <sheetViews>
    <sheetView zoomScale="85" zoomScaleNormal="85" workbookViewId="0">
      <selection activeCell="L8" sqref="L8"/>
    </sheetView>
  </sheetViews>
  <sheetFormatPr defaultRowHeight="15" x14ac:dyDescent="0.25"/>
  <cols>
    <col min="1" max="1" width="9.140625" style="61"/>
    <col min="2" max="2" width="4.7109375" style="61" customWidth="1"/>
    <col min="3" max="5" width="15.7109375" style="61" customWidth="1"/>
    <col min="6" max="6" width="4.7109375" style="61" customWidth="1"/>
    <col min="7" max="7" width="3.7109375" style="61" customWidth="1"/>
    <col min="8" max="12" width="9.140625" style="61"/>
    <col min="13" max="13" width="12.140625" style="61" customWidth="1"/>
    <col min="14" max="14" width="11.140625" style="61" bestFit="1" customWidth="1"/>
    <col min="15" max="16384" width="9.140625" style="61"/>
  </cols>
  <sheetData>
    <row r="1" spans="2:11" ht="15.75" thickBot="1" x14ac:dyDescent="0.3">
      <c r="B1" s="62"/>
      <c r="C1" s="62"/>
      <c r="D1" s="62"/>
      <c r="E1" s="62"/>
      <c r="F1" s="62"/>
      <c r="H1" s="62"/>
      <c r="I1" s="62"/>
      <c r="J1" s="62"/>
      <c r="K1" s="62"/>
    </row>
    <row r="2" spans="2:11" x14ac:dyDescent="0.25">
      <c r="B2" s="111"/>
      <c r="C2" s="112"/>
      <c r="D2" s="112"/>
      <c r="E2" s="112"/>
      <c r="F2" s="113"/>
      <c r="H2" s="135"/>
      <c r="I2" s="135"/>
      <c r="J2" s="135"/>
      <c r="K2" s="135"/>
    </row>
    <row r="3" spans="2:11" ht="20.25" customHeight="1" thickBot="1" x14ac:dyDescent="0.35">
      <c r="B3" s="11"/>
      <c r="C3" s="145" t="s">
        <v>26</v>
      </c>
      <c r="D3" s="145"/>
      <c r="E3" s="145"/>
      <c r="F3" s="12"/>
      <c r="H3" s="66"/>
      <c r="I3" s="66"/>
      <c r="J3" s="66"/>
      <c r="K3" s="66"/>
    </row>
    <row r="4" spans="2:11" ht="15.75" thickTop="1" x14ac:dyDescent="0.25">
      <c r="B4" s="11"/>
      <c r="C4" s="14" t="s">
        <v>30</v>
      </c>
      <c r="D4" s="80">
        <v>7</v>
      </c>
      <c r="E4" s="81" t="s">
        <v>16</v>
      </c>
      <c r="F4" s="12"/>
      <c r="H4" s="66"/>
      <c r="I4" s="66"/>
      <c r="J4" s="66"/>
      <c r="K4" s="66"/>
    </row>
    <row r="5" spans="2:11" x14ac:dyDescent="0.25">
      <c r="B5" s="11"/>
      <c r="C5" s="15" t="s">
        <v>24</v>
      </c>
      <c r="D5" s="139" t="s">
        <v>44</v>
      </c>
      <c r="E5" s="140"/>
      <c r="F5" s="12"/>
      <c r="H5" s="66"/>
      <c r="I5" s="66"/>
      <c r="J5" s="66"/>
      <c r="K5" s="66"/>
    </row>
    <row r="6" spans="2:11" x14ac:dyDescent="0.25">
      <c r="B6" s="11"/>
      <c r="C6" s="15" t="s">
        <v>29</v>
      </c>
      <c r="D6" s="141">
        <v>2019</v>
      </c>
      <c r="E6" s="142"/>
      <c r="F6" s="12"/>
      <c r="H6" s="66"/>
      <c r="I6" s="66"/>
      <c r="J6" s="66"/>
      <c r="K6" s="66"/>
    </row>
    <row r="7" spans="2:11" x14ac:dyDescent="0.25">
      <c r="B7" s="11"/>
      <c r="C7" s="15" t="s">
        <v>25</v>
      </c>
      <c r="D7" s="143" t="s">
        <v>45</v>
      </c>
      <c r="E7" s="144"/>
      <c r="F7" s="12"/>
      <c r="H7" s="66"/>
      <c r="I7" s="66"/>
      <c r="J7" s="66"/>
      <c r="K7" s="66"/>
    </row>
    <row r="8" spans="2:11" x14ac:dyDescent="0.25">
      <c r="B8" s="11"/>
      <c r="C8" s="136" t="s">
        <v>22</v>
      </c>
      <c r="D8" s="137"/>
      <c r="E8" s="138"/>
      <c r="F8" s="12"/>
      <c r="H8" s="66"/>
      <c r="I8" s="66"/>
      <c r="J8" s="66"/>
      <c r="K8" s="66"/>
    </row>
    <row r="9" spans="2:11" x14ac:dyDescent="0.25">
      <c r="B9" s="11"/>
      <c r="C9" s="16" t="s">
        <v>20</v>
      </c>
      <c r="D9" s="16" t="s">
        <v>19</v>
      </c>
      <c r="E9" s="13" t="s">
        <v>23</v>
      </c>
      <c r="F9" s="12"/>
      <c r="H9" s="66"/>
      <c r="I9" s="66"/>
      <c r="J9" s="66"/>
      <c r="K9" s="66"/>
    </row>
    <row r="10" spans="2:11" x14ac:dyDescent="0.25">
      <c r="B10" s="11"/>
      <c r="C10" s="78"/>
      <c r="D10" s="78"/>
      <c r="E10" s="78"/>
      <c r="F10" s="12"/>
      <c r="H10" s="66"/>
      <c r="I10" s="66"/>
      <c r="J10" s="66"/>
      <c r="K10" s="66"/>
    </row>
    <row r="11" spans="2:11" x14ac:dyDescent="0.25">
      <c r="B11" s="11"/>
      <c r="C11" s="79"/>
      <c r="D11" s="79"/>
      <c r="E11" s="78"/>
      <c r="F11" s="12"/>
      <c r="H11" s="66"/>
      <c r="I11" s="66"/>
      <c r="J11" s="66"/>
      <c r="K11" s="66"/>
    </row>
    <row r="12" spans="2:11" x14ac:dyDescent="0.25">
      <c r="B12" s="11"/>
      <c r="C12" s="79"/>
      <c r="D12" s="79"/>
      <c r="E12" s="78"/>
      <c r="F12" s="12"/>
      <c r="H12" s="66"/>
      <c r="I12" s="66"/>
      <c r="J12" s="66"/>
      <c r="K12" s="66"/>
    </row>
    <row r="13" spans="2:11" x14ac:dyDescent="0.25">
      <c r="B13" s="11"/>
      <c r="C13" s="79"/>
      <c r="D13" s="79"/>
      <c r="E13" s="78"/>
      <c r="F13" s="12"/>
      <c r="H13" s="66"/>
      <c r="I13" s="66"/>
      <c r="J13" s="66"/>
      <c r="K13" s="66"/>
    </row>
    <row r="14" spans="2:11" x14ac:dyDescent="0.25">
      <c r="B14" s="11"/>
      <c r="C14" s="79"/>
      <c r="D14" s="79"/>
      <c r="E14" s="78"/>
      <c r="F14" s="12"/>
      <c r="H14" s="66"/>
      <c r="I14" s="66"/>
      <c r="J14" s="66"/>
      <c r="K14" s="66"/>
    </row>
    <row r="15" spans="2:11" x14ac:dyDescent="0.25">
      <c r="B15" s="11"/>
      <c r="C15" s="79"/>
      <c r="D15" s="79"/>
      <c r="E15" s="78"/>
      <c r="F15" s="12"/>
      <c r="H15" s="66"/>
      <c r="I15" s="66"/>
      <c r="J15" s="66"/>
      <c r="K15" s="66"/>
    </row>
    <row r="16" spans="2:11" x14ac:dyDescent="0.25">
      <c r="B16" s="11"/>
      <c r="C16" s="79"/>
      <c r="D16" s="79"/>
      <c r="E16" s="78"/>
      <c r="F16" s="12"/>
      <c r="H16" s="66"/>
      <c r="I16" s="66"/>
      <c r="J16" s="66"/>
      <c r="K16" s="66"/>
    </row>
    <row r="17" spans="2:11" x14ac:dyDescent="0.25">
      <c r="B17" s="11"/>
      <c r="C17" s="79"/>
      <c r="D17" s="79"/>
      <c r="E17" s="78"/>
      <c r="F17" s="12"/>
      <c r="H17" s="66"/>
      <c r="I17" s="66"/>
      <c r="J17" s="66"/>
      <c r="K17" s="66"/>
    </row>
    <row r="18" spans="2:11" x14ac:dyDescent="0.25">
      <c r="B18" s="11"/>
      <c r="C18" s="79"/>
      <c r="D18" s="79"/>
      <c r="E18" s="78"/>
      <c r="F18" s="12"/>
      <c r="H18" s="66"/>
      <c r="I18" s="66"/>
      <c r="J18" s="66"/>
      <c r="K18" s="66"/>
    </row>
    <row r="19" spans="2:11" x14ac:dyDescent="0.25">
      <c r="B19" s="11"/>
      <c r="C19" s="79"/>
      <c r="D19" s="79"/>
      <c r="E19" s="78"/>
      <c r="F19" s="12"/>
      <c r="H19" s="66"/>
      <c r="I19" s="66"/>
      <c r="J19" s="66"/>
      <c r="K19" s="66"/>
    </row>
    <row r="20" spans="2:11" x14ac:dyDescent="0.25">
      <c r="B20" s="11"/>
      <c r="C20" s="79"/>
      <c r="D20" s="79"/>
      <c r="E20" s="78"/>
      <c r="F20" s="12"/>
      <c r="H20" s="66"/>
      <c r="I20" s="66"/>
      <c r="J20" s="66"/>
      <c r="K20" s="66"/>
    </row>
    <row r="21" spans="2:11" x14ac:dyDescent="0.25">
      <c r="B21" s="11"/>
      <c r="C21" s="79"/>
      <c r="D21" s="79"/>
      <c r="E21" s="78"/>
      <c r="F21" s="12"/>
      <c r="H21" s="66"/>
      <c r="I21" s="66"/>
      <c r="J21" s="66"/>
      <c r="K21" s="66"/>
    </row>
    <row r="22" spans="2:11" x14ac:dyDescent="0.25">
      <c r="B22" s="11"/>
      <c r="C22" s="79"/>
      <c r="D22" s="79"/>
      <c r="E22" s="78"/>
      <c r="F22" s="12"/>
      <c r="H22" s="66"/>
      <c r="I22" s="66"/>
      <c r="J22" s="66"/>
      <c r="K22" s="66"/>
    </row>
    <row r="23" spans="2:11" x14ac:dyDescent="0.25">
      <c r="B23" s="11"/>
      <c r="C23" s="79"/>
      <c r="D23" s="79"/>
      <c r="E23" s="78"/>
      <c r="F23" s="12"/>
      <c r="H23" s="66"/>
      <c r="I23" s="66"/>
      <c r="J23" s="66"/>
      <c r="K23" s="66"/>
    </row>
    <row r="24" spans="2:11" ht="15.75" thickBot="1" x14ac:dyDescent="0.3">
      <c r="B24" s="11"/>
      <c r="C24" s="79"/>
      <c r="D24" s="79"/>
      <c r="E24" s="78"/>
      <c r="F24" s="12"/>
      <c r="H24" s="67"/>
      <c r="I24" s="67"/>
      <c r="J24" s="67"/>
      <c r="K24" s="67"/>
    </row>
    <row r="25" spans="2:11" x14ac:dyDescent="0.25">
      <c r="B25" s="11"/>
      <c r="C25" s="79"/>
      <c r="D25" s="79"/>
      <c r="E25" s="78"/>
      <c r="F25" s="12"/>
      <c r="H25" s="109" t="s">
        <v>27</v>
      </c>
      <c r="I25" s="129" t="s">
        <v>36</v>
      </c>
      <c r="J25" s="130"/>
      <c r="K25" s="131"/>
    </row>
    <row r="26" spans="2:11" x14ac:dyDescent="0.25">
      <c r="B26" s="11"/>
      <c r="C26" s="79"/>
      <c r="D26" s="79"/>
      <c r="E26" s="78"/>
      <c r="F26" s="12"/>
      <c r="H26" s="59" t="s">
        <v>28</v>
      </c>
      <c r="I26" s="132" t="s">
        <v>38</v>
      </c>
      <c r="J26" s="133"/>
      <c r="K26" s="134"/>
    </row>
    <row r="27" spans="2:11" x14ac:dyDescent="0.25">
      <c r="B27" s="11"/>
      <c r="C27" s="79"/>
      <c r="D27" s="79"/>
      <c r="E27" s="78"/>
      <c r="F27" s="12"/>
      <c r="H27" s="126" t="s">
        <v>37</v>
      </c>
      <c r="I27" s="117" t="s">
        <v>39</v>
      </c>
      <c r="J27" s="118"/>
      <c r="K27" s="119"/>
    </row>
    <row r="28" spans="2:11" x14ac:dyDescent="0.25">
      <c r="B28" s="11"/>
      <c r="C28" s="79"/>
      <c r="D28" s="79"/>
      <c r="E28" s="78"/>
      <c r="F28" s="12"/>
      <c r="H28" s="127"/>
      <c r="I28" s="120"/>
      <c r="J28" s="121"/>
      <c r="K28" s="122"/>
    </row>
    <row r="29" spans="2:11" x14ac:dyDescent="0.25">
      <c r="B29" s="11"/>
      <c r="C29" s="79"/>
      <c r="D29" s="79"/>
      <c r="E29" s="78"/>
      <c r="F29" s="12"/>
      <c r="H29" s="128"/>
      <c r="I29" s="123"/>
      <c r="J29" s="124"/>
      <c r="K29" s="125"/>
    </row>
    <row r="30" spans="2:11" x14ac:dyDescent="0.25">
      <c r="B30" s="11"/>
      <c r="C30" s="79"/>
      <c r="D30" s="79"/>
      <c r="E30" s="78"/>
      <c r="F30" s="12"/>
      <c r="H30" s="66"/>
      <c r="I30" s="66"/>
      <c r="J30" s="66"/>
      <c r="K30" s="66"/>
    </row>
    <row r="31" spans="2:11" x14ac:dyDescent="0.25">
      <c r="B31" s="11"/>
      <c r="C31" s="79"/>
      <c r="D31" s="79"/>
      <c r="E31" s="78"/>
      <c r="F31" s="12"/>
      <c r="H31" s="66"/>
      <c r="I31" s="66"/>
      <c r="J31" s="66"/>
      <c r="K31" s="66"/>
    </row>
    <row r="32" spans="2:11" x14ac:dyDescent="0.25">
      <c r="B32" s="11"/>
      <c r="C32" s="79"/>
      <c r="D32" s="79"/>
      <c r="E32" s="78"/>
      <c r="F32" s="12"/>
    </row>
    <row r="33" spans="2:11" x14ac:dyDescent="0.25">
      <c r="B33" s="11"/>
      <c r="C33" s="79"/>
      <c r="D33" s="79"/>
      <c r="E33" s="78"/>
      <c r="F33" s="12"/>
    </row>
    <row r="34" spans="2:11" ht="15.75" customHeight="1" x14ac:dyDescent="0.25">
      <c r="B34" s="11"/>
      <c r="C34" s="79"/>
      <c r="D34" s="79"/>
      <c r="E34" s="78"/>
      <c r="F34" s="12"/>
    </row>
    <row r="35" spans="2:11" x14ac:dyDescent="0.25">
      <c r="B35" s="11"/>
      <c r="C35" s="79"/>
      <c r="D35" s="79"/>
      <c r="E35" s="78"/>
      <c r="F35" s="12"/>
    </row>
    <row r="36" spans="2:11" x14ac:dyDescent="0.25">
      <c r="B36" s="11"/>
      <c r="C36" s="79"/>
      <c r="D36" s="79"/>
      <c r="E36" s="78"/>
      <c r="F36" s="12"/>
    </row>
    <row r="37" spans="2:11" x14ac:dyDescent="0.25">
      <c r="B37" s="11"/>
      <c r="C37" s="79"/>
      <c r="D37" s="79"/>
      <c r="E37" s="78"/>
      <c r="F37" s="12"/>
      <c r="H37" s="66"/>
      <c r="I37" s="66"/>
      <c r="J37" s="66"/>
      <c r="K37" s="66"/>
    </row>
    <row r="38" spans="2:11" x14ac:dyDescent="0.25">
      <c r="B38" s="11"/>
      <c r="C38" s="79"/>
      <c r="D38" s="79"/>
      <c r="E38" s="78"/>
      <c r="F38" s="12"/>
      <c r="H38" s="66"/>
      <c r="I38" s="66"/>
      <c r="J38" s="66"/>
      <c r="K38" s="66"/>
    </row>
    <row r="39" spans="2:11" x14ac:dyDescent="0.25">
      <c r="B39" s="11"/>
      <c r="C39" s="79"/>
      <c r="D39" s="79"/>
      <c r="E39" s="78"/>
      <c r="F39" s="12"/>
      <c r="H39" s="66"/>
      <c r="I39" s="66"/>
      <c r="J39" s="66"/>
      <c r="K39" s="66"/>
    </row>
    <row r="40" spans="2:11" x14ac:dyDescent="0.25">
      <c r="B40" s="11"/>
      <c r="C40" s="79"/>
      <c r="D40" s="79"/>
      <c r="E40" s="78"/>
      <c r="F40" s="12"/>
      <c r="H40" s="66"/>
      <c r="I40" s="66"/>
      <c r="J40" s="66"/>
      <c r="K40" s="66"/>
    </row>
    <row r="41" spans="2:11" ht="15.75" thickBot="1" x14ac:dyDescent="0.3">
      <c r="B41" s="114"/>
      <c r="C41" s="115"/>
      <c r="D41" s="115"/>
      <c r="E41" s="115"/>
      <c r="F41" s="116"/>
      <c r="H41" s="66"/>
      <c r="I41" s="66"/>
      <c r="J41" s="66"/>
      <c r="K41" s="66"/>
    </row>
  </sheetData>
  <sheetProtection sheet="1" objects="1" scenarios="1"/>
  <mergeCells count="12">
    <mergeCell ref="B2:F2"/>
    <mergeCell ref="B41:F41"/>
    <mergeCell ref="I27:K29"/>
    <mergeCell ref="H27:H29"/>
    <mergeCell ref="I25:K25"/>
    <mergeCell ref="I26:K26"/>
    <mergeCell ref="H2:K2"/>
    <mergeCell ref="C8:E8"/>
    <mergeCell ref="D5:E5"/>
    <mergeCell ref="D6:E6"/>
    <mergeCell ref="D7:E7"/>
    <mergeCell ref="C3:E3"/>
  </mergeCells>
  <dataValidations count="4">
    <dataValidation type="date" allowBlank="1" showInputMessage="1" showErrorMessage="1" sqref="D6:E6" xr:uid="{41B5F7FE-C2FB-404C-AA48-800A7F904ACF}">
      <formula1>2010</formula1>
      <formula2>2099</formula2>
    </dataValidation>
    <dataValidation type="list" allowBlank="1" showInputMessage="1" showErrorMessage="1" sqref="D4" xr:uid="{8502FCB0-5093-4D47-87DC-A59E0AC39C48}">
      <formula1>"7,8,9,10,11,12,13"</formula1>
    </dataValidation>
    <dataValidation type="list" allowBlank="1" showInputMessage="1" showErrorMessage="1" sqref="E4" xr:uid="{9F049A33-2CD7-4147-9704-2309533F167D}">
      <formula1>"A,B,C,D,E,F,G,H,I,J,K,L,M,N,O,P,Q,R,S,T,U,V,W,X,Y,Z"</formula1>
    </dataValidation>
    <dataValidation type="list" showInputMessage="1" showErrorMessage="1" sqref="E10:E40" xr:uid="{89C21192-E7FA-4300-85B6-4A59573A3AA0}">
      <formula1>"Y, N"</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5873D-FC30-4C44-AF45-ED1C6BDD858F}">
  <sheetPr codeName="Sheet2">
    <tabColor theme="8" tint="0.59999389629810485"/>
  </sheetPr>
  <dimension ref="A1:B40"/>
  <sheetViews>
    <sheetView tabSelected="1" zoomScale="85" zoomScaleNormal="85" workbookViewId="0">
      <pane xSplit="2" ySplit="4" topLeftCell="C5" activePane="bottomRight" state="frozenSplit"/>
      <selection pane="topRight" activeCell="M1" sqref="M1"/>
      <selection pane="bottomLeft" activeCell="A21" sqref="A21"/>
      <selection pane="bottomRight" activeCell="U18" sqref="U18"/>
    </sheetView>
  </sheetViews>
  <sheetFormatPr defaultRowHeight="15" x14ac:dyDescent="0.25"/>
  <cols>
    <col min="1" max="1" width="15.7109375" style="69" bestFit="1" customWidth="1"/>
    <col min="2" max="2" width="13.42578125" style="69" bestFit="1" customWidth="1"/>
    <col min="3" max="16384" width="9.140625" style="77"/>
  </cols>
  <sheetData>
    <row r="1" spans="1:2" s="74" customFormat="1" x14ac:dyDescent="0.25">
      <c r="A1" s="146" t="str">
        <f>_xlfn.CONCAT("Year ",'Class Information'!D4,'Class Information'!E4," ",'Class Information'!D5," - ","Semester 1 ",'Class Information'!D6)</f>
        <v>Year 7A [Subject] - Semester 1 2019</v>
      </c>
      <c r="B1" s="147"/>
    </row>
    <row r="2" spans="1:2" s="74" customFormat="1" x14ac:dyDescent="0.25">
      <c r="A2" s="146"/>
      <c r="B2" s="147"/>
    </row>
    <row r="3" spans="1:2" s="75" customFormat="1" x14ac:dyDescent="0.25">
      <c r="A3" s="148" t="s">
        <v>21</v>
      </c>
      <c r="B3" s="149"/>
    </row>
    <row r="4" spans="1:2" s="74" customFormat="1" ht="15.75" thickBot="1" x14ac:dyDescent="0.3">
      <c r="A4" s="69" t="s">
        <v>20</v>
      </c>
      <c r="B4" s="98" t="s">
        <v>19</v>
      </c>
    </row>
    <row r="5" spans="1:2" s="76" customFormat="1" x14ac:dyDescent="0.25">
      <c r="A5" s="97" t="str">
        <f>IF(ISBLANK('Class Information'!C10),"",'Class Information'!C10)</f>
        <v/>
      </c>
      <c r="B5" s="71" t="str">
        <f>IF(ISBLANK('Class Information'!D10),"",'Class Information'!D10)</f>
        <v/>
      </c>
    </row>
    <row r="6" spans="1:2" s="76" customFormat="1" x14ac:dyDescent="0.25">
      <c r="A6" s="70" t="str">
        <f>IF(ISBLANK('Class Information'!C11),"",'Class Information'!C11)</f>
        <v/>
      </c>
      <c r="B6" s="71" t="str">
        <f>IF(ISBLANK('Class Information'!D11),"",'Class Information'!D11)</f>
        <v/>
      </c>
    </row>
    <row r="7" spans="1:2" s="76" customFormat="1" x14ac:dyDescent="0.25">
      <c r="A7" s="70" t="str">
        <f>IF(ISBLANK('Class Information'!C12),"",'Class Information'!C12)</f>
        <v/>
      </c>
      <c r="B7" s="71" t="str">
        <f>IF(ISBLANK('Class Information'!D12),"",'Class Information'!D12)</f>
        <v/>
      </c>
    </row>
    <row r="8" spans="1:2" s="76" customFormat="1" x14ac:dyDescent="0.25">
      <c r="A8" s="70" t="str">
        <f>IF(ISBLANK('Class Information'!C13),"",'Class Information'!C13)</f>
        <v/>
      </c>
      <c r="B8" s="71" t="str">
        <f>IF(ISBLANK('Class Information'!D13),"",'Class Information'!D13)</f>
        <v/>
      </c>
    </row>
    <row r="9" spans="1:2" s="76" customFormat="1" x14ac:dyDescent="0.25">
      <c r="A9" s="70" t="str">
        <f>IF(ISBLANK('Class Information'!C14),"",'Class Information'!C14)</f>
        <v/>
      </c>
      <c r="B9" s="71" t="str">
        <f>IF(ISBLANK('Class Information'!D14),"",'Class Information'!D14)</f>
        <v/>
      </c>
    </row>
    <row r="10" spans="1:2" s="76" customFormat="1" x14ac:dyDescent="0.25">
      <c r="A10" s="70" t="str">
        <f>IF(ISBLANK('Class Information'!C15),"",'Class Information'!C15)</f>
        <v/>
      </c>
      <c r="B10" s="71" t="str">
        <f>IF(ISBLANK('Class Information'!D15),"",'Class Information'!D15)</f>
        <v/>
      </c>
    </row>
    <row r="11" spans="1:2" s="76" customFormat="1" x14ac:dyDescent="0.25">
      <c r="A11" s="70" t="str">
        <f>IF(ISBLANK('Class Information'!C16),"",'Class Information'!C16)</f>
        <v/>
      </c>
      <c r="B11" s="71" t="str">
        <f>IF(ISBLANK('Class Information'!D16),"",'Class Information'!D16)</f>
        <v/>
      </c>
    </row>
    <row r="12" spans="1:2" s="76" customFormat="1" x14ac:dyDescent="0.25">
      <c r="A12" s="70" t="str">
        <f>IF(ISBLANK('Class Information'!C17),"",'Class Information'!C17)</f>
        <v/>
      </c>
      <c r="B12" s="71" t="str">
        <f>IF(ISBLANK('Class Information'!D17),"",'Class Information'!D17)</f>
        <v/>
      </c>
    </row>
    <row r="13" spans="1:2" s="76" customFormat="1" x14ac:dyDescent="0.25">
      <c r="A13" s="70" t="str">
        <f>IF(ISBLANK('Class Information'!C18),"",'Class Information'!C18)</f>
        <v/>
      </c>
      <c r="B13" s="71" t="str">
        <f>IF(ISBLANK('Class Information'!D18),"",'Class Information'!D18)</f>
        <v/>
      </c>
    </row>
    <row r="14" spans="1:2" s="76" customFormat="1" x14ac:dyDescent="0.25">
      <c r="A14" s="70" t="str">
        <f>IF(ISBLANK('Class Information'!C19),"",'Class Information'!C19)</f>
        <v/>
      </c>
      <c r="B14" s="71" t="str">
        <f>IF(ISBLANK('Class Information'!D19),"",'Class Information'!D19)</f>
        <v/>
      </c>
    </row>
    <row r="15" spans="1:2" s="76" customFormat="1" x14ac:dyDescent="0.25">
      <c r="A15" s="70" t="str">
        <f>IF(ISBLANK('Class Information'!C20),"",'Class Information'!C20)</f>
        <v/>
      </c>
      <c r="B15" s="71" t="str">
        <f>IF(ISBLANK('Class Information'!D20),"",'Class Information'!D20)</f>
        <v/>
      </c>
    </row>
    <row r="16" spans="1:2" s="76" customFormat="1" x14ac:dyDescent="0.25">
      <c r="A16" s="70" t="str">
        <f>IF(ISBLANK('Class Information'!C21),"",'Class Information'!C21)</f>
        <v/>
      </c>
      <c r="B16" s="71" t="str">
        <f>IF(ISBLANK('Class Information'!D21),"",'Class Information'!D21)</f>
        <v/>
      </c>
    </row>
    <row r="17" spans="1:2" s="76" customFormat="1" x14ac:dyDescent="0.25">
      <c r="A17" s="70" t="str">
        <f>IF(ISBLANK('Class Information'!C22),"",'Class Information'!C22)</f>
        <v/>
      </c>
      <c r="B17" s="71" t="str">
        <f>IF(ISBLANK('Class Information'!D22),"",'Class Information'!D22)</f>
        <v/>
      </c>
    </row>
    <row r="18" spans="1:2" s="76" customFormat="1" x14ac:dyDescent="0.25">
      <c r="A18" s="70" t="str">
        <f>IF(ISBLANK('Class Information'!C23),"",'Class Information'!C23)</f>
        <v/>
      </c>
      <c r="B18" s="71" t="str">
        <f>IF(ISBLANK('Class Information'!D23),"",'Class Information'!D23)</f>
        <v/>
      </c>
    </row>
    <row r="19" spans="1:2" s="76" customFormat="1" x14ac:dyDescent="0.25">
      <c r="A19" s="70" t="str">
        <f>IF(ISBLANK('Class Information'!C24),"",'Class Information'!C24)</f>
        <v/>
      </c>
      <c r="B19" s="71" t="str">
        <f>IF(ISBLANK('Class Information'!D24),"",'Class Information'!D24)</f>
        <v/>
      </c>
    </row>
    <row r="20" spans="1:2" s="76" customFormat="1" x14ac:dyDescent="0.25">
      <c r="A20" s="70" t="str">
        <f>IF(ISBLANK('Class Information'!C25),"",'Class Information'!C25)</f>
        <v/>
      </c>
      <c r="B20" s="71" t="str">
        <f>IF(ISBLANK('Class Information'!D25),"",'Class Information'!D25)</f>
        <v/>
      </c>
    </row>
    <row r="21" spans="1:2" s="76" customFormat="1" x14ac:dyDescent="0.25">
      <c r="A21" s="70" t="str">
        <f>IF(ISBLANK('Class Information'!C26),"",'Class Information'!C26)</f>
        <v/>
      </c>
      <c r="B21" s="71" t="str">
        <f>IF(ISBLANK('Class Information'!D26),"",'Class Information'!D26)</f>
        <v/>
      </c>
    </row>
    <row r="22" spans="1:2" s="76" customFormat="1" x14ac:dyDescent="0.25">
      <c r="A22" s="70" t="str">
        <f>IF(ISBLANK('Class Information'!C27),"",'Class Information'!C27)</f>
        <v/>
      </c>
      <c r="B22" s="71" t="str">
        <f>IF(ISBLANK('Class Information'!D27),"",'Class Information'!D27)</f>
        <v/>
      </c>
    </row>
    <row r="23" spans="1:2" s="76" customFormat="1" x14ac:dyDescent="0.25">
      <c r="A23" s="70" t="str">
        <f>IF(ISBLANK('Class Information'!C28),"",'Class Information'!C28)</f>
        <v/>
      </c>
      <c r="B23" s="71" t="str">
        <f>IF(ISBLANK('Class Information'!D28),"",'Class Information'!D28)</f>
        <v/>
      </c>
    </row>
    <row r="24" spans="1:2" s="76" customFormat="1" x14ac:dyDescent="0.25">
      <c r="A24" s="70" t="str">
        <f>IF(ISBLANK('Class Information'!C29),"",'Class Information'!C29)</f>
        <v/>
      </c>
      <c r="B24" s="71" t="str">
        <f>IF(ISBLANK('Class Information'!D29),"",'Class Information'!D29)</f>
        <v/>
      </c>
    </row>
    <row r="25" spans="1:2" s="76" customFormat="1" x14ac:dyDescent="0.25">
      <c r="A25" s="70" t="str">
        <f>IF(ISBLANK('Class Information'!C30),"",'Class Information'!C30)</f>
        <v/>
      </c>
      <c r="B25" s="71" t="str">
        <f>IF(ISBLANK('Class Information'!D30),"",'Class Information'!D30)</f>
        <v/>
      </c>
    </row>
    <row r="26" spans="1:2" s="76" customFormat="1" x14ac:dyDescent="0.25">
      <c r="A26" s="70" t="str">
        <f>IF(ISBLANK('Class Information'!C31),"",'Class Information'!C31)</f>
        <v/>
      </c>
      <c r="B26" s="71" t="str">
        <f>IF(ISBLANK('Class Information'!D31),"",'Class Information'!D31)</f>
        <v/>
      </c>
    </row>
    <row r="27" spans="1:2" s="76" customFormat="1" x14ac:dyDescent="0.25">
      <c r="A27" s="70" t="str">
        <f>IF(ISBLANK('Class Information'!C32),"",'Class Information'!C32)</f>
        <v/>
      </c>
      <c r="B27" s="71" t="str">
        <f>IF(ISBLANK('Class Information'!D32),"",'Class Information'!D32)</f>
        <v/>
      </c>
    </row>
    <row r="28" spans="1:2" s="76" customFormat="1" x14ac:dyDescent="0.25">
      <c r="A28" s="70" t="str">
        <f>IF(ISBLANK('Class Information'!C33),"",'Class Information'!C33)</f>
        <v/>
      </c>
      <c r="B28" s="71" t="str">
        <f>IF(ISBLANK('Class Information'!D33),"",'Class Information'!D33)</f>
        <v/>
      </c>
    </row>
    <row r="29" spans="1:2" s="76" customFormat="1" x14ac:dyDescent="0.25">
      <c r="A29" s="70" t="str">
        <f>IF(ISBLANK('Class Information'!C34),"",'Class Information'!C34)</f>
        <v/>
      </c>
      <c r="B29" s="71" t="str">
        <f>IF(ISBLANK('Class Information'!D34),"",'Class Information'!D34)</f>
        <v/>
      </c>
    </row>
    <row r="30" spans="1:2" s="76" customFormat="1" x14ac:dyDescent="0.25">
      <c r="A30" s="70" t="str">
        <f>IF(ISBLANK('Class Information'!C35),"",'Class Information'!C35)</f>
        <v/>
      </c>
      <c r="B30" s="71" t="str">
        <f>IF(ISBLANK('Class Information'!D35),"",'Class Information'!D35)</f>
        <v/>
      </c>
    </row>
    <row r="31" spans="1:2" s="76" customFormat="1" x14ac:dyDescent="0.25">
      <c r="A31" s="70" t="str">
        <f>IF(ISBLANK('Class Information'!C36),"",'Class Information'!C36)</f>
        <v/>
      </c>
      <c r="B31" s="71" t="str">
        <f>IF(ISBLANK('Class Information'!D36),"",'Class Information'!D36)</f>
        <v/>
      </c>
    </row>
    <row r="32" spans="1:2" s="76" customFormat="1" x14ac:dyDescent="0.25">
      <c r="A32" s="70" t="str">
        <f>IF(ISBLANK('Class Information'!C37),"",'Class Information'!C37)</f>
        <v/>
      </c>
      <c r="B32" s="71" t="str">
        <f>IF(ISBLANK('Class Information'!D37),"",'Class Information'!D37)</f>
        <v/>
      </c>
    </row>
    <row r="33" spans="1:2" s="76" customFormat="1" x14ac:dyDescent="0.25">
      <c r="A33" s="70" t="str">
        <f>IF(ISBLANK('Class Information'!C38),"",'Class Information'!C38)</f>
        <v/>
      </c>
      <c r="B33" s="71" t="str">
        <f>IF(ISBLANK('Class Information'!D38),"",'Class Information'!D38)</f>
        <v/>
      </c>
    </row>
    <row r="34" spans="1:2" s="76" customFormat="1" x14ac:dyDescent="0.25">
      <c r="A34" s="70" t="str">
        <f>IF(ISBLANK('Class Information'!C39),"",'Class Information'!C39)</f>
        <v/>
      </c>
      <c r="B34" s="71" t="str">
        <f>IF(ISBLANK('Class Information'!D39),"",'Class Information'!D39)</f>
        <v/>
      </c>
    </row>
    <row r="35" spans="1:2" s="76" customFormat="1" x14ac:dyDescent="0.25">
      <c r="A35" s="70" t="str">
        <f>IF(ISBLANK('Class Information'!C40),"",'Class Information'!C40)</f>
        <v/>
      </c>
      <c r="B35" s="71" t="str">
        <f>IF(ISBLANK('Class Information'!D40),"",'Class Information'!D40)</f>
        <v/>
      </c>
    </row>
    <row r="36" spans="1:2" s="76" customFormat="1" x14ac:dyDescent="0.25">
      <c r="A36" s="70" t="str">
        <f>IF(ISBLANK('Class Information'!C41),"",'Class Information'!C41)</f>
        <v/>
      </c>
      <c r="B36" s="71" t="str">
        <f>IF(ISBLANK('Class Information'!D41),"",'Class Information'!D41)</f>
        <v/>
      </c>
    </row>
    <row r="37" spans="1:2" s="76" customFormat="1" x14ac:dyDescent="0.25">
      <c r="A37" s="70" t="str">
        <f>IF(ISBLANK('Class Information'!C42),"",'Class Information'!C42)</f>
        <v/>
      </c>
      <c r="B37" s="71" t="str">
        <f>IF(ISBLANK('Class Information'!D42),"",'Class Information'!D42)</f>
        <v/>
      </c>
    </row>
    <row r="38" spans="1:2" s="76" customFormat="1" x14ac:dyDescent="0.25">
      <c r="A38" s="70" t="str">
        <f>IF(ISBLANK('Class Information'!C43),"",'Class Information'!C43)</f>
        <v/>
      </c>
      <c r="B38" s="71" t="str">
        <f>IF(ISBLANK('Class Information'!D43),"",'Class Information'!D43)</f>
        <v/>
      </c>
    </row>
    <row r="39" spans="1:2" s="76" customFormat="1" x14ac:dyDescent="0.25">
      <c r="A39" s="70" t="str">
        <f>IF(ISBLANK('Class Information'!C44),"",'Class Information'!C44)</f>
        <v/>
      </c>
      <c r="B39" s="71" t="str">
        <f>IF(ISBLANK('Class Information'!D44),"",'Class Information'!D44)</f>
        <v/>
      </c>
    </row>
    <row r="40" spans="1:2" s="76" customFormat="1" ht="15.75" thickBot="1" x14ac:dyDescent="0.3">
      <c r="A40" s="72" t="str">
        <f>IF(ISBLANK('Class Information'!C45),"",'Class Information'!C45)</f>
        <v/>
      </c>
      <c r="B40" s="73" t="str">
        <f>IF(ISBLANK('Class Information'!D45),"",'Class Information'!D45)</f>
        <v/>
      </c>
    </row>
  </sheetData>
  <sheetProtection sheet="1" formatCells="0" formatColumns="0" formatRows="0" insertColumns="0" deleteColumns="0"/>
  <mergeCells count="2">
    <mergeCell ref="A1:B2"/>
    <mergeCell ref="A3:B3"/>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55" id="{18F627E6-0C72-4A42-A56B-B924DC5363A5}">
            <xm:f>IF('Class Information'!$E10="N",TRUE,FALSE)</xm:f>
            <x14:dxf>
              <font>
                <strike/>
              </font>
            </x14:dxf>
          </x14:cfRule>
          <xm:sqref>A5:B40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CB904-CC06-46E1-81E2-C5BCD317B19B}">
  <sheetPr codeName="Sheet7">
    <tabColor theme="9" tint="0.59999389629810485"/>
  </sheetPr>
  <dimension ref="A1:C40"/>
  <sheetViews>
    <sheetView zoomScale="85" zoomScaleNormal="85" workbookViewId="0">
      <pane xSplit="2" ySplit="4" topLeftCell="C5" activePane="bottomRight" state="frozenSplit"/>
      <selection pane="topRight" activeCell="I1" sqref="I1"/>
      <selection pane="bottomLeft" activeCell="A11" sqref="A11"/>
      <selection pane="bottomRight" activeCell="I45" sqref="I45"/>
    </sheetView>
  </sheetViews>
  <sheetFormatPr defaultRowHeight="15" x14ac:dyDescent="0.25"/>
  <cols>
    <col min="1" max="1" width="15.7109375" style="37" bestFit="1" customWidth="1"/>
    <col min="2" max="2" width="13.42578125" style="37" bestFit="1" customWidth="1"/>
    <col min="3" max="16384" width="9.140625" style="77"/>
  </cols>
  <sheetData>
    <row r="1" spans="1:3" s="74" customFormat="1" x14ac:dyDescent="0.25">
      <c r="A1" s="150" t="str">
        <f>_xlfn.CONCAT("Year ",'Class Information'!D4,'Class Information'!E4," ",'Class Information'!D5," - ","Semester 2 ",'Class Information'!D6)</f>
        <v>Year 7A [Subject] - Semester 2 2019</v>
      </c>
      <c r="B1" s="151"/>
    </row>
    <row r="2" spans="1:3" s="74" customFormat="1" x14ac:dyDescent="0.25">
      <c r="A2" s="150"/>
      <c r="B2" s="151"/>
    </row>
    <row r="3" spans="1:3" s="75" customFormat="1" x14ac:dyDescent="0.25">
      <c r="A3" s="152" t="s">
        <v>21</v>
      </c>
      <c r="B3" s="152"/>
      <c r="C3" s="107"/>
    </row>
    <row r="4" spans="1:3" s="74" customFormat="1" ht="15.75" thickBot="1" x14ac:dyDescent="0.3">
      <c r="A4" s="37" t="s">
        <v>20</v>
      </c>
      <c r="B4" s="37" t="s">
        <v>19</v>
      </c>
      <c r="C4" s="108"/>
    </row>
    <row r="5" spans="1:3" s="76" customFormat="1" x14ac:dyDescent="0.25">
      <c r="A5" s="27" t="str">
        <f>IF(ISBLANK('Class Information'!C10),"",'Class Information'!C10)</f>
        <v/>
      </c>
      <c r="B5" s="60" t="str">
        <f>IF(ISBLANK('Class Information'!D10),"",'Class Information'!D10)</f>
        <v/>
      </c>
    </row>
    <row r="6" spans="1:3" s="76" customFormat="1" x14ac:dyDescent="0.25">
      <c r="A6" s="28" t="str">
        <f>IF(ISBLANK('Class Information'!C11),"",'Class Information'!C11)</f>
        <v/>
      </c>
      <c r="B6" s="19" t="str">
        <f>IF(ISBLANK('Class Information'!D11),"",'Class Information'!D11)</f>
        <v/>
      </c>
    </row>
    <row r="7" spans="1:3" s="76" customFormat="1" x14ac:dyDescent="0.25">
      <c r="A7" s="28" t="str">
        <f>IF(ISBLANK('Class Information'!C12),"",'Class Information'!C12)</f>
        <v/>
      </c>
      <c r="B7" s="19" t="str">
        <f>IF(ISBLANK('Class Information'!D12),"",'Class Information'!D12)</f>
        <v/>
      </c>
    </row>
    <row r="8" spans="1:3" s="76" customFormat="1" x14ac:dyDescent="0.25">
      <c r="A8" s="28" t="str">
        <f>IF(ISBLANK('Class Information'!C13),"",'Class Information'!C13)</f>
        <v/>
      </c>
      <c r="B8" s="19" t="str">
        <f>IF(ISBLANK('Class Information'!D13),"",'Class Information'!D13)</f>
        <v/>
      </c>
    </row>
    <row r="9" spans="1:3" s="76" customFormat="1" x14ac:dyDescent="0.25">
      <c r="A9" s="28" t="str">
        <f>IF(ISBLANK('Class Information'!C14),"",'Class Information'!C14)</f>
        <v/>
      </c>
      <c r="B9" s="19" t="str">
        <f>IF(ISBLANK('Class Information'!D14),"",'Class Information'!D14)</f>
        <v/>
      </c>
    </row>
    <row r="10" spans="1:3" s="76" customFormat="1" x14ac:dyDescent="0.25">
      <c r="A10" s="28" t="str">
        <f>IF(ISBLANK('Class Information'!C15),"",'Class Information'!C15)</f>
        <v/>
      </c>
      <c r="B10" s="19" t="str">
        <f>IF(ISBLANK('Class Information'!D15),"",'Class Information'!D15)</f>
        <v/>
      </c>
    </row>
    <row r="11" spans="1:3" s="76" customFormat="1" x14ac:dyDescent="0.25">
      <c r="A11" s="28" t="str">
        <f>IF(ISBLANK('Class Information'!C16),"",'Class Information'!C16)</f>
        <v/>
      </c>
      <c r="B11" s="19" t="str">
        <f>IF(ISBLANK('Class Information'!D16),"",'Class Information'!D16)</f>
        <v/>
      </c>
    </row>
    <row r="12" spans="1:3" s="76" customFormat="1" x14ac:dyDescent="0.25">
      <c r="A12" s="28" t="str">
        <f>IF(ISBLANK('Class Information'!C17),"",'Class Information'!C17)</f>
        <v/>
      </c>
      <c r="B12" s="19" t="str">
        <f>IF(ISBLANK('Class Information'!D17),"",'Class Information'!D17)</f>
        <v/>
      </c>
    </row>
    <row r="13" spans="1:3" s="76" customFormat="1" x14ac:dyDescent="0.25">
      <c r="A13" s="28" t="str">
        <f>IF(ISBLANK('Class Information'!C18),"",'Class Information'!C18)</f>
        <v/>
      </c>
      <c r="B13" s="19" t="str">
        <f>IF(ISBLANK('Class Information'!D18),"",'Class Information'!D18)</f>
        <v/>
      </c>
    </row>
    <row r="14" spans="1:3" s="76" customFormat="1" x14ac:dyDescent="0.25">
      <c r="A14" s="28" t="str">
        <f>IF(ISBLANK('Class Information'!C19),"",'Class Information'!C19)</f>
        <v/>
      </c>
      <c r="B14" s="19" t="str">
        <f>IF(ISBLANK('Class Information'!D19),"",'Class Information'!D19)</f>
        <v/>
      </c>
    </row>
    <row r="15" spans="1:3" s="76" customFormat="1" x14ac:dyDescent="0.25">
      <c r="A15" s="28" t="str">
        <f>IF(ISBLANK('Class Information'!C20),"",'Class Information'!C20)</f>
        <v/>
      </c>
      <c r="B15" s="19" t="str">
        <f>IF(ISBLANK('Class Information'!D20),"",'Class Information'!D20)</f>
        <v/>
      </c>
    </row>
    <row r="16" spans="1:3" s="76" customFormat="1" x14ac:dyDescent="0.25">
      <c r="A16" s="28" t="str">
        <f>IF(ISBLANK('Class Information'!C21),"",'Class Information'!C21)</f>
        <v/>
      </c>
      <c r="B16" s="19" t="str">
        <f>IF(ISBLANK('Class Information'!D21),"",'Class Information'!D21)</f>
        <v/>
      </c>
    </row>
    <row r="17" spans="1:2" s="76" customFormat="1" x14ac:dyDescent="0.25">
      <c r="A17" s="28" t="str">
        <f>IF(ISBLANK('Class Information'!C22),"",'Class Information'!C22)</f>
        <v/>
      </c>
      <c r="B17" s="19" t="str">
        <f>IF(ISBLANK('Class Information'!D22),"",'Class Information'!D22)</f>
        <v/>
      </c>
    </row>
    <row r="18" spans="1:2" s="76" customFormat="1" x14ac:dyDescent="0.25">
      <c r="A18" s="28" t="str">
        <f>IF(ISBLANK('Class Information'!C23),"",'Class Information'!C23)</f>
        <v/>
      </c>
      <c r="B18" s="19" t="str">
        <f>IF(ISBLANK('Class Information'!D23),"",'Class Information'!D23)</f>
        <v/>
      </c>
    </row>
    <row r="19" spans="1:2" s="76" customFormat="1" x14ac:dyDescent="0.25">
      <c r="A19" s="28" t="str">
        <f>IF(ISBLANK('Class Information'!C24),"",'Class Information'!C24)</f>
        <v/>
      </c>
      <c r="B19" s="19" t="str">
        <f>IF(ISBLANK('Class Information'!D24),"",'Class Information'!D24)</f>
        <v/>
      </c>
    </row>
    <row r="20" spans="1:2" s="76" customFormat="1" x14ac:dyDescent="0.25">
      <c r="A20" s="28" t="str">
        <f>IF(ISBLANK('Class Information'!C25),"",'Class Information'!C25)</f>
        <v/>
      </c>
      <c r="B20" s="19" t="str">
        <f>IF(ISBLANK('Class Information'!D25),"",'Class Information'!D25)</f>
        <v/>
      </c>
    </row>
    <row r="21" spans="1:2" s="76" customFormat="1" x14ac:dyDescent="0.25">
      <c r="A21" s="28" t="str">
        <f>IF(ISBLANK('Class Information'!C26),"",'Class Information'!C26)</f>
        <v/>
      </c>
      <c r="B21" s="19" t="str">
        <f>IF(ISBLANK('Class Information'!D26),"",'Class Information'!D26)</f>
        <v/>
      </c>
    </row>
    <row r="22" spans="1:2" s="76" customFormat="1" x14ac:dyDescent="0.25">
      <c r="A22" s="28" t="str">
        <f>IF(ISBLANK('Class Information'!C27),"",'Class Information'!C27)</f>
        <v/>
      </c>
      <c r="B22" s="19" t="str">
        <f>IF(ISBLANK('Class Information'!D27),"",'Class Information'!D27)</f>
        <v/>
      </c>
    </row>
    <row r="23" spans="1:2" s="76" customFormat="1" x14ac:dyDescent="0.25">
      <c r="A23" s="28" t="str">
        <f>IF(ISBLANK('Class Information'!C28),"",'Class Information'!C28)</f>
        <v/>
      </c>
      <c r="B23" s="19" t="str">
        <f>IF(ISBLANK('Class Information'!D28),"",'Class Information'!D28)</f>
        <v/>
      </c>
    </row>
    <row r="24" spans="1:2" s="76" customFormat="1" x14ac:dyDescent="0.25">
      <c r="A24" s="28" t="str">
        <f>IF(ISBLANK('Class Information'!C29),"",'Class Information'!C29)</f>
        <v/>
      </c>
      <c r="B24" s="19" t="str">
        <f>IF(ISBLANK('Class Information'!D29),"",'Class Information'!D29)</f>
        <v/>
      </c>
    </row>
    <row r="25" spans="1:2" s="76" customFormat="1" x14ac:dyDescent="0.25">
      <c r="A25" s="28" t="str">
        <f>IF(ISBLANK('Class Information'!C30),"",'Class Information'!C30)</f>
        <v/>
      </c>
      <c r="B25" s="19" t="str">
        <f>IF(ISBLANK('Class Information'!D30),"",'Class Information'!D30)</f>
        <v/>
      </c>
    </row>
    <row r="26" spans="1:2" s="76" customFormat="1" x14ac:dyDescent="0.25">
      <c r="A26" s="28" t="str">
        <f>IF(ISBLANK('Class Information'!C31),"",'Class Information'!C31)</f>
        <v/>
      </c>
      <c r="B26" s="19" t="str">
        <f>IF(ISBLANK('Class Information'!D31),"",'Class Information'!D31)</f>
        <v/>
      </c>
    </row>
    <row r="27" spans="1:2" s="76" customFormat="1" x14ac:dyDescent="0.25">
      <c r="A27" s="28" t="str">
        <f>IF(ISBLANK('Class Information'!C32),"",'Class Information'!C32)</f>
        <v/>
      </c>
      <c r="B27" s="19" t="str">
        <f>IF(ISBLANK('Class Information'!D32),"",'Class Information'!D32)</f>
        <v/>
      </c>
    </row>
    <row r="28" spans="1:2" s="76" customFormat="1" x14ac:dyDescent="0.25">
      <c r="A28" s="28" t="str">
        <f>IF(ISBLANK('Class Information'!C33),"",'Class Information'!C33)</f>
        <v/>
      </c>
      <c r="B28" s="19" t="str">
        <f>IF(ISBLANK('Class Information'!D33),"",'Class Information'!D33)</f>
        <v/>
      </c>
    </row>
    <row r="29" spans="1:2" s="76" customFormat="1" x14ac:dyDescent="0.25">
      <c r="A29" s="28" t="str">
        <f>IF(ISBLANK('Class Information'!C34),"",'Class Information'!C34)</f>
        <v/>
      </c>
      <c r="B29" s="19" t="str">
        <f>IF(ISBLANK('Class Information'!D34),"",'Class Information'!D34)</f>
        <v/>
      </c>
    </row>
    <row r="30" spans="1:2" s="76" customFormat="1" x14ac:dyDescent="0.25">
      <c r="A30" s="28" t="str">
        <f>IF(ISBLANK('Class Information'!C35),"",'Class Information'!C35)</f>
        <v/>
      </c>
      <c r="B30" s="19" t="str">
        <f>IF(ISBLANK('Class Information'!D35),"",'Class Information'!D35)</f>
        <v/>
      </c>
    </row>
    <row r="31" spans="1:2" s="76" customFormat="1" x14ac:dyDescent="0.25">
      <c r="A31" s="28" t="str">
        <f>IF(ISBLANK('Class Information'!C36),"",'Class Information'!C36)</f>
        <v/>
      </c>
      <c r="B31" s="19" t="str">
        <f>IF(ISBLANK('Class Information'!D36),"",'Class Information'!D36)</f>
        <v/>
      </c>
    </row>
    <row r="32" spans="1:2" s="76" customFormat="1" x14ac:dyDescent="0.25">
      <c r="A32" s="28" t="str">
        <f>IF(ISBLANK('Class Information'!C37),"",'Class Information'!C37)</f>
        <v/>
      </c>
      <c r="B32" s="19" t="str">
        <f>IF(ISBLANK('Class Information'!D37),"",'Class Information'!D37)</f>
        <v/>
      </c>
    </row>
    <row r="33" spans="1:2" s="76" customFormat="1" x14ac:dyDescent="0.25">
      <c r="A33" s="28" t="str">
        <f>IF(ISBLANK('Class Information'!C38),"",'Class Information'!C38)</f>
        <v/>
      </c>
      <c r="B33" s="19" t="str">
        <f>IF(ISBLANK('Class Information'!D38),"",'Class Information'!D38)</f>
        <v/>
      </c>
    </row>
    <row r="34" spans="1:2" s="76" customFormat="1" x14ac:dyDescent="0.25">
      <c r="A34" s="28" t="str">
        <f>IF(ISBLANK('Class Information'!C39),"",'Class Information'!C39)</f>
        <v/>
      </c>
      <c r="B34" s="19" t="str">
        <f>IF(ISBLANK('Class Information'!D39),"",'Class Information'!D39)</f>
        <v/>
      </c>
    </row>
    <row r="35" spans="1:2" s="76" customFormat="1" x14ac:dyDescent="0.25">
      <c r="A35" s="28" t="str">
        <f>IF(ISBLANK('Class Information'!C40),"",'Class Information'!C40)</f>
        <v/>
      </c>
      <c r="B35" s="19" t="str">
        <f>IF(ISBLANK('Class Information'!D40),"",'Class Information'!D40)</f>
        <v/>
      </c>
    </row>
    <row r="36" spans="1:2" s="76" customFormat="1" x14ac:dyDescent="0.25">
      <c r="A36" s="28" t="str">
        <f>IF(ISBLANK('Class Information'!C41),"",'Class Information'!C41)</f>
        <v/>
      </c>
      <c r="B36" s="19" t="str">
        <f>IF(ISBLANK('Class Information'!D41),"",'Class Information'!D41)</f>
        <v/>
      </c>
    </row>
    <row r="37" spans="1:2" s="76" customFormat="1" x14ac:dyDescent="0.25">
      <c r="A37" s="28" t="str">
        <f>IF(ISBLANK('Class Information'!C42),"",'Class Information'!C42)</f>
        <v/>
      </c>
      <c r="B37" s="19" t="str">
        <f>IF(ISBLANK('Class Information'!D42),"",'Class Information'!D42)</f>
        <v/>
      </c>
    </row>
    <row r="38" spans="1:2" s="76" customFormat="1" x14ac:dyDescent="0.25">
      <c r="A38" s="28" t="str">
        <f>IF(ISBLANK('Class Information'!C43),"",'Class Information'!C43)</f>
        <v/>
      </c>
      <c r="B38" s="19" t="str">
        <f>IF(ISBLANK('Class Information'!D43),"",'Class Information'!D43)</f>
        <v/>
      </c>
    </row>
    <row r="39" spans="1:2" s="76" customFormat="1" x14ac:dyDescent="0.25">
      <c r="A39" s="28" t="str">
        <f>IF(ISBLANK('Class Information'!C44),"",'Class Information'!C44)</f>
        <v/>
      </c>
      <c r="B39" s="19" t="str">
        <f>IF(ISBLANK('Class Information'!D44),"",'Class Information'!D44)</f>
        <v/>
      </c>
    </row>
    <row r="40" spans="1:2" s="76" customFormat="1" ht="15.75" thickBot="1" x14ac:dyDescent="0.3">
      <c r="A40" s="29" t="str">
        <f>IF(ISBLANK('Class Information'!C45),"",'Class Information'!C45)</f>
        <v/>
      </c>
      <c r="B40" s="30" t="str">
        <f>IF(ISBLANK('Class Information'!D45),"",'Class Information'!D45)</f>
        <v/>
      </c>
    </row>
  </sheetData>
  <sheetProtection sheet="1" objects="1" scenarios="1" formatCells="0" formatColumns="0" formatRows="0" insertColumns="0" deleteColumns="0"/>
  <mergeCells count="2">
    <mergeCell ref="A1:B2"/>
    <mergeCell ref="A3:B3"/>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7" id="{A87D0BCB-59BF-42B8-BEDC-5CB8F409E55B}">
            <xm:f>IF('Class Information'!$E10="N",TRUE,FALSE)</xm:f>
            <x14:dxf>
              <font>
                <strike/>
              </font>
            </x14:dxf>
          </x14:cfRule>
          <xm:sqref>A5:B40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3187E-9827-4587-AABE-5B9992D59C9C}">
  <sheetPr codeName="Sheet5">
    <tabColor theme="7" tint="0.59999389629810485"/>
  </sheetPr>
  <dimension ref="A1:AA40"/>
  <sheetViews>
    <sheetView zoomScale="85" zoomScaleNormal="85" workbookViewId="0">
      <selection sqref="A1:V40"/>
    </sheetView>
  </sheetViews>
  <sheetFormatPr defaultRowHeight="15" x14ac:dyDescent="0.25"/>
  <cols>
    <col min="1" max="1" width="17" style="101" bestFit="1" customWidth="1"/>
    <col min="2" max="2" width="4.7109375" style="10" customWidth="1"/>
    <col min="3" max="3" width="17" style="10" bestFit="1" customWidth="1"/>
    <col min="4" max="4" width="4.7109375" style="10" customWidth="1"/>
    <col min="5" max="5" width="17" style="10" bestFit="1" customWidth="1"/>
    <col min="6" max="6" width="4.7109375" style="20" customWidth="1"/>
    <col min="7" max="7" width="17" style="20" bestFit="1" customWidth="1"/>
    <col min="8" max="8" width="4.7109375" style="20" customWidth="1"/>
    <col min="9" max="9" width="17" style="20" bestFit="1" customWidth="1"/>
    <col min="10" max="10" width="4.7109375" style="20" customWidth="1"/>
    <col min="11" max="11" width="17" style="10" bestFit="1" customWidth="1"/>
    <col min="12" max="12" width="4.7109375" style="20" customWidth="1"/>
    <col min="13" max="13" width="13.28515625" style="10" bestFit="1" customWidth="1"/>
    <col min="14" max="14" width="5.5703125" style="20" customWidth="1"/>
    <col min="15" max="15" width="6.140625" style="10" customWidth="1"/>
    <col min="16" max="16" width="12.85546875" style="10" bestFit="1" customWidth="1"/>
    <col min="17" max="17" width="5.5703125" style="20" bestFit="1" customWidth="1"/>
    <col min="18" max="18" width="6.28515625" style="10" bestFit="1" customWidth="1"/>
    <col min="19" max="19" width="11" style="10" bestFit="1" customWidth="1"/>
    <col min="20" max="20" width="10.42578125" style="10" bestFit="1" customWidth="1"/>
    <col min="21" max="21" width="13.42578125" style="37" bestFit="1" customWidth="1"/>
    <col min="22" max="22" width="2.85546875" style="37" customWidth="1"/>
    <col min="23" max="16384" width="9.140625" style="37"/>
  </cols>
  <sheetData>
    <row r="1" spans="1:27" x14ac:dyDescent="0.25">
      <c r="A1" s="21" t="s">
        <v>31</v>
      </c>
      <c r="B1" s="157"/>
      <c r="C1" s="158"/>
      <c r="D1" s="158"/>
      <c r="E1" s="158"/>
      <c r="F1" s="158"/>
      <c r="G1" s="158"/>
      <c r="H1" s="158"/>
      <c r="I1" s="158"/>
      <c r="J1" s="158"/>
      <c r="K1" s="158"/>
      <c r="L1" s="158"/>
      <c r="M1" s="158"/>
      <c r="N1" s="158"/>
      <c r="O1" s="158"/>
      <c r="P1" s="158"/>
      <c r="Q1" s="158"/>
      <c r="R1" s="158"/>
      <c r="S1" s="158"/>
      <c r="T1" s="158"/>
      <c r="U1" s="158"/>
      <c r="V1" s="159"/>
      <c r="W1" s="57"/>
      <c r="X1" s="57"/>
      <c r="Y1" s="57"/>
      <c r="Z1" s="57"/>
      <c r="AA1" s="57"/>
    </row>
    <row r="2" spans="1:27" x14ac:dyDescent="0.25">
      <c r="A2" s="163" t="s">
        <v>32</v>
      </c>
      <c r="B2" s="156"/>
      <c r="C2" s="156"/>
      <c r="D2" s="156"/>
      <c r="E2" s="156"/>
      <c r="F2" s="162"/>
      <c r="G2" s="155" t="s">
        <v>34</v>
      </c>
      <c r="H2" s="156"/>
      <c r="I2" s="156"/>
      <c r="J2" s="156"/>
      <c r="K2" s="156"/>
      <c r="L2" s="162"/>
      <c r="M2" s="155" t="s">
        <v>35</v>
      </c>
      <c r="N2" s="156"/>
      <c r="O2" s="156"/>
      <c r="P2" s="156"/>
      <c r="Q2" s="156"/>
      <c r="R2" s="156"/>
      <c r="S2" s="156"/>
      <c r="T2" s="156"/>
      <c r="U2" s="156"/>
      <c r="V2" s="43"/>
      <c r="W2" s="1"/>
      <c r="X2" s="56"/>
      <c r="Y2" s="56"/>
      <c r="Z2" s="56"/>
      <c r="AA2" s="56"/>
    </row>
    <row r="3" spans="1:27" ht="15" customHeight="1" x14ac:dyDescent="0.25">
      <c r="A3" s="18" t="str">
        <f>_xlfn.CONCAT("Max ",A4," Mark:")</f>
        <v>Max [Mark] Mark:</v>
      </c>
      <c r="B3" s="22"/>
      <c r="C3" s="18" t="str">
        <f>_xlfn.CONCAT("Max ",C4," Mark:")</f>
        <v>Max [Mark] Mark:</v>
      </c>
      <c r="D3" s="22"/>
      <c r="E3" s="18" t="str">
        <f>_xlfn.CONCAT("Max ",E4," Mark:")</f>
        <v>Max [Mark] Mark:</v>
      </c>
      <c r="F3" s="22"/>
      <c r="G3" s="18" t="str">
        <f>_xlfn.CONCAT("Max ",G4," Mark:")</f>
        <v>Max [Mark] Mark:</v>
      </c>
      <c r="H3" s="22"/>
      <c r="I3" s="18" t="str">
        <f>_xlfn.CONCAT("Max ",I4," Mark:")</f>
        <v>Max [Mark] Mark:</v>
      </c>
      <c r="J3" s="23"/>
      <c r="K3" s="18" t="str">
        <f>_xlfn.CONCAT("Max ",K4," Mark:")</f>
        <v>Max [Mark] Mark:</v>
      </c>
      <c r="L3" s="23"/>
      <c r="M3" s="24" t="str">
        <f>_xlfn.CONCAT("Max ",A2," Mark:")</f>
        <v>Max UD Mark:</v>
      </c>
      <c r="N3" s="164">
        <f>B3+D3+F3</f>
        <v>0</v>
      </c>
      <c r="O3" s="165"/>
      <c r="P3" s="47" t="str">
        <f>_xlfn.CONCAT("Max ",G2," Mark:")</f>
        <v>Max SD Mark:</v>
      </c>
      <c r="Q3" s="166">
        <f>H3+J3+L3</f>
        <v>0</v>
      </c>
      <c r="R3" s="167"/>
      <c r="S3" s="153" t="s">
        <v>57</v>
      </c>
      <c r="T3" s="153" t="s">
        <v>58</v>
      </c>
      <c r="U3" s="153" t="str">
        <f>_xlfn.CONCAT(M2," Grade")</f>
        <v>Overall Grade</v>
      </c>
      <c r="V3" s="43"/>
    </row>
    <row r="4" spans="1:27" ht="15" customHeight="1" x14ac:dyDescent="0.25">
      <c r="A4" s="160" t="s">
        <v>40</v>
      </c>
      <c r="B4" s="161"/>
      <c r="C4" s="160" t="s">
        <v>40</v>
      </c>
      <c r="D4" s="161"/>
      <c r="E4" s="160" t="s">
        <v>40</v>
      </c>
      <c r="F4" s="161"/>
      <c r="G4" s="160" t="s">
        <v>40</v>
      </c>
      <c r="H4" s="161"/>
      <c r="I4" s="160" t="s">
        <v>40</v>
      </c>
      <c r="J4" s="161"/>
      <c r="K4" s="160" t="s">
        <v>40</v>
      </c>
      <c r="L4" s="161"/>
      <c r="M4" s="50" t="str">
        <f>_xlfn.CONCAT(M2," ",A2)</f>
        <v>Overall UD</v>
      </c>
      <c r="N4" s="51" t="s">
        <v>33</v>
      </c>
      <c r="O4" s="52" t="s">
        <v>1</v>
      </c>
      <c r="P4" s="53" t="str">
        <f>_xlfn.CONCAT(M2," ",G2)</f>
        <v>Overall SD</v>
      </c>
      <c r="Q4" s="54" t="s">
        <v>33</v>
      </c>
      <c r="R4" s="55" t="s">
        <v>1</v>
      </c>
      <c r="S4" s="154"/>
      <c r="T4" s="154"/>
      <c r="U4" s="154"/>
      <c r="V4" s="43"/>
    </row>
    <row r="5" spans="1:27" ht="15" customHeight="1" x14ac:dyDescent="0.25">
      <c r="A5" s="32"/>
      <c r="B5" s="33"/>
      <c r="C5" s="33"/>
      <c r="D5" s="33"/>
      <c r="E5" s="33"/>
      <c r="F5" s="33"/>
      <c r="G5" s="33"/>
      <c r="H5" s="33"/>
      <c r="I5" s="33"/>
      <c r="J5" s="33"/>
      <c r="K5" s="33"/>
      <c r="L5" s="33"/>
      <c r="M5" s="34" t="str">
        <f>IF(OR(A5="-",C5="-",E5="-"),"-",IF(AND(ISBLANK(C5),ISBLANK(A5),ISBLANK(E5)),"",A5+C5+E5))</f>
        <v/>
      </c>
      <c r="N5" s="35" t="str">
        <f>IF(M5="","",IF(M5="-","-",M5/N$3))</f>
        <v/>
      </c>
      <c r="O5" s="34" t="str">
        <f>IF(N5="","",VLOOKUP(N5,Table1[],2,TRUE))</f>
        <v/>
      </c>
      <c r="P5" s="44" t="str">
        <f>IF(OR(G5="-",I5="-",K5="-"),"-",IF(AND(ISBLANK(I5),ISBLANK(G5),ISBLANK(K5)),"",G5+I5+K5))</f>
        <v/>
      </c>
      <c r="Q5" s="45" t="str">
        <f>IF(P5="","",IF(P5="-", "-",P5/Q$3))</f>
        <v/>
      </c>
      <c r="R5" s="46" t="str">
        <f>IF(Q5="","",VLOOKUP(Q5,Table1[],2,TRUE))</f>
        <v/>
      </c>
      <c r="S5" s="31" t="str">
        <f>IF(AND(N5="",Q5=""),"",IF(OR(N5="-",Q5="-"),"-",IF(AND(N$3&lt;&gt;0,Q$3&lt;&gt;0),VLOOKUP(AVERAGE(N5,Q5),Table1[],2,TRUE),IF(AND(N$3&lt;&gt;0,Q$3=0),O5,R5))))</f>
        <v/>
      </c>
      <c r="T5" s="106"/>
      <c r="U5" s="102" t="str">
        <f>IF(ISBLANK(T5),S5,T5)</f>
        <v/>
      </c>
      <c r="V5" s="104"/>
    </row>
    <row r="6" spans="1:27" ht="15" customHeight="1" x14ac:dyDescent="0.25">
      <c r="A6" s="32"/>
      <c r="B6" s="33"/>
      <c r="C6" s="33"/>
      <c r="D6" s="33"/>
      <c r="E6" s="33"/>
      <c r="F6" s="33"/>
      <c r="G6" s="33"/>
      <c r="H6" s="33"/>
      <c r="I6" s="33"/>
      <c r="J6" s="33"/>
      <c r="K6" s="33"/>
      <c r="L6" s="33"/>
      <c r="M6" s="34" t="str">
        <f>IF(OR(A6="-",C6="-",E6="-"),"-",IF(AND(ISBLANK(C6),ISBLANK(A6),ISBLANK(E6)),"",A6+C6+E6))</f>
        <v/>
      </c>
      <c r="N6" s="35" t="str">
        <f t="shared" ref="N6:N40" si="0">IF(OR(N$3="",M6=""),"",IF(M6="-","-",M6/N$3))</f>
        <v/>
      </c>
      <c r="O6" s="34" t="str">
        <f>IF(M6="","",VLOOKUP(N6,Table1[],2,TRUE))</f>
        <v/>
      </c>
      <c r="P6" s="44" t="str">
        <f t="shared" ref="P6:P40" si="1">IF(OR(G6="-",I6="-",K6="-"),"-",IF(AND(ISBLANK(I6),ISBLANK(G6),ISBLANK(K6)),"",G6+I6+K6))</f>
        <v/>
      </c>
      <c r="Q6" s="45" t="str">
        <f t="shared" ref="Q6:Q40" si="2">IF(OR(Q$3="",P6=""),"",IF(P6="-", "-",P6/Q$3))</f>
        <v/>
      </c>
      <c r="R6" s="46" t="str">
        <f>IF(P6="","",VLOOKUP(Q6,Table1[],2,TRUE))</f>
        <v/>
      </c>
      <c r="S6" s="31" t="str">
        <f>IF(AND(N6="",Q6=""),"",IF(OR(N6="-",Q6="-"),"-",IF(AND(N$3&lt;&gt;0,Q$3&lt;&gt;0),VLOOKUP(AVERAGE(N6,Q6),Table1[],2,TRUE),IF(AND(N$3&lt;&gt;0,Q$3=0),O6,R6))))</f>
        <v/>
      </c>
      <c r="T6" s="106"/>
      <c r="U6" s="103" t="str">
        <f t="shared" ref="U6:U40" si="3">IF(ISBLANK(T6),S6,T6)</f>
        <v/>
      </c>
      <c r="V6" s="104"/>
    </row>
    <row r="7" spans="1:27" ht="15" customHeight="1" x14ac:dyDescent="0.25">
      <c r="A7" s="32"/>
      <c r="B7" s="33"/>
      <c r="C7" s="33"/>
      <c r="D7" s="33"/>
      <c r="E7" s="33"/>
      <c r="F7" s="33"/>
      <c r="G7" s="33"/>
      <c r="H7" s="33"/>
      <c r="I7" s="33"/>
      <c r="J7" s="33"/>
      <c r="K7" s="33"/>
      <c r="L7" s="33"/>
      <c r="M7" s="34" t="str">
        <f t="shared" ref="M7:M40" si="4">IF(OR(A7="-",C7="-",E7="-"),"-",IF(AND(ISBLANK(C7),ISBLANK(A7),ISBLANK(E7)),"",A7+C7+E7))</f>
        <v/>
      </c>
      <c r="N7" s="35" t="str">
        <f t="shared" si="0"/>
        <v/>
      </c>
      <c r="O7" s="34" t="str">
        <f>IF(M7="","",VLOOKUP(N7,Table1[],2,TRUE))</f>
        <v/>
      </c>
      <c r="P7" s="44" t="str">
        <f t="shared" si="1"/>
        <v/>
      </c>
      <c r="Q7" s="45" t="str">
        <f t="shared" si="2"/>
        <v/>
      </c>
      <c r="R7" s="46" t="str">
        <f>IF(P7="","",VLOOKUP(Q7,Table1[],2,TRUE))</f>
        <v/>
      </c>
      <c r="S7" s="31" t="str">
        <f>IF(AND(N7="",Q7=""),"",IF(OR(N7="-",Q7="-"),"-",IF(AND(N$3&lt;&gt;0,Q$3&lt;&gt;0),VLOOKUP(AVERAGE(N7,Q7),Table1[],2,TRUE),IF(AND(N$3&lt;&gt;0,Q$3=0),O7,R7))))</f>
        <v/>
      </c>
      <c r="T7" s="106"/>
      <c r="U7" s="103" t="str">
        <f t="shared" si="3"/>
        <v/>
      </c>
      <c r="V7" s="104"/>
    </row>
    <row r="8" spans="1:27" ht="15" customHeight="1" x14ac:dyDescent="0.25">
      <c r="A8" s="32"/>
      <c r="B8" s="33"/>
      <c r="C8" s="33"/>
      <c r="D8" s="33"/>
      <c r="E8" s="33"/>
      <c r="F8" s="33"/>
      <c r="G8" s="33"/>
      <c r="H8" s="33"/>
      <c r="I8" s="33"/>
      <c r="J8" s="33"/>
      <c r="K8" s="33"/>
      <c r="L8" s="33"/>
      <c r="M8" s="34" t="str">
        <f t="shared" si="4"/>
        <v/>
      </c>
      <c r="N8" s="35" t="str">
        <f t="shared" si="0"/>
        <v/>
      </c>
      <c r="O8" s="34" t="str">
        <f>IF(M8="","",VLOOKUP(N8,Table1[],2,TRUE))</f>
        <v/>
      </c>
      <c r="P8" s="44" t="str">
        <f t="shared" si="1"/>
        <v/>
      </c>
      <c r="Q8" s="45" t="str">
        <f t="shared" si="2"/>
        <v/>
      </c>
      <c r="R8" s="46" t="str">
        <f>IF(P8="","",VLOOKUP(Q8,Table1[],2,TRUE))</f>
        <v/>
      </c>
      <c r="S8" s="31" t="str">
        <f>IF(AND(N8="",Q8=""),"",IF(OR(N8="-",Q8="-"),"-",IF(AND(N$3&lt;&gt;0,Q$3&lt;&gt;0),VLOOKUP(AVERAGE(N8,Q8),Table1[],2,TRUE),IF(AND(N$3&lt;&gt;0,Q$3=0),O8,R8))))</f>
        <v/>
      </c>
      <c r="T8" s="106"/>
      <c r="U8" s="103" t="str">
        <f t="shared" si="3"/>
        <v/>
      </c>
      <c r="V8" s="104"/>
    </row>
    <row r="9" spans="1:27" ht="15" customHeight="1" x14ac:dyDescent="0.25">
      <c r="A9" s="32"/>
      <c r="B9" s="33"/>
      <c r="C9" s="33"/>
      <c r="D9" s="33"/>
      <c r="E9" s="33"/>
      <c r="F9" s="33"/>
      <c r="G9" s="33"/>
      <c r="H9" s="33"/>
      <c r="I9" s="33"/>
      <c r="J9" s="33"/>
      <c r="K9" s="33"/>
      <c r="L9" s="33"/>
      <c r="M9" s="34" t="str">
        <f t="shared" si="4"/>
        <v/>
      </c>
      <c r="N9" s="35" t="str">
        <f t="shared" si="0"/>
        <v/>
      </c>
      <c r="O9" s="34" t="str">
        <f>IF(M9="","",VLOOKUP(N9,Table1[],2,TRUE))</f>
        <v/>
      </c>
      <c r="P9" s="44" t="str">
        <f t="shared" si="1"/>
        <v/>
      </c>
      <c r="Q9" s="45" t="str">
        <f t="shared" si="2"/>
        <v/>
      </c>
      <c r="R9" s="46" t="str">
        <f>IF(P9="","",VLOOKUP(Q9,Table1[],2,TRUE))</f>
        <v/>
      </c>
      <c r="S9" s="31" t="str">
        <f>IF(AND(N9="",Q9=""),"",IF(OR(N9="-",Q9="-"),"-",IF(AND(N$3&lt;&gt;0,Q$3&lt;&gt;0),VLOOKUP(AVERAGE(N9,Q9),Table1[],2,TRUE),IF(AND(N$3&lt;&gt;0,Q$3=0),O9,R9))))</f>
        <v/>
      </c>
      <c r="T9" s="106"/>
      <c r="U9" s="103" t="str">
        <f t="shared" si="3"/>
        <v/>
      </c>
      <c r="V9" s="104"/>
    </row>
    <row r="10" spans="1:27" ht="15" customHeight="1" x14ac:dyDescent="0.25">
      <c r="A10" s="32"/>
      <c r="B10" s="33"/>
      <c r="C10" s="33"/>
      <c r="D10" s="33"/>
      <c r="E10" s="33"/>
      <c r="F10" s="33"/>
      <c r="G10" s="33"/>
      <c r="H10" s="33"/>
      <c r="I10" s="33"/>
      <c r="J10" s="33"/>
      <c r="K10" s="33"/>
      <c r="L10" s="33"/>
      <c r="M10" s="34" t="str">
        <f t="shared" si="4"/>
        <v/>
      </c>
      <c r="N10" s="35" t="str">
        <f t="shared" si="0"/>
        <v/>
      </c>
      <c r="O10" s="34" t="str">
        <f>IF(M10="","",VLOOKUP(N10,Table1[],2,TRUE))</f>
        <v/>
      </c>
      <c r="P10" s="44" t="str">
        <f t="shared" si="1"/>
        <v/>
      </c>
      <c r="Q10" s="45" t="str">
        <f t="shared" si="2"/>
        <v/>
      </c>
      <c r="R10" s="46" t="str">
        <f>IF(P10="","",VLOOKUP(Q10,Table1[],2,TRUE))</f>
        <v/>
      </c>
      <c r="S10" s="31" t="str">
        <f>IF(AND(N10="",Q10=""),"",IF(OR(N10="-",Q10="-"),"-",IF(AND(N$3&lt;&gt;0,Q$3&lt;&gt;0),VLOOKUP(AVERAGE(N10,Q10),Table1[],2,TRUE),IF(AND(N$3&lt;&gt;0,Q$3=0),O10,R10))))</f>
        <v/>
      </c>
      <c r="T10" s="106"/>
      <c r="U10" s="103" t="str">
        <f t="shared" si="3"/>
        <v/>
      </c>
      <c r="V10" s="104"/>
    </row>
    <row r="11" spans="1:27" ht="15" customHeight="1" x14ac:dyDescent="0.25">
      <c r="A11" s="32"/>
      <c r="B11" s="33"/>
      <c r="C11" s="33"/>
      <c r="D11" s="33"/>
      <c r="E11" s="33"/>
      <c r="F11" s="33"/>
      <c r="G11" s="33"/>
      <c r="H11" s="33"/>
      <c r="I11" s="33"/>
      <c r="J11" s="33"/>
      <c r="K11" s="33"/>
      <c r="L11" s="33"/>
      <c r="M11" s="34" t="str">
        <f>IF(OR(A11="-",C11="-",E11="-"),"-",IF(AND(ISBLANK(C11),ISBLANK(A11),ISBLANK(E11)),"",A11+C11+E11))</f>
        <v/>
      </c>
      <c r="N11" s="35" t="str">
        <f t="shared" si="0"/>
        <v/>
      </c>
      <c r="O11" s="34" t="str">
        <f>IF(M11="","",VLOOKUP(N11,Table1[],2,TRUE))</f>
        <v/>
      </c>
      <c r="P11" s="44" t="str">
        <f t="shared" si="1"/>
        <v/>
      </c>
      <c r="Q11" s="45" t="str">
        <f t="shared" si="2"/>
        <v/>
      </c>
      <c r="R11" s="46" t="str">
        <f>IF(P11="","",VLOOKUP(Q11,Table1[],2,TRUE))</f>
        <v/>
      </c>
      <c r="S11" s="31" t="str">
        <f>IF(AND(N11="",Q11=""),"",IF(OR(N11="-",Q11="-"),"-",IF(AND(N$3&lt;&gt;0,Q$3&lt;&gt;0),VLOOKUP(AVERAGE(N11,Q11),Table1[],2,TRUE),IF(AND(N$3&lt;&gt;0,Q$3=0),O11,R11))))</f>
        <v/>
      </c>
      <c r="T11" s="106"/>
      <c r="U11" s="103" t="str">
        <f t="shared" si="3"/>
        <v/>
      </c>
      <c r="V11" s="104"/>
    </row>
    <row r="12" spans="1:27" ht="15" customHeight="1" x14ac:dyDescent="0.25">
      <c r="A12" s="32"/>
      <c r="B12" s="33"/>
      <c r="C12" s="33"/>
      <c r="D12" s="33"/>
      <c r="E12" s="33"/>
      <c r="F12" s="33"/>
      <c r="G12" s="33"/>
      <c r="H12" s="33"/>
      <c r="I12" s="33"/>
      <c r="J12" s="33"/>
      <c r="K12" s="33"/>
      <c r="L12" s="33"/>
      <c r="M12" s="34" t="str">
        <f>IF(OR(A12="-",C12="-",E12="-"),"-",IF(AND(ISBLANK(C12),ISBLANK(A12),ISBLANK(E12)),"",A12+C12+E12))</f>
        <v/>
      </c>
      <c r="N12" s="35" t="str">
        <f t="shared" si="0"/>
        <v/>
      </c>
      <c r="O12" s="34" t="str">
        <f>IF(M12="","",VLOOKUP(N12,Table1[],2,TRUE))</f>
        <v/>
      </c>
      <c r="P12" s="44" t="str">
        <f t="shared" si="1"/>
        <v/>
      </c>
      <c r="Q12" s="45" t="str">
        <f t="shared" si="2"/>
        <v/>
      </c>
      <c r="R12" s="46" t="str">
        <f>IF(P12="","",VLOOKUP(Q12,Table1[],2,TRUE))</f>
        <v/>
      </c>
      <c r="S12" s="31" t="str">
        <f>IF(AND(N12="",Q12=""),"",IF(OR(N12="-",Q12="-"),"-",IF(AND(N$3&lt;&gt;0,Q$3&lt;&gt;0),VLOOKUP(AVERAGE(N12,Q12),Table1[],2,TRUE),IF(AND(N$3&lt;&gt;0,Q$3=0),O12,R12))))</f>
        <v/>
      </c>
      <c r="T12" s="106"/>
      <c r="U12" s="103" t="str">
        <f t="shared" si="3"/>
        <v/>
      </c>
      <c r="V12" s="104"/>
    </row>
    <row r="13" spans="1:27" ht="15" customHeight="1" x14ac:dyDescent="0.25">
      <c r="A13" s="32"/>
      <c r="B13" s="33"/>
      <c r="C13" s="33"/>
      <c r="D13" s="33"/>
      <c r="E13" s="33"/>
      <c r="F13" s="33"/>
      <c r="G13" s="33"/>
      <c r="H13" s="33"/>
      <c r="I13" s="33"/>
      <c r="J13" s="33"/>
      <c r="K13" s="33"/>
      <c r="L13" s="33"/>
      <c r="M13" s="34" t="str">
        <f t="shared" si="4"/>
        <v/>
      </c>
      <c r="N13" s="35" t="str">
        <f t="shared" si="0"/>
        <v/>
      </c>
      <c r="O13" s="34" t="str">
        <f>IF(M13="","",VLOOKUP(N13,Table1[],2,TRUE))</f>
        <v/>
      </c>
      <c r="P13" s="44" t="str">
        <f t="shared" si="1"/>
        <v/>
      </c>
      <c r="Q13" s="45" t="str">
        <f t="shared" si="2"/>
        <v/>
      </c>
      <c r="R13" s="46" t="str">
        <f>IF(P13="","",VLOOKUP(Q13,Table1[],2,TRUE))</f>
        <v/>
      </c>
      <c r="S13" s="31" t="str">
        <f>IF(AND(N13="",Q13=""),"",IF(OR(N13="-",Q13="-"),"-",IF(AND(N$3&lt;&gt;0,Q$3&lt;&gt;0),VLOOKUP(AVERAGE(N13,Q13),Table1[],2,TRUE),IF(AND(N$3&lt;&gt;0,Q$3=0),O13,R13))))</f>
        <v/>
      </c>
      <c r="T13" s="106"/>
      <c r="U13" s="103" t="str">
        <f t="shared" si="3"/>
        <v/>
      </c>
      <c r="V13" s="104"/>
    </row>
    <row r="14" spans="1:27" x14ac:dyDescent="0.25">
      <c r="A14" s="32"/>
      <c r="B14" s="33"/>
      <c r="C14" s="33"/>
      <c r="D14" s="33"/>
      <c r="E14" s="33"/>
      <c r="F14" s="33"/>
      <c r="G14" s="33"/>
      <c r="H14" s="33"/>
      <c r="I14" s="33"/>
      <c r="J14" s="33"/>
      <c r="K14" s="33"/>
      <c r="L14" s="33"/>
      <c r="M14" s="34" t="str">
        <f t="shared" si="4"/>
        <v/>
      </c>
      <c r="N14" s="35" t="str">
        <f t="shared" si="0"/>
        <v/>
      </c>
      <c r="O14" s="34" t="str">
        <f>IF(M14="","",VLOOKUP(N14,Table1[],2,TRUE))</f>
        <v/>
      </c>
      <c r="P14" s="44" t="str">
        <f t="shared" si="1"/>
        <v/>
      </c>
      <c r="Q14" s="45" t="str">
        <f t="shared" si="2"/>
        <v/>
      </c>
      <c r="R14" s="46" t="str">
        <f>IF(P14="","",VLOOKUP(Q14,Table1[],2,TRUE))</f>
        <v/>
      </c>
      <c r="S14" s="31" t="str">
        <f>IF(AND(N14="",Q14=""),"",IF(OR(N14="-",Q14="-"),"-",IF(AND(N$3&lt;&gt;0,Q$3&lt;&gt;0),VLOOKUP(AVERAGE(N14,Q14),Table1[],2,TRUE),IF(AND(N$3&lt;&gt;0,Q$3=0),O14,R14))))</f>
        <v/>
      </c>
      <c r="T14" s="106"/>
      <c r="U14" s="103" t="str">
        <f t="shared" si="3"/>
        <v/>
      </c>
      <c r="V14" s="104"/>
    </row>
    <row r="15" spans="1:27" x14ac:dyDescent="0.25">
      <c r="A15" s="32"/>
      <c r="B15" s="33"/>
      <c r="C15" s="33"/>
      <c r="D15" s="33"/>
      <c r="E15" s="33"/>
      <c r="F15" s="33"/>
      <c r="G15" s="33"/>
      <c r="H15" s="33"/>
      <c r="I15" s="33"/>
      <c r="J15" s="33"/>
      <c r="K15" s="33"/>
      <c r="L15" s="33"/>
      <c r="M15" s="34" t="str">
        <f t="shared" si="4"/>
        <v/>
      </c>
      <c r="N15" s="35" t="str">
        <f t="shared" si="0"/>
        <v/>
      </c>
      <c r="O15" s="34" t="str">
        <f>IF(M15="","",VLOOKUP(N15,Table1[],2,TRUE))</f>
        <v/>
      </c>
      <c r="P15" s="44" t="str">
        <f t="shared" si="1"/>
        <v/>
      </c>
      <c r="Q15" s="45" t="str">
        <f t="shared" si="2"/>
        <v/>
      </c>
      <c r="R15" s="46" t="str">
        <f>IF(P15="","",VLOOKUP(Q15,Table1[],2,TRUE))</f>
        <v/>
      </c>
      <c r="S15" s="31" t="str">
        <f>IF(AND(N15="",Q15=""),"",IF(OR(N15="-",Q15="-"),"-",IF(AND(N$3&lt;&gt;0,Q$3&lt;&gt;0),VLOOKUP(AVERAGE(N15,Q15),Table1[],2,TRUE),IF(AND(N$3&lt;&gt;0,Q$3=0),O15,R15))))</f>
        <v/>
      </c>
      <c r="T15" s="106"/>
      <c r="U15" s="103" t="str">
        <f t="shared" si="3"/>
        <v/>
      </c>
      <c r="V15" s="104"/>
    </row>
    <row r="16" spans="1:27" x14ac:dyDescent="0.25">
      <c r="A16" s="32"/>
      <c r="B16" s="33"/>
      <c r="C16" s="33"/>
      <c r="D16" s="33"/>
      <c r="E16" s="33"/>
      <c r="F16" s="33"/>
      <c r="G16" s="33"/>
      <c r="H16" s="33"/>
      <c r="I16" s="33"/>
      <c r="J16" s="33"/>
      <c r="K16" s="33"/>
      <c r="L16" s="33"/>
      <c r="M16" s="34" t="str">
        <f t="shared" si="4"/>
        <v/>
      </c>
      <c r="N16" s="35" t="str">
        <f t="shared" si="0"/>
        <v/>
      </c>
      <c r="O16" s="34" t="str">
        <f>IF(M16="","",VLOOKUP(N16,Table1[],2,TRUE))</f>
        <v/>
      </c>
      <c r="P16" s="44" t="str">
        <f t="shared" si="1"/>
        <v/>
      </c>
      <c r="Q16" s="45" t="str">
        <f t="shared" si="2"/>
        <v/>
      </c>
      <c r="R16" s="46" t="str">
        <f>IF(P16="","",VLOOKUP(Q16,Table1[],2,TRUE))</f>
        <v/>
      </c>
      <c r="S16" s="31" t="str">
        <f>IF(AND(N16="",Q16=""),"",IF(OR(N16="-",Q16="-"),"-",IF(AND(N$3&lt;&gt;0,Q$3&lt;&gt;0),VLOOKUP(AVERAGE(N16,Q16),Table1[],2,TRUE),IF(AND(N$3&lt;&gt;0,Q$3=0),O16,R16))))</f>
        <v/>
      </c>
      <c r="T16" s="106"/>
      <c r="U16" s="103" t="str">
        <f t="shared" si="3"/>
        <v/>
      </c>
      <c r="V16" s="104"/>
    </row>
    <row r="17" spans="1:22" x14ac:dyDescent="0.25">
      <c r="A17" s="32"/>
      <c r="B17" s="33"/>
      <c r="C17" s="33"/>
      <c r="D17" s="33"/>
      <c r="E17" s="33"/>
      <c r="F17" s="33"/>
      <c r="G17" s="33"/>
      <c r="H17" s="33"/>
      <c r="I17" s="33"/>
      <c r="J17" s="33"/>
      <c r="K17" s="33"/>
      <c r="L17" s="33"/>
      <c r="M17" s="34" t="str">
        <f t="shared" si="4"/>
        <v/>
      </c>
      <c r="N17" s="35" t="str">
        <f t="shared" si="0"/>
        <v/>
      </c>
      <c r="O17" s="34" t="str">
        <f>IF(M17="","",VLOOKUP(N17,Table1[],2,TRUE))</f>
        <v/>
      </c>
      <c r="P17" s="44" t="str">
        <f t="shared" si="1"/>
        <v/>
      </c>
      <c r="Q17" s="45" t="str">
        <f t="shared" si="2"/>
        <v/>
      </c>
      <c r="R17" s="46" t="str">
        <f>IF(P17="","",VLOOKUP(Q17,Table1[],2,TRUE))</f>
        <v/>
      </c>
      <c r="S17" s="31" t="str">
        <f>IF(AND(N17="",Q17=""),"",IF(OR(N17="-",Q17="-"),"-",IF(AND(N$3&lt;&gt;0,Q$3&lt;&gt;0),VLOOKUP(AVERAGE(N17,Q17),Table1[],2,TRUE),IF(AND(N$3&lt;&gt;0,Q$3=0),O17,R17))))</f>
        <v/>
      </c>
      <c r="T17" s="106"/>
      <c r="U17" s="103" t="str">
        <f t="shared" si="3"/>
        <v/>
      </c>
      <c r="V17" s="104"/>
    </row>
    <row r="18" spans="1:22" x14ac:dyDescent="0.25">
      <c r="A18" s="32"/>
      <c r="B18" s="33"/>
      <c r="C18" s="33"/>
      <c r="D18" s="33"/>
      <c r="E18" s="33"/>
      <c r="F18" s="33"/>
      <c r="G18" s="33"/>
      <c r="H18" s="33"/>
      <c r="I18" s="33"/>
      <c r="J18" s="33"/>
      <c r="K18" s="33"/>
      <c r="L18" s="33"/>
      <c r="M18" s="34" t="str">
        <f>IF(OR(A18="-",C18="-",E18="-"),"-",IF(AND(ISBLANK(C18),ISBLANK(A18),ISBLANK(E18)),"",A18+C18+E18))</f>
        <v/>
      </c>
      <c r="N18" s="35" t="str">
        <f t="shared" si="0"/>
        <v/>
      </c>
      <c r="O18" s="34" t="str">
        <f>IF(M18="","",VLOOKUP(N18,Table1[],2,TRUE))</f>
        <v/>
      </c>
      <c r="P18" s="44" t="str">
        <f t="shared" si="1"/>
        <v/>
      </c>
      <c r="Q18" s="45" t="str">
        <f t="shared" si="2"/>
        <v/>
      </c>
      <c r="R18" s="46" t="str">
        <f>IF(P18="","",VLOOKUP(Q18,Table1[],2,TRUE))</f>
        <v/>
      </c>
      <c r="S18" s="31" t="str">
        <f>IF(AND(N18="",Q18=""),"",IF(OR(N18="-",Q18="-"),"-",IF(AND(N$3&lt;&gt;0,Q$3&lt;&gt;0),VLOOKUP(AVERAGE(N18,Q18),Table1[],2,TRUE),IF(AND(N$3&lt;&gt;0,Q$3=0),O18,R18))))</f>
        <v/>
      </c>
      <c r="T18" s="106"/>
      <c r="U18" s="103" t="str">
        <f t="shared" si="3"/>
        <v/>
      </c>
      <c r="V18" s="104"/>
    </row>
    <row r="19" spans="1:22" x14ac:dyDescent="0.25">
      <c r="A19" s="32"/>
      <c r="B19" s="33"/>
      <c r="C19" s="33"/>
      <c r="D19" s="33"/>
      <c r="E19" s="33"/>
      <c r="F19" s="33"/>
      <c r="G19" s="33"/>
      <c r="H19" s="33"/>
      <c r="I19" s="33"/>
      <c r="J19" s="33"/>
      <c r="K19" s="33"/>
      <c r="L19" s="33"/>
      <c r="M19" s="34" t="str">
        <f t="shared" si="4"/>
        <v/>
      </c>
      <c r="N19" s="35" t="str">
        <f t="shared" si="0"/>
        <v/>
      </c>
      <c r="O19" s="34" t="str">
        <f>IF(M19="","",VLOOKUP(N19,Table1[],2,TRUE))</f>
        <v/>
      </c>
      <c r="P19" s="44" t="str">
        <f t="shared" si="1"/>
        <v/>
      </c>
      <c r="Q19" s="45" t="str">
        <f t="shared" si="2"/>
        <v/>
      </c>
      <c r="R19" s="46" t="str">
        <f>IF(P19="","",VLOOKUP(Q19,Table1[],2,TRUE))</f>
        <v/>
      </c>
      <c r="S19" s="31" t="str">
        <f>IF(AND(N19="",Q19=""),"",IF(OR(N19="-",Q19="-"),"-",IF(AND(N$3&lt;&gt;0,Q$3&lt;&gt;0),VLOOKUP(AVERAGE(N19,Q19),Table1[],2,TRUE),IF(AND(N$3&lt;&gt;0,Q$3=0),O19,R19))))</f>
        <v/>
      </c>
      <c r="T19" s="106"/>
      <c r="U19" s="103" t="str">
        <f t="shared" si="3"/>
        <v/>
      </c>
      <c r="V19" s="104"/>
    </row>
    <row r="20" spans="1:22" x14ac:dyDescent="0.25">
      <c r="A20" s="32"/>
      <c r="B20" s="33"/>
      <c r="C20" s="33"/>
      <c r="D20" s="33"/>
      <c r="E20" s="33"/>
      <c r="F20" s="33"/>
      <c r="G20" s="33"/>
      <c r="H20" s="33"/>
      <c r="I20" s="33"/>
      <c r="J20" s="33"/>
      <c r="K20" s="33"/>
      <c r="L20" s="33"/>
      <c r="M20" s="34" t="str">
        <f t="shared" si="4"/>
        <v/>
      </c>
      <c r="N20" s="35" t="str">
        <f t="shared" si="0"/>
        <v/>
      </c>
      <c r="O20" s="34" t="str">
        <f>IF(M20="","",VLOOKUP(N20,Table1[],2,TRUE))</f>
        <v/>
      </c>
      <c r="P20" s="44" t="str">
        <f t="shared" si="1"/>
        <v/>
      </c>
      <c r="Q20" s="45" t="str">
        <f t="shared" si="2"/>
        <v/>
      </c>
      <c r="R20" s="46" t="str">
        <f>IF(P20="","",VLOOKUP(Q20,Table1[],2,TRUE))</f>
        <v/>
      </c>
      <c r="S20" s="31" t="str">
        <f>IF(AND(N20="",Q20=""),"",IF(OR(N20="-",Q20="-"),"-",IF(AND(N$3&lt;&gt;0,Q$3&lt;&gt;0),VLOOKUP(AVERAGE(N20,Q20),Table1[],2,TRUE),IF(AND(N$3&lt;&gt;0,Q$3=0),O20,R20))))</f>
        <v/>
      </c>
      <c r="T20" s="106"/>
      <c r="U20" s="103" t="str">
        <f t="shared" si="3"/>
        <v/>
      </c>
      <c r="V20" s="104"/>
    </row>
    <row r="21" spans="1:22" x14ac:dyDescent="0.25">
      <c r="A21" s="32"/>
      <c r="B21" s="33"/>
      <c r="C21" s="33"/>
      <c r="D21" s="33"/>
      <c r="E21" s="33"/>
      <c r="F21" s="33"/>
      <c r="G21" s="33"/>
      <c r="H21" s="33"/>
      <c r="I21" s="33"/>
      <c r="J21" s="33"/>
      <c r="K21" s="33"/>
      <c r="L21" s="33"/>
      <c r="M21" s="34" t="str">
        <f t="shared" si="4"/>
        <v/>
      </c>
      <c r="N21" s="35" t="str">
        <f t="shared" si="0"/>
        <v/>
      </c>
      <c r="O21" s="34" t="str">
        <f>IF(M21="","",VLOOKUP(N21,Table1[],2,TRUE))</f>
        <v/>
      </c>
      <c r="P21" s="44" t="str">
        <f t="shared" si="1"/>
        <v/>
      </c>
      <c r="Q21" s="45" t="str">
        <f t="shared" si="2"/>
        <v/>
      </c>
      <c r="R21" s="46" t="str">
        <f>IF(P21="","",VLOOKUP(Q21,Table1[],2,TRUE))</f>
        <v/>
      </c>
      <c r="S21" s="31" t="str">
        <f>IF(AND(N21="",Q21=""),"",IF(OR(N21="-",Q21="-"),"-",IF(AND(N$3&lt;&gt;0,Q$3&lt;&gt;0),VLOOKUP(AVERAGE(N21,Q21),Table1[],2,TRUE),IF(AND(N$3&lt;&gt;0,Q$3=0),O21,R21))))</f>
        <v/>
      </c>
      <c r="T21" s="106"/>
      <c r="U21" s="103" t="str">
        <f t="shared" si="3"/>
        <v/>
      </c>
      <c r="V21" s="104"/>
    </row>
    <row r="22" spans="1:22" x14ac:dyDescent="0.25">
      <c r="A22" s="32"/>
      <c r="B22" s="33"/>
      <c r="C22" s="33"/>
      <c r="D22" s="33"/>
      <c r="E22" s="33"/>
      <c r="F22" s="33"/>
      <c r="G22" s="33"/>
      <c r="H22" s="33"/>
      <c r="I22" s="33"/>
      <c r="J22" s="33"/>
      <c r="K22" s="33"/>
      <c r="L22" s="33"/>
      <c r="M22" s="34" t="str">
        <f t="shared" si="4"/>
        <v/>
      </c>
      <c r="N22" s="35" t="str">
        <f t="shared" si="0"/>
        <v/>
      </c>
      <c r="O22" s="34" t="str">
        <f>IF(M22="","",VLOOKUP(N22,Table1[],2,TRUE))</f>
        <v/>
      </c>
      <c r="P22" s="44" t="str">
        <f>IF(OR(G22="-",I22="-",K22="-"),"-",IF(AND(ISBLANK(I22),ISBLANK(G22),ISBLANK(K22)),"",G22+I22+K22))</f>
        <v/>
      </c>
      <c r="Q22" s="45" t="str">
        <f t="shared" si="2"/>
        <v/>
      </c>
      <c r="R22" s="46" t="str">
        <f>IF(P22="","",VLOOKUP(Q22,Table1[],2,TRUE))</f>
        <v/>
      </c>
      <c r="S22" s="31" t="str">
        <f>IF(AND(N22="",Q22=""),"",IF(OR(N22="-",Q22="-"),"-",IF(AND(N$3&lt;&gt;0,Q$3&lt;&gt;0),VLOOKUP(AVERAGE(N22,Q22),Table1[],2,TRUE),IF(AND(N$3&lt;&gt;0,Q$3=0),O22,R22))))</f>
        <v/>
      </c>
      <c r="T22" s="106"/>
      <c r="U22" s="103" t="str">
        <f t="shared" si="3"/>
        <v/>
      </c>
      <c r="V22" s="104"/>
    </row>
    <row r="23" spans="1:22" x14ac:dyDescent="0.25">
      <c r="A23" s="32"/>
      <c r="B23" s="33"/>
      <c r="C23" s="33"/>
      <c r="D23" s="33"/>
      <c r="E23" s="33"/>
      <c r="F23" s="33"/>
      <c r="G23" s="33"/>
      <c r="H23" s="33"/>
      <c r="I23" s="33"/>
      <c r="J23" s="33"/>
      <c r="K23" s="33"/>
      <c r="L23" s="33"/>
      <c r="M23" s="34" t="str">
        <f t="shared" si="4"/>
        <v/>
      </c>
      <c r="N23" s="35" t="str">
        <f t="shared" si="0"/>
        <v/>
      </c>
      <c r="O23" s="34" t="str">
        <f>IF(M23="","",VLOOKUP(N23,Table1[],2,TRUE))</f>
        <v/>
      </c>
      <c r="P23" s="44" t="str">
        <f t="shared" si="1"/>
        <v/>
      </c>
      <c r="Q23" s="45" t="str">
        <f t="shared" si="2"/>
        <v/>
      </c>
      <c r="R23" s="46" t="str">
        <f>IF(P23="","",VLOOKUP(Q23,Table1[],2,TRUE))</f>
        <v/>
      </c>
      <c r="S23" s="31" t="str">
        <f>IF(AND(N23="",Q23=""),"",IF(OR(N23="-",Q23="-"),"-",IF(AND(N$3&lt;&gt;0,Q$3&lt;&gt;0),VLOOKUP(AVERAGE(N23,Q23),Table1[],2,TRUE),IF(AND(N$3&lt;&gt;0,Q$3=0),O23,R23))))</f>
        <v/>
      </c>
      <c r="T23" s="106"/>
      <c r="U23" s="103" t="str">
        <f t="shared" si="3"/>
        <v/>
      </c>
      <c r="V23" s="104"/>
    </row>
    <row r="24" spans="1:22" x14ac:dyDescent="0.25">
      <c r="A24" s="32"/>
      <c r="B24" s="33"/>
      <c r="C24" s="33"/>
      <c r="D24" s="33"/>
      <c r="E24" s="33"/>
      <c r="F24" s="33"/>
      <c r="G24" s="33"/>
      <c r="H24" s="33"/>
      <c r="I24" s="33"/>
      <c r="J24" s="33"/>
      <c r="K24" s="33"/>
      <c r="L24" s="33"/>
      <c r="M24" s="34" t="str">
        <f t="shared" si="4"/>
        <v/>
      </c>
      <c r="N24" s="35" t="str">
        <f t="shared" si="0"/>
        <v/>
      </c>
      <c r="O24" s="34" t="str">
        <f>IF(M24="","",VLOOKUP(N24,Table1[],2,TRUE))</f>
        <v/>
      </c>
      <c r="P24" s="44" t="str">
        <f t="shared" si="1"/>
        <v/>
      </c>
      <c r="Q24" s="45" t="str">
        <f t="shared" si="2"/>
        <v/>
      </c>
      <c r="R24" s="46" t="str">
        <f>IF(P24="","",VLOOKUP(Q24,Table1[],2,TRUE))</f>
        <v/>
      </c>
      <c r="S24" s="31" t="str">
        <f>IF(AND(N24="",Q24=""),"",IF(OR(N24="-",Q24="-"),"-",IF(AND(N$3&lt;&gt;0,Q$3&lt;&gt;0),VLOOKUP(AVERAGE(N24,Q24),Table1[],2,TRUE),IF(AND(N$3&lt;&gt;0,Q$3=0),O24,R24))))</f>
        <v/>
      </c>
      <c r="T24" s="106"/>
      <c r="U24" s="103" t="str">
        <f t="shared" si="3"/>
        <v/>
      </c>
      <c r="V24" s="104"/>
    </row>
    <row r="25" spans="1:22" x14ac:dyDescent="0.25">
      <c r="A25" s="32"/>
      <c r="B25" s="33"/>
      <c r="C25" s="33"/>
      <c r="D25" s="33"/>
      <c r="E25" s="33"/>
      <c r="F25" s="33"/>
      <c r="G25" s="33"/>
      <c r="H25" s="33"/>
      <c r="I25" s="33"/>
      <c r="J25" s="33"/>
      <c r="K25" s="33"/>
      <c r="L25" s="33"/>
      <c r="M25" s="34" t="str">
        <f t="shared" si="4"/>
        <v/>
      </c>
      <c r="N25" s="35" t="str">
        <f t="shared" si="0"/>
        <v/>
      </c>
      <c r="O25" s="34" t="str">
        <f>IF(M25="","",VLOOKUP(N25,Table1[],2,TRUE))</f>
        <v/>
      </c>
      <c r="P25" s="44" t="str">
        <f t="shared" si="1"/>
        <v/>
      </c>
      <c r="Q25" s="45" t="str">
        <f t="shared" si="2"/>
        <v/>
      </c>
      <c r="R25" s="46" t="str">
        <f>IF(P25="","",VLOOKUP(Q25,Table1[],2,TRUE))</f>
        <v/>
      </c>
      <c r="S25" s="31" t="str">
        <f>IF(AND(N25="",Q25=""),"",IF(OR(N25="-",Q25="-"),"-",IF(AND(N$3&lt;&gt;0,Q$3&lt;&gt;0),VLOOKUP(AVERAGE(N25,Q25),Table1[],2,TRUE),IF(AND(N$3&lt;&gt;0,Q$3=0),O25,R25))))</f>
        <v/>
      </c>
      <c r="T25" s="106"/>
      <c r="U25" s="103" t="str">
        <f t="shared" si="3"/>
        <v/>
      </c>
      <c r="V25" s="104"/>
    </row>
    <row r="26" spans="1:22" x14ac:dyDescent="0.25">
      <c r="A26" s="32"/>
      <c r="B26" s="33"/>
      <c r="C26" s="33"/>
      <c r="D26" s="33"/>
      <c r="E26" s="33"/>
      <c r="F26" s="33"/>
      <c r="G26" s="33"/>
      <c r="H26" s="33"/>
      <c r="I26" s="33"/>
      <c r="J26" s="33"/>
      <c r="K26" s="33"/>
      <c r="L26" s="33"/>
      <c r="M26" s="34" t="str">
        <f t="shared" si="4"/>
        <v/>
      </c>
      <c r="N26" s="35" t="str">
        <f t="shared" si="0"/>
        <v/>
      </c>
      <c r="O26" s="34" t="str">
        <f>IF(M26="","",VLOOKUP(N26,Table1[],2,TRUE))</f>
        <v/>
      </c>
      <c r="P26" s="44" t="str">
        <f t="shared" si="1"/>
        <v/>
      </c>
      <c r="Q26" s="45" t="str">
        <f t="shared" si="2"/>
        <v/>
      </c>
      <c r="R26" s="46" t="str">
        <f>IF(P26="","",VLOOKUP(Q26,Table1[],2,TRUE))</f>
        <v/>
      </c>
      <c r="S26" s="31" t="str">
        <f>IF(AND(N26="",Q26=""),"",IF(OR(N26="-",Q26="-"),"-",IF(AND(N$3&lt;&gt;0,Q$3&lt;&gt;0),VLOOKUP(AVERAGE(N26,Q26),Table1[],2,TRUE),IF(AND(N$3&lt;&gt;0,Q$3=0),O26,R26))))</f>
        <v/>
      </c>
      <c r="T26" s="106"/>
      <c r="U26" s="103" t="str">
        <f t="shared" si="3"/>
        <v/>
      </c>
      <c r="V26" s="104"/>
    </row>
    <row r="27" spans="1:22" x14ac:dyDescent="0.25">
      <c r="A27" s="32"/>
      <c r="B27" s="33"/>
      <c r="C27" s="33"/>
      <c r="D27" s="33"/>
      <c r="E27" s="33"/>
      <c r="F27" s="33"/>
      <c r="G27" s="33"/>
      <c r="H27" s="33"/>
      <c r="I27" s="33"/>
      <c r="J27" s="33"/>
      <c r="K27" s="33"/>
      <c r="L27" s="33"/>
      <c r="M27" s="34" t="str">
        <f t="shared" si="4"/>
        <v/>
      </c>
      <c r="N27" s="35" t="str">
        <f t="shared" si="0"/>
        <v/>
      </c>
      <c r="O27" s="34" t="str">
        <f>IF(M27="","",VLOOKUP(N27,Table1[],2,TRUE))</f>
        <v/>
      </c>
      <c r="P27" s="44" t="str">
        <f t="shared" si="1"/>
        <v/>
      </c>
      <c r="Q27" s="45" t="str">
        <f t="shared" si="2"/>
        <v/>
      </c>
      <c r="R27" s="46" t="str">
        <f>IF(P27="","",VLOOKUP(Q27,Table1[],2,TRUE))</f>
        <v/>
      </c>
      <c r="S27" s="31" t="str">
        <f>IF(AND(N27="",Q27=""),"",IF(OR(N27="-",Q27="-"),"-",IF(AND(N$3&lt;&gt;0,Q$3&lt;&gt;0),VLOOKUP(AVERAGE(N27,Q27),Table1[],2,TRUE),IF(AND(N$3&lt;&gt;0,Q$3=0),O27,R27))))</f>
        <v/>
      </c>
      <c r="T27" s="106"/>
      <c r="U27" s="103" t="str">
        <f t="shared" si="3"/>
        <v/>
      </c>
      <c r="V27" s="104"/>
    </row>
    <row r="28" spans="1:22" x14ac:dyDescent="0.25">
      <c r="A28" s="32"/>
      <c r="B28" s="33"/>
      <c r="C28" s="33"/>
      <c r="D28" s="33"/>
      <c r="E28" s="33"/>
      <c r="F28" s="33"/>
      <c r="G28" s="33"/>
      <c r="H28" s="33"/>
      <c r="I28" s="33"/>
      <c r="J28" s="33"/>
      <c r="K28" s="33"/>
      <c r="L28" s="33"/>
      <c r="M28" s="34" t="str">
        <f t="shared" si="4"/>
        <v/>
      </c>
      <c r="N28" s="35" t="str">
        <f t="shared" si="0"/>
        <v/>
      </c>
      <c r="O28" s="34" t="str">
        <f>IF(M28="","",VLOOKUP(N28,Table1[],2,TRUE))</f>
        <v/>
      </c>
      <c r="P28" s="44" t="str">
        <f t="shared" si="1"/>
        <v/>
      </c>
      <c r="Q28" s="45" t="str">
        <f t="shared" si="2"/>
        <v/>
      </c>
      <c r="R28" s="46" t="str">
        <f>IF(P28="","",VLOOKUP(Q28,Table1[],2,TRUE))</f>
        <v/>
      </c>
      <c r="S28" s="31" t="str">
        <f>IF(AND(N28="",Q28=""),"",IF(OR(N28="-",Q28="-"),"-",IF(AND(N$3&lt;&gt;0,Q$3&lt;&gt;0),VLOOKUP(AVERAGE(N28,Q28),Table1[],2,TRUE),IF(AND(N$3&lt;&gt;0,Q$3=0),O28,R28))))</f>
        <v/>
      </c>
      <c r="T28" s="106"/>
      <c r="U28" s="103" t="str">
        <f t="shared" si="3"/>
        <v/>
      </c>
      <c r="V28" s="104"/>
    </row>
    <row r="29" spans="1:22" x14ac:dyDescent="0.25">
      <c r="A29" s="39"/>
      <c r="B29" s="40"/>
      <c r="C29" s="40"/>
      <c r="D29" s="40"/>
      <c r="E29" s="40"/>
      <c r="F29" s="40"/>
      <c r="G29" s="40"/>
      <c r="H29" s="40"/>
      <c r="I29" s="40"/>
      <c r="J29" s="40"/>
      <c r="K29" s="40"/>
      <c r="L29" s="40"/>
      <c r="M29" s="34" t="str">
        <f t="shared" si="4"/>
        <v/>
      </c>
      <c r="N29" s="35" t="str">
        <f t="shared" si="0"/>
        <v/>
      </c>
      <c r="O29" s="34" t="str">
        <f>IF(M29="","",VLOOKUP(N29,Table1[],2,TRUE))</f>
        <v/>
      </c>
      <c r="P29" s="44" t="str">
        <f t="shared" si="1"/>
        <v/>
      </c>
      <c r="Q29" s="45" t="str">
        <f t="shared" si="2"/>
        <v/>
      </c>
      <c r="R29" s="46" t="str">
        <f>IF(P29="","",VLOOKUP(Q29,Table1[],2,TRUE))</f>
        <v/>
      </c>
      <c r="S29" s="31" t="str">
        <f>IF(AND(N29="",Q29=""),"",IF(OR(N29="-",Q29="-"),"-",IF(AND(N$3&lt;&gt;0,Q$3&lt;&gt;0),VLOOKUP(AVERAGE(N29,Q29),Table1[],2,TRUE),IF(AND(N$3&lt;&gt;0,Q$3=0),O29,R29))))</f>
        <v/>
      </c>
      <c r="T29" s="106"/>
      <c r="U29" s="103" t="str">
        <f t="shared" si="3"/>
        <v/>
      </c>
      <c r="V29" s="104"/>
    </row>
    <row r="30" spans="1:22" x14ac:dyDescent="0.25">
      <c r="A30" s="39"/>
      <c r="B30" s="40"/>
      <c r="C30" s="40"/>
      <c r="D30" s="40"/>
      <c r="E30" s="40"/>
      <c r="F30" s="40"/>
      <c r="G30" s="40"/>
      <c r="H30" s="40"/>
      <c r="I30" s="40"/>
      <c r="J30" s="40"/>
      <c r="K30" s="40"/>
      <c r="L30" s="40"/>
      <c r="M30" s="34" t="str">
        <f t="shared" si="4"/>
        <v/>
      </c>
      <c r="N30" s="35" t="str">
        <f t="shared" si="0"/>
        <v/>
      </c>
      <c r="O30" s="34" t="str">
        <f>IF(M30="","",VLOOKUP(N30,Table1[],2,TRUE))</f>
        <v/>
      </c>
      <c r="P30" s="44" t="str">
        <f t="shared" si="1"/>
        <v/>
      </c>
      <c r="Q30" s="45" t="str">
        <f t="shared" si="2"/>
        <v/>
      </c>
      <c r="R30" s="46" t="str">
        <f>IF(P30="","",VLOOKUP(Q30,Table1[],2,TRUE))</f>
        <v/>
      </c>
      <c r="S30" s="31" t="str">
        <f>IF(AND(N30="",Q30=""),"",IF(OR(N30="-",Q30="-"),"-",IF(AND(N$3&lt;&gt;0,Q$3&lt;&gt;0),VLOOKUP(AVERAGE(N30,Q30),Table1[],2,TRUE),IF(AND(N$3&lt;&gt;0,Q$3=0),O30,R30))))</f>
        <v/>
      </c>
      <c r="T30" s="106"/>
      <c r="U30" s="103" t="str">
        <f t="shared" si="3"/>
        <v/>
      </c>
      <c r="V30" s="104"/>
    </row>
    <row r="31" spans="1:22" x14ac:dyDescent="0.25">
      <c r="A31" s="39"/>
      <c r="B31" s="40"/>
      <c r="C31" s="40"/>
      <c r="D31" s="40"/>
      <c r="E31" s="40"/>
      <c r="F31" s="40"/>
      <c r="G31" s="40"/>
      <c r="H31" s="40"/>
      <c r="I31" s="40"/>
      <c r="J31" s="40"/>
      <c r="K31" s="40"/>
      <c r="L31" s="40"/>
      <c r="M31" s="34" t="str">
        <f t="shared" si="4"/>
        <v/>
      </c>
      <c r="N31" s="35" t="str">
        <f t="shared" si="0"/>
        <v/>
      </c>
      <c r="O31" s="34" t="str">
        <f>IF(M31="","",VLOOKUP(N31,Table1[],2,TRUE))</f>
        <v/>
      </c>
      <c r="P31" s="44" t="str">
        <f t="shared" si="1"/>
        <v/>
      </c>
      <c r="Q31" s="45" t="str">
        <f t="shared" si="2"/>
        <v/>
      </c>
      <c r="R31" s="46" t="str">
        <f>IF(P31="","",VLOOKUP(Q31,Table1[],2,TRUE))</f>
        <v/>
      </c>
      <c r="S31" s="31" t="str">
        <f>IF(AND(N31="",Q31=""),"",IF(OR(N31="-",Q31="-"),"-",IF(AND(N$3&lt;&gt;0,Q$3&lt;&gt;0),VLOOKUP(AVERAGE(N31,Q31),Table1[],2,TRUE),IF(AND(N$3&lt;&gt;0,Q$3=0),O31,R31))))</f>
        <v/>
      </c>
      <c r="T31" s="106"/>
      <c r="U31" s="103" t="str">
        <f t="shared" si="3"/>
        <v/>
      </c>
      <c r="V31" s="104"/>
    </row>
    <row r="32" spans="1:22" x14ac:dyDescent="0.25">
      <c r="A32" s="39"/>
      <c r="B32" s="40"/>
      <c r="C32" s="40"/>
      <c r="D32" s="40"/>
      <c r="E32" s="40"/>
      <c r="F32" s="40"/>
      <c r="G32" s="40"/>
      <c r="H32" s="40"/>
      <c r="I32" s="40"/>
      <c r="J32" s="40"/>
      <c r="K32" s="40"/>
      <c r="L32" s="40"/>
      <c r="M32" s="34" t="str">
        <f t="shared" si="4"/>
        <v/>
      </c>
      <c r="N32" s="35" t="str">
        <f t="shared" si="0"/>
        <v/>
      </c>
      <c r="O32" s="34" t="str">
        <f>IF(M32="","",VLOOKUP(N32,Table1[],2,TRUE))</f>
        <v/>
      </c>
      <c r="P32" s="44" t="str">
        <f t="shared" si="1"/>
        <v/>
      </c>
      <c r="Q32" s="45" t="str">
        <f t="shared" si="2"/>
        <v/>
      </c>
      <c r="R32" s="46" t="str">
        <f>IF(P32="","",VLOOKUP(Q32,Table1[],2,TRUE))</f>
        <v/>
      </c>
      <c r="S32" s="31" t="str">
        <f>IF(AND(N32="",Q32=""),"",IF(OR(N32="-",Q32="-"),"-",IF(AND(N$3&lt;&gt;0,Q$3&lt;&gt;0),VLOOKUP(AVERAGE(N32,Q32),Table1[],2,TRUE),IF(AND(N$3&lt;&gt;0,Q$3=0),O32,R32))))</f>
        <v/>
      </c>
      <c r="T32" s="106"/>
      <c r="U32" s="103" t="str">
        <f t="shared" si="3"/>
        <v/>
      </c>
      <c r="V32" s="104"/>
    </row>
    <row r="33" spans="1:22" x14ac:dyDescent="0.25">
      <c r="A33" s="39"/>
      <c r="B33" s="40"/>
      <c r="C33" s="40"/>
      <c r="D33" s="40"/>
      <c r="E33" s="40"/>
      <c r="F33" s="40"/>
      <c r="G33" s="40"/>
      <c r="H33" s="40"/>
      <c r="I33" s="40"/>
      <c r="J33" s="40"/>
      <c r="K33" s="40"/>
      <c r="L33" s="40"/>
      <c r="M33" s="34" t="str">
        <f t="shared" si="4"/>
        <v/>
      </c>
      <c r="N33" s="35" t="str">
        <f t="shared" si="0"/>
        <v/>
      </c>
      <c r="O33" s="34" t="str">
        <f>IF(M33="","",VLOOKUP(N33,Table1[],2,TRUE))</f>
        <v/>
      </c>
      <c r="P33" s="44" t="str">
        <f t="shared" si="1"/>
        <v/>
      </c>
      <c r="Q33" s="45" t="str">
        <f t="shared" si="2"/>
        <v/>
      </c>
      <c r="R33" s="46" t="str">
        <f>IF(P33="","",VLOOKUP(Q33,Table1[],2,TRUE))</f>
        <v/>
      </c>
      <c r="S33" s="31" t="str">
        <f>IF(AND(N33="",Q33=""),"",IF(OR(N33="-",Q33="-"),"-",IF(AND(N$3&lt;&gt;0,Q$3&lt;&gt;0),VLOOKUP(AVERAGE(N33,Q33),Table1[],2,TRUE),IF(AND(N$3&lt;&gt;0,Q$3=0),O33,R33))))</f>
        <v/>
      </c>
      <c r="T33" s="106"/>
      <c r="U33" s="103" t="str">
        <f t="shared" si="3"/>
        <v/>
      </c>
      <c r="V33" s="104"/>
    </row>
    <row r="34" spans="1:22" x14ac:dyDescent="0.25">
      <c r="A34" s="39"/>
      <c r="B34" s="40"/>
      <c r="C34" s="40"/>
      <c r="D34" s="40"/>
      <c r="E34" s="40"/>
      <c r="F34" s="40"/>
      <c r="G34" s="40"/>
      <c r="H34" s="40"/>
      <c r="I34" s="40"/>
      <c r="J34" s="40"/>
      <c r="K34" s="40"/>
      <c r="L34" s="40"/>
      <c r="M34" s="34" t="str">
        <f t="shared" si="4"/>
        <v/>
      </c>
      <c r="N34" s="35" t="str">
        <f t="shared" si="0"/>
        <v/>
      </c>
      <c r="O34" s="34" t="str">
        <f>IF(M34="","",VLOOKUP(N34,Table1[],2,TRUE))</f>
        <v/>
      </c>
      <c r="P34" s="44" t="str">
        <f t="shared" si="1"/>
        <v/>
      </c>
      <c r="Q34" s="45" t="str">
        <f t="shared" si="2"/>
        <v/>
      </c>
      <c r="R34" s="46" t="str">
        <f>IF(P34="","",VLOOKUP(Q34,Table1[],2,TRUE))</f>
        <v/>
      </c>
      <c r="S34" s="31" t="str">
        <f>IF(AND(N34="",Q34=""),"",IF(OR(N34="-",Q34="-"),"-",IF(AND(N$3&lt;&gt;0,Q$3&lt;&gt;0),VLOOKUP(AVERAGE(N34,Q34),Table1[],2,TRUE),IF(AND(N$3&lt;&gt;0,Q$3=0),O34,R34))))</f>
        <v/>
      </c>
      <c r="T34" s="106"/>
      <c r="U34" s="103" t="str">
        <f t="shared" si="3"/>
        <v/>
      </c>
      <c r="V34" s="104"/>
    </row>
    <row r="35" spans="1:22" x14ac:dyDescent="0.25">
      <c r="A35" s="39"/>
      <c r="B35" s="40"/>
      <c r="C35" s="40"/>
      <c r="D35" s="40"/>
      <c r="E35" s="40"/>
      <c r="F35" s="40"/>
      <c r="G35" s="40"/>
      <c r="H35" s="40"/>
      <c r="I35" s="40"/>
      <c r="J35" s="40"/>
      <c r="K35" s="40"/>
      <c r="L35" s="40"/>
      <c r="M35" s="34" t="str">
        <f t="shared" si="4"/>
        <v/>
      </c>
      <c r="N35" s="35" t="str">
        <f t="shared" si="0"/>
        <v/>
      </c>
      <c r="O35" s="34" t="str">
        <f>IF(M35="","",VLOOKUP(N35,Table1[],2,TRUE))</f>
        <v/>
      </c>
      <c r="P35" s="44" t="str">
        <f t="shared" si="1"/>
        <v/>
      </c>
      <c r="Q35" s="45" t="str">
        <f t="shared" si="2"/>
        <v/>
      </c>
      <c r="R35" s="46" t="str">
        <f>IF(P35="","",VLOOKUP(Q35,Table1[],2,TRUE))</f>
        <v/>
      </c>
      <c r="S35" s="31" t="str">
        <f>IF(AND(N35="",Q35=""),"",IF(OR(N35="-",Q35="-"),"-",IF(AND(N$3&lt;&gt;0,Q$3&lt;&gt;0),VLOOKUP(AVERAGE(N35,Q35),Table1[],2,TRUE),IF(AND(N$3&lt;&gt;0,Q$3=0),O35,R35))))</f>
        <v/>
      </c>
      <c r="T35" s="106"/>
      <c r="U35" s="103" t="str">
        <f t="shared" si="3"/>
        <v/>
      </c>
      <c r="V35" s="104"/>
    </row>
    <row r="36" spans="1:22" x14ac:dyDescent="0.25">
      <c r="A36" s="39"/>
      <c r="B36" s="40"/>
      <c r="C36" s="40"/>
      <c r="D36" s="40"/>
      <c r="E36" s="40"/>
      <c r="F36" s="40"/>
      <c r="G36" s="40"/>
      <c r="H36" s="40"/>
      <c r="I36" s="40"/>
      <c r="J36" s="40"/>
      <c r="K36" s="40"/>
      <c r="L36" s="40"/>
      <c r="M36" s="34" t="str">
        <f t="shared" si="4"/>
        <v/>
      </c>
      <c r="N36" s="35" t="str">
        <f t="shared" si="0"/>
        <v/>
      </c>
      <c r="O36" s="34" t="str">
        <f>IF(M36="","",VLOOKUP(N36,Table1[],2,TRUE))</f>
        <v/>
      </c>
      <c r="P36" s="44" t="str">
        <f t="shared" si="1"/>
        <v/>
      </c>
      <c r="Q36" s="45" t="str">
        <f t="shared" si="2"/>
        <v/>
      </c>
      <c r="R36" s="46" t="str">
        <f>IF(P36="","",VLOOKUP(Q36,Table1[],2,TRUE))</f>
        <v/>
      </c>
      <c r="S36" s="31" t="str">
        <f>IF(AND(N36="",Q36=""),"",IF(OR(N36="-",Q36="-"),"-",IF(AND(N$3&lt;&gt;0,Q$3&lt;&gt;0),VLOOKUP(AVERAGE(N36,Q36),Table1[],2,TRUE),IF(AND(N$3&lt;&gt;0,Q$3=0),O36,R36))))</f>
        <v/>
      </c>
      <c r="T36" s="106"/>
      <c r="U36" s="103" t="str">
        <f t="shared" si="3"/>
        <v/>
      </c>
      <c r="V36" s="104"/>
    </row>
    <row r="37" spans="1:22" x14ac:dyDescent="0.25">
      <c r="A37" s="39"/>
      <c r="B37" s="40"/>
      <c r="C37" s="40"/>
      <c r="D37" s="40"/>
      <c r="E37" s="40"/>
      <c r="F37" s="40"/>
      <c r="G37" s="40"/>
      <c r="H37" s="40"/>
      <c r="I37" s="40"/>
      <c r="J37" s="40"/>
      <c r="K37" s="40"/>
      <c r="L37" s="40"/>
      <c r="M37" s="34" t="str">
        <f t="shared" si="4"/>
        <v/>
      </c>
      <c r="N37" s="35" t="str">
        <f t="shared" si="0"/>
        <v/>
      </c>
      <c r="O37" s="34" t="str">
        <f>IF(M37="","",VLOOKUP(N37,Table1[],2,TRUE))</f>
        <v/>
      </c>
      <c r="P37" s="44" t="str">
        <f t="shared" si="1"/>
        <v/>
      </c>
      <c r="Q37" s="45" t="str">
        <f t="shared" si="2"/>
        <v/>
      </c>
      <c r="R37" s="46" t="str">
        <f>IF(P37="","",VLOOKUP(Q37,Table1[],2,TRUE))</f>
        <v/>
      </c>
      <c r="S37" s="31" t="str">
        <f>IF(AND(N37="",Q37=""),"",IF(OR(N37="-",Q37="-"),"-",IF(AND(N$3&lt;&gt;0,Q$3&lt;&gt;0),VLOOKUP(AVERAGE(N37,Q37),Table1[],2,TRUE),IF(AND(N$3&lt;&gt;0,Q$3=0),O37,R37))))</f>
        <v/>
      </c>
      <c r="T37" s="106"/>
      <c r="U37" s="103" t="str">
        <f t="shared" si="3"/>
        <v/>
      </c>
      <c r="V37" s="104"/>
    </row>
    <row r="38" spans="1:22" x14ac:dyDescent="0.25">
      <c r="A38" s="39"/>
      <c r="B38" s="40"/>
      <c r="C38" s="40"/>
      <c r="D38" s="40"/>
      <c r="E38" s="40"/>
      <c r="F38" s="40"/>
      <c r="G38" s="40"/>
      <c r="H38" s="40"/>
      <c r="I38" s="40"/>
      <c r="J38" s="40"/>
      <c r="K38" s="40"/>
      <c r="L38" s="40"/>
      <c r="M38" s="34" t="str">
        <f t="shared" si="4"/>
        <v/>
      </c>
      <c r="N38" s="35" t="str">
        <f t="shared" si="0"/>
        <v/>
      </c>
      <c r="O38" s="34" t="str">
        <f>IF(M38="","",VLOOKUP(N38,Table1[],2,TRUE))</f>
        <v/>
      </c>
      <c r="P38" s="44" t="str">
        <f t="shared" si="1"/>
        <v/>
      </c>
      <c r="Q38" s="45" t="str">
        <f t="shared" si="2"/>
        <v/>
      </c>
      <c r="R38" s="46" t="str">
        <f>IF(P38="","",VLOOKUP(Q38,Table1[],2,TRUE))</f>
        <v/>
      </c>
      <c r="S38" s="31" t="str">
        <f>IF(AND(N38="",Q38=""),"",IF(OR(N38="-",Q38="-"),"-",IF(AND(N$3&lt;&gt;0,Q$3&lt;&gt;0),VLOOKUP(AVERAGE(N38,Q38),Table1[],2,TRUE),IF(AND(N$3&lt;&gt;0,Q$3=0),O38,R38))))</f>
        <v/>
      </c>
      <c r="T38" s="106"/>
      <c r="U38" s="103" t="str">
        <f t="shared" si="3"/>
        <v/>
      </c>
      <c r="V38" s="104"/>
    </row>
    <row r="39" spans="1:22" x14ac:dyDescent="0.25">
      <c r="A39" s="39"/>
      <c r="B39" s="40"/>
      <c r="C39" s="40"/>
      <c r="D39" s="40"/>
      <c r="E39" s="40"/>
      <c r="F39" s="40"/>
      <c r="G39" s="40"/>
      <c r="H39" s="40"/>
      <c r="I39" s="40"/>
      <c r="J39" s="40"/>
      <c r="K39" s="40"/>
      <c r="L39" s="40"/>
      <c r="M39" s="34" t="str">
        <f t="shared" si="4"/>
        <v/>
      </c>
      <c r="N39" s="35" t="str">
        <f t="shared" si="0"/>
        <v/>
      </c>
      <c r="O39" s="34" t="str">
        <f>IF(M39="","",VLOOKUP(N39,Table1[],2,TRUE))</f>
        <v/>
      </c>
      <c r="P39" s="44" t="str">
        <f t="shared" si="1"/>
        <v/>
      </c>
      <c r="Q39" s="45" t="str">
        <f t="shared" si="2"/>
        <v/>
      </c>
      <c r="R39" s="46" t="str">
        <f>IF(P39="","",VLOOKUP(Q39,Table1[],2,TRUE))</f>
        <v/>
      </c>
      <c r="S39" s="31" t="str">
        <f>IF(AND(N39="",Q39=""),"",IF(OR(N39="-",Q39="-"),"-",IF(AND(N$3&lt;&gt;0,Q$3&lt;&gt;0),VLOOKUP(AVERAGE(N39,Q39),Table1[],2,TRUE),IF(AND(N$3&lt;&gt;0,Q$3=0),O39,R39))))</f>
        <v/>
      </c>
      <c r="T39" s="106"/>
      <c r="U39" s="103" t="str">
        <f t="shared" si="3"/>
        <v/>
      </c>
      <c r="V39" s="104"/>
    </row>
    <row r="40" spans="1:22" ht="15.75" thickBot="1" x14ac:dyDescent="0.3">
      <c r="A40" s="41"/>
      <c r="B40" s="42"/>
      <c r="C40" s="42"/>
      <c r="D40" s="42"/>
      <c r="E40" s="42"/>
      <c r="F40" s="42"/>
      <c r="G40" s="42"/>
      <c r="H40" s="42"/>
      <c r="I40" s="42"/>
      <c r="J40" s="42"/>
      <c r="K40" s="42"/>
      <c r="L40" s="42"/>
      <c r="M40" s="36" t="str">
        <f t="shared" si="4"/>
        <v/>
      </c>
      <c r="N40" s="48" t="str">
        <f t="shared" si="0"/>
        <v/>
      </c>
      <c r="O40" s="36" t="str">
        <f>IF(M40="","",VLOOKUP(N40,Table1[],2,TRUE))</f>
        <v/>
      </c>
      <c r="P40" s="49" t="str">
        <f t="shared" si="1"/>
        <v/>
      </c>
      <c r="Q40" s="25" t="str">
        <f t="shared" si="2"/>
        <v/>
      </c>
      <c r="R40" s="26" t="str">
        <f>IF(P40="","",VLOOKUP(Q40,Table1[],2,TRUE))</f>
        <v/>
      </c>
      <c r="S40" s="100" t="str">
        <f>IF(AND(N40="",Q40=""),"",IF(OR(N40="-",Q40="-"),"-",IF(AND(N$3&lt;&gt;0,Q$3&lt;&gt;0),VLOOKUP(AVERAGE(N40,Q40),Table1[],2,TRUE),IF(AND(N$3&lt;&gt;0,Q$3=0),O40,R40))))</f>
        <v/>
      </c>
      <c r="T40" s="110"/>
      <c r="U40" s="38" t="str">
        <f t="shared" si="3"/>
        <v/>
      </c>
      <c r="V40" s="105"/>
    </row>
  </sheetData>
  <mergeCells count="15">
    <mergeCell ref="U3:U4"/>
    <mergeCell ref="M2:U2"/>
    <mergeCell ref="B1:V1"/>
    <mergeCell ref="C4:D4"/>
    <mergeCell ref="G4:H4"/>
    <mergeCell ref="G2:L2"/>
    <mergeCell ref="I4:J4"/>
    <mergeCell ref="A2:F2"/>
    <mergeCell ref="N3:O3"/>
    <mergeCell ref="Q3:R3"/>
    <mergeCell ref="S3:S4"/>
    <mergeCell ref="A4:B4"/>
    <mergeCell ref="E4:F4"/>
    <mergeCell ref="K4:L4"/>
    <mergeCell ref="T3:T4"/>
  </mergeCells>
  <conditionalFormatting sqref="A5:A40 C5:C40 G5:G40 I5:I40 E5:E40 K5:K40">
    <cfRule type="expression" dxfId="24" priority="7">
      <formula>NOT(ISBLANK(A5))</formula>
    </cfRule>
    <cfRule type="expression" dxfId="23" priority="8">
      <formula>IF(NOT($B5=""),TRUE,FALSE)</formula>
    </cfRule>
  </conditionalFormatting>
  <conditionalFormatting sqref="O5:O40 R5:S39 R40">
    <cfRule type="expression" dxfId="22" priority="6">
      <formula>OR(ISNUMBER(SEARCH("D",O5)),ISNUMBER(SEARCH("E",O5)))</formula>
    </cfRule>
  </conditionalFormatting>
  <conditionalFormatting sqref="T5:T40">
    <cfRule type="expression" dxfId="21" priority="5">
      <formula>OR(ISNUMBER(SEARCH("D",T5)),ISNUMBER(SEARCH("E",T5)))</formula>
    </cfRule>
  </conditionalFormatting>
  <conditionalFormatting sqref="U40">
    <cfRule type="expression" dxfId="20" priority="1">
      <formula>OR(ISNUMBER(SEARCH("D",U40)),ISNUMBER(SEARCH("E",U40)))</formula>
    </cfRule>
  </conditionalFormatting>
  <conditionalFormatting sqref="S40">
    <cfRule type="expression" dxfId="19" priority="4">
      <formula>OR(ISNUMBER(SEARCH("D",S40)),ISNUMBER(SEARCH("E",S40)))</formula>
    </cfRule>
  </conditionalFormatting>
  <conditionalFormatting sqref="U5:U39">
    <cfRule type="expression" dxfId="18" priority="2">
      <formula>OR(ISNUMBER(SEARCH("D",U5)),ISNUMBER(SEARCH("E",U5)))</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72A52-9F2A-4EAD-9868-173A40AB2317}">
          <x14:formula1>
            <xm:f>'Grade Scheme'!$B$2:$B$18</xm:f>
          </x14:formula1>
          <xm:sqref>T5:T40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11B0E-267B-4911-AB1F-58202F8F5AC9}">
  <sheetPr codeName="Sheet6">
    <tabColor rgb="FFE8AFFF"/>
  </sheetPr>
  <dimension ref="A1:AR741"/>
  <sheetViews>
    <sheetView zoomScale="85" zoomScaleNormal="85" workbookViewId="0">
      <selection activeCell="AV34" sqref="AV34"/>
    </sheetView>
  </sheetViews>
  <sheetFormatPr defaultRowHeight="15" x14ac:dyDescent="0.25"/>
  <cols>
    <col min="1" max="1" width="17" style="10" bestFit="1" customWidth="1"/>
    <col min="2" max="2" width="4.7109375" style="10" customWidth="1"/>
    <col min="3" max="3" width="17" style="10" bestFit="1" customWidth="1"/>
    <col min="4" max="4" width="4.7109375" style="10" customWidth="1"/>
    <col min="5" max="5" width="17" style="10" bestFit="1" customWidth="1"/>
    <col min="6" max="6" width="4.7109375" style="20" customWidth="1"/>
    <col min="7" max="7" width="17" style="20" bestFit="1" customWidth="1"/>
    <col min="8" max="8" width="4.7109375" style="20" customWidth="1"/>
    <col min="9" max="9" width="17" style="20" bestFit="1" customWidth="1"/>
    <col min="10" max="10" width="4.7109375" style="20" customWidth="1"/>
    <col min="11" max="11" width="17" style="10" hidden="1" customWidth="1"/>
    <col min="12" max="12" width="4.7109375" style="20" hidden="1" customWidth="1"/>
    <col min="13" max="13" width="13.28515625" style="10" bestFit="1" customWidth="1"/>
    <col min="14" max="14" width="5.5703125" style="20" customWidth="1"/>
    <col min="15" max="15" width="6.140625" style="10" customWidth="1"/>
    <col min="16" max="16" width="12.85546875" style="10" bestFit="1" customWidth="1"/>
    <col min="17" max="17" width="5.5703125" style="20" bestFit="1" customWidth="1"/>
    <col min="18" max="18" width="6.28515625" style="10" bestFit="1" customWidth="1"/>
    <col min="19" max="19" width="11" style="10" bestFit="1" customWidth="1"/>
    <col min="20" max="20" width="10.42578125" style="43" bestFit="1" customWidth="1"/>
    <col min="21" max="21" width="13.42578125" style="37" bestFit="1" customWidth="1"/>
    <col min="22" max="22" width="3.42578125" style="37" customWidth="1"/>
    <col min="23" max="23" width="18.85546875" style="37" bestFit="1" customWidth="1"/>
    <col min="24" max="24" width="3.140625" style="37" bestFit="1" customWidth="1"/>
    <col min="25" max="25" width="17" style="37" hidden="1" customWidth="1"/>
    <col min="26" max="26" width="9.140625" style="37" hidden="1" customWidth="1"/>
    <col min="27" max="27" width="17" style="37" hidden="1" customWidth="1"/>
    <col min="28" max="28" width="9.140625" style="37" hidden="1" customWidth="1"/>
    <col min="29" max="29" width="17" style="37" hidden="1" customWidth="1"/>
    <col min="30" max="30" width="9.140625" style="37" hidden="1" customWidth="1"/>
    <col min="31" max="31" width="17" style="37" hidden="1" customWidth="1"/>
    <col min="32" max="32" width="9.140625" style="37" hidden="1" customWidth="1"/>
    <col min="33" max="33" width="17" style="37" hidden="1" customWidth="1"/>
    <col min="34" max="34" width="9.140625" style="37" hidden="1" customWidth="1"/>
    <col min="35" max="35" width="18.85546875" style="37" customWidth="1"/>
    <col min="36" max="36" width="5.7109375" style="37" customWidth="1"/>
    <col min="37" max="37" width="6.42578125" style="37" hidden="1" customWidth="1"/>
    <col min="38" max="38" width="13.42578125" style="37" hidden="1" customWidth="1"/>
    <col min="39" max="39" width="2.7109375" style="37" hidden="1" customWidth="1"/>
    <col min="40" max="40" width="6.42578125" style="37" hidden="1" customWidth="1"/>
    <col min="41" max="41" width="11" style="37" hidden="1" customWidth="1"/>
    <col min="42" max="42" width="10.42578125" style="37" hidden="1" customWidth="1"/>
    <col min="43" max="43" width="13.42578125" style="37" bestFit="1" customWidth="1"/>
    <col min="44" max="44" width="2.7109375" style="37" customWidth="1"/>
    <col min="45" max="16384" width="9.140625" style="37"/>
  </cols>
  <sheetData>
    <row r="1" spans="1:44" x14ac:dyDescent="0.25">
      <c r="A1" s="21" t="s">
        <v>31</v>
      </c>
      <c r="B1" s="157" t="s">
        <v>56</v>
      </c>
      <c r="C1" s="158"/>
      <c r="D1" s="158"/>
      <c r="E1" s="158"/>
      <c r="F1" s="158"/>
      <c r="G1" s="158"/>
      <c r="H1" s="158"/>
      <c r="I1" s="158"/>
      <c r="J1" s="158"/>
      <c r="K1" s="158"/>
      <c r="L1" s="158"/>
      <c r="M1" s="158"/>
      <c r="N1" s="158"/>
      <c r="O1" s="158"/>
      <c r="P1" s="158"/>
      <c r="Q1" s="158"/>
      <c r="R1" s="158"/>
      <c r="S1" s="158"/>
      <c r="T1" s="158"/>
      <c r="U1" s="158"/>
      <c r="V1" s="159"/>
      <c r="W1" s="21" t="s">
        <v>31</v>
      </c>
      <c r="X1" s="157" t="s">
        <v>59</v>
      </c>
      <c r="Y1" s="158"/>
      <c r="Z1" s="158"/>
      <c r="AA1" s="158"/>
      <c r="AB1" s="158"/>
      <c r="AC1" s="158"/>
      <c r="AD1" s="158"/>
      <c r="AE1" s="158"/>
      <c r="AF1" s="158"/>
      <c r="AG1" s="158"/>
      <c r="AH1" s="158"/>
      <c r="AI1" s="158"/>
      <c r="AJ1" s="158"/>
      <c r="AK1" s="158"/>
      <c r="AL1" s="158"/>
      <c r="AM1" s="158"/>
      <c r="AN1" s="158"/>
      <c r="AO1" s="158"/>
      <c r="AP1" s="158"/>
      <c r="AQ1" s="158"/>
      <c r="AR1" s="159"/>
    </row>
    <row r="2" spans="1:44" x14ac:dyDescent="0.25">
      <c r="A2" s="163" t="s">
        <v>32</v>
      </c>
      <c r="B2" s="156"/>
      <c r="C2" s="156"/>
      <c r="D2" s="156"/>
      <c r="E2" s="156"/>
      <c r="F2" s="162"/>
      <c r="G2" s="155" t="s">
        <v>34</v>
      </c>
      <c r="H2" s="156"/>
      <c r="I2" s="156"/>
      <c r="J2" s="156"/>
      <c r="K2" s="156"/>
      <c r="L2" s="162"/>
      <c r="M2" s="155" t="s">
        <v>35</v>
      </c>
      <c r="N2" s="156"/>
      <c r="O2" s="156"/>
      <c r="P2" s="156"/>
      <c r="Q2" s="156"/>
      <c r="R2" s="156"/>
      <c r="S2" s="156"/>
      <c r="T2" s="156"/>
      <c r="U2" s="156"/>
      <c r="V2" s="43"/>
      <c r="W2" s="163" t="s">
        <v>60</v>
      </c>
      <c r="X2" s="156"/>
      <c r="Y2" s="156"/>
      <c r="Z2" s="156"/>
      <c r="AA2" s="156"/>
      <c r="AB2" s="162"/>
      <c r="AC2" s="155" t="s">
        <v>34</v>
      </c>
      <c r="AD2" s="156"/>
      <c r="AE2" s="156"/>
      <c r="AF2" s="156"/>
      <c r="AG2" s="156"/>
      <c r="AH2" s="162"/>
      <c r="AI2" s="155" t="s">
        <v>35</v>
      </c>
      <c r="AJ2" s="156"/>
      <c r="AK2" s="156"/>
      <c r="AL2" s="156"/>
      <c r="AM2" s="156"/>
      <c r="AN2" s="156"/>
      <c r="AO2" s="156"/>
      <c r="AP2" s="156"/>
      <c r="AQ2" s="156"/>
      <c r="AR2" s="43"/>
    </row>
    <row r="3" spans="1:44" ht="15" customHeight="1" x14ac:dyDescent="0.25">
      <c r="A3" s="18" t="str">
        <f>_xlfn.CONCAT("Max ",A4," Mark:")</f>
        <v>Max SU Mark:</v>
      </c>
      <c r="B3" s="22">
        <v>12</v>
      </c>
      <c r="C3" s="18" t="str">
        <f>_xlfn.CONCAT("Max ",C4," Mark:")</f>
        <v>Max SHE Mark:</v>
      </c>
      <c r="D3" s="22">
        <v>8</v>
      </c>
      <c r="E3" s="18" t="str">
        <f>_xlfn.CONCAT("Max ",E4," Mark:")</f>
        <v>Max [Mark] Mark:</v>
      </c>
      <c r="F3" s="22"/>
      <c r="G3" s="18" t="str">
        <f>_xlfn.CONCAT("Max ",G4," Mark:")</f>
        <v>Max PADI Mark:</v>
      </c>
      <c r="H3" s="22">
        <v>6</v>
      </c>
      <c r="I3" s="18" t="str">
        <f>_xlfn.CONCAT("Max ",I4," Mark:")</f>
        <v>Max SD Mark:</v>
      </c>
      <c r="J3" s="23">
        <v>8</v>
      </c>
      <c r="K3" s="18" t="str">
        <f>_xlfn.CONCAT("Max ",K4," Mark:")</f>
        <v>Max [Mark] Mark:</v>
      </c>
      <c r="L3" s="23"/>
      <c r="M3" s="24" t="str">
        <f>_xlfn.CONCAT("Max ",A2," Mark:")</f>
        <v>Max UD Mark:</v>
      </c>
      <c r="N3" s="164">
        <f>B3+D3+F3</f>
        <v>20</v>
      </c>
      <c r="O3" s="165"/>
      <c r="P3" s="47" t="str">
        <f>_xlfn.CONCAT("Max ",G2," Mark:")</f>
        <v>Max SD Mark:</v>
      </c>
      <c r="Q3" s="166">
        <f>H3+J3+L3</f>
        <v>14</v>
      </c>
      <c r="R3" s="167"/>
      <c r="S3" s="153" t="s">
        <v>57</v>
      </c>
      <c r="T3" s="153" t="s">
        <v>58</v>
      </c>
      <c r="U3" s="153" t="str">
        <f>_xlfn.CONCAT(M2," Grade")</f>
        <v>Overall Grade</v>
      </c>
      <c r="V3" s="43"/>
      <c r="W3" s="18" t="str">
        <f>_xlfn.CONCAT("Max ",W4," Mark:")</f>
        <v>Max Spelling Mark:</v>
      </c>
      <c r="X3" s="22">
        <v>12</v>
      </c>
      <c r="Y3" s="18" t="str">
        <f>_xlfn.CONCAT("Max ",Y4," Mark:")</f>
        <v>Max [Mark] Mark:</v>
      </c>
      <c r="Z3" s="22"/>
      <c r="AA3" s="18" t="str">
        <f>_xlfn.CONCAT("Max ",AA4," Mark:")</f>
        <v>Max [Mark] Mark:</v>
      </c>
      <c r="AB3" s="22"/>
      <c r="AC3" s="18" t="str">
        <f>_xlfn.CONCAT("Max ",AC4," Mark:")</f>
        <v>Max [Mark] Mark:</v>
      </c>
      <c r="AD3" s="22"/>
      <c r="AE3" s="18" t="str">
        <f>_xlfn.CONCAT("Max ",AE4," Mark:")</f>
        <v>Max [Mark] Mark:</v>
      </c>
      <c r="AF3" s="23"/>
      <c r="AG3" s="18" t="str">
        <f>_xlfn.CONCAT("Max ",AG4," Mark:")</f>
        <v>Max [Mark] Mark:</v>
      </c>
      <c r="AH3" s="23"/>
      <c r="AI3" s="24" t="str">
        <f>_xlfn.CONCAT("Max ",W2," Mark:")</f>
        <v>Max Spelling Mark:</v>
      </c>
      <c r="AJ3" s="164">
        <f>X3+Z3+AB3</f>
        <v>12</v>
      </c>
      <c r="AK3" s="165"/>
      <c r="AL3" s="47" t="str">
        <f>_xlfn.CONCAT("Max ",AC2," Mark:")</f>
        <v>Max SD Mark:</v>
      </c>
      <c r="AM3" s="166">
        <f>AD3+AF3+AH3</f>
        <v>0</v>
      </c>
      <c r="AN3" s="167"/>
      <c r="AO3" s="153" t="s">
        <v>57</v>
      </c>
      <c r="AP3" s="153" t="s">
        <v>58</v>
      </c>
      <c r="AQ3" s="153" t="str">
        <f>_xlfn.CONCAT(AI2," Grade")</f>
        <v>Overall Grade</v>
      </c>
      <c r="AR3" s="43"/>
    </row>
    <row r="4" spans="1:44" ht="15" customHeight="1" x14ac:dyDescent="0.25">
      <c r="A4" s="160" t="s">
        <v>41</v>
      </c>
      <c r="B4" s="161"/>
      <c r="C4" s="160" t="s">
        <v>42</v>
      </c>
      <c r="D4" s="161"/>
      <c r="E4" s="160" t="s">
        <v>40</v>
      </c>
      <c r="F4" s="161"/>
      <c r="G4" s="160" t="s">
        <v>43</v>
      </c>
      <c r="H4" s="161"/>
      <c r="I4" s="160" t="s">
        <v>34</v>
      </c>
      <c r="J4" s="161"/>
      <c r="K4" s="160" t="s">
        <v>40</v>
      </c>
      <c r="L4" s="161"/>
      <c r="M4" s="50" t="str">
        <f>_xlfn.CONCAT(M2," ",A2)</f>
        <v>Overall UD</v>
      </c>
      <c r="N4" s="51" t="s">
        <v>33</v>
      </c>
      <c r="O4" s="52" t="s">
        <v>1</v>
      </c>
      <c r="P4" s="53" t="str">
        <f>_xlfn.CONCAT(M2," ",G2)</f>
        <v>Overall SD</v>
      </c>
      <c r="Q4" s="54" t="s">
        <v>33</v>
      </c>
      <c r="R4" s="55" t="s">
        <v>1</v>
      </c>
      <c r="S4" s="154"/>
      <c r="T4" s="154"/>
      <c r="U4" s="154"/>
      <c r="V4" s="43"/>
      <c r="W4" s="160" t="s">
        <v>60</v>
      </c>
      <c r="X4" s="161"/>
      <c r="Y4" s="160" t="s">
        <v>40</v>
      </c>
      <c r="Z4" s="161"/>
      <c r="AA4" s="160" t="s">
        <v>40</v>
      </c>
      <c r="AB4" s="161"/>
      <c r="AC4" s="160" t="s">
        <v>40</v>
      </c>
      <c r="AD4" s="161"/>
      <c r="AE4" s="160" t="s">
        <v>40</v>
      </c>
      <c r="AF4" s="161"/>
      <c r="AG4" s="160" t="s">
        <v>40</v>
      </c>
      <c r="AH4" s="161"/>
      <c r="AI4" s="50" t="str">
        <f>_xlfn.CONCAT(AI2," ",W2)</f>
        <v>Overall Spelling</v>
      </c>
      <c r="AJ4" s="51" t="s">
        <v>33</v>
      </c>
      <c r="AK4" s="52" t="s">
        <v>1</v>
      </c>
      <c r="AL4" s="53" t="str">
        <f>_xlfn.CONCAT(AI2," ",AC2)</f>
        <v>Overall SD</v>
      </c>
      <c r="AM4" s="54" t="s">
        <v>33</v>
      </c>
      <c r="AN4" s="55" t="s">
        <v>1</v>
      </c>
      <c r="AO4" s="154"/>
      <c r="AP4" s="154"/>
      <c r="AQ4" s="154"/>
      <c r="AR4" s="43"/>
    </row>
    <row r="5" spans="1:44" ht="15" customHeight="1" x14ac:dyDescent="0.25">
      <c r="A5" s="32">
        <v>9</v>
      </c>
      <c r="B5" s="33"/>
      <c r="C5" s="33">
        <v>7.5</v>
      </c>
      <c r="D5" s="33"/>
      <c r="E5" s="58"/>
      <c r="F5" s="33"/>
      <c r="G5" s="33">
        <v>2.5</v>
      </c>
      <c r="H5" s="33"/>
      <c r="I5" s="33">
        <v>5</v>
      </c>
      <c r="J5" s="33"/>
      <c r="K5" s="33"/>
      <c r="L5" s="33"/>
      <c r="M5" s="34">
        <f>IF(OR(A5="-",C5="-",E5="-"),"-",IF(AND(ISBLANK(C5),ISBLANK(A5),ISBLANK(E5)),"",A5+C5+E5))</f>
        <v>16.5</v>
      </c>
      <c r="N5" s="35">
        <f>IF(M5="","",IF(M5="-","-",M5/N$3))</f>
        <v>0.82499999999999996</v>
      </c>
      <c r="O5" s="34" t="str">
        <f>IF(N5="","",VLOOKUP(N5,Table1[],2,TRUE))</f>
        <v>A-</v>
      </c>
      <c r="P5" s="44">
        <f>IF(OR(G5="-",I5="-",K5="-"),"-",IF(AND(ISBLANK(I5),ISBLANK(G5),ISBLANK(K5)),"",G5+I5+K5))</f>
        <v>7.5</v>
      </c>
      <c r="Q5" s="45">
        <f>IF(P5="","",IF(P5="-", "-",P5/Q$3))</f>
        <v>0.5357142857142857</v>
      </c>
      <c r="R5" s="46" t="str">
        <f>IF(Q5="","",VLOOKUP(Q5,Table1[],2,TRUE))</f>
        <v>C</v>
      </c>
      <c r="S5" s="31" t="str">
        <f>IF(AND(N5="",Q5=""),"",IF(OR(N5="-",Q5="-"),"-",IF(AND(N$3&lt;&gt;0,Q$3&lt;&gt;0),VLOOKUP(AVERAGE(N5,Q5),Table1[],2,TRUE),IF(AND(N$3&lt;&gt;0,Q$3=0),O5,R5))))</f>
        <v>B-</v>
      </c>
      <c r="T5" s="106" t="s">
        <v>15</v>
      </c>
      <c r="U5" s="102" t="str">
        <f>IF(ISBLANK(T5),S5,T5)</f>
        <v>A-</v>
      </c>
      <c r="V5" s="104"/>
      <c r="W5" s="32">
        <v>5</v>
      </c>
      <c r="X5" s="33"/>
      <c r="Y5" s="33"/>
      <c r="Z5" s="33"/>
      <c r="AA5" s="33"/>
      <c r="AB5" s="33"/>
      <c r="AC5" s="33"/>
      <c r="AD5" s="33"/>
      <c r="AE5" s="33"/>
      <c r="AF5" s="33"/>
      <c r="AG5" s="33"/>
      <c r="AH5" s="33"/>
      <c r="AI5" s="34">
        <f>IF(OR(W5="-",Y5="-",AA5="-"),"-",IF(AND(ISBLANK(Y5),ISBLANK(W5),ISBLANK(AA5)),"",W5+Y5+AA5))</f>
        <v>5</v>
      </c>
      <c r="AJ5" s="35">
        <f>IF(AI5="","",IF(AI5="-","-",AI5/AJ$3))</f>
        <v>0.41666666666666669</v>
      </c>
      <c r="AK5" s="34" t="str">
        <f>IF(AJ5="","",VLOOKUP(AJ5,Table1[],2,TRUE))</f>
        <v>D+</v>
      </c>
      <c r="AL5" s="44" t="str">
        <f>IF(OR(AC5="-",AE5="-",AG5="-"),"-",IF(AND(ISBLANK(AE5),ISBLANK(AC5),ISBLANK(AG5)),"",AC5+AE5+AG5))</f>
        <v/>
      </c>
      <c r="AM5" s="45" t="str">
        <f>IF(AL5="","",IF(AL5="-", "-",AL5/AM$3))</f>
        <v/>
      </c>
      <c r="AN5" s="46" t="str">
        <f>IF(AM5="","",VLOOKUP(AM5,Table1[],2,TRUE))</f>
        <v/>
      </c>
      <c r="AO5" s="31" t="str">
        <f>IF(AND(AJ5="",AM5=""),"",IF(OR(AJ5="-",AM5="-"),"-",IF(AND(AJ$3&lt;&gt;0,AM$3&lt;&gt;0),VLOOKUP(AVERAGE(AJ5,AM5),Table1[],2,TRUE),IF(AND(AJ$3&lt;&gt;0,AM$3=0),AK5,AN5))))</f>
        <v>D+</v>
      </c>
      <c r="AP5" s="106"/>
      <c r="AQ5" s="102" t="str">
        <f>IF(ISBLANK(AP5),AO5,AP5)</f>
        <v>D+</v>
      </c>
      <c r="AR5" s="104"/>
    </row>
    <row r="6" spans="1:44" ht="15" customHeight="1" x14ac:dyDescent="0.25">
      <c r="A6" s="32">
        <v>4</v>
      </c>
      <c r="B6" s="33"/>
      <c r="C6" s="33">
        <v>4</v>
      </c>
      <c r="D6" s="33"/>
      <c r="E6" s="58"/>
      <c r="F6" s="33"/>
      <c r="G6" s="33">
        <v>3</v>
      </c>
      <c r="H6" s="33"/>
      <c r="I6" s="33">
        <v>3</v>
      </c>
      <c r="J6" s="33"/>
      <c r="K6" s="33"/>
      <c r="L6" s="33"/>
      <c r="M6" s="34">
        <f>IF(OR(A6="-",C6="-",E6="-"),"-",IF(AND(ISBLANK(C6),ISBLANK(A6),ISBLANK(E6)),"",A6+C6+E6))</f>
        <v>8</v>
      </c>
      <c r="N6" s="35">
        <f t="shared" ref="N6:N40" si="0">IF(OR(N$3="",M6=""),"",IF(M6="-","-",M6/N$3))</f>
        <v>0.4</v>
      </c>
      <c r="O6" s="34" t="str">
        <f>IF(M6="","",VLOOKUP(N6,Table1[],2,TRUE))</f>
        <v>D+</v>
      </c>
      <c r="P6" s="44">
        <f t="shared" ref="P6:P40" si="1">IF(OR(G6="-",I6="-",K6="-"),"-",IF(AND(ISBLANK(I6),ISBLANK(G6),ISBLANK(K6)),"",G6+I6+K6))</f>
        <v>6</v>
      </c>
      <c r="Q6" s="45">
        <f t="shared" ref="Q6:Q40" si="2">IF(OR(Q$3="",P6=""),"",IF(P6="-", "-",P6/Q$3))</f>
        <v>0.42857142857142855</v>
      </c>
      <c r="R6" s="46" t="str">
        <f>IF(P6="","",VLOOKUP(Q6,Table1[],2,TRUE))</f>
        <v>D+</v>
      </c>
      <c r="S6" s="31" t="str">
        <f>IF(AND(N6="",Q6=""),"",IF(OR(N6="-",Q6="-"),"-",IF(AND(N$3&lt;&gt;0,Q$3&lt;&gt;0),VLOOKUP(AVERAGE(N6,Q6),Table1[],2,TRUE),IF(AND(N$3&lt;&gt;0,Q$3=0),O6,R6))))</f>
        <v>D+</v>
      </c>
      <c r="T6" s="31"/>
      <c r="U6" s="103" t="str">
        <f t="shared" ref="U6:U40" si="3">IF(ISBLANK(T6),S6,T6)</f>
        <v>D+</v>
      </c>
      <c r="V6" s="104"/>
      <c r="W6" s="32">
        <v>6</v>
      </c>
      <c r="X6" s="33"/>
      <c r="Y6" s="33"/>
      <c r="Z6" s="33"/>
      <c r="AA6" s="33"/>
      <c r="AB6" s="33"/>
      <c r="AC6" s="33"/>
      <c r="AD6" s="33"/>
      <c r="AE6" s="33"/>
      <c r="AF6" s="33"/>
      <c r="AG6" s="33"/>
      <c r="AH6" s="33"/>
      <c r="AI6" s="34">
        <f>IF(OR(W6="-",Y6="-",AA6="-"),"-",IF(AND(ISBLANK(Y6),ISBLANK(W6),ISBLANK(AA6)),"",W6+Y6+AA6))</f>
        <v>6</v>
      </c>
      <c r="AJ6" s="35">
        <f t="shared" ref="AJ6:AJ40" si="4">IF(OR(AJ$3="",AI6=""),"",IF(AI6="-","-",AI6/AJ$3))</f>
        <v>0.5</v>
      </c>
      <c r="AK6" s="34" t="str">
        <f>IF(AI6="","",VLOOKUP(AJ6,Table1[],2,TRUE))</f>
        <v>C-</v>
      </c>
      <c r="AL6" s="44" t="str">
        <f t="shared" ref="AL6:AL40" si="5">IF(OR(AC6="-",AE6="-",AG6="-"),"-",IF(AND(ISBLANK(AE6),ISBLANK(AC6),ISBLANK(AG6)),"",AC6+AE6+AG6))</f>
        <v/>
      </c>
      <c r="AM6" s="45" t="str">
        <f t="shared" ref="AM6:AM40" si="6">IF(OR(AM$3="",AL6=""),"",IF(AL6="-", "-",AL6/AM$3))</f>
        <v/>
      </c>
      <c r="AN6" s="46" t="str">
        <f>IF(AL6="","",VLOOKUP(AM6,Table1[],2,TRUE))</f>
        <v/>
      </c>
      <c r="AO6" s="31" t="str">
        <f>IF(AND(AJ6="",AM6=""),"",IF(OR(AJ6="-",AM6="-"),"-",IF(AND(AJ$3&lt;&gt;0,AM$3&lt;&gt;0),VLOOKUP(AVERAGE(AJ6,AM6),Table1[],2,TRUE),IF(AND(AJ$3&lt;&gt;0,AM$3=0),AK6,AN6))))</f>
        <v>C-</v>
      </c>
      <c r="AP6" s="31"/>
      <c r="AQ6" s="103" t="str">
        <f t="shared" ref="AQ6:AQ40" si="7">IF(ISBLANK(AP6),AO6,AP6)</f>
        <v>C-</v>
      </c>
      <c r="AR6" s="104"/>
    </row>
    <row r="7" spans="1:44" ht="15" customHeight="1" x14ac:dyDescent="0.25">
      <c r="A7" s="32">
        <v>10</v>
      </c>
      <c r="B7" s="33"/>
      <c r="C7" s="33">
        <v>7</v>
      </c>
      <c r="D7" s="33"/>
      <c r="E7" s="58"/>
      <c r="F7" s="33"/>
      <c r="G7" s="33">
        <v>5.5</v>
      </c>
      <c r="H7" s="33"/>
      <c r="I7" s="33">
        <v>5.5</v>
      </c>
      <c r="J7" s="33"/>
      <c r="K7" s="33"/>
      <c r="L7" s="33"/>
      <c r="M7" s="34">
        <f t="shared" ref="M7:M40" si="8">IF(OR(A7="-",C7="-",E7="-"),"-",IF(AND(ISBLANK(C7),ISBLANK(A7),ISBLANK(E7)),"",A7+C7+E7))</f>
        <v>17</v>
      </c>
      <c r="N7" s="35">
        <f t="shared" si="0"/>
        <v>0.85</v>
      </c>
      <c r="O7" s="34" t="str">
        <f>IF(M7="","",VLOOKUP(N7,Table1[],2,TRUE))</f>
        <v>A-</v>
      </c>
      <c r="P7" s="44">
        <f t="shared" si="1"/>
        <v>11</v>
      </c>
      <c r="Q7" s="45">
        <f t="shared" si="2"/>
        <v>0.7857142857142857</v>
      </c>
      <c r="R7" s="46" t="str">
        <f>IF(P7="","",VLOOKUP(Q7,Table1[],2,TRUE))</f>
        <v>B+</v>
      </c>
      <c r="S7" s="31" t="str">
        <f>IF(AND(N7="",Q7=""),"",IF(OR(N7="-",Q7="-"),"-",IF(AND(N$3&lt;&gt;0,Q$3&lt;&gt;0),VLOOKUP(AVERAGE(N7,Q7),Table1[],2,TRUE),IF(AND(N$3&lt;&gt;0,Q$3=0),O7,R7))))</f>
        <v>A-</v>
      </c>
      <c r="T7" s="31"/>
      <c r="U7" s="103" t="str">
        <f t="shared" si="3"/>
        <v>A-</v>
      </c>
      <c r="V7" s="104"/>
      <c r="W7" s="32">
        <v>10</v>
      </c>
      <c r="X7" s="33"/>
      <c r="Y7" s="33"/>
      <c r="Z7" s="33"/>
      <c r="AA7" s="33"/>
      <c r="AB7" s="33"/>
      <c r="AC7" s="33"/>
      <c r="AD7" s="33"/>
      <c r="AE7" s="33"/>
      <c r="AF7" s="33"/>
      <c r="AG7" s="33"/>
      <c r="AH7" s="33"/>
      <c r="AI7" s="34">
        <f t="shared" ref="AI7:AI40" si="9">IF(OR(W7="-",Y7="-",AA7="-"),"-",IF(AND(ISBLANK(Y7),ISBLANK(W7),ISBLANK(AA7)),"",W7+Y7+AA7))</f>
        <v>10</v>
      </c>
      <c r="AJ7" s="35">
        <f t="shared" si="4"/>
        <v>0.83333333333333337</v>
      </c>
      <c r="AK7" s="34" t="str">
        <f>IF(AI7="","",VLOOKUP(AJ7,Table1[],2,TRUE))</f>
        <v>A-</v>
      </c>
      <c r="AL7" s="44" t="str">
        <f t="shared" si="5"/>
        <v/>
      </c>
      <c r="AM7" s="45" t="str">
        <f t="shared" si="6"/>
        <v/>
      </c>
      <c r="AN7" s="46" t="str">
        <f>IF(AL7="","",VLOOKUP(AM7,Table1[],2,TRUE))</f>
        <v/>
      </c>
      <c r="AO7" s="31" t="str">
        <f>IF(AND(AJ7="",AM7=""),"",IF(OR(AJ7="-",AM7="-"),"-",IF(AND(AJ$3&lt;&gt;0,AM$3&lt;&gt;0),VLOOKUP(AVERAGE(AJ7,AM7),Table1[],2,TRUE),IF(AND(AJ$3&lt;&gt;0,AM$3=0),AK7,AN7))))</f>
        <v>A-</v>
      </c>
      <c r="AP7" s="31"/>
      <c r="AQ7" s="103" t="str">
        <f t="shared" si="7"/>
        <v>A-</v>
      </c>
      <c r="AR7" s="104"/>
    </row>
    <row r="8" spans="1:44" ht="15" customHeight="1" x14ac:dyDescent="0.25">
      <c r="A8" s="32">
        <v>7.5</v>
      </c>
      <c r="B8" s="33"/>
      <c r="C8" s="33">
        <v>6</v>
      </c>
      <c r="D8" s="33"/>
      <c r="E8" s="58"/>
      <c r="F8" s="33"/>
      <c r="G8" s="58"/>
      <c r="H8" s="33"/>
      <c r="I8" s="58"/>
      <c r="J8" s="33"/>
      <c r="K8" s="33"/>
      <c r="L8" s="33"/>
      <c r="M8" s="34">
        <f t="shared" si="8"/>
        <v>13.5</v>
      </c>
      <c r="N8" s="35">
        <f t="shared" si="0"/>
        <v>0.67500000000000004</v>
      </c>
      <c r="O8" s="34" t="str">
        <f>IF(M8="","",VLOOKUP(N8,Table1[],2,TRUE))</f>
        <v>B-</v>
      </c>
      <c r="P8" s="44" t="str">
        <f t="shared" si="1"/>
        <v/>
      </c>
      <c r="Q8" s="45" t="str">
        <f t="shared" si="2"/>
        <v/>
      </c>
      <c r="R8" s="46" t="str">
        <f>IF(P8="","",VLOOKUP(Q8,Table1[],2,TRUE))</f>
        <v/>
      </c>
      <c r="S8" s="31" t="str">
        <f>IF(AND(N8="",Q8=""),"",IF(OR(N8="-",Q8="-"),"-",IF(AND(N$3&lt;&gt;0,Q$3&lt;&gt;0),VLOOKUP(AVERAGE(N8,Q8),Table1[],2,TRUE),IF(AND(N$3&lt;&gt;0,Q$3=0),O8,R8))))</f>
        <v>B-</v>
      </c>
      <c r="T8" s="31"/>
      <c r="U8" s="103" t="str">
        <f t="shared" si="3"/>
        <v>B-</v>
      </c>
      <c r="V8" s="104"/>
      <c r="W8" s="32">
        <v>8</v>
      </c>
      <c r="X8" s="33"/>
      <c r="Y8" s="33"/>
      <c r="Z8" s="33"/>
      <c r="AA8" s="33"/>
      <c r="AB8" s="33"/>
      <c r="AC8" s="33"/>
      <c r="AD8" s="33"/>
      <c r="AE8" s="33"/>
      <c r="AF8" s="33"/>
      <c r="AG8" s="33"/>
      <c r="AH8" s="33"/>
      <c r="AI8" s="34">
        <f t="shared" si="9"/>
        <v>8</v>
      </c>
      <c r="AJ8" s="35">
        <f t="shared" si="4"/>
        <v>0.66666666666666663</v>
      </c>
      <c r="AK8" s="34" t="str">
        <f>IF(AI8="","",VLOOKUP(AJ8,Table1[],2,TRUE))</f>
        <v>B-</v>
      </c>
      <c r="AL8" s="44" t="str">
        <f t="shared" si="5"/>
        <v/>
      </c>
      <c r="AM8" s="45" t="str">
        <f t="shared" si="6"/>
        <v/>
      </c>
      <c r="AN8" s="46" t="str">
        <f>IF(AL8="","",VLOOKUP(AM8,Table1[],2,TRUE))</f>
        <v/>
      </c>
      <c r="AO8" s="31" t="str">
        <f>IF(AND(AJ8="",AM8=""),"",IF(OR(AJ8="-",AM8="-"),"-",IF(AND(AJ$3&lt;&gt;0,AM$3&lt;&gt;0),VLOOKUP(AVERAGE(AJ8,AM8),Table1[],2,TRUE),IF(AND(AJ$3&lt;&gt;0,AM$3=0),AK8,AN8))))</f>
        <v>B-</v>
      </c>
      <c r="AP8" s="31"/>
      <c r="AQ8" s="103" t="str">
        <f t="shared" si="7"/>
        <v>B-</v>
      </c>
      <c r="AR8" s="104"/>
    </row>
    <row r="9" spans="1:44" ht="15" customHeight="1" x14ac:dyDescent="0.25">
      <c r="A9" s="32" t="s">
        <v>18</v>
      </c>
      <c r="B9" s="33"/>
      <c r="C9" s="33" t="s">
        <v>18</v>
      </c>
      <c r="D9" s="33"/>
      <c r="E9" s="58"/>
      <c r="F9" s="33"/>
      <c r="G9" s="33" t="s">
        <v>18</v>
      </c>
      <c r="H9" s="33"/>
      <c r="I9" s="33" t="s">
        <v>18</v>
      </c>
      <c r="J9" s="33"/>
      <c r="K9" s="33"/>
      <c r="L9" s="33"/>
      <c r="M9" s="34" t="str">
        <f t="shared" si="8"/>
        <v>-</v>
      </c>
      <c r="N9" s="35" t="str">
        <f t="shared" si="0"/>
        <v>-</v>
      </c>
      <c r="O9" s="34" t="str">
        <f>IF(M9="","",VLOOKUP(N9,Table1[],2,TRUE))</f>
        <v>-</v>
      </c>
      <c r="P9" s="44" t="str">
        <f t="shared" si="1"/>
        <v>-</v>
      </c>
      <c r="Q9" s="45" t="str">
        <f t="shared" si="2"/>
        <v>-</v>
      </c>
      <c r="R9" s="46" t="str">
        <f>IF(P9="","",VLOOKUP(Q9,Table1[],2,TRUE))</f>
        <v>-</v>
      </c>
      <c r="S9" s="31" t="str">
        <f>IF(AND(N9="",Q9=""),"",IF(OR(N9="-",Q9="-"),"-",IF(AND(N$3&lt;&gt;0,Q$3&lt;&gt;0),VLOOKUP(AVERAGE(N9,Q9),Table1[],2,TRUE),IF(AND(N$3&lt;&gt;0,Q$3=0),O9,R9))))</f>
        <v>-</v>
      </c>
      <c r="T9" s="31"/>
      <c r="U9" s="103" t="str">
        <f t="shared" si="3"/>
        <v>-</v>
      </c>
      <c r="V9" s="104"/>
      <c r="W9" s="58"/>
      <c r="X9" s="33"/>
      <c r="Y9" s="33"/>
      <c r="Z9" s="33"/>
      <c r="AA9" s="33"/>
      <c r="AB9" s="33"/>
      <c r="AC9" s="33"/>
      <c r="AD9" s="33"/>
      <c r="AE9" s="33"/>
      <c r="AF9" s="33"/>
      <c r="AG9" s="33"/>
      <c r="AH9" s="33"/>
      <c r="AI9" s="34" t="str">
        <f t="shared" si="9"/>
        <v/>
      </c>
      <c r="AJ9" s="35" t="str">
        <f t="shared" si="4"/>
        <v/>
      </c>
      <c r="AK9" s="34" t="str">
        <f>IF(AI9="","",VLOOKUP(AJ9,Table1[],2,TRUE))</f>
        <v/>
      </c>
      <c r="AL9" s="44" t="str">
        <f t="shared" si="5"/>
        <v/>
      </c>
      <c r="AM9" s="45" t="str">
        <f t="shared" si="6"/>
        <v/>
      </c>
      <c r="AN9" s="46" t="str">
        <f>IF(AL9="","",VLOOKUP(AM9,Table1[],2,TRUE))</f>
        <v/>
      </c>
      <c r="AO9" s="31" t="str">
        <f>IF(AND(AJ9="",AM9=""),"",IF(OR(AJ9="-",AM9="-"),"-",IF(AND(AJ$3&lt;&gt;0,AM$3&lt;&gt;0),VLOOKUP(AVERAGE(AJ9,AM9),Table1[],2,TRUE),IF(AND(AJ$3&lt;&gt;0,AM$3=0),AK9,AN9))))</f>
        <v/>
      </c>
      <c r="AP9" s="31"/>
      <c r="AQ9" s="103" t="str">
        <f t="shared" si="7"/>
        <v/>
      </c>
      <c r="AR9" s="104"/>
    </row>
    <row r="10" spans="1:44" ht="15" customHeight="1" x14ac:dyDescent="0.25">
      <c r="A10" s="32" t="s">
        <v>18</v>
      </c>
      <c r="B10" s="33"/>
      <c r="C10" s="33" t="s">
        <v>18</v>
      </c>
      <c r="D10" s="33"/>
      <c r="E10" s="58"/>
      <c r="F10" s="33"/>
      <c r="G10" s="33">
        <v>4.5</v>
      </c>
      <c r="H10" s="33"/>
      <c r="I10" s="33">
        <v>6.5</v>
      </c>
      <c r="J10" s="33"/>
      <c r="K10" s="33"/>
      <c r="L10" s="33"/>
      <c r="M10" s="34" t="str">
        <f t="shared" si="8"/>
        <v>-</v>
      </c>
      <c r="N10" s="35" t="str">
        <f t="shared" si="0"/>
        <v>-</v>
      </c>
      <c r="O10" s="34" t="str">
        <f>IF(M10="","",VLOOKUP(N10,Table1[],2,TRUE))</f>
        <v>-</v>
      </c>
      <c r="P10" s="44">
        <f t="shared" si="1"/>
        <v>11</v>
      </c>
      <c r="Q10" s="45">
        <f t="shared" si="2"/>
        <v>0.7857142857142857</v>
      </c>
      <c r="R10" s="46" t="str">
        <f>IF(P10="","",VLOOKUP(Q10,Table1[],2,TRUE))</f>
        <v>B+</v>
      </c>
      <c r="S10" s="31" t="str">
        <f>IF(AND(N10="",Q10=""),"",IF(OR(N10="-",Q10="-"),"-",IF(AND(N$3&lt;&gt;0,Q$3&lt;&gt;0),VLOOKUP(AVERAGE(N10,Q10),Table1[],2,TRUE),IF(AND(N$3&lt;&gt;0,Q$3=0),O10,R10))))</f>
        <v>-</v>
      </c>
      <c r="T10" s="106" t="s">
        <v>14</v>
      </c>
      <c r="U10" s="103" t="str">
        <f t="shared" si="3"/>
        <v>B+</v>
      </c>
      <c r="V10" s="104"/>
      <c r="W10" s="58"/>
      <c r="X10" s="33"/>
      <c r="Y10" s="33"/>
      <c r="Z10" s="33"/>
      <c r="AA10" s="33"/>
      <c r="AB10" s="33"/>
      <c r="AC10" s="33"/>
      <c r="AD10" s="33"/>
      <c r="AE10" s="33"/>
      <c r="AF10" s="33"/>
      <c r="AG10" s="33"/>
      <c r="AH10" s="33"/>
      <c r="AI10" s="34" t="str">
        <f t="shared" si="9"/>
        <v/>
      </c>
      <c r="AJ10" s="35" t="str">
        <f t="shared" si="4"/>
        <v/>
      </c>
      <c r="AK10" s="34" t="str">
        <f>IF(AI10="","",VLOOKUP(AJ10,Table1[],2,TRUE))</f>
        <v/>
      </c>
      <c r="AL10" s="44" t="str">
        <f t="shared" si="5"/>
        <v/>
      </c>
      <c r="AM10" s="45" t="str">
        <f t="shared" si="6"/>
        <v/>
      </c>
      <c r="AN10" s="46" t="str">
        <f>IF(AL10="","",VLOOKUP(AM10,Table1[],2,TRUE))</f>
        <v/>
      </c>
      <c r="AO10" s="31" t="str">
        <f>IF(AND(AJ10="",AM10=""),"",IF(OR(AJ10="-",AM10="-"),"-",IF(AND(AJ$3&lt;&gt;0,AM$3&lt;&gt;0),VLOOKUP(AVERAGE(AJ10,AM10),Table1[],2,TRUE),IF(AND(AJ$3&lt;&gt;0,AM$3=0),AK10,AN10))))</f>
        <v/>
      </c>
      <c r="AP10" s="31"/>
      <c r="AQ10" s="103" t="str">
        <f t="shared" si="7"/>
        <v/>
      </c>
      <c r="AR10" s="104"/>
    </row>
    <row r="11" spans="1:44" ht="15" customHeight="1" x14ac:dyDescent="0.25">
      <c r="A11" s="32"/>
      <c r="B11" s="33"/>
      <c r="C11" s="33"/>
      <c r="D11" s="33"/>
      <c r="E11" s="33"/>
      <c r="F11" s="33"/>
      <c r="G11" s="33"/>
      <c r="H11" s="33"/>
      <c r="I11" s="33"/>
      <c r="J11" s="33"/>
      <c r="K11" s="33"/>
      <c r="L11" s="33"/>
      <c r="M11" s="34" t="str">
        <f>IF(OR(A11="-",C11="-",E11="-"),"-",IF(AND(ISBLANK(C11),ISBLANK(A11),ISBLANK(E11)),"",A11+C11+E11))</f>
        <v/>
      </c>
      <c r="N11" s="35" t="str">
        <f t="shared" si="0"/>
        <v/>
      </c>
      <c r="O11" s="34" t="str">
        <f>IF(M11="","",VLOOKUP(N11,Table1[],2,TRUE))</f>
        <v/>
      </c>
      <c r="P11" s="44" t="str">
        <f t="shared" si="1"/>
        <v/>
      </c>
      <c r="Q11" s="45" t="str">
        <f t="shared" si="2"/>
        <v/>
      </c>
      <c r="R11" s="46" t="str">
        <f>IF(P11="","",VLOOKUP(Q11,Table1[],2,TRUE))</f>
        <v/>
      </c>
      <c r="S11" s="31" t="str">
        <f>IF(AND(N11="",Q11=""),"",IF(OR(N11="-",Q11="-"),"-",IF(AND(N$3&lt;&gt;0,Q$3&lt;&gt;0),VLOOKUP(AVERAGE(N11,Q11),Table1[],2,TRUE),IF(AND(N$3&lt;&gt;0,Q$3=0),O11,R11))))</f>
        <v/>
      </c>
      <c r="T11" s="31"/>
      <c r="U11" s="103" t="str">
        <f t="shared" si="3"/>
        <v/>
      </c>
      <c r="V11" s="104"/>
      <c r="W11" s="32"/>
      <c r="X11" s="33"/>
      <c r="Y11" s="33"/>
      <c r="Z11" s="33"/>
      <c r="AA11" s="33"/>
      <c r="AB11" s="33"/>
      <c r="AC11" s="33"/>
      <c r="AD11" s="33"/>
      <c r="AE11" s="33"/>
      <c r="AF11" s="33"/>
      <c r="AG11" s="33"/>
      <c r="AH11" s="33"/>
      <c r="AI11" s="34" t="str">
        <f>IF(OR(W11="-",Y11="-",AA11="-"),"-",IF(AND(ISBLANK(Y11),ISBLANK(W11),ISBLANK(AA11)),"",W11+Y11+AA11))</f>
        <v/>
      </c>
      <c r="AJ11" s="35" t="str">
        <f t="shared" si="4"/>
        <v/>
      </c>
      <c r="AK11" s="34" t="str">
        <f>IF(AI11="","",VLOOKUP(AJ11,Table1[],2,TRUE))</f>
        <v/>
      </c>
      <c r="AL11" s="44" t="str">
        <f t="shared" si="5"/>
        <v/>
      </c>
      <c r="AM11" s="45" t="str">
        <f t="shared" si="6"/>
        <v/>
      </c>
      <c r="AN11" s="46" t="str">
        <f>IF(AL11="","",VLOOKUP(AM11,Table1[],2,TRUE))</f>
        <v/>
      </c>
      <c r="AO11" s="31" t="str">
        <f>IF(AND(AJ11="",AM11=""),"",IF(OR(AJ11="-",AM11="-"),"-",IF(AND(AJ$3&lt;&gt;0,AM$3&lt;&gt;0),VLOOKUP(AVERAGE(AJ11,AM11),Table1[],2,TRUE),IF(AND(AJ$3&lt;&gt;0,AM$3=0),AK11,AN11))))</f>
        <v/>
      </c>
      <c r="AP11" s="31"/>
      <c r="AQ11" s="103" t="str">
        <f t="shared" si="7"/>
        <v/>
      </c>
      <c r="AR11" s="104"/>
    </row>
    <row r="12" spans="1:44" ht="15" customHeight="1" x14ac:dyDescent="0.25">
      <c r="A12" s="32"/>
      <c r="B12" s="33"/>
      <c r="C12" s="33"/>
      <c r="D12" s="33"/>
      <c r="E12" s="33"/>
      <c r="F12" s="33"/>
      <c r="G12" s="33"/>
      <c r="H12" s="33"/>
      <c r="I12" s="33"/>
      <c r="J12" s="33"/>
      <c r="K12" s="33"/>
      <c r="L12" s="33"/>
      <c r="M12" s="34" t="str">
        <f>IF(OR(A12="-",C12="-",E12="-"),"-",IF(AND(ISBLANK(C12),ISBLANK(A12),ISBLANK(E12)),"",A12+C12+E12))</f>
        <v/>
      </c>
      <c r="N12" s="35" t="str">
        <f t="shared" si="0"/>
        <v/>
      </c>
      <c r="O12" s="34" t="str">
        <f>IF(M12="","",VLOOKUP(N12,Table1[],2,TRUE))</f>
        <v/>
      </c>
      <c r="P12" s="44" t="str">
        <f t="shared" si="1"/>
        <v/>
      </c>
      <c r="Q12" s="45" t="str">
        <f t="shared" si="2"/>
        <v/>
      </c>
      <c r="R12" s="46" t="str">
        <f>IF(P12="","",VLOOKUP(Q12,Table1[],2,TRUE))</f>
        <v/>
      </c>
      <c r="S12" s="31" t="str">
        <f>IF(AND(N12="",Q12=""),"",IF(OR(N12="-",Q12="-"),"-",IF(AND(N$3&lt;&gt;0,Q$3&lt;&gt;0),VLOOKUP(AVERAGE(N12,Q12),Table1[],2,TRUE),IF(AND(N$3&lt;&gt;0,Q$3=0),O12,R12))))</f>
        <v/>
      </c>
      <c r="T12" s="31"/>
      <c r="U12" s="103" t="str">
        <f t="shared" si="3"/>
        <v/>
      </c>
      <c r="V12" s="104"/>
      <c r="W12" s="32"/>
      <c r="X12" s="33"/>
      <c r="Y12" s="33"/>
      <c r="Z12" s="33"/>
      <c r="AA12" s="33"/>
      <c r="AB12" s="33"/>
      <c r="AC12" s="33"/>
      <c r="AD12" s="33"/>
      <c r="AE12" s="33"/>
      <c r="AF12" s="33"/>
      <c r="AG12" s="33"/>
      <c r="AH12" s="33"/>
      <c r="AI12" s="34" t="str">
        <f>IF(OR(W12="-",Y12="-",AA12="-"),"-",IF(AND(ISBLANK(Y12),ISBLANK(W12),ISBLANK(AA12)),"",W12+Y12+AA12))</f>
        <v/>
      </c>
      <c r="AJ12" s="35" t="str">
        <f t="shared" si="4"/>
        <v/>
      </c>
      <c r="AK12" s="34" t="str">
        <f>IF(AI12="","",VLOOKUP(AJ12,Table1[],2,TRUE))</f>
        <v/>
      </c>
      <c r="AL12" s="44" t="str">
        <f t="shared" si="5"/>
        <v/>
      </c>
      <c r="AM12" s="45" t="str">
        <f t="shared" si="6"/>
        <v/>
      </c>
      <c r="AN12" s="46" t="str">
        <f>IF(AL12="","",VLOOKUP(AM12,Table1[],2,TRUE))</f>
        <v/>
      </c>
      <c r="AO12" s="31" t="str">
        <f>IF(AND(AJ12="",AM12=""),"",IF(OR(AJ12="-",AM12="-"),"-",IF(AND(AJ$3&lt;&gt;0,AM$3&lt;&gt;0),VLOOKUP(AVERAGE(AJ12,AM12),Table1[],2,TRUE),IF(AND(AJ$3&lt;&gt;0,AM$3=0),AK12,AN12))))</f>
        <v/>
      </c>
      <c r="AP12" s="31"/>
      <c r="AQ12" s="103" t="str">
        <f t="shared" si="7"/>
        <v/>
      </c>
      <c r="AR12" s="104"/>
    </row>
    <row r="13" spans="1:44" ht="15" customHeight="1" x14ac:dyDescent="0.25">
      <c r="A13" s="32"/>
      <c r="B13" s="33"/>
      <c r="C13" s="33"/>
      <c r="D13" s="33"/>
      <c r="E13" s="33"/>
      <c r="F13" s="33"/>
      <c r="G13" s="33"/>
      <c r="H13" s="33"/>
      <c r="I13" s="33"/>
      <c r="J13" s="33"/>
      <c r="K13" s="33"/>
      <c r="L13" s="33"/>
      <c r="M13" s="34" t="str">
        <f t="shared" si="8"/>
        <v/>
      </c>
      <c r="N13" s="35" t="str">
        <f t="shared" si="0"/>
        <v/>
      </c>
      <c r="O13" s="34" t="str">
        <f>IF(M13="","",VLOOKUP(N13,Table1[],2,TRUE))</f>
        <v/>
      </c>
      <c r="P13" s="44" t="str">
        <f t="shared" si="1"/>
        <v/>
      </c>
      <c r="Q13" s="45" t="str">
        <f t="shared" si="2"/>
        <v/>
      </c>
      <c r="R13" s="46" t="str">
        <f>IF(P13="","",VLOOKUP(Q13,Table1[],2,TRUE))</f>
        <v/>
      </c>
      <c r="S13" s="31" t="str">
        <f>IF(AND(N13="",Q13=""),"",IF(OR(N13="-",Q13="-"),"-",IF(AND(N$3&lt;&gt;0,Q$3&lt;&gt;0),VLOOKUP(AVERAGE(N13,Q13),Table1[],2,TRUE),IF(AND(N$3&lt;&gt;0,Q$3=0),O13,R13))))</f>
        <v/>
      </c>
      <c r="T13" s="31"/>
      <c r="U13" s="103" t="str">
        <f t="shared" si="3"/>
        <v/>
      </c>
      <c r="V13" s="104"/>
      <c r="W13" s="32"/>
      <c r="X13" s="33"/>
      <c r="Y13" s="33"/>
      <c r="Z13" s="33"/>
      <c r="AA13" s="33"/>
      <c r="AB13" s="33"/>
      <c r="AC13" s="33"/>
      <c r="AD13" s="33"/>
      <c r="AE13" s="33"/>
      <c r="AF13" s="33"/>
      <c r="AG13" s="33"/>
      <c r="AH13" s="33"/>
      <c r="AI13" s="34" t="str">
        <f t="shared" si="9"/>
        <v/>
      </c>
      <c r="AJ13" s="35" t="str">
        <f t="shared" si="4"/>
        <v/>
      </c>
      <c r="AK13" s="34" t="str">
        <f>IF(AI13="","",VLOOKUP(AJ13,Table1[],2,TRUE))</f>
        <v/>
      </c>
      <c r="AL13" s="44" t="str">
        <f t="shared" si="5"/>
        <v/>
      </c>
      <c r="AM13" s="45" t="str">
        <f t="shared" si="6"/>
        <v/>
      </c>
      <c r="AN13" s="46" t="str">
        <f>IF(AL13="","",VLOOKUP(AM13,Table1[],2,TRUE))</f>
        <v/>
      </c>
      <c r="AO13" s="31" t="str">
        <f>IF(AND(AJ13="",AM13=""),"",IF(OR(AJ13="-",AM13="-"),"-",IF(AND(AJ$3&lt;&gt;0,AM$3&lt;&gt;0),VLOOKUP(AVERAGE(AJ13,AM13),Table1[],2,TRUE),IF(AND(AJ$3&lt;&gt;0,AM$3=0),AK13,AN13))))</f>
        <v/>
      </c>
      <c r="AP13" s="31"/>
      <c r="AQ13" s="103" t="str">
        <f t="shared" si="7"/>
        <v/>
      </c>
      <c r="AR13" s="104"/>
    </row>
    <row r="14" spans="1:44" x14ac:dyDescent="0.25">
      <c r="A14" s="32"/>
      <c r="B14" s="33"/>
      <c r="C14" s="33"/>
      <c r="D14" s="33"/>
      <c r="E14" s="33"/>
      <c r="F14" s="33"/>
      <c r="G14" s="33"/>
      <c r="H14" s="33"/>
      <c r="I14" s="33"/>
      <c r="J14" s="33"/>
      <c r="K14" s="33"/>
      <c r="L14" s="33"/>
      <c r="M14" s="34" t="str">
        <f t="shared" si="8"/>
        <v/>
      </c>
      <c r="N14" s="35" t="str">
        <f t="shared" si="0"/>
        <v/>
      </c>
      <c r="O14" s="34" t="str">
        <f>IF(M14="","",VLOOKUP(N14,Table1[],2,TRUE))</f>
        <v/>
      </c>
      <c r="P14" s="44" t="str">
        <f t="shared" si="1"/>
        <v/>
      </c>
      <c r="Q14" s="45" t="str">
        <f t="shared" si="2"/>
        <v/>
      </c>
      <c r="R14" s="46" t="str">
        <f>IF(P14="","",VLOOKUP(Q14,Table1[],2,TRUE))</f>
        <v/>
      </c>
      <c r="S14" s="31" t="str">
        <f>IF(AND(N14="",Q14=""),"",IF(OR(N14="-",Q14="-"),"-",IF(AND(N$3&lt;&gt;0,Q$3&lt;&gt;0),VLOOKUP(AVERAGE(N14,Q14),Table1[],2,TRUE),IF(AND(N$3&lt;&gt;0,Q$3=0),O14,R14))))</f>
        <v/>
      </c>
      <c r="T14" s="31"/>
      <c r="U14" s="103" t="str">
        <f t="shared" si="3"/>
        <v/>
      </c>
      <c r="V14" s="104"/>
      <c r="W14" s="32"/>
      <c r="X14" s="33"/>
      <c r="Y14" s="33"/>
      <c r="Z14" s="33"/>
      <c r="AA14" s="33"/>
      <c r="AB14" s="33"/>
      <c r="AC14" s="33"/>
      <c r="AD14" s="33"/>
      <c r="AE14" s="33"/>
      <c r="AF14" s="33"/>
      <c r="AG14" s="33"/>
      <c r="AH14" s="33"/>
      <c r="AI14" s="34" t="str">
        <f t="shared" si="9"/>
        <v/>
      </c>
      <c r="AJ14" s="35" t="str">
        <f t="shared" si="4"/>
        <v/>
      </c>
      <c r="AK14" s="34" t="str">
        <f>IF(AI14="","",VLOOKUP(AJ14,Table1[],2,TRUE))</f>
        <v/>
      </c>
      <c r="AL14" s="44" t="str">
        <f t="shared" si="5"/>
        <v/>
      </c>
      <c r="AM14" s="45" t="str">
        <f t="shared" si="6"/>
        <v/>
      </c>
      <c r="AN14" s="46" t="str">
        <f>IF(AL14="","",VLOOKUP(AM14,Table1[],2,TRUE))</f>
        <v/>
      </c>
      <c r="AO14" s="31" t="str">
        <f>IF(AND(AJ14="",AM14=""),"",IF(OR(AJ14="-",AM14="-"),"-",IF(AND(AJ$3&lt;&gt;0,AM$3&lt;&gt;0),VLOOKUP(AVERAGE(AJ14,AM14),Table1[],2,TRUE),IF(AND(AJ$3&lt;&gt;0,AM$3=0),AK14,AN14))))</f>
        <v/>
      </c>
      <c r="AP14" s="31"/>
      <c r="AQ14" s="103" t="str">
        <f t="shared" si="7"/>
        <v/>
      </c>
      <c r="AR14" s="104"/>
    </row>
    <row r="15" spans="1:44" x14ac:dyDescent="0.25">
      <c r="A15" s="32"/>
      <c r="B15" s="33"/>
      <c r="C15" s="33"/>
      <c r="D15" s="33"/>
      <c r="E15" s="33"/>
      <c r="F15" s="33"/>
      <c r="G15" s="33"/>
      <c r="H15" s="33"/>
      <c r="I15" s="33"/>
      <c r="J15" s="33"/>
      <c r="K15" s="33"/>
      <c r="L15" s="33"/>
      <c r="M15" s="34" t="str">
        <f t="shared" si="8"/>
        <v/>
      </c>
      <c r="N15" s="35" t="str">
        <f t="shared" si="0"/>
        <v/>
      </c>
      <c r="O15" s="34" t="str">
        <f>IF(M15="","",VLOOKUP(N15,Table1[],2,TRUE))</f>
        <v/>
      </c>
      <c r="P15" s="44" t="str">
        <f t="shared" si="1"/>
        <v/>
      </c>
      <c r="Q15" s="45" t="str">
        <f t="shared" si="2"/>
        <v/>
      </c>
      <c r="R15" s="46" t="str">
        <f>IF(P15="","",VLOOKUP(Q15,Table1[],2,TRUE))</f>
        <v/>
      </c>
      <c r="S15" s="31" t="str">
        <f>IF(AND(N15="",Q15=""),"",IF(OR(N15="-",Q15="-"),"-",IF(AND(N$3&lt;&gt;0,Q$3&lt;&gt;0),VLOOKUP(AVERAGE(N15,Q15),Table1[],2,TRUE),IF(AND(N$3&lt;&gt;0,Q$3=0),O15,R15))))</f>
        <v/>
      </c>
      <c r="T15" s="31"/>
      <c r="U15" s="103" t="str">
        <f t="shared" si="3"/>
        <v/>
      </c>
      <c r="V15" s="104"/>
      <c r="W15" s="32"/>
      <c r="X15" s="33"/>
      <c r="Y15" s="33"/>
      <c r="Z15" s="33"/>
      <c r="AA15" s="33"/>
      <c r="AB15" s="33"/>
      <c r="AC15" s="33"/>
      <c r="AD15" s="33"/>
      <c r="AE15" s="33"/>
      <c r="AF15" s="33"/>
      <c r="AG15" s="33"/>
      <c r="AH15" s="33"/>
      <c r="AI15" s="34" t="str">
        <f t="shared" si="9"/>
        <v/>
      </c>
      <c r="AJ15" s="35" t="str">
        <f t="shared" si="4"/>
        <v/>
      </c>
      <c r="AK15" s="34" t="str">
        <f>IF(AI15="","",VLOOKUP(AJ15,Table1[],2,TRUE))</f>
        <v/>
      </c>
      <c r="AL15" s="44" t="str">
        <f t="shared" si="5"/>
        <v/>
      </c>
      <c r="AM15" s="45" t="str">
        <f t="shared" si="6"/>
        <v/>
      </c>
      <c r="AN15" s="46" t="str">
        <f>IF(AL15="","",VLOOKUP(AM15,Table1[],2,TRUE))</f>
        <v/>
      </c>
      <c r="AO15" s="31" t="str">
        <f>IF(AND(AJ15="",AM15=""),"",IF(OR(AJ15="-",AM15="-"),"-",IF(AND(AJ$3&lt;&gt;0,AM$3&lt;&gt;0),VLOOKUP(AVERAGE(AJ15,AM15),Table1[],2,TRUE),IF(AND(AJ$3&lt;&gt;0,AM$3=0),AK15,AN15))))</f>
        <v/>
      </c>
      <c r="AP15" s="31"/>
      <c r="AQ15" s="103" t="str">
        <f t="shared" si="7"/>
        <v/>
      </c>
      <c r="AR15" s="104"/>
    </row>
    <row r="16" spans="1:44" x14ac:dyDescent="0.25">
      <c r="A16" s="32"/>
      <c r="B16" s="33"/>
      <c r="C16" s="33"/>
      <c r="D16" s="33"/>
      <c r="E16" s="33"/>
      <c r="F16" s="33"/>
      <c r="G16" s="33"/>
      <c r="H16" s="33"/>
      <c r="I16" s="33"/>
      <c r="J16" s="33"/>
      <c r="K16" s="33"/>
      <c r="L16" s="33"/>
      <c r="M16" s="34" t="str">
        <f t="shared" si="8"/>
        <v/>
      </c>
      <c r="N16" s="35" t="str">
        <f t="shared" si="0"/>
        <v/>
      </c>
      <c r="O16" s="34" t="str">
        <f>IF(M16="","",VLOOKUP(N16,Table1[],2,TRUE))</f>
        <v/>
      </c>
      <c r="P16" s="44" t="str">
        <f t="shared" si="1"/>
        <v/>
      </c>
      <c r="Q16" s="45" t="str">
        <f t="shared" si="2"/>
        <v/>
      </c>
      <c r="R16" s="46" t="str">
        <f>IF(P16="","",VLOOKUP(Q16,Table1[],2,TRUE))</f>
        <v/>
      </c>
      <c r="S16" s="31" t="str">
        <f>IF(AND(N16="",Q16=""),"",IF(OR(N16="-",Q16="-"),"-",IF(AND(N$3&lt;&gt;0,Q$3&lt;&gt;0),VLOOKUP(AVERAGE(N16,Q16),Table1[],2,TRUE),IF(AND(N$3&lt;&gt;0,Q$3=0),O16,R16))))</f>
        <v/>
      </c>
      <c r="T16" s="31"/>
      <c r="U16" s="103" t="str">
        <f t="shared" si="3"/>
        <v/>
      </c>
      <c r="V16" s="104"/>
      <c r="W16" s="32"/>
      <c r="X16" s="33"/>
      <c r="Y16" s="33"/>
      <c r="Z16" s="33"/>
      <c r="AA16" s="33"/>
      <c r="AB16" s="33"/>
      <c r="AC16" s="33"/>
      <c r="AD16" s="33"/>
      <c r="AE16" s="33"/>
      <c r="AF16" s="33"/>
      <c r="AG16" s="33"/>
      <c r="AH16" s="33"/>
      <c r="AI16" s="34" t="str">
        <f t="shared" si="9"/>
        <v/>
      </c>
      <c r="AJ16" s="35" t="str">
        <f t="shared" si="4"/>
        <v/>
      </c>
      <c r="AK16" s="34" t="str">
        <f>IF(AI16="","",VLOOKUP(AJ16,Table1[],2,TRUE))</f>
        <v/>
      </c>
      <c r="AL16" s="44" t="str">
        <f t="shared" si="5"/>
        <v/>
      </c>
      <c r="AM16" s="45" t="str">
        <f t="shared" si="6"/>
        <v/>
      </c>
      <c r="AN16" s="46" t="str">
        <f>IF(AL16="","",VLOOKUP(AM16,Table1[],2,TRUE))</f>
        <v/>
      </c>
      <c r="AO16" s="31" t="str">
        <f>IF(AND(AJ16="",AM16=""),"",IF(OR(AJ16="-",AM16="-"),"-",IF(AND(AJ$3&lt;&gt;0,AM$3&lt;&gt;0),VLOOKUP(AVERAGE(AJ16,AM16),Table1[],2,TRUE),IF(AND(AJ$3&lt;&gt;0,AM$3=0),AK16,AN16))))</f>
        <v/>
      </c>
      <c r="AP16" s="31"/>
      <c r="AQ16" s="103" t="str">
        <f t="shared" si="7"/>
        <v/>
      </c>
      <c r="AR16" s="104"/>
    </row>
    <row r="17" spans="1:44" x14ac:dyDescent="0.25">
      <c r="A17" s="32"/>
      <c r="B17" s="33"/>
      <c r="C17" s="33"/>
      <c r="D17" s="33"/>
      <c r="E17" s="33"/>
      <c r="F17" s="33"/>
      <c r="G17" s="33"/>
      <c r="H17" s="33"/>
      <c r="I17" s="33"/>
      <c r="J17" s="33"/>
      <c r="K17" s="33"/>
      <c r="L17" s="33"/>
      <c r="M17" s="34" t="str">
        <f t="shared" si="8"/>
        <v/>
      </c>
      <c r="N17" s="35" t="str">
        <f t="shared" si="0"/>
        <v/>
      </c>
      <c r="O17" s="34" t="str">
        <f>IF(M17="","",VLOOKUP(N17,Table1[],2,TRUE))</f>
        <v/>
      </c>
      <c r="P17" s="44" t="str">
        <f t="shared" si="1"/>
        <v/>
      </c>
      <c r="Q17" s="45" t="str">
        <f t="shared" si="2"/>
        <v/>
      </c>
      <c r="R17" s="46" t="str">
        <f>IF(P17="","",VLOOKUP(Q17,Table1[],2,TRUE))</f>
        <v/>
      </c>
      <c r="S17" s="31" t="str">
        <f>IF(AND(N17="",Q17=""),"",IF(OR(N17="-",Q17="-"),"-",IF(AND(N$3&lt;&gt;0,Q$3&lt;&gt;0),VLOOKUP(AVERAGE(N17,Q17),Table1[],2,TRUE),IF(AND(N$3&lt;&gt;0,Q$3=0),O17,R17))))</f>
        <v/>
      </c>
      <c r="T17" s="31"/>
      <c r="U17" s="103" t="str">
        <f t="shared" si="3"/>
        <v/>
      </c>
      <c r="V17" s="104"/>
      <c r="W17" s="32"/>
      <c r="X17" s="33"/>
      <c r="Y17" s="33"/>
      <c r="Z17" s="33"/>
      <c r="AA17" s="33"/>
      <c r="AB17" s="33"/>
      <c r="AC17" s="33"/>
      <c r="AD17" s="33"/>
      <c r="AE17" s="33"/>
      <c r="AF17" s="33"/>
      <c r="AG17" s="33"/>
      <c r="AH17" s="33"/>
      <c r="AI17" s="34" t="str">
        <f t="shared" si="9"/>
        <v/>
      </c>
      <c r="AJ17" s="35" t="str">
        <f t="shared" si="4"/>
        <v/>
      </c>
      <c r="AK17" s="34" t="str">
        <f>IF(AI17="","",VLOOKUP(AJ17,Table1[],2,TRUE))</f>
        <v/>
      </c>
      <c r="AL17" s="44" t="str">
        <f t="shared" si="5"/>
        <v/>
      </c>
      <c r="AM17" s="45" t="str">
        <f t="shared" si="6"/>
        <v/>
      </c>
      <c r="AN17" s="46" t="str">
        <f>IF(AL17="","",VLOOKUP(AM17,Table1[],2,TRUE))</f>
        <v/>
      </c>
      <c r="AO17" s="31" t="str">
        <f>IF(AND(AJ17="",AM17=""),"",IF(OR(AJ17="-",AM17="-"),"-",IF(AND(AJ$3&lt;&gt;0,AM$3&lt;&gt;0),VLOOKUP(AVERAGE(AJ17,AM17),Table1[],2,TRUE),IF(AND(AJ$3&lt;&gt;0,AM$3=0),AK17,AN17))))</f>
        <v/>
      </c>
      <c r="AP17" s="31"/>
      <c r="AQ17" s="103" t="str">
        <f t="shared" si="7"/>
        <v/>
      </c>
      <c r="AR17" s="104"/>
    </row>
    <row r="18" spans="1:44" x14ac:dyDescent="0.25">
      <c r="A18" s="32"/>
      <c r="B18" s="33"/>
      <c r="C18" s="33"/>
      <c r="D18" s="33"/>
      <c r="E18" s="33"/>
      <c r="F18" s="33"/>
      <c r="G18" s="33"/>
      <c r="H18" s="33"/>
      <c r="I18" s="33"/>
      <c r="J18" s="33"/>
      <c r="K18" s="33"/>
      <c r="L18" s="33"/>
      <c r="M18" s="34" t="str">
        <f>IF(OR(A18="-",C18="-",E18="-"),"-",IF(AND(ISBLANK(C18),ISBLANK(A18),ISBLANK(E18)),"",A18+C18+E18))</f>
        <v/>
      </c>
      <c r="N18" s="35" t="str">
        <f t="shared" si="0"/>
        <v/>
      </c>
      <c r="O18" s="34" t="str">
        <f>IF(M18="","",VLOOKUP(N18,Table1[],2,TRUE))</f>
        <v/>
      </c>
      <c r="P18" s="44" t="str">
        <f t="shared" si="1"/>
        <v/>
      </c>
      <c r="Q18" s="45" t="str">
        <f t="shared" si="2"/>
        <v/>
      </c>
      <c r="R18" s="46" t="str">
        <f>IF(P18="","",VLOOKUP(Q18,Table1[],2,TRUE))</f>
        <v/>
      </c>
      <c r="S18" s="31" t="str">
        <f>IF(AND(N18="",Q18=""),"",IF(OR(N18="-",Q18="-"),"-",IF(AND(N$3&lt;&gt;0,Q$3&lt;&gt;0),VLOOKUP(AVERAGE(N18,Q18),Table1[],2,TRUE),IF(AND(N$3&lt;&gt;0,Q$3=0),O18,R18))))</f>
        <v/>
      </c>
      <c r="T18" s="31"/>
      <c r="U18" s="103" t="str">
        <f t="shared" si="3"/>
        <v/>
      </c>
      <c r="V18" s="104"/>
      <c r="W18" s="32"/>
      <c r="X18" s="33"/>
      <c r="Y18" s="33"/>
      <c r="Z18" s="33"/>
      <c r="AA18" s="33"/>
      <c r="AB18" s="33"/>
      <c r="AC18" s="33"/>
      <c r="AD18" s="33"/>
      <c r="AE18" s="33"/>
      <c r="AF18" s="33"/>
      <c r="AG18" s="33"/>
      <c r="AH18" s="33"/>
      <c r="AI18" s="34" t="str">
        <f>IF(OR(W18="-",Y18="-",AA18="-"),"-",IF(AND(ISBLANK(Y18),ISBLANK(W18),ISBLANK(AA18)),"",W18+Y18+AA18))</f>
        <v/>
      </c>
      <c r="AJ18" s="35" t="str">
        <f t="shared" si="4"/>
        <v/>
      </c>
      <c r="AK18" s="34" t="str">
        <f>IF(AI18="","",VLOOKUP(AJ18,Table1[],2,TRUE))</f>
        <v/>
      </c>
      <c r="AL18" s="44" t="str">
        <f t="shared" si="5"/>
        <v/>
      </c>
      <c r="AM18" s="45" t="str">
        <f t="shared" si="6"/>
        <v/>
      </c>
      <c r="AN18" s="46" t="str">
        <f>IF(AL18="","",VLOOKUP(AM18,Table1[],2,TRUE))</f>
        <v/>
      </c>
      <c r="AO18" s="31" t="str">
        <f>IF(AND(AJ18="",AM18=""),"",IF(OR(AJ18="-",AM18="-"),"-",IF(AND(AJ$3&lt;&gt;0,AM$3&lt;&gt;0),VLOOKUP(AVERAGE(AJ18,AM18),Table1[],2,TRUE),IF(AND(AJ$3&lt;&gt;0,AM$3=0),AK18,AN18))))</f>
        <v/>
      </c>
      <c r="AP18" s="31"/>
      <c r="AQ18" s="103" t="str">
        <f t="shared" si="7"/>
        <v/>
      </c>
      <c r="AR18" s="104"/>
    </row>
    <row r="19" spans="1:44" x14ac:dyDescent="0.25">
      <c r="A19" s="32"/>
      <c r="B19" s="33"/>
      <c r="C19" s="33"/>
      <c r="D19" s="33"/>
      <c r="E19" s="33"/>
      <c r="F19" s="33"/>
      <c r="G19" s="33"/>
      <c r="H19" s="33"/>
      <c r="I19" s="33"/>
      <c r="J19" s="33"/>
      <c r="K19" s="33"/>
      <c r="L19" s="33"/>
      <c r="M19" s="34" t="str">
        <f t="shared" si="8"/>
        <v/>
      </c>
      <c r="N19" s="35" t="str">
        <f t="shared" si="0"/>
        <v/>
      </c>
      <c r="O19" s="34" t="str">
        <f>IF(M19="","",VLOOKUP(N19,Table1[],2,TRUE))</f>
        <v/>
      </c>
      <c r="P19" s="44" t="str">
        <f t="shared" si="1"/>
        <v/>
      </c>
      <c r="Q19" s="45" t="str">
        <f t="shared" si="2"/>
        <v/>
      </c>
      <c r="R19" s="46" t="str">
        <f>IF(P19="","",VLOOKUP(Q19,Table1[],2,TRUE))</f>
        <v/>
      </c>
      <c r="S19" s="31" t="str">
        <f>IF(AND(N19="",Q19=""),"",IF(OR(N19="-",Q19="-"),"-",IF(AND(N$3&lt;&gt;0,Q$3&lt;&gt;0),VLOOKUP(AVERAGE(N19,Q19),Table1[],2,TRUE),IF(AND(N$3&lt;&gt;0,Q$3=0),O19,R19))))</f>
        <v/>
      </c>
      <c r="T19" s="31"/>
      <c r="U19" s="103" t="str">
        <f t="shared" si="3"/>
        <v/>
      </c>
      <c r="V19" s="104"/>
      <c r="W19" s="32"/>
      <c r="X19" s="33"/>
      <c r="Y19" s="33"/>
      <c r="Z19" s="33"/>
      <c r="AA19" s="33"/>
      <c r="AB19" s="33"/>
      <c r="AC19" s="33"/>
      <c r="AD19" s="33"/>
      <c r="AE19" s="33"/>
      <c r="AF19" s="33"/>
      <c r="AG19" s="33"/>
      <c r="AH19" s="33"/>
      <c r="AI19" s="34" t="str">
        <f t="shared" si="9"/>
        <v/>
      </c>
      <c r="AJ19" s="35" t="str">
        <f t="shared" si="4"/>
        <v/>
      </c>
      <c r="AK19" s="34" t="str">
        <f>IF(AI19="","",VLOOKUP(AJ19,Table1[],2,TRUE))</f>
        <v/>
      </c>
      <c r="AL19" s="44" t="str">
        <f t="shared" si="5"/>
        <v/>
      </c>
      <c r="AM19" s="45" t="str">
        <f t="shared" si="6"/>
        <v/>
      </c>
      <c r="AN19" s="46" t="str">
        <f>IF(AL19="","",VLOOKUP(AM19,Table1[],2,TRUE))</f>
        <v/>
      </c>
      <c r="AO19" s="31" t="str">
        <f>IF(AND(AJ19="",AM19=""),"",IF(OR(AJ19="-",AM19="-"),"-",IF(AND(AJ$3&lt;&gt;0,AM$3&lt;&gt;0),VLOOKUP(AVERAGE(AJ19,AM19),Table1[],2,TRUE),IF(AND(AJ$3&lt;&gt;0,AM$3=0),AK19,AN19))))</f>
        <v/>
      </c>
      <c r="AP19" s="31"/>
      <c r="AQ19" s="103" t="str">
        <f t="shared" si="7"/>
        <v/>
      </c>
      <c r="AR19" s="104"/>
    </row>
    <row r="20" spans="1:44" x14ac:dyDescent="0.25">
      <c r="A20" s="32"/>
      <c r="B20" s="33"/>
      <c r="C20" s="33"/>
      <c r="D20" s="33"/>
      <c r="E20" s="33"/>
      <c r="F20" s="33"/>
      <c r="G20" s="33"/>
      <c r="H20" s="33"/>
      <c r="I20" s="33"/>
      <c r="J20" s="33"/>
      <c r="K20" s="33"/>
      <c r="L20" s="33"/>
      <c r="M20" s="34" t="str">
        <f t="shared" si="8"/>
        <v/>
      </c>
      <c r="N20" s="35" t="str">
        <f t="shared" si="0"/>
        <v/>
      </c>
      <c r="O20" s="34" t="str">
        <f>IF(M20="","",VLOOKUP(N20,Table1[],2,TRUE))</f>
        <v/>
      </c>
      <c r="P20" s="44" t="str">
        <f t="shared" si="1"/>
        <v/>
      </c>
      <c r="Q20" s="45" t="str">
        <f t="shared" si="2"/>
        <v/>
      </c>
      <c r="R20" s="46" t="str">
        <f>IF(P20="","",VLOOKUP(Q20,Table1[],2,TRUE))</f>
        <v/>
      </c>
      <c r="S20" s="31" t="str">
        <f>IF(AND(N20="",Q20=""),"",IF(OR(N20="-",Q20="-"),"-",IF(AND(N$3&lt;&gt;0,Q$3&lt;&gt;0),VLOOKUP(AVERAGE(N20,Q20),Table1[],2,TRUE),IF(AND(N$3&lt;&gt;0,Q$3=0),O20,R20))))</f>
        <v/>
      </c>
      <c r="T20" s="31"/>
      <c r="U20" s="103" t="str">
        <f t="shared" si="3"/>
        <v/>
      </c>
      <c r="V20" s="104"/>
      <c r="W20" s="32"/>
      <c r="X20" s="33"/>
      <c r="Y20" s="33"/>
      <c r="Z20" s="33"/>
      <c r="AA20" s="33"/>
      <c r="AB20" s="33"/>
      <c r="AC20" s="33"/>
      <c r="AD20" s="33"/>
      <c r="AE20" s="33"/>
      <c r="AF20" s="33"/>
      <c r="AG20" s="33"/>
      <c r="AH20" s="33"/>
      <c r="AI20" s="34" t="str">
        <f t="shared" si="9"/>
        <v/>
      </c>
      <c r="AJ20" s="35" t="str">
        <f t="shared" si="4"/>
        <v/>
      </c>
      <c r="AK20" s="34" t="str">
        <f>IF(AI20="","",VLOOKUP(AJ20,Table1[],2,TRUE))</f>
        <v/>
      </c>
      <c r="AL20" s="44" t="str">
        <f t="shared" si="5"/>
        <v/>
      </c>
      <c r="AM20" s="45" t="str">
        <f t="shared" si="6"/>
        <v/>
      </c>
      <c r="AN20" s="46" t="str">
        <f>IF(AL20="","",VLOOKUP(AM20,Table1[],2,TRUE))</f>
        <v/>
      </c>
      <c r="AO20" s="31" t="str">
        <f>IF(AND(AJ20="",AM20=""),"",IF(OR(AJ20="-",AM20="-"),"-",IF(AND(AJ$3&lt;&gt;0,AM$3&lt;&gt;0),VLOOKUP(AVERAGE(AJ20,AM20),Table1[],2,TRUE),IF(AND(AJ$3&lt;&gt;0,AM$3=0),AK20,AN20))))</f>
        <v/>
      </c>
      <c r="AP20" s="31"/>
      <c r="AQ20" s="103" t="str">
        <f t="shared" si="7"/>
        <v/>
      </c>
      <c r="AR20" s="104"/>
    </row>
    <row r="21" spans="1:44" x14ac:dyDescent="0.25">
      <c r="A21" s="32"/>
      <c r="B21" s="33"/>
      <c r="C21" s="33"/>
      <c r="D21" s="33"/>
      <c r="E21" s="33"/>
      <c r="F21" s="33"/>
      <c r="G21" s="33"/>
      <c r="H21" s="33"/>
      <c r="I21" s="33"/>
      <c r="J21" s="33"/>
      <c r="K21" s="33"/>
      <c r="L21" s="33"/>
      <c r="M21" s="34" t="str">
        <f t="shared" si="8"/>
        <v/>
      </c>
      <c r="N21" s="35" t="str">
        <f t="shared" si="0"/>
        <v/>
      </c>
      <c r="O21" s="34" t="str">
        <f>IF(M21="","",VLOOKUP(N21,Table1[],2,TRUE))</f>
        <v/>
      </c>
      <c r="P21" s="44" t="str">
        <f t="shared" si="1"/>
        <v/>
      </c>
      <c r="Q21" s="45" t="str">
        <f t="shared" si="2"/>
        <v/>
      </c>
      <c r="R21" s="46" t="str">
        <f>IF(P21="","",VLOOKUP(Q21,Table1[],2,TRUE))</f>
        <v/>
      </c>
      <c r="S21" s="31" t="str">
        <f>IF(AND(N21="",Q21=""),"",IF(OR(N21="-",Q21="-"),"-",IF(AND(N$3&lt;&gt;0,Q$3&lt;&gt;0),VLOOKUP(AVERAGE(N21,Q21),Table1[],2,TRUE),IF(AND(N$3&lt;&gt;0,Q$3=0),O21,R21))))</f>
        <v/>
      </c>
      <c r="T21" s="31"/>
      <c r="U21" s="103" t="str">
        <f t="shared" si="3"/>
        <v/>
      </c>
      <c r="V21" s="104"/>
      <c r="W21" s="32"/>
      <c r="X21" s="33"/>
      <c r="Y21" s="33"/>
      <c r="Z21" s="33"/>
      <c r="AA21" s="33"/>
      <c r="AB21" s="33"/>
      <c r="AC21" s="33"/>
      <c r="AD21" s="33"/>
      <c r="AE21" s="33"/>
      <c r="AF21" s="33"/>
      <c r="AG21" s="33"/>
      <c r="AH21" s="33"/>
      <c r="AI21" s="34" t="str">
        <f t="shared" si="9"/>
        <v/>
      </c>
      <c r="AJ21" s="35" t="str">
        <f t="shared" si="4"/>
        <v/>
      </c>
      <c r="AK21" s="34" t="str">
        <f>IF(AI21="","",VLOOKUP(AJ21,Table1[],2,TRUE))</f>
        <v/>
      </c>
      <c r="AL21" s="44" t="str">
        <f t="shared" si="5"/>
        <v/>
      </c>
      <c r="AM21" s="45" t="str">
        <f t="shared" si="6"/>
        <v/>
      </c>
      <c r="AN21" s="46" t="str">
        <f>IF(AL21="","",VLOOKUP(AM21,Table1[],2,TRUE))</f>
        <v/>
      </c>
      <c r="AO21" s="31" t="str">
        <f>IF(AND(AJ21="",AM21=""),"",IF(OR(AJ21="-",AM21="-"),"-",IF(AND(AJ$3&lt;&gt;0,AM$3&lt;&gt;0),VLOOKUP(AVERAGE(AJ21,AM21),Table1[],2,TRUE),IF(AND(AJ$3&lt;&gt;0,AM$3=0),AK21,AN21))))</f>
        <v/>
      </c>
      <c r="AP21" s="31"/>
      <c r="AQ21" s="103" t="str">
        <f t="shared" si="7"/>
        <v/>
      </c>
      <c r="AR21" s="104"/>
    </row>
    <row r="22" spans="1:44" x14ac:dyDescent="0.25">
      <c r="A22" s="32"/>
      <c r="B22" s="33"/>
      <c r="C22" s="33"/>
      <c r="D22" s="33"/>
      <c r="E22" s="33"/>
      <c r="F22" s="33"/>
      <c r="G22" s="33"/>
      <c r="H22" s="33"/>
      <c r="I22" s="33"/>
      <c r="J22" s="33"/>
      <c r="K22" s="33"/>
      <c r="L22" s="33"/>
      <c r="M22" s="34" t="str">
        <f t="shared" si="8"/>
        <v/>
      </c>
      <c r="N22" s="35" t="str">
        <f t="shared" si="0"/>
        <v/>
      </c>
      <c r="O22" s="34" t="str">
        <f>IF(M22="","",VLOOKUP(N22,Table1[],2,TRUE))</f>
        <v/>
      </c>
      <c r="P22" s="44" t="str">
        <f>IF(OR(G22="-",I22="-",K22="-"),"-",IF(AND(ISBLANK(I22),ISBLANK(G22),ISBLANK(K22)),"",G22+I22+K22))</f>
        <v/>
      </c>
      <c r="Q22" s="45" t="str">
        <f t="shared" si="2"/>
        <v/>
      </c>
      <c r="R22" s="46" t="str">
        <f>IF(P22="","",VLOOKUP(Q22,Table1[],2,TRUE))</f>
        <v/>
      </c>
      <c r="S22" s="31" t="str">
        <f>IF(AND(N22="",Q22=""),"",IF(OR(N22="-",Q22="-"),"-",IF(AND(N$3&lt;&gt;0,Q$3&lt;&gt;0),VLOOKUP(AVERAGE(N22,Q22),Table1[],2,TRUE),IF(AND(N$3&lt;&gt;0,Q$3=0),O22,R22))))</f>
        <v/>
      </c>
      <c r="T22" s="31"/>
      <c r="U22" s="103" t="str">
        <f t="shared" si="3"/>
        <v/>
      </c>
      <c r="V22" s="104"/>
      <c r="W22" s="32"/>
      <c r="X22" s="33"/>
      <c r="Y22" s="33"/>
      <c r="Z22" s="33"/>
      <c r="AA22" s="33"/>
      <c r="AB22" s="33"/>
      <c r="AC22" s="33"/>
      <c r="AD22" s="33"/>
      <c r="AE22" s="33"/>
      <c r="AF22" s="33"/>
      <c r="AG22" s="33"/>
      <c r="AH22" s="33"/>
      <c r="AI22" s="34" t="str">
        <f t="shared" si="9"/>
        <v/>
      </c>
      <c r="AJ22" s="35" t="str">
        <f t="shared" si="4"/>
        <v/>
      </c>
      <c r="AK22" s="34" t="str">
        <f>IF(AI22="","",VLOOKUP(AJ22,Table1[],2,TRUE))</f>
        <v/>
      </c>
      <c r="AL22" s="44" t="str">
        <f>IF(OR(AC22="-",AE22="-",AG22="-"),"-",IF(AND(ISBLANK(AE22),ISBLANK(AC22),ISBLANK(AG22)),"",AC22+AE22+AG22))</f>
        <v/>
      </c>
      <c r="AM22" s="45" t="str">
        <f t="shared" si="6"/>
        <v/>
      </c>
      <c r="AN22" s="46" t="str">
        <f>IF(AL22="","",VLOOKUP(AM22,Table1[],2,TRUE))</f>
        <v/>
      </c>
      <c r="AO22" s="31" t="str">
        <f>IF(AND(AJ22="",AM22=""),"",IF(OR(AJ22="-",AM22="-"),"-",IF(AND(AJ$3&lt;&gt;0,AM$3&lt;&gt;0),VLOOKUP(AVERAGE(AJ22,AM22),Table1[],2,TRUE),IF(AND(AJ$3&lt;&gt;0,AM$3=0),AK22,AN22))))</f>
        <v/>
      </c>
      <c r="AP22" s="31"/>
      <c r="AQ22" s="103" t="str">
        <f t="shared" si="7"/>
        <v/>
      </c>
      <c r="AR22" s="104"/>
    </row>
    <row r="23" spans="1:44" x14ac:dyDescent="0.25">
      <c r="A23" s="32"/>
      <c r="B23" s="33"/>
      <c r="C23" s="33"/>
      <c r="D23" s="33"/>
      <c r="E23" s="33"/>
      <c r="F23" s="33"/>
      <c r="G23" s="33"/>
      <c r="H23" s="33"/>
      <c r="I23" s="33"/>
      <c r="J23" s="33"/>
      <c r="K23" s="33"/>
      <c r="L23" s="33"/>
      <c r="M23" s="34" t="str">
        <f t="shared" si="8"/>
        <v/>
      </c>
      <c r="N23" s="35" t="str">
        <f t="shared" si="0"/>
        <v/>
      </c>
      <c r="O23" s="34" t="str">
        <f>IF(M23="","",VLOOKUP(N23,Table1[],2,TRUE))</f>
        <v/>
      </c>
      <c r="P23" s="44" t="str">
        <f t="shared" si="1"/>
        <v/>
      </c>
      <c r="Q23" s="45" t="str">
        <f t="shared" si="2"/>
        <v/>
      </c>
      <c r="R23" s="46" t="str">
        <f>IF(P23="","",VLOOKUP(Q23,Table1[],2,TRUE))</f>
        <v/>
      </c>
      <c r="S23" s="31" t="str">
        <f>IF(AND(N23="",Q23=""),"",IF(OR(N23="-",Q23="-"),"-",IF(AND(N$3&lt;&gt;0,Q$3&lt;&gt;0),VLOOKUP(AVERAGE(N23,Q23),Table1[],2,TRUE),IF(AND(N$3&lt;&gt;0,Q$3=0),O23,R23))))</f>
        <v/>
      </c>
      <c r="T23" s="31"/>
      <c r="U23" s="103" t="str">
        <f t="shared" si="3"/>
        <v/>
      </c>
      <c r="V23" s="104"/>
      <c r="W23" s="32"/>
      <c r="X23" s="33"/>
      <c r="Y23" s="33"/>
      <c r="Z23" s="33"/>
      <c r="AA23" s="33"/>
      <c r="AB23" s="33"/>
      <c r="AC23" s="33"/>
      <c r="AD23" s="33"/>
      <c r="AE23" s="33"/>
      <c r="AF23" s="33"/>
      <c r="AG23" s="33"/>
      <c r="AH23" s="33"/>
      <c r="AI23" s="34" t="str">
        <f t="shared" si="9"/>
        <v/>
      </c>
      <c r="AJ23" s="35" t="str">
        <f t="shared" si="4"/>
        <v/>
      </c>
      <c r="AK23" s="34" t="str">
        <f>IF(AI23="","",VLOOKUP(AJ23,Table1[],2,TRUE))</f>
        <v/>
      </c>
      <c r="AL23" s="44" t="str">
        <f t="shared" si="5"/>
        <v/>
      </c>
      <c r="AM23" s="45" t="str">
        <f t="shared" si="6"/>
        <v/>
      </c>
      <c r="AN23" s="46" t="str">
        <f>IF(AL23="","",VLOOKUP(AM23,Table1[],2,TRUE))</f>
        <v/>
      </c>
      <c r="AO23" s="31" t="str">
        <f>IF(AND(AJ23="",AM23=""),"",IF(OR(AJ23="-",AM23="-"),"-",IF(AND(AJ$3&lt;&gt;0,AM$3&lt;&gt;0),VLOOKUP(AVERAGE(AJ23,AM23),Table1[],2,TRUE),IF(AND(AJ$3&lt;&gt;0,AM$3=0),AK23,AN23))))</f>
        <v/>
      </c>
      <c r="AP23" s="31"/>
      <c r="AQ23" s="103" t="str">
        <f t="shared" si="7"/>
        <v/>
      </c>
      <c r="AR23" s="104"/>
    </row>
    <row r="24" spans="1:44" x14ac:dyDescent="0.25">
      <c r="A24" s="32"/>
      <c r="B24" s="33"/>
      <c r="C24" s="33"/>
      <c r="D24" s="33"/>
      <c r="E24" s="33"/>
      <c r="F24" s="33"/>
      <c r="G24" s="33"/>
      <c r="H24" s="33"/>
      <c r="I24" s="33"/>
      <c r="J24" s="33"/>
      <c r="K24" s="33"/>
      <c r="L24" s="33"/>
      <c r="M24" s="34" t="str">
        <f t="shared" si="8"/>
        <v/>
      </c>
      <c r="N24" s="35" t="str">
        <f t="shared" si="0"/>
        <v/>
      </c>
      <c r="O24" s="34" t="str">
        <f>IF(M24="","",VLOOKUP(N24,Table1[],2,TRUE))</f>
        <v/>
      </c>
      <c r="P24" s="44" t="str">
        <f t="shared" si="1"/>
        <v/>
      </c>
      <c r="Q24" s="45" t="str">
        <f t="shared" si="2"/>
        <v/>
      </c>
      <c r="R24" s="46" t="str">
        <f>IF(P24="","",VLOOKUP(Q24,Table1[],2,TRUE))</f>
        <v/>
      </c>
      <c r="S24" s="31" t="str">
        <f>IF(AND(N24="",Q24=""),"",IF(OR(N24="-",Q24="-"),"-",IF(AND(N$3&lt;&gt;0,Q$3&lt;&gt;0),VLOOKUP(AVERAGE(N24,Q24),Table1[],2,TRUE),IF(AND(N$3&lt;&gt;0,Q$3=0),O24,R24))))</f>
        <v/>
      </c>
      <c r="T24" s="31"/>
      <c r="U24" s="103" t="str">
        <f t="shared" si="3"/>
        <v/>
      </c>
      <c r="V24" s="104"/>
      <c r="W24" s="32"/>
      <c r="X24" s="33"/>
      <c r="Y24" s="33"/>
      <c r="Z24" s="33"/>
      <c r="AA24" s="33"/>
      <c r="AB24" s="33"/>
      <c r="AC24" s="33"/>
      <c r="AD24" s="33"/>
      <c r="AE24" s="33"/>
      <c r="AF24" s="33"/>
      <c r="AG24" s="33"/>
      <c r="AH24" s="33"/>
      <c r="AI24" s="34" t="str">
        <f t="shared" si="9"/>
        <v/>
      </c>
      <c r="AJ24" s="35" t="str">
        <f t="shared" si="4"/>
        <v/>
      </c>
      <c r="AK24" s="34" t="str">
        <f>IF(AI24="","",VLOOKUP(AJ24,Table1[],2,TRUE))</f>
        <v/>
      </c>
      <c r="AL24" s="44" t="str">
        <f t="shared" si="5"/>
        <v/>
      </c>
      <c r="AM24" s="45" t="str">
        <f t="shared" si="6"/>
        <v/>
      </c>
      <c r="AN24" s="46" t="str">
        <f>IF(AL24="","",VLOOKUP(AM24,Table1[],2,TRUE))</f>
        <v/>
      </c>
      <c r="AO24" s="31" t="str">
        <f>IF(AND(AJ24="",AM24=""),"",IF(OR(AJ24="-",AM24="-"),"-",IF(AND(AJ$3&lt;&gt;0,AM$3&lt;&gt;0),VLOOKUP(AVERAGE(AJ24,AM24),Table1[],2,TRUE),IF(AND(AJ$3&lt;&gt;0,AM$3=0),AK24,AN24))))</f>
        <v/>
      </c>
      <c r="AP24" s="31"/>
      <c r="AQ24" s="103" t="str">
        <f t="shared" si="7"/>
        <v/>
      </c>
      <c r="AR24" s="104"/>
    </row>
    <row r="25" spans="1:44" x14ac:dyDescent="0.25">
      <c r="A25" s="32"/>
      <c r="B25" s="33"/>
      <c r="C25" s="33"/>
      <c r="D25" s="33"/>
      <c r="E25" s="33"/>
      <c r="F25" s="33"/>
      <c r="G25" s="33"/>
      <c r="H25" s="33"/>
      <c r="I25" s="33"/>
      <c r="J25" s="33"/>
      <c r="K25" s="33"/>
      <c r="L25" s="33"/>
      <c r="M25" s="34" t="str">
        <f t="shared" si="8"/>
        <v/>
      </c>
      <c r="N25" s="35" t="str">
        <f t="shared" si="0"/>
        <v/>
      </c>
      <c r="O25" s="34" t="str">
        <f>IF(M25="","",VLOOKUP(N25,Table1[],2,TRUE))</f>
        <v/>
      </c>
      <c r="P25" s="44" t="str">
        <f t="shared" si="1"/>
        <v/>
      </c>
      <c r="Q25" s="45" t="str">
        <f t="shared" si="2"/>
        <v/>
      </c>
      <c r="R25" s="46" t="str">
        <f>IF(P25="","",VLOOKUP(Q25,Table1[],2,TRUE))</f>
        <v/>
      </c>
      <c r="S25" s="31" t="str">
        <f>IF(AND(N25="",Q25=""),"",IF(OR(N25="-",Q25="-"),"-",IF(AND(N$3&lt;&gt;0,Q$3&lt;&gt;0),VLOOKUP(AVERAGE(N25,Q25),Table1[],2,TRUE),IF(AND(N$3&lt;&gt;0,Q$3=0),O25,R25))))</f>
        <v/>
      </c>
      <c r="T25" s="31"/>
      <c r="U25" s="103" t="str">
        <f t="shared" si="3"/>
        <v/>
      </c>
      <c r="V25" s="104"/>
      <c r="W25" s="32"/>
      <c r="X25" s="33"/>
      <c r="Y25" s="33"/>
      <c r="Z25" s="33"/>
      <c r="AA25" s="33"/>
      <c r="AB25" s="33"/>
      <c r="AC25" s="33"/>
      <c r="AD25" s="33"/>
      <c r="AE25" s="33"/>
      <c r="AF25" s="33"/>
      <c r="AG25" s="33"/>
      <c r="AH25" s="33"/>
      <c r="AI25" s="34" t="str">
        <f t="shared" si="9"/>
        <v/>
      </c>
      <c r="AJ25" s="35" t="str">
        <f t="shared" si="4"/>
        <v/>
      </c>
      <c r="AK25" s="34" t="str">
        <f>IF(AI25="","",VLOOKUP(AJ25,Table1[],2,TRUE))</f>
        <v/>
      </c>
      <c r="AL25" s="44" t="str">
        <f t="shared" si="5"/>
        <v/>
      </c>
      <c r="AM25" s="45" t="str">
        <f t="shared" si="6"/>
        <v/>
      </c>
      <c r="AN25" s="46" t="str">
        <f>IF(AL25="","",VLOOKUP(AM25,Table1[],2,TRUE))</f>
        <v/>
      </c>
      <c r="AO25" s="31" t="str">
        <f>IF(AND(AJ25="",AM25=""),"",IF(OR(AJ25="-",AM25="-"),"-",IF(AND(AJ$3&lt;&gt;0,AM$3&lt;&gt;0),VLOOKUP(AVERAGE(AJ25,AM25),Table1[],2,TRUE),IF(AND(AJ$3&lt;&gt;0,AM$3=0),AK25,AN25))))</f>
        <v/>
      </c>
      <c r="AP25" s="31"/>
      <c r="AQ25" s="103" t="str">
        <f t="shared" si="7"/>
        <v/>
      </c>
      <c r="AR25" s="104"/>
    </row>
    <row r="26" spans="1:44" x14ac:dyDescent="0.25">
      <c r="A26" s="32"/>
      <c r="B26" s="33"/>
      <c r="C26" s="33"/>
      <c r="D26" s="33"/>
      <c r="E26" s="33"/>
      <c r="F26" s="33"/>
      <c r="G26" s="33"/>
      <c r="H26" s="33"/>
      <c r="I26" s="33"/>
      <c r="J26" s="33"/>
      <c r="K26" s="33"/>
      <c r="L26" s="33"/>
      <c r="M26" s="34" t="str">
        <f t="shared" si="8"/>
        <v/>
      </c>
      <c r="N26" s="35" t="str">
        <f t="shared" si="0"/>
        <v/>
      </c>
      <c r="O26" s="34" t="str">
        <f>IF(M26="","",VLOOKUP(N26,Table1[],2,TRUE))</f>
        <v/>
      </c>
      <c r="P26" s="44" t="str">
        <f t="shared" si="1"/>
        <v/>
      </c>
      <c r="Q26" s="45" t="str">
        <f t="shared" si="2"/>
        <v/>
      </c>
      <c r="R26" s="46" t="str">
        <f>IF(P26="","",VLOOKUP(Q26,Table1[],2,TRUE))</f>
        <v/>
      </c>
      <c r="S26" s="31" t="str">
        <f>IF(AND(N26="",Q26=""),"",IF(OR(N26="-",Q26="-"),"-",IF(AND(N$3&lt;&gt;0,Q$3&lt;&gt;0),VLOOKUP(AVERAGE(N26,Q26),Table1[],2,TRUE),IF(AND(N$3&lt;&gt;0,Q$3=0),O26,R26))))</f>
        <v/>
      </c>
      <c r="T26" s="31"/>
      <c r="U26" s="103" t="str">
        <f t="shared" si="3"/>
        <v/>
      </c>
      <c r="V26" s="104"/>
      <c r="W26" s="32"/>
      <c r="X26" s="33"/>
      <c r="Y26" s="33"/>
      <c r="Z26" s="33"/>
      <c r="AA26" s="33"/>
      <c r="AB26" s="33"/>
      <c r="AC26" s="33"/>
      <c r="AD26" s="33"/>
      <c r="AE26" s="33"/>
      <c r="AF26" s="33"/>
      <c r="AG26" s="33"/>
      <c r="AH26" s="33"/>
      <c r="AI26" s="34" t="str">
        <f t="shared" si="9"/>
        <v/>
      </c>
      <c r="AJ26" s="35" t="str">
        <f t="shared" si="4"/>
        <v/>
      </c>
      <c r="AK26" s="34" t="str">
        <f>IF(AI26="","",VLOOKUP(AJ26,Table1[],2,TRUE))</f>
        <v/>
      </c>
      <c r="AL26" s="44" t="str">
        <f t="shared" si="5"/>
        <v/>
      </c>
      <c r="AM26" s="45" t="str">
        <f t="shared" si="6"/>
        <v/>
      </c>
      <c r="AN26" s="46" t="str">
        <f>IF(AL26="","",VLOOKUP(AM26,Table1[],2,TRUE))</f>
        <v/>
      </c>
      <c r="AO26" s="31" t="str">
        <f>IF(AND(AJ26="",AM26=""),"",IF(OR(AJ26="-",AM26="-"),"-",IF(AND(AJ$3&lt;&gt;0,AM$3&lt;&gt;0),VLOOKUP(AVERAGE(AJ26,AM26),Table1[],2,TRUE),IF(AND(AJ$3&lt;&gt;0,AM$3=0),AK26,AN26))))</f>
        <v/>
      </c>
      <c r="AP26" s="31"/>
      <c r="AQ26" s="103" t="str">
        <f t="shared" si="7"/>
        <v/>
      </c>
      <c r="AR26" s="104"/>
    </row>
    <row r="27" spans="1:44" x14ac:dyDescent="0.25">
      <c r="A27" s="32"/>
      <c r="B27" s="33"/>
      <c r="C27" s="33"/>
      <c r="D27" s="33"/>
      <c r="E27" s="33"/>
      <c r="F27" s="33"/>
      <c r="G27" s="33"/>
      <c r="H27" s="33"/>
      <c r="I27" s="33"/>
      <c r="J27" s="33"/>
      <c r="K27" s="33"/>
      <c r="L27" s="33"/>
      <c r="M27" s="34" t="str">
        <f t="shared" si="8"/>
        <v/>
      </c>
      <c r="N27" s="35" t="str">
        <f t="shared" si="0"/>
        <v/>
      </c>
      <c r="O27" s="34" t="str">
        <f>IF(M27="","",VLOOKUP(N27,Table1[],2,TRUE))</f>
        <v/>
      </c>
      <c r="P27" s="44" t="str">
        <f t="shared" si="1"/>
        <v/>
      </c>
      <c r="Q27" s="45" t="str">
        <f t="shared" si="2"/>
        <v/>
      </c>
      <c r="R27" s="46" t="str">
        <f>IF(P27="","",VLOOKUP(Q27,Table1[],2,TRUE))</f>
        <v/>
      </c>
      <c r="S27" s="31" t="str">
        <f>IF(AND(N27="",Q27=""),"",IF(OR(N27="-",Q27="-"),"-",IF(AND(N$3&lt;&gt;0,Q$3&lt;&gt;0),VLOOKUP(AVERAGE(N27,Q27),Table1[],2,TRUE),IF(AND(N$3&lt;&gt;0,Q$3=0),O27,R27))))</f>
        <v/>
      </c>
      <c r="T27" s="31"/>
      <c r="U27" s="103" t="str">
        <f t="shared" si="3"/>
        <v/>
      </c>
      <c r="V27" s="104"/>
      <c r="W27" s="32"/>
      <c r="X27" s="33"/>
      <c r="Y27" s="33"/>
      <c r="Z27" s="33"/>
      <c r="AA27" s="33"/>
      <c r="AB27" s="33"/>
      <c r="AC27" s="33"/>
      <c r="AD27" s="33"/>
      <c r="AE27" s="33"/>
      <c r="AF27" s="33"/>
      <c r="AG27" s="33"/>
      <c r="AH27" s="33"/>
      <c r="AI27" s="34" t="str">
        <f t="shared" si="9"/>
        <v/>
      </c>
      <c r="AJ27" s="35" t="str">
        <f t="shared" si="4"/>
        <v/>
      </c>
      <c r="AK27" s="34" t="str">
        <f>IF(AI27="","",VLOOKUP(AJ27,Table1[],2,TRUE))</f>
        <v/>
      </c>
      <c r="AL27" s="44" t="str">
        <f t="shared" si="5"/>
        <v/>
      </c>
      <c r="AM27" s="45" t="str">
        <f t="shared" si="6"/>
        <v/>
      </c>
      <c r="AN27" s="46" t="str">
        <f>IF(AL27="","",VLOOKUP(AM27,Table1[],2,TRUE))</f>
        <v/>
      </c>
      <c r="AO27" s="31" t="str">
        <f>IF(AND(AJ27="",AM27=""),"",IF(OR(AJ27="-",AM27="-"),"-",IF(AND(AJ$3&lt;&gt;0,AM$3&lt;&gt;0),VLOOKUP(AVERAGE(AJ27,AM27),Table1[],2,TRUE),IF(AND(AJ$3&lt;&gt;0,AM$3=0),AK27,AN27))))</f>
        <v/>
      </c>
      <c r="AP27" s="31"/>
      <c r="AQ27" s="103" t="str">
        <f t="shared" si="7"/>
        <v/>
      </c>
      <c r="AR27" s="104"/>
    </row>
    <row r="28" spans="1:44" x14ac:dyDescent="0.25">
      <c r="A28" s="32"/>
      <c r="B28" s="33"/>
      <c r="C28" s="33"/>
      <c r="D28" s="33"/>
      <c r="E28" s="33"/>
      <c r="F28" s="33"/>
      <c r="G28" s="33"/>
      <c r="H28" s="33"/>
      <c r="I28" s="33"/>
      <c r="J28" s="33"/>
      <c r="K28" s="33"/>
      <c r="L28" s="33"/>
      <c r="M28" s="34" t="str">
        <f t="shared" si="8"/>
        <v/>
      </c>
      <c r="N28" s="35" t="str">
        <f t="shared" si="0"/>
        <v/>
      </c>
      <c r="O28" s="34" t="str">
        <f>IF(M28="","",VLOOKUP(N28,Table1[],2,TRUE))</f>
        <v/>
      </c>
      <c r="P28" s="44" t="str">
        <f t="shared" si="1"/>
        <v/>
      </c>
      <c r="Q28" s="45" t="str">
        <f t="shared" si="2"/>
        <v/>
      </c>
      <c r="R28" s="46" t="str">
        <f>IF(P28="","",VLOOKUP(Q28,Table1[],2,TRUE))</f>
        <v/>
      </c>
      <c r="S28" s="31" t="str">
        <f>IF(AND(N28="",Q28=""),"",IF(OR(N28="-",Q28="-"),"-",IF(AND(N$3&lt;&gt;0,Q$3&lt;&gt;0),VLOOKUP(AVERAGE(N28,Q28),Table1[],2,TRUE),IF(AND(N$3&lt;&gt;0,Q$3=0),O28,R28))))</f>
        <v/>
      </c>
      <c r="T28" s="31"/>
      <c r="U28" s="103" t="str">
        <f t="shared" si="3"/>
        <v/>
      </c>
      <c r="V28" s="104"/>
      <c r="W28" s="32"/>
      <c r="X28" s="33"/>
      <c r="Y28" s="33"/>
      <c r="Z28" s="33"/>
      <c r="AA28" s="33"/>
      <c r="AB28" s="33"/>
      <c r="AC28" s="33"/>
      <c r="AD28" s="33"/>
      <c r="AE28" s="33"/>
      <c r="AF28" s="33"/>
      <c r="AG28" s="33"/>
      <c r="AH28" s="33"/>
      <c r="AI28" s="34" t="str">
        <f t="shared" si="9"/>
        <v/>
      </c>
      <c r="AJ28" s="35" t="str">
        <f t="shared" si="4"/>
        <v/>
      </c>
      <c r="AK28" s="34" t="str">
        <f>IF(AI28="","",VLOOKUP(AJ28,Table1[],2,TRUE))</f>
        <v/>
      </c>
      <c r="AL28" s="44" t="str">
        <f t="shared" si="5"/>
        <v/>
      </c>
      <c r="AM28" s="45" t="str">
        <f t="shared" si="6"/>
        <v/>
      </c>
      <c r="AN28" s="46" t="str">
        <f>IF(AL28="","",VLOOKUP(AM28,Table1[],2,TRUE))</f>
        <v/>
      </c>
      <c r="AO28" s="31" t="str">
        <f>IF(AND(AJ28="",AM28=""),"",IF(OR(AJ28="-",AM28="-"),"-",IF(AND(AJ$3&lt;&gt;0,AM$3&lt;&gt;0),VLOOKUP(AVERAGE(AJ28,AM28),Table1[],2,TRUE),IF(AND(AJ$3&lt;&gt;0,AM$3=0),AK28,AN28))))</f>
        <v/>
      </c>
      <c r="AP28" s="31"/>
      <c r="AQ28" s="103" t="str">
        <f t="shared" si="7"/>
        <v/>
      </c>
      <c r="AR28" s="104"/>
    </row>
    <row r="29" spans="1:44" x14ac:dyDescent="0.25">
      <c r="A29" s="39"/>
      <c r="B29" s="40"/>
      <c r="C29" s="40"/>
      <c r="D29" s="40"/>
      <c r="E29" s="40"/>
      <c r="F29" s="40"/>
      <c r="G29" s="40"/>
      <c r="H29" s="40"/>
      <c r="I29" s="40"/>
      <c r="J29" s="40"/>
      <c r="K29" s="40"/>
      <c r="L29" s="40"/>
      <c r="M29" s="34" t="str">
        <f t="shared" si="8"/>
        <v/>
      </c>
      <c r="N29" s="35" t="str">
        <f t="shared" si="0"/>
        <v/>
      </c>
      <c r="O29" s="34" t="str">
        <f>IF(M29="","",VLOOKUP(N29,Table1[],2,TRUE))</f>
        <v/>
      </c>
      <c r="P29" s="44" t="str">
        <f t="shared" si="1"/>
        <v/>
      </c>
      <c r="Q29" s="45" t="str">
        <f t="shared" si="2"/>
        <v/>
      </c>
      <c r="R29" s="46" t="str">
        <f>IF(P29="","",VLOOKUP(Q29,Table1[],2,TRUE))</f>
        <v/>
      </c>
      <c r="S29" s="31" t="str">
        <f>IF(AND(N29="",Q29=""),"",IF(OR(N29="-",Q29="-"),"-",IF(AND(N$3&lt;&gt;0,Q$3&lt;&gt;0),VLOOKUP(AVERAGE(N29,Q29),Table1[],2,TRUE),IF(AND(N$3&lt;&gt;0,Q$3=0),O29,R29))))</f>
        <v/>
      </c>
      <c r="T29" s="31"/>
      <c r="U29" s="103" t="str">
        <f t="shared" si="3"/>
        <v/>
      </c>
      <c r="V29" s="104"/>
      <c r="W29" s="39"/>
      <c r="X29" s="40"/>
      <c r="Y29" s="40"/>
      <c r="Z29" s="40"/>
      <c r="AA29" s="40"/>
      <c r="AB29" s="40"/>
      <c r="AC29" s="40"/>
      <c r="AD29" s="40"/>
      <c r="AE29" s="40"/>
      <c r="AF29" s="40"/>
      <c r="AG29" s="40"/>
      <c r="AH29" s="40"/>
      <c r="AI29" s="34" t="str">
        <f t="shared" si="9"/>
        <v/>
      </c>
      <c r="AJ29" s="35" t="str">
        <f t="shared" si="4"/>
        <v/>
      </c>
      <c r="AK29" s="34" t="str">
        <f>IF(AI29="","",VLOOKUP(AJ29,Table1[],2,TRUE))</f>
        <v/>
      </c>
      <c r="AL29" s="44" t="str">
        <f t="shared" si="5"/>
        <v/>
      </c>
      <c r="AM29" s="45" t="str">
        <f t="shared" si="6"/>
        <v/>
      </c>
      <c r="AN29" s="46" t="str">
        <f>IF(AL29="","",VLOOKUP(AM29,Table1[],2,TRUE))</f>
        <v/>
      </c>
      <c r="AO29" s="31" t="str">
        <f>IF(AND(AJ29="",AM29=""),"",IF(OR(AJ29="-",AM29="-"),"-",IF(AND(AJ$3&lt;&gt;0,AM$3&lt;&gt;0),VLOOKUP(AVERAGE(AJ29,AM29),Table1[],2,TRUE),IF(AND(AJ$3&lt;&gt;0,AM$3=0),AK29,AN29))))</f>
        <v/>
      </c>
      <c r="AP29" s="31"/>
      <c r="AQ29" s="103" t="str">
        <f t="shared" si="7"/>
        <v/>
      </c>
      <c r="AR29" s="104"/>
    </row>
    <row r="30" spans="1:44" x14ac:dyDescent="0.25">
      <c r="A30" s="39"/>
      <c r="B30" s="40"/>
      <c r="C30" s="40"/>
      <c r="D30" s="40"/>
      <c r="E30" s="40"/>
      <c r="F30" s="40"/>
      <c r="G30" s="40"/>
      <c r="H30" s="40"/>
      <c r="I30" s="40"/>
      <c r="J30" s="40"/>
      <c r="K30" s="40"/>
      <c r="L30" s="40"/>
      <c r="M30" s="34" t="str">
        <f t="shared" si="8"/>
        <v/>
      </c>
      <c r="N30" s="35" t="str">
        <f t="shared" si="0"/>
        <v/>
      </c>
      <c r="O30" s="34" t="str">
        <f>IF(M30="","",VLOOKUP(N30,Table1[],2,TRUE))</f>
        <v/>
      </c>
      <c r="P30" s="44" t="str">
        <f t="shared" si="1"/>
        <v/>
      </c>
      <c r="Q30" s="45" t="str">
        <f t="shared" si="2"/>
        <v/>
      </c>
      <c r="R30" s="46" t="str">
        <f>IF(P30="","",VLOOKUP(Q30,Table1[],2,TRUE))</f>
        <v/>
      </c>
      <c r="S30" s="31" t="str">
        <f>IF(AND(N30="",Q30=""),"",IF(OR(N30="-",Q30="-"),"-",IF(AND(N$3&lt;&gt;0,Q$3&lt;&gt;0),VLOOKUP(AVERAGE(N30,Q30),Table1[],2,TRUE),IF(AND(N$3&lt;&gt;0,Q$3=0),O30,R30))))</f>
        <v/>
      </c>
      <c r="T30" s="31"/>
      <c r="U30" s="103" t="str">
        <f t="shared" si="3"/>
        <v/>
      </c>
      <c r="V30" s="104"/>
      <c r="W30" s="39"/>
      <c r="X30" s="40"/>
      <c r="Y30" s="40"/>
      <c r="Z30" s="40"/>
      <c r="AA30" s="40"/>
      <c r="AB30" s="40"/>
      <c r="AC30" s="40"/>
      <c r="AD30" s="40"/>
      <c r="AE30" s="40"/>
      <c r="AF30" s="40"/>
      <c r="AG30" s="40"/>
      <c r="AH30" s="40"/>
      <c r="AI30" s="34" t="str">
        <f t="shared" si="9"/>
        <v/>
      </c>
      <c r="AJ30" s="35" t="str">
        <f t="shared" si="4"/>
        <v/>
      </c>
      <c r="AK30" s="34" t="str">
        <f>IF(AI30="","",VLOOKUP(AJ30,Table1[],2,TRUE))</f>
        <v/>
      </c>
      <c r="AL30" s="44" t="str">
        <f t="shared" si="5"/>
        <v/>
      </c>
      <c r="AM30" s="45" t="str">
        <f t="shared" si="6"/>
        <v/>
      </c>
      <c r="AN30" s="46" t="str">
        <f>IF(AL30="","",VLOOKUP(AM30,Table1[],2,TRUE))</f>
        <v/>
      </c>
      <c r="AO30" s="31" t="str">
        <f>IF(AND(AJ30="",AM30=""),"",IF(OR(AJ30="-",AM30="-"),"-",IF(AND(AJ$3&lt;&gt;0,AM$3&lt;&gt;0),VLOOKUP(AVERAGE(AJ30,AM30),Table1[],2,TRUE),IF(AND(AJ$3&lt;&gt;0,AM$3=0),AK30,AN30))))</f>
        <v/>
      </c>
      <c r="AP30" s="31"/>
      <c r="AQ30" s="103" t="str">
        <f t="shared" si="7"/>
        <v/>
      </c>
      <c r="AR30" s="104"/>
    </row>
    <row r="31" spans="1:44" x14ac:dyDescent="0.25">
      <c r="A31" s="39"/>
      <c r="B31" s="40"/>
      <c r="C31" s="40"/>
      <c r="D31" s="40"/>
      <c r="E31" s="40"/>
      <c r="F31" s="40"/>
      <c r="G31" s="40"/>
      <c r="H31" s="40"/>
      <c r="I31" s="40"/>
      <c r="J31" s="40"/>
      <c r="K31" s="40"/>
      <c r="L31" s="40"/>
      <c r="M31" s="34" t="str">
        <f t="shared" si="8"/>
        <v/>
      </c>
      <c r="N31" s="35" t="str">
        <f t="shared" si="0"/>
        <v/>
      </c>
      <c r="O31" s="34" t="str">
        <f>IF(M31="","",VLOOKUP(N31,Table1[],2,TRUE))</f>
        <v/>
      </c>
      <c r="P31" s="44" t="str">
        <f t="shared" si="1"/>
        <v/>
      </c>
      <c r="Q31" s="45" t="str">
        <f t="shared" si="2"/>
        <v/>
      </c>
      <c r="R31" s="46" t="str">
        <f>IF(P31="","",VLOOKUP(Q31,Table1[],2,TRUE))</f>
        <v/>
      </c>
      <c r="S31" s="31" t="str">
        <f>IF(AND(N31="",Q31=""),"",IF(OR(N31="-",Q31="-"),"-",IF(AND(N$3&lt;&gt;0,Q$3&lt;&gt;0),VLOOKUP(AVERAGE(N31,Q31),Table1[],2,TRUE),IF(AND(N$3&lt;&gt;0,Q$3=0),O31,R31))))</f>
        <v/>
      </c>
      <c r="T31" s="31"/>
      <c r="U31" s="103" t="str">
        <f t="shared" si="3"/>
        <v/>
      </c>
      <c r="V31" s="104"/>
      <c r="W31" s="39"/>
      <c r="X31" s="40"/>
      <c r="Y31" s="40"/>
      <c r="Z31" s="40"/>
      <c r="AA31" s="40"/>
      <c r="AB31" s="40"/>
      <c r="AC31" s="40"/>
      <c r="AD31" s="40"/>
      <c r="AE31" s="40"/>
      <c r="AF31" s="40"/>
      <c r="AG31" s="40"/>
      <c r="AH31" s="40"/>
      <c r="AI31" s="34" t="str">
        <f t="shared" si="9"/>
        <v/>
      </c>
      <c r="AJ31" s="35" t="str">
        <f t="shared" si="4"/>
        <v/>
      </c>
      <c r="AK31" s="34" t="str">
        <f>IF(AI31="","",VLOOKUP(AJ31,Table1[],2,TRUE))</f>
        <v/>
      </c>
      <c r="AL31" s="44" t="str">
        <f t="shared" si="5"/>
        <v/>
      </c>
      <c r="AM31" s="45" t="str">
        <f t="shared" si="6"/>
        <v/>
      </c>
      <c r="AN31" s="46" t="str">
        <f>IF(AL31="","",VLOOKUP(AM31,Table1[],2,TRUE))</f>
        <v/>
      </c>
      <c r="AO31" s="31" t="str">
        <f>IF(AND(AJ31="",AM31=""),"",IF(OR(AJ31="-",AM31="-"),"-",IF(AND(AJ$3&lt;&gt;0,AM$3&lt;&gt;0),VLOOKUP(AVERAGE(AJ31,AM31),Table1[],2,TRUE),IF(AND(AJ$3&lt;&gt;0,AM$3=0),AK31,AN31))))</f>
        <v/>
      </c>
      <c r="AP31" s="31"/>
      <c r="AQ31" s="103" t="str">
        <f t="shared" si="7"/>
        <v/>
      </c>
      <c r="AR31" s="104"/>
    </row>
    <row r="32" spans="1:44" x14ac:dyDescent="0.25">
      <c r="A32" s="39"/>
      <c r="B32" s="40"/>
      <c r="C32" s="40"/>
      <c r="D32" s="40"/>
      <c r="E32" s="40"/>
      <c r="F32" s="40"/>
      <c r="G32" s="40"/>
      <c r="H32" s="40"/>
      <c r="I32" s="40"/>
      <c r="J32" s="40"/>
      <c r="K32" s="40"/>
      <c r="L32" s="40"/>
      <c r="M32" s="34" t="str">
        <f t="shared" si="8"/>
        <v/>
      </c>
      <c r="N32" s="35" t="str">
        <f t="shared" si="0"/>
        <v/>
      </c>
      <c r="O32" s="34" t="str">
        <f>IF(M32="","",VLOOKUP(N32,Table1[],2,TRUE))</f>
        <v/>
      </c>
      <c r="P32" s="44" t="str">
        <f t="shared" si="1"/>
        <v/>
      </c>
      <c r="Q32" s="45" t="str">
        <f t="shared" si="2"/>
        <v/>
      </c>
      <c r="R32" s="46" t="str">
        <f>IF(P32="","",VLOOKUP(Q32,Table1[],2,TRUE))</f>
        <v/>
      </c>
      <c r="S32" s="31" t="str">
        <f>IF(AND(N32="",Q32=""),"",IF(OR(N32="-",Q32="-"),"-",IF(AND(N$3&lt;&gt;0,Q$3&lt;&gt;0),VLOOKUP(AVERAGE(N32,Q32),Table1[],2,TRUE),IF(AND(N$3&lt;&gt;0,Q$3=0),O32,R32))))</f>
        <v/>
      </c>
      <c r="T32" s="31"/>
      <c r="U32" s="103" t="str">
        <f t="shared" si="3"/>
        <v/>
      </c>
      <c r="V32" s="104"/>
      <c r="W32" s="39"/>
      <c r="X32" s="40"/>
      <c r="Y32" s="40"/>
      <c r="Z32" s="40"/>
      <c r="AA32" s="40"/>
      <c r="AB32" s="40"/>
      <c r="AC32" s="40"/>
      <c r="AD32" s="40"/>
      <c r="AE32" s="40"/>
      <c r="AF32" s="40"/>
      <c r="AG32" s="40"/>
      <c r="AH32" s="40"/>
      <c r="AI32" s="34" t="str">
        <f t="shared" si="9"/>
        <v/>
      </c>
      <c r="AJ32" s="35" t="str">
        <f t="shared" si="4"/>
        <v/>
      </c>
      <c r="AK32" s="34" t="str">
        <f>IF(AI32="","",VLOOKUP(AJ32,Table1[],2,TRUE))</f>
        <v/>
      </c>
      <c r="AL32" s="44" t="str">
        <f t="shared" si="5"/>
        <v/>
      </c>
      <c r="AM32" s="45" t="str">
        <f t="shared" si="6"/>
        <v/>
      </c>
      <c r="AN32" s="46" t="str">
        <f>IF(AL32="","",VLOOKUP(AM32,Table1[],2,TRUE))</f>
        <v/>
      </c>
      <c r="AO32" s="31" t="str">
        <f>IF(AND(AJ32="",AM32=""),"",IF(OR(AJ32="-",AM32="-"),"-",IF(AND(AJ$3&lt;&gt;0,AM$3&lt;&gt;0),VLOOKUP(AVERAGE(AJ32,AM32),Table1[],2,TRUE),IF(AND(AJ$3&lt;&gt;0,AM$3=0),AK32,AN32))))</f>
        <v/>
      </c>
      <c r="AP32" s="31"/>
      <c r="AQ32" s="103" t="str">
        <f t="shared" si="7"/>
        <v/>
      </c>
      <c r="AR32" s="104"/>
    </row>
    <row r="33" spans="1:44" x14ac:dyDescent="0.25">
      <c r="A33" s="39"/>
      <c r="B33" s="40"/>
      <c r="C33" s="40"/>
      <c r="D33" s="40"/>
      <c r="E33" s="40"/>
      <c r="F33" s="40"/>
      <c r="G33" s="40"/>
      <c r="H33" s="40"/>
      <c r="I33" s="40"/>
      <c r="J33" s="40"/>
      <c r="K33" s="40"/>
      <c r="L33" s="40"/>
      <c r="M33" s="34" t="str">
        <f t="shared" si="8"/>
        <v/>
      </c>
      <c r="N33" s="35" t="str">
        <f t="shared" si="0"/>
        <v/>
      </c>
      <c r="O33" s="34" t="str">
        <f>IF(M33="","",VLOOKUP(N33,Table1[],2,TRUE))</f>
        <v/>
      </c>
      <c r="P33" s="44" t="str">
        <f t="shared" si="1"/>
        <v/>
      </c>
      <c r="Q33" s="45" t="str">
        <f t="shared" si="2"/>
        <v/>
      </c>
      <c r="R33" s="46" t="str">
        <f>IF(P33="","",VLOOKUP(Q33,Table1[],2,TRUE))</f>
        <v/>
      </c>
      <c r="S33" s="31" t="str">
        <f>IF(AND(N33="",Q33=""),"",IF(OR(N33="-",Q33="-"),"-",IF(AND(N$3&lt;&gt;0,Q$3&lt;&gt;0),VLOOKUP(AVERAGE(N33,Q33),Table1[],2,TRUE),IF(AND(N$3&lt;&gt;0,Q$3=0),O33,R33))))</f>
        <v/>
      </c>
      <c r="T33" s="31"/>
      <c r="U33" s="103" t="str">
        <f t="shared" si="3"/>
        <v/>
      </c>
      <c r="V33" s="104"/>
      <c r="W33" s="39"/>
      <c r="X33" s="40"/>
      <c r="Y33" s="40"/>
      <c r="Z33" s="40"/>
      <c r="AA33" s="40"/>
      <c r="AB33" s="40"/>
      <c r="AC33" s="40"/>
      <c r="AD33" s="40"/>
      <c r="AE33" s="40"/>
      <c r="AF33" s="40"/>
      <c r="AG33" s="40"/>
      <c r="AH33" s="40"/>
      <c r="AI33" s="34" t="str">
        <f t="shared" si="9"/>
        <v/>
      </c>
      <c r="AJ33" s="35" t="str">
        <f t="shared" si="4"/>
        <v/>
      </c>
      <c r="AK33" s="34" t="str">
        <f>IF(AI33="","",VLOOKUP(AJ33,Table1[],2,TRUE))</f>
        <v/>
      </c>
      <c r="AL33" s="44" t="str">
        <f t="shared" si="5"/>
        <v/>
      </c>
      <c r="AM33" s="45" t="str">
        <f t="shared" si="6"/>
        <v/>
      </c>
      <c r="AN33" s="46" t="str">
        <f>IF(AL33="","",VLOOKUP(AM33,Table1[],2,TRUE))</f>
        <v/>
      </c>
      <c r="AO33" s="31" t="str">
        <f>IF(AND(AJ33="",AM33=""),"",IF(OR(AJ33="-",AM33="-"),"-",IF(AND(AJ$3&lt;&gt;0,AM$3&lt;&gt;0),VLOOKUP(AVERAGE(AJ33,AM33),Table1[],2,TRUE),IF(AND(AJ$3&lt;&gt;0,AM$3=0),AK33,AN33))))</f>
        <v/>
      </c>
      <c r="AP33" s="31"/>
      <c r="AQ33" s="103" t="str">
        <f t="shared" si="7"/>
        <v/>
      </c>
      <c r="AR33" s="104"/>
    </row>
    <row r="34" spans="1:44" x14ac:dyDescent="0.25">
      <c r="A34" s="39"/>
      <c r="B34" s="40"/>
      <c r="C34" s="40"/>
      <c r="D34" s="40"/>
      <c r="E34" s="40"/>
      <c r="F34" s="40"/>
      <c r="G34" s="40"/>
      <c r="H34" s="40"/>
      <c r="I34" s="40"/>
      <c r="J34" s="40"/>
      <c r="K34" s="40"/>
      <c r="L34" s="40"/>
      <c r="M34" s="34" t="str">
        <f t="shared" si="8"/>
        <v/>
      </c>
      <c r="N34" s="35" t="str">
        <f t="shared" si="0"/>
        <v/>
      </c>
      <c r="O34" s="34" t="str">
        <f>IF(M34="","",VLOOKUP(N34,Table1[],2,TRUE))</f>
        <v/>
      </c>
      <c r="P34" s="44" t="str">
        <f t="shared" si="1"/>
        <v/>
      </c>
      <c r="Q34" s="45" t="str">
        <f t="shared" si="2"/>
        <v/>
      </c>
      <c r="R34" s="46" t="str">
        <f>IF(P34="","",VLOOKUP(Q34,Table1[],2,TRUE))</f>
        <v/>
      </c>
      <c r="S34" s="31" t="str">
        <f>IF(AND(N34="",Q34=""),"",IF(OR(N34="-",Q34="-"),"-",IF(AND(N$3&lt;&gt;0,Q$3&lt;&gt;0),VLOOKUP(AVERAGE(N34,Q34),Table1[],2,TRUE),IF(AND(N$3&lt;&gt;0,Q$3=0),O34,R34))))</f>
        <v/>
      </c>
      <c r="T34" s="31"/>
      <c r="U34" s="103" t="str">
        <f t="shared" si="3"/>
        <v/>
      </c>
      <c r="V34" s="104"/>
      <c r="W34" s="39"/>
      <c r="X34" s="40"/>
      <c r="Y34" s="40"/>
      <c r="Z34" s="40"/>
      <c r="AA34" s="40"/>
      <c r="AB34" s="40"/>
      <c r="AC34" s="40"/>
      <c r="AD34" s="40"/>
      <c r="AE34" s="40"/>
      <c r="AF34" s="40"/>
      <c r="AG34" s="40"/>
      <c r="AH34" s="40"/>
      <c r="AI34" s="34" t="str">
        <f t="shared" si="9"/>
        <v/>
      </c>
      <c r="AJ34" s="35" t="str">
        <f t="shared" si="4"/>
        <v/>
      </c>
      <c r="AK34" s="34" t="str">
        <f>IF(AI34="","",VLOOKUP(AJ34,Table1[],2,TRUE))</f>
        <v/>
      </c>
      <c r="AL34" s="44" t="str">
        <f t="shared" si="5"/>
        <v/>
      </c>
      <c r="AM34" s="45" t="str">
        <f t="shared" si="6"/>
        <v/>
      </c>
      <c r="AN34" s="46" t="str">
        <f>IF(AL34="","",VLOOKUP(AM34,Table1[],2,TRUE))</f>
        <v/>
      </c>
      <c r="AO34" s="31" t="str">
        <f>IF(AND(AJ34="",AM34=""),"",IF(OR(AJ34="-",AM34="-"),"-",IF(AND(AJ$3&lt;&gt;0,AM$3&lt;&gt;0),VLOOKUP(AVERAGE(AJ34,AM34),Table1[],2,TRUE),IF(AND(AJ$3&lt;&gt;0,AM$3=0),AK34,AN34))))</f>
        <v/>
      </c>
      <c r="AP34" s="31"/>
      <c r="AQ34" s="103" t="str">
        <f t="shared" si="7"/>
        <v/>
      </c>
      <c r="AR34" s="104"/>
    </row>
    <row r="35" spans="1:44" x14ac:dyDescent="0.25">
      <c r="A35" s="39"/>
      <c r="B35" s="40"/>
      <c r="C35" s="40"/>
      <c r="D35" s="40"/>
      <c r="E35" s="40"/>
      <c r="F35" s="40"/>
      <c r="G35" s="40"/>
      <c r="H35" s="40"/>
      <c r="I35" s="40"/>
      <c r="J35" s="40"/>
      <c r="K35" s="40"/>
      <c r="L35" s="40"/>
      <c r="M35" s="34" t="str">
        <f t="shared" si="8"/>
        <v/>
      </c>
      <c r="N35" s="35" t="str">
        <f t="shared" si="0"/>
        <v/>
      </c>
      <c r="O35" s="34" t="str">
        <f>IF(M35="","",VLOOKUP(N35,Table1[],2,TRUE))</f>
        <v/>
      </c>
      <c r="P35" s="44" t="str">
        <f t="shared" si="1"/>
        <v/>
      </c>
      <c r="Q35" s="45" t="str">
        <f t="shared" si="2"/>
        <v/>
      </c>
      <c r="R35" s="46" t="str">
        <f>IF(P35="","",VLOOKUP(Q35,Table1[],2,TRUE))</f>
        <v/>
      </c>
      <c r="S35" s="31" t="str">
        <f>IF(AND(N35="",Q35=""),"",IF(OR(N35="-",Q35="-"),"-",IF(AND(N$3&lt;&gt;0,Q$3&lt;&gt;0),VLOOKUP(AVERAGE(N35,Q35),Table1[],2,TRUE),IF(AND(N$3&lt;&gt;0,Q$3=0),O35,R35))))</f>
        <v/>
      </c>
      <c r="T35" s="31"/>
      <c r="U35" s="103" t="str">
        <f t="shared" si="3"/>
        <v/>
      </c>
      <c r="V35" s="104"/>
      <c r="W35" s="39"/>
      <c r="X35" s="40"/>
      <c r="Y35" s="40"/>
      <c r="Z35" s="40"/>
      <c r="AA35" s="40"/>
      <c r="AB35" s="40"/>
      <c r="AC35" s="40"/>
      <c r="AD35" s="40"/>
      <c r="AE35" s="40"/>
      <c r="AF35" s="40"/>
      <c r="AG35" s="40"/>
      <c r="AH35" s="40"/>
      <c r="AI35" s="34" t="str">
        <f t="shared" si="9"/>
        <v/>
      </c>
      <c r="AJ35" s="35" t="str">
        <f t="shared" si="4"/>
        <v/>
      </c>
      <c r="AK35" s="34" t="str">
        <f>IF(AI35="","",VLOOKUP(AJ35,Table1[],2,TRUE))</f>
        <v/>
      </c>
      <c r="AL35" s="44" t="str">
        <f t="shared" si="5"/>
        <v/>
      </c>
      <c r="AM35" s="45" t="str">
        <f t="shared" si="6"/>
        <v/>
      </c>
      <c r="AN35" s="46" t="str">
        <f>IF(AL35="","",VLOOKUP(AM35,Table1[],2,TRUE))</f>
        <v/>
      </c>
      <c r="AO35" s="31" t="str">
        <f>IF(AND(AJ35="",AM35=""),"",IF(OR(AJ35="-",AM35="-"),"-",IF(AND(AJ$3&lt;&gt;0,AM$3&lt;&gt;0),VLOOKUP(AVERAGE(AJ35,AM35),Table1[],2,TRUE),IF(AND(AJ$3&lt;&gt;0,AM$3=0),AK35,AN35))))</f>
        <v/>
      </c>
      <c r="AP35" s="31"/>
      <c r="AQ35" s="103" t="str">
        <f t="shared" si="7"/>
        <v/>
      </c>
      <c r="AR35" s="104"/>
    </row>
    <row r="36" spans="1:44" x14ac:dyDescent="0.25">
      <c r="A36" s="39"/>
      <c r="B36" s="40"/>
      <c r="C36" s="40"/>
      <c r="D36" s="40"/>
      <c r="E36" s="40"/>
      <c r="F36" s="40"/>
      <c r="G36" s="40"/>
      <c r="H36" s="40"/>
      <c r="I36" s="40"/>
      <c r="J36" s="40"/>
      <c r="K36" s="40"/>
      <c r="L36" s="40"/>
      <c r="M36" s="34" t="str">
        <f t="shared" si="8"/>
        <v/>
      </c>
      <c r="N36" s="35" t="str">
        <f t="shared" si="0"/>
        <v/>
      </c>
      <c r="O36" s="34" t="str">
        <f>IF(M36="","",VLOOKUP(N36,Table1[],2,TRUE))</f>
        <v/>
      </c>
      <c r="P36" s="44" t="str">
        <f t="shared" si="1"/>
        <v/>
      </c>
      <c r="Q36" s="45" t="str">
        <f t="shared" si="2"/>
        <v/>
      </c>
      <c r="R36" s="46" t="str">
        <f>IF(P36="","",VLOOKUP(Q36,Table1[],2,TRUE))</f>
        <v/>
      </c>
      <c r="S36" s="31" t="str">
        <f>IF(AND(N36="",Q36=""),"",IF(OR(N36="-",Q36="-"),"-",IF(AND(N$3&lt;&gt;0,Q$3&lt;&gt;0),VLOOKUP(AVERAGE(N36,Q36),Table1[],2,TRUE),IF(AND(N$3&lt;&gt;0,Q$3=0),O36,R36))))</f>
        <v/>
      </c>
      <c r="T36" s="31"/>
      <c r="U36" s="103" t="str">
        <f t="shared" si="3"/>
        <v/>
      </c>
      <c r="V36" s="104"/>
      <c r="W36" s="39"/>
      <c r="X36" s="40"/>
      <c r="Y36" s="40"/>
      <c r="Z36" s="40"/>
      <c r="AA36" s="40"/>
      <c r="AB36" s="40"/>
      <c r="AC36" s="40"/>
      <c r="AD36" s="40"/>
      <c r="AE36" s="40"/>
      <c r="AF36" s="40"/>
      <c r="AG36" s="40"/>
      <c r="AH36" s="40"/>
      <c r="AI36" s="34" t="str">
        <f t="shared" si="9"/>
        <v/>
      </c>
      <c r="AJ36" s="35" t="str">
        <f t="shared" si="4"/>
        <v/>
      </c>
      <c r="AK36" s="34" t="str">
        <f>IF(AI36="","",VLOOKUP(AJ36,Table1[],2,TRUE))</f>
        <v/>
      </c>
      <c r="AL36" s="44" t="str">
        <f t="shared" si="5"/>
        <v/>
      </c>
      <c r="AM36" s="45" t="str">
        <f t="shared" si="6"/>
        <v/>
      </c>
      <c r="AN36" s="46" t="str">
        <f>IF(AL36="","",VLOOKUP(AM36,Table1[],2,TRUE))</f>
        <v/>
      </c>
      <c r="AO36" s="31" t="str">
        <f>IF(AND(AJ36="",AM36=""),"",IF(OR(AJ36="-",AM36="-"),"-",IF(AND(AJ$3&lt;&gt;0,AM$3&lt;&gt;0),VLOOKUP(AVERAGE(AJ36,AM36),Table1[],2,TRUE),IF(AND(AJ$3&lt;&gt;0,AM$3=0),AK36,AN36))))</f>
        <v/>
      </c>
      <c r="AP36" s="31"/>
      <c r="AQ36" s="103" t="str">
        <f t="shared" si="7"/>
        <v/>
      </c>
      <c r="AR36" s="104"/>
    </row>
    <row r="37" spans="1:44" x14ac:dyDescent="0.25">
      <c r="A37" s="39"/>
      <c r="B37" s="40"/>
      <c r="C37" s="40"/>
      <c r="D37" s="40"/>
      <c r="E37" s="40"/>
      <c r="F37" s="40"/>
      <c r="G37" s="40"/>
      <c r="H37" s="40"/>
      <c r="I37" s="40"/>
      <c r="J37" s="40"/>
      <c r="K37" s="40"/>
      <c r="L37" s="40"/>
      <c r="M37" s="34" t="str">
        <f t="shared" si="8"/>
        <v/>
      </c>
      <c r="N37" s="35" t="str">
        <f t="shared" si="0"/>
        <v/>
      </c>
      <c r="O37" s="34" t="str">
        <f>IF(M37="","",VLOOKUP(N37,Table1[],2,TRUE))</f>
        <v/>
      </c>
      <c r="P37" s="44" t="str">
        <f t="shared" si="1"/>
        <v/>
      </c>
      <c r="Q37" s="45" t="str">
        <f t="shared" si="2"/>
        <v/>
      </c>
      <c r="R37" s="46" t="str">
        <f>IF(P37="","",VLOOKUP(Q37,Table1[],2,TRUE))</f>
        <v/>
      </c>
      <c r="S37" s="31" t="str">
        <f>IF(AND(N37="",Q37=""),"",IF(OR(N37="-",Q37="-"),"-",IF(AND(N$3&lt;&gt;0,Q$3&lt;&gt;0),VLOOKUP(AVERAGE(N37,Q37),Table1[],2,TRUE),IF(AND(N$3&lt;&gt;0,Q$3=0),O37,R37))))</f>
        <v/>
      </c>
      <c r="T37" s="31"/>
      <c r="U37" s="103" t="str">
        <f t="shared" si="3"/>
        <v/>
      </c>
      <c r="V37" s="104"/>
      <c r="W37" s="39"/>
      <c r="X37" s="40"/>
      <c r="Y37" s="40"/>
      <c r="Z37" s="40"/>
      <c r="AA37" s="40"/>
      <c r="AB37" s="40"/>
      <c r="AC37" s="40"/>
      <c r="AD37" s="40"/>
      <c r="AE37" s="40"/>
      <c r="AF37" s="40"/>
      <c r="AG37" s="40"/>
      <c r="AH37" s="40"/>
      <c r="AI37" s="34" t="str">
        <f t="shared" si="9"/>
        <v/>
      </c>
      <c r="AJ37" s="35" t="str">
        <f t="shared" si="4"/>
        <v/>
      </c>
      <c r="AK37" s="34" t="str">
        <f>IF(AI37="","",VLOOKUP(AJ37,Table1[],2,TRUE))</f>
        <v/>
      </c>
      <c r="AL37" s="44" t="str">
        <f t="shared" si="5"/>
        <v/>
      </c>
      <c r="AM37" s="45" t="str">
        <f t="shared" si="6"/>
        <v/>
      </c>
      <c r="AN37" s="46" t="str">
        <f>IF(AL37="","",VLOOKUP(AM37,Table1[],2,TRUE))</f>
        <v/>
      </c>
      <c r="AO37" s="31" t="str">
        <f>IF(AND(AJ37="",AM37=""),"",IF(OR(AJ37="-",AM37="-"),"-",IF(AND(AJ$3&lt;&gt;0,AM$3&lt;&gt;0),VLOOKUP(AVERAGE(AJ37,AM37),Table1[],2,TRUE),IF(AND(AJ$3&lt;&gt;0,AM$3=0),AK37,AN37))))</f>
        <v/>
      </c>
      <c r="AP37" s="31"/>
      <c r="AQ37" s="103" t="str">
        <f t="shared" si="7"/>
        <v/>
      </c>
      <c r="AR37" s="104"/>
    </row>
    <row r="38" spans="1:44" x14ac:dyDescent="0.25">
      <c r="A38" s="39"/>
      <c r="B38" s="40"/>
      <c r="C38" s="40"/>
      <c r="D38" s="40"/>
      <c r="E38" s="40"/>
      <c r="F38" s="40"/>
      <c r="G38" s="40"/>
      <c r="H38" s="40"/>
      <c r="I38" s="40"/>
      <c r="J38" s="40"/>
      <c r="K38" s="40"/>
      <c r="L38" s="40"/>
      <c r="M38" s="34" t="str">
        <f t="shared" si="8"/>
        <v/>
      </c>
      <c r="N38" s="35" t="str">
        <f t="shared" si="0"/>
        <v/>
      </c>
      <c r="O38" s="34" t="str">
        <f>IF(M38="","",VLOOKUP(N38,Table1[],2,TRUE))</f>
        <v/>
      </c>
      <c r="P38" s="44" t="str">
        <f t="shared" si="1"/>
        <v/>
      </c>
      <c r="Q38" s="45" t="str">
        <f t="shared" si="2"/>
        <v/>
      </c>
      <c r="R38" s="46" t="str">
        <f>IF(P38="","",VLOOKUP(Q38,Table1[],2,TRUE))</f>
        <v/>
      </c>
      <c r="S38" s="31" t="str">
        <f>IF(AND(N38="",Q38=""),"",IF(OR(N38="-",Q38="-"),"-",IF(AND(N$3&lt;&gt;0,Q$3&lt;&gt;0),VLOOKUP(AVERAGE(N38,Q38),Table1[],2,TRUE),IF(AND(N$3&lt;&gt;0,Q$3=0),O38,R38))))</f>
        <v/>
      </c>
      <c r="T38" s="31"/>
      <c r="U38" s="103" t="str">
        <f t="shared" si="3"/>
        <v/>
      </c>
      <c r="V38" s="104"/>
      <c r="W38" s="39"/>
      <c r="X38" s="40"/>
      <c r="Y38" s="40"/>
      <c r="Z38" s="40"/>
      <c r="AA38" s="40"/>
      <c r="AB38" s="40"/>
      <c r="AC38" s="40"/>
      <c r="AD38" s="40"/>
      <c r="AE38" s="40"/>
      <c r="AF38" s="40"/>
      <c r="AG38" s="40"/>
      <c r="AH38" s="40"/>
      <c r="AI38" s="34" t="str">
        <f t="shared" si="9"/>
        <v/>
      </c>
      <c r="AJ38" s="35" t="str">
        <f t="shared" si="4"/>
        <v/>
      </c>
      <c r="AK38" s="34" t="str">
        <f>IF(AI38="","",VLOOKUP(AJ38,Table1[],2,TRUE))</f>
        <v/>
      </c>
      <c r="AL38" s="44" t="str">
        <f t="shared" si="5"/>
        <v/>
      </c>
      <c r="AM38" s="45" t="str">
        <f t="shared" si="6"/>
        <v/>
      </c>
      <c r="AN38" s="46" t="str">
        <f>IF(AL38="","",VLOOKUP(AM38,Table1[],2,TRUE))</f>
        <v/>
      </c>
      <c r="AO38" s="31" t="str">
        <f>IF(AND(AJ38="",AM38=""),"",IF(OR(AJ38="-",AM38="-"),"-",IF(AND(AJ$3&lt;&gt;0,AM$3&lt;&gt;0),VLOOKUP(AVERAGE(AJ38,AM38),Table1[],2,TRUE),IF(AND(AJ$3&lt;&gt;0,AM$3=0),AK38,AN38))))</f>
        <v/>
      </c>
      <c r="AP38" s="31"/>
      <c r="AQ38" s="103" t="str">
        <f t="shared" si="7"/>
        <v/>
      </c>
      <c r="AR38" s="104"/>
    </row>
    <row r="39" spans="1:44" x14ac:dyDescent="0.25">
      <c r="A39" s="39"/>
      <c r="B39" s="40"/>
      <c r="C39" s="40"/>
      <c r="D39" s="40"/>
      <c r="E39" s="40"/>
      <c r="F39" s="40"/>
      <c r="G39" s="40"/>
      <c r="H39" s="40"/>
      <c r="I39" s="40"/>
      <c r="J39" s="40"/>
      <c r="K39" s="40"/>
      <c r="L39" s="40"/>
      <c r="M39" s="34" t="str">
        <f t="shared" si="8"/>
        <v/>
      </c>
      <c r="N39" s="35" t="str">
        <f t="shared" si="0"/>
        <v/>
      </c>
      <c r="O39" s="34" t="str">
        <f>IF(M39="","",VLOOKUP(N39,Table1[],2,TRUE))</f>
        <v/>
      </c>
      <c r="P39" s="44" t="str">
        <f t="shared" si="1"/>
        <v/>
      </c>
      <c r="Q39" s="45" t="str">
        <f t="shared" si="2"/>
        <v/>
      </c>
      <c r="R39" s="46" t="str">
        <f>IF(P39="","",VLOOKUP(Q39,Table1[],2,TRUE))</f>
        <v/>
      </c>
      <c r="S39" s="31" t="str">
        <f>IF(AND(N39="",Q39=""),"",IF(OR(N39="-",Q39="-"),"-",IF(AND(N$3&lt;&gt;0,Q$3&lt;&gt;0),VLOOKUP(AVERAGE(N39,Q39),Table1[],2,TRUE),IF(AND(N$3&lt;&gt;0,Q$3=0),O39,R39))))</f>
        <v/>
      </c>
      <c r="T39" s="31"/>
      <c r="U39" s="103" t="str">
        <f t="shared" si="3"/>
        <v/>
      </c>
      <c r="V39" s="104"/>
      <c r="W39" s="39"/>
      <c r="X39" s="40"/>
      <c r="Y39" s="40"/>
      <c r="Z39" s="40"/>
      <c r="AA39" s="40"/>
      <c r="AB39" s="40"/>
      <c r="AC39" s="40"/>
      <c r="AD39" s="40"/>
      <c r="AE39" s="40"/>
      <c r="AF39" s="40"/>
      <c r="AG39" s="40"/>
      <c r="AH39" s="40"/>
      <c r="AI39" s="34" t="str">
        <f t="shared" si="9"/>
        <v/>
      </c>
      <c r="AJ39" s="35" t="str">
        <f t="shared" si="4"/>
        <v/>
      </c>
      <c r="AK39" s="34" t="str">
        <f>IF(AI39="","",VLOOKUP(AJ39,Table1[],2,TRUE))</f>
        <v/>
      </c>
      <c r="AL39" s="44" t="str">
        <f t="shared" si="5"/>
        <v/>
      </c>
      <c r="AM39" s="45" t="str">
        <f t="shared" si="6"/>
        <v/>
      </c>
      <c r="AN39" s="46" t="str">
        <f>IF(AL39="","",VLOOKUP(AM39,Table1[],2,TRUE))</f>
        <v/>
      </c>
      <c r="AO39" s="31" t="str">
        <f>IF(AND(AJ39="",AM39=""),"",IF(OR(AJ39="-",AM39="-"),"-",IF(AND(AJ$3&lt;&gt;0,AM$3&lt;&gt;0),VLOOKUP(AVERAGE(AJ39,AM39),Table1[],2,TRUE),IF(AND(AJ$3&lt;&gt;0,AM$3=0),AK39,AN39))))</f>
        <v/>
      </c>
      <c r="AP39" s="31"/>
      <c r="AQ39" s="103" t="str">
        <f t="shared" si="7"/>
        <v/>
      </c>
      <c r="AR39" s="104"/>
    </row>
    <row r="40" spans="1:44" ht="15.75" thickBot="1" x14ac:dyDescent="0.3">
      <c r="A40" s="41"/>
      <c r="B40" s="42"/>
      <c r="C40" s="42"/>
      <c r="D40" s="42"/>
      <c r="E40" s="42"/>
      <c r="F40" s="42"/>
      <c r="G40" s="42"/>
      <c r="H40" s="42"/>
      <c r="I40" s="42"/>
      <c r="J40" s="42"/>
      <c r="K40" s="42"/>
      <c r="L40" s="42"/>
      <c r="M40" s="36" t="str">
        <f t="shared" si="8"/>
        <v/>
      </c>
      <c r="N40" s="48" t="str">
        <f t="shared" si="0"/>
        <v/>
      </c>
      <c r="O40" s="36" t="str">
        <f>IF(M40="","",VLOOKUP(N40,Table1[],2,TRUE))</f>
        <v/>
      </c>
      <c r="P40" s="49" t="str">
        <f t="shared" si="1"/>
        <v/>
      </c>
      <c r="Q40" s="25" t="str">
        <f t="shared" si="2"/>
        <v/>
      </c>
      <c r="R40" s="26" t="str">
        <f>IF(P40="","",VLOOKUP(Q40,Table1[],2,TRUE))</f>
        <v/>
      </c>
      <c r="S40" s="100" t="str">
        <f>IF(AND(N40="",Q40=""),"",IF(OR(N40="-",Q40="-"),"-",IF(AND(N$3&lt;&gt;0,Q$3&lt;&gt;0),VLOOKUP(AVERAGE(N40,Q40),Table1[],2,TRUE),IF(AND(N$3&lt;&gt;0,Q$3=0),O40,R40))))</f>
        <v/>
      </c>
      <c r="T40" s="99"/>
      <c r="U40" s="38" t="str">
        <f t="shared" si="3"/>
        <v/>
      </c>
      <c r="V40" s="105"/>
      <c r="W40" s="41"/>
      <c r="X40" s="42"/>
      <c r="Y40" s="42"/>
      <c r="Z40" s="42"/>
      <c r="AA40" s="42"/>
      <c r="AB40" s="42"/>
      <c r="AC40" s="42"/>
      <c r="AD40" s="42"/>
      <c r="AE40" s="42"/>
      <c r="AF40" s="42"/>
      <c r="AG40" s="42"/>
      <c r="AH40" s="42"/>
      <c r="AI40" s="36" t="str">
        <f t="shared" si="9"/>
        <v/>
      </c>
      <c r="AJ40" s="48" t="str">
        <f t="shared" si="4"/>
        <v/>
      </c>
      <c r="AK40" s="36" t="str">
        <f>IF(AI40="","",VLOOKUP(AJ40,Table1[],2,TRUE))</f>
        <v/>
      </c>
      <c r="AL40" s="49" t="str">
        <f t="shared" si="5"/>
        <v/>
      </c>
      <c r="AM40" s="25" t="str">
        <f t="shared" si="6"/>
        <v/>
      </c>
      <c r="AN40" s="26" t="str">
        <f>IF(AL40="","",VLOOKUP(AM40,Table1[],2,TRUE))</f>
        <v/>
      </c>
      <c r="AO40" s="100" t="str">
        <f>IF(AND(AJ40="",AM40=""),"",IF(OR(AJ40="-",AM40="-"),"-",IF(AND(AJ$3&lt;&gt;0,AM$3&lt;&gt;0),VLOOKUP(AVERAGE(AJ40,AM40),Table1[],2,TRUE),IF(AND(AJ$3&lt;&gt;0,AM$3=0),AK40,AN40))))</f>
        <v/>
      </c>
      <c r="AP40" s="99"/>
      <c r="AQ40" s="38" t="str">
        <f t="shared" si="7"/>
        <v/>
      </c>
      <c r="AR40" s="105"/>
    </row>
    <row r="41" spans="1:44" x14ac:dyDescent="0.25">
      <c r="F41" s="10"/>
      <c r="G41" s="10"/>
      <c r="H41" s="10"/>
      <c r="I41" s="10"/>
      <c r="J41" s="10"/>
      <c r="L41" s="10"/>
      <c r="N41" s="10"/>
      <c r="Q41" s="10"/>
      <c r="T41" s="10"/>
      <c r="U41" s="10"/>
      <c r="V41" s="10"/>
    </row>
    <row r="42" spans="1:44" x14ac:dyDescent="0.25">
      <c r="F42" s="10"/>
      <c r="G42" s="10"/>
      <c r="H42" s="10"/>
      <c r="I42" s="10"/>
      <c r="J42" s="10"/>
      <c r="L42" s="10"/>
      <c r="N42" s="10"/>
      <c r="Q42" s="10"/>
      <c r="T42" s="10"/>
      <c r="U42" s="10"/>
      <c r="V42" s="10"/>
    </row>
    <row r="43" spans="1:44" x14ac:dyDescent="0.25">
      <c r="F43" s="10"/>
      <c r="G43" s="10"/>
      <c r="H43" s="10"/>
      <c r="I43" s="10"/>
      <c r="J43" s="10"/>
      <c r="L43" s="10"/>
      <c r="N43" s="10"/>
      <c r="Q43" s="10"/>
      <c r="T43" s="10"/>
      <c r="U43" s="10"/>
      <c r="V43" s="10"/>
    </row>
    <row r="44" spans="1:44" x14ac:dyDescent="0.25">
      <c r="F44" s="10"/>
      <c r="G44" s="10"/>
      <c r="H44" s="10"/>
      <c r="I44" s="10"/>
      <c r="J44" s="10"/>
      <c r="L44" s="10"/>
      <c r="N44" s="10"/>
      <c r="Q44" s="10"/>
      <c r="T44" s="10"/>
      <c r="U44" s="10"/>
      <c r="V44" s="10"/>
    </row>
    <row r="45" spans="1:44" x14ac:dyDescent="0.25">
      <c r="F45" s="10"/>
      <c r="G45" s="10"/>
      <c r="H45" s="10"/>
      <c r="I45" s="10"/>
      <c r="J45" s="10"/>
      <c r="L45" s="10"/>
      <c r="N45" s="10"/>
      <c r="Q45" s="10"/>
      <c r="T45" s="10"/>
      <c r="U45" s="10"/>
      <c r="V45" s="10"/>
    </row>
    <row r="46" spans="1:44" x14ac:dyDescent="0.25">
      <c r="F46" s="10"/>
      <c r="G46" s="10"/>
      <c r="H46" s="10"/>
      <c r="I46" s="10"/>
      <c r="J46" s="10"/>
      <c r="L46" s="10"/>
      <c r="N46" s="10"/>
      <c r="Q46" s="10"/>
      <c r="T46" s="10"/>
      <c r="U46" s="10"/>
    </row>
    <row r="47" spans="1:44" x14ac:dyDescent="0.25">
      <c r="F47" s="10"/>
      <c r="G47" s="10"/>
      <c r="H47" s="10"/>
      <c r="I47" s="10"/>
      <c r="J47" s="10"/>
      <c r="L47" s="10"/>
      <c r="N47" s="10"/>
      <c r="Q47" s="10"/>
      <c r="T47" s="10"/>
      <c r="U47" s="10"/>
    </row>
    <row r="48" spans="1:44" x14ac:dyDescent="0.25">
      <c r="F48" s="10"/>
      <c r="G48" s="10"/>
      <c r="H48" s="10"/>
      <c r="I48" s="10"/>
      <c r="J48" s="10"/>
      <c r="L48" s="10"/>
      <c r="N48" s="10"/>
      <c r="Q48" s="10"/>
      <c r="T48" s="10"/>
      <c r="U48" s="10"/>
    </row>
    <row r="49" spans="6:21" x14ac:dyDescent="0.25">
      <c r="F49" s="10"/>
      <c r="G49" s="10"/>
      <c r="H49" s="10"/>
      <c r="I49" s="10"/>
      <c r="J49" s="10"/>
      <c r="L49" s="10"/>
      <c r="N49" s="10"/>
      <c r="Q49" s="10"/>
      <c r="T49" s="10"/>
      <c r="U49" s="10"/>
    </row>
    <row r="50" spans="6:21" x14ac:dyDescent="0.25">
      <c r="F50" s="10"/>
      <c r="G50" s="10"/>
      <c r="H50" s="10"/>
      <c r="I50" s="10"/>
      <c r="J50" s="10"/>
      <c r="L50" s="10"/>
      <c r="N50" s="10"/>
      <c r="Q50" s="10"/>
      <c r="T50" s="10"/>
      <c r="U50" s="10"/>
    </row>
    <row r="51" spans="6:21" x14ac:dyDescent="0.25">
      <c r="F51" s="10"/>
      <c r="G51" s="10"/>
      <c r="H51" s="10"/>
      <c r="I51" s="10"/>
      <c r="J51" s="10"/>
      <c r="L51" s="10"/>
      <c r="N51" s="10"/>
      <c r="Q51" s="10"/>
      <c r="T51" s="10"/>
      <c r="U51" s="10"/>
    </row>
    <row r="52" spans="6:21" x14ac:dyDescent="0.25">
      <c r="F52" s="10"/>
      <c r="G52" s="10"/>
      <c r="H52" s="10"/>
      <c r="I52" s="10"/>
      <c r="J52" s="10"/>
      <c r="L52" s="10"/>
      <c r="N52" s="10"/>
      <c r="Q52" s="10"/>
      <c r="T52" s="10"/>
      <c r="U52" s="10"/>
    </row>
    <row r="53" spans="6:21" x14ac:dyDescent="0.25">
      <c r="F53" s="10"/>
      <c r="G53" s="10"/>
      <c r="H53" s="10"/>
      <c r="I53" s="10"/>
      <c r="J53" s="10"/>
      <c r="L53" s="10"/>
      <c r="N53" s="10"/>
      <c r="Q53" s="10"/>
      <c r="T53" s="10"/>
      <c r="U53" s="10"/>
    </row>
    <row r="54" spans="6:21" x14ac:dyDescent="0.25">
      <c r="F54" s="10"/>
      <c r="G54" s="10"/>
      <c r="H54" s="10"/>
      <c r="I54" s="10"/>
      <c r="J54" s="10"/>
      <c r="L54" s="10"/>
      <c r="N54" s="10"/>
      <c r="Q54" s="10"/>
      <c r="T54" s="10"/>
      <c r="U54" s="10"/>
    </row>
    <row r="55" spans="6:21" x14ac:dyDescent="0.25">
      <c r="F55" s="10"/>
      <c r="G55" s="10"/>
      <c r="H55" s="10"/>
      <c r="I55" s="10"/>
      <c r="J55" s="10"/>
      <c r="L55" s="10"/>
      <c r="N55" s="10"/>
      <c r="Q55" s="10"/>
      <c r="T55" s="10"/>
      <c r="U55" s="10"/>
    </row>
    <row r="56" spans="6:21" x14ac:dyDescent="0.25">
      <c r="F56" s="10"/>
      <c r="G56" s="10"/>
      <c r="H56" s="10"/>
      <c r="I56" s="10"/>
      <c r="J56" s="10"/>
      <c r="L56" s="10"/>
      <c r="N56" s="10"/>
      <c r="Q56" s="10"/>
      <c r="T56" s="10"/>
      <c r="U56" s="10"/>
    </row>
    <row r="57" spans="6:21" x14ac:dyDescent="0.25">
      <c r="F57" s="10"/>
      <c r="G57" s="10"/>
      <c r="H57" s="10"/>
      <c r="I57" s="10"/>
      <c r="J57" s="10"/>
      <c r="L57" s="10"/>
      <c r="N57" s="10"/>
      <c r="Q57" s="10"/>
      <c r="T57" s="10"/>
      <c r="U57" s="10"/>
    </row>
    <row r="58" spans="6:21" x14ac:dyDescent="0.25">
      <c r="F58" s="10"/>
      <c r="G58" s="10"/>
      <c r="H58" s="10"/>
      <c r="I58" s="10"/>
      <c r="J58" s="10"/>
      <c r="L58" s="10"/>
      <c r="N58" s="10"/>
      <c r="Q58" s="10"/>
      <c r="T58" s="10"/>
      <c r="U58" s="10"/>
    </row>
    <row r="59" spans="6:21" x14ac:dyDescent="0.25">
      <c r="F59" s="10"/>
      <c r="G59" s="10"/>
      <c r="H59" s="10"/>
      <c r="I59" s="10"/>
      <c r="J59" s="10"/>
      <c r="L59" s="10"/>
      <c r="N59" s="10"/>
      <c r="Q59" s="10"/>
      <c r="T59" s="10"/>
      <c r="U59" s="10"/>
    </row>
    <row r="60" spans="6:21" x14ac:dyDescent="0.25">
      <c r="F60" s="10"/>
      <c r="G60" s="10"/>
      <c r="H60" s="10"/>
      <c r="I60" s="10"/>
      <c r="J60" s="10"/>
      <c r="L60" s="10"/>
      <c r="N60" s="10"/>
      <c r="Q60" s="10"/>
      <c r="T60" s="10"/>
      <c r="U60" s="10"/>
    </row>
    <row r="61" spans="6:21" x14ac:dyDescent="0.25">
      <c r="F61" s="10"/>
      <c r="G61" s="10"/>
      <c r="H61" s="10"/>
      <c r="I61" s="10"/>
      <c r="J61" s="10"/>
      <c r="L61" s="10"/>
      <c r="N61" s="10"/>
      <c r="Q61" s="10"/>
      <c r="T61" s="10"/>
      <c r="U61" s="10"/>
    </row>
    <row r="62" spans="6:21" x14ac:dyDescent="0.25">
      <c r="F62" s="10"/>
      <c r="G62" s="10"/>
      <c r="H62" s="10"/>
      <c r="I62" s="10"/>
      <c r="J62" s="10"/>
      <c r="L62" s="10"/>
      <c r="N62" s="10"/>
      <c r="Q62" s="10"/>
      <c r="T62" s="10"/>
      <c r="U62" s="10"/>
    </row>
    <row r="63" spans="6:21" x14ac:dyDescent="0.25">
      <c r="F63" s="10"/>
      <c r="G63" s="10"/>
      <c r="H63" s="10"/>
      <c r="I63" s="10"/>
      <c r="J63" s="10"/>
      <c r="L63" s="10"/>
      <c r="N63" s="10"/>
      <c r="Q63" s="10"/>
      <c r="T63" s="10"/>
      <c r="U63" s="10"/>
    </row>
    <row r="64" spans="6:21" x14ac:dyDescent="0.25">
      <c r="F64" s="10"/>
      <c r="G64" s="10"/>
      <c r="H64" s="10"/>
      <c r="I64" s="10"/>
      <c r="J64" s="10"/>
      <c r="L64" s="10"/>
      <c r="N64" s="10"/>
      <c r="Q64" s="10"/>
      <c r="T64" s="10"/>
      <c r="U64" s="10"/>
    </row>
    <row r="65" spans="6:21" x14ac:dyDescent="0.25">
      <c r="F65" s="10"/>
      <c r="G65" s="10"/>
      <c r="H65" s="10"/>
      <c r="I65" s="10"/>
      <c r="J65" s="10"/>
      <c r="L65" s="10"/>
      <c r="N65" s="10"/>
      <c r="Q65" s="10"/>
      <c r="T65" s="10"/>
      <c r="U65" s="10"/>
    </row>
    <row r="66" spans="6:21" x14ac:dyDescent="0.25">
      <c r="F66" s="10"/>
      <c r="G66" s="10"/>
      <c r="H66" s="10"/>
      <c r="I66" s="10"/>
      <c r="J66" s="10"/>
      <c r="L66" s="10"/>
      <c r="N66" s="10"/>
      <c r="Q66" s="10"/>
      <c r="T66" s="10"/>
      <c r="U66" s="10"/>
    </row>
    <row r="67" spans="6:21" x14ac:dyDescent="0.25">
      <c r="F67" s="10"/>
      <c r="G67" s="10"/>
      <c r="H67" s="10"/>
      <c r="I67" s="10"/>
      <c r="J67" s="10"/>
      <c r="L67" s="10"/>
      <c r="N67" s="10"/>
      <c r="Q67" s="10"/>
      <c r="T67" s="10"/>
      <c r="U67" s="10"/>
    </row>
    <row r="68" spans="6:21" x14ac:dyDescent="0.25">
      <c r="F68" s="10"/>
      <c r="G68" s="10"/>
      <c r="H68" s="10"/>
      <c r="I68" s="10"/>
      <c r="J68" s="10"/>
      <c r="L68" s="10"/>
      <c r="N68" s="10"/>
      <c r="Q68" s="10"/>
      <c r="T68" s="10"/>
      <c r="U68" s="10"/>
    </row>
    <row r="69" spans="6:21" x14ac:dyDescent="0.25">
      <c r="F69" s="10"/>
      <c r="G69" s="10"/>
      <c r="H69" s="10"/>
      <c r="I69" s="10"/>
      <c r="J69" s="10"/>
      <c r="L69" s="10"/>
      <c r="N69" s="10"/>
      <c r="Q69" s="10"/>
      <c r="T69" s="10"/>
      <c r="U69" s="10"/>
    </row>
    <row r="70" spans="6:21" x14ac:dyDescent="0.25">
      <c r="F70" s="10"/>
      <c r="G70" s="10"/>
      <c r="H70" s="10"/>
      <c r="I70" s="10"/>
      <c r="J70" s="10"/>
      <c r="L70" s="10"/>
      <c r="N70" s="10"/>
      <c r="Q70" s="10"/>
      <c r="T70" s="10"/>
      <c r="U70" s="10"/>
    </row>
    <row r="71" spans="6:21" x14ac:dyDescent="0.25">
      <c r="F71" s="10"/>
      <c r="G71" s="10"/>
      <c r="H71" s="10"/>
      <c r="I71" s="10"/>
      <c r="J71" s="10"/>
      <c r="L71" s="10"/>
      <c r="N71" s="10"/>
      <c r="Q71" s="10"/>
      <c r="T71" s="10"/>
      <c r="U71" s="10"/>
    </row>
    <row r="72" spans="6:21" x14ac:dyDescent="0.25">
      <c r="F72" s="10"/>
      <c r="G72" s="10"/>
      <c r="H72" s="10"/>
      <c r="I72" s="10"/>
      <c r="J72" s="10"/>
      <c r="L72" s="10"/>
      <c r="N72" s="10"/>
      <c r="Q72" s="10"/>
      <c r="T72" s="10"/>
      <c r="U72" s="10"/>
    </row>
    <row r="73" spans="6:21" x14ac:dyDescent="0.25">
      <c r="F73" s="10"/>
      <c r="G73" s="10"/>
      <c r="H73" s="10"/>
      <c r="I73" s="10"/>
      <c r="J73" s="10"/>
      <c r="L73" s="10"/>
      <c r="N73" s="10"/>
      <c r="Q73" s="10"/>
      <c r="T73" s="10"/>
      <c r="U73" s="10"/>
    </row>
    <row r="74" spans="6:21" x14ac:dyDescent="0.25">
      <c r="F74" s="10"/>
      <c r="G74" s="10"/>
      <c r="H74" s="10"/>
      <c r="I74" s="10"/>
      <c r="J74" s="10"/>
      <c r="L74" s="10"/>
      <c r="N74" s="10"/>
      <c r="Q74" s="10"/>
      <c r="T74" s="10"/>
      <c r="U74" s="10"/>
    </row>
    <row r="75" spans="6:21" x14ac:dyDescent="0.25">
      <c r="F75" s="10"/>
      <c r="G75" s="10"/>
      <c r="H75" s="10"/>
      <c r="I75" s="10"/>
      <c r="J75" s="10"/>
      <c r="L75" s="10"/>
      <c r="N75" s="10"/>
      <c r="Q75" s="10"/>
      <c r="T75" s="10"/>
      <c r="U75" s="10"/>
    </row>
    <row r="76" spans="6:21" x14ac:dyDescent="0.25">
      <c r="F76" s="10"/>
      <c r="G76" s="10"/>
      <c r="H76" s="10"/>
      <c r="I76" s="10"/>
      <c r="J76" s="10"/>
      <c r="L76" s="10"/>
      <c r="N76" s="10"/>
      <c r="Q76" s="10"/>
      <c r="T76" s="10"/>
      <c r="U76" s="10"/>
    </row>
    <row r="77" spans="6:21" x14ac:dyDescent="0.25">
      <c r="F77" s="10"/>
      <c r="G77" s="10"/>
      <c r="H77" s="10"/>
      <c r="I77" s="10"/>
      <c r="J77" s="10"/>
      <c r="L77" s="10"/>
      <c r="N77" s="10"/>
      <c r="Q77" s="10"/>
      <c r="T77" s="10"/>
      <c r="U77" s="10"/>
    </row>
    <row r="78" spans="6:21" x14ac:dyDescent="0.25">
      <c r="F78" s="10"/>
      <c r="G78" s="10"/>
      <c r="H78" s="10"/>
      <c r="I78" s="10"/>
      <c r="J78" s="10"/>
      <c r="L78" s="10"/>
      <c r="N78" s="10"/>
      <c r="Q78" s="10"/>
      <c r="T78" s="10"/>
      <c r="U78" s="10"/>
    </row>
    <row r="79" spans="6:21" x14ac:dyDescent="0.25">
      <c r="F79" s="10"/>
      <c r="G79" s="10"/>
      <c r="H79" s="10"/>
      <c r="I79" s="10"/>
      <c r="J79" s="10"/>
      <c r="L79" s="10"/>
      <c r="N79" s="10"/>
      <c r="Q79" s="10"/>
      <c r="T79" s="10"/>
      <c r="U79" s="10"/>
    </row>
    <row r="80" spans="6:21" x14ac:dyDescent="0.25">
      <c r="F80" s="10"/>
      <c r="G80" s="10"/>
      <c r="H80" s="10"/>
      <c r="I80" s="10"/>
      <c r="J80" s="10"/>
      <c r="L80" s="10"/>
      <c r="N80" s="10"/>
      <c r="Q80" s="10"/>
      <c r="T80" s="10"/>
      <c r="U80" s="10"/>
    </row>
    <row r="81" spans="6:21" x14ac:dyDescent="0.25">
      <c r="F81" s="10"/>
      <c r="G81" s="10"/>
      <c r="H81" s="10"/>
      <c r="I81" s="10"/>
      <c r="J81" s="10"/>
      <c r="L81" s="10"/>
      <c r="N81" s="10"/>
      <c r="Q81" s="10"/>
      <c r="T81" s="10"/>
      <c r="U81" s="10"/>
    </row>
    <row r="82" spans="6:21" x14ac:dyDescent="0.25">
      <c r="F82" s="10"/>
      <c r="G82" s="10"/>
      <c r="H82" s="10"/>
      <c r="I82" s="10"/>
      <c r="J82" s="10"/>
      <c r="L82" s="10"/>
      <c r="N82" s="10"/>
      <c r="Q82" s="10"/>
      <c r="T82" s="10"/>
      <c r="U82" s="10"/>
    </row>
    <row r="83" spans="6:21" x14ac:dyDescent="0.25">
      <c r="F83" s="10"/>
      <c r="G83" s="10"/>
      <c r="H83" s="10"/>
      <c r="I83" s="10"/>
      <c r="J83" s="10"/>
      <c r="L83" s="10"/>
      <c r="N83" s="10"/>
      <c r="Q83" s="10"/>
      <c r="T83" s="10"/>
      <c r="U83" s="10"/>
    </row>
    <row r="84" spans="6:21" x14ac:dyDescent="0.25">
      <c r="F84" s="10"/>
      <c r="G84" s="10"/>
      <c r="H84" s="10"/>
      <c r="I84" s="10"/>
      <c r="J84" s="10"/>
      <c r="L84" s="10"/>
      <c r="N84" s="10"/>
      <c r="Q84" s="10"/>
      <c r="T84" s="10"/>
      <c r="U84" s="10"/>
    </row>
    <row r="85" spans="6:21" x14ac:dyDescent="0.25">
      <c r="F85" s="10"/>
      <c r="G85" s="10"/>
      <c r="H85" s="10"/>
      <c r="I85" s="10"/>
      <c r="J85" s="10"/>
      <c r="L85" s="10"/>
      <c r="N85" s="10"/>
      <c r="Q85" s="10"/>
      <c r="T85" s="10"/>
      <c r="U85" s="10"/>
    </row>
    <row r="86" spans="6:21" x14ac:dyDescent="0.25">
      <c r="F86" s="10"/>
      <c r="G86" s="10"/>
      <c r="H86" s="10"/>
      <c r="I86" s="10"/>
      <c r="J86" s="10"/>
      <c r="L86" s="10"/>
      <c r="N86" s="10"/>
      <c r="Q86" s="10"/>
      <c r="T86" s="10"/>
      <c r="U86" s="10"/>
    </row>
    <row r="87" spans="6:21" x14ac:dyDescent="0.25">
      <c r="F87" s="10"/>
      <c r="G87" s="10"/>
      <c r="H87" s="10"/>
      <c r="I87" s="10"/>
      <c r="J87" s="10"/>
      <c r="L87" s="10"/>
      <c r="N87" s="10"/>
      <c r="Q87" s="10"/>
      <c r="T87" s="10"/>
      <c r="U87" s="10"/>
    </row>
    <row r="88" spans="6:21" x14ac:dyDescent="0.25">
      <c r="F88" s="10"/>
      <c r="G88" s="10"/>
      <c r="H88" s="10"/>
      <c r="I88" s="10"/>
      <c r="J88" s="10"/>
      <c r="L88" s="10"/>
      <c r="N88" s="10"/>
      <c r="Q88" s="10"/>
      <c r="T88" s="10"/>
      <c r="U88" s="10"/>
    </row>
    <row r="89" spans="6:21" x14ac:dyDescent="0.25">
      <c r="F89" s="10"/>
      <c r="G89" s="10"/>
      <c r="H89" s="10"/>
      <c r="I89" s="10"/>
      <c r="J89" s="10"/>
      <c r="L89" s="10"/>
      <c r="N89" s="10"/>
      <c r="Q89" s="10"/>
      <c r="T89" s="10"/>
      <c r="U89" s="10"/>
    </row>
    <row r="90" spans="6:21" x14ac:dyDescent="0.25">
      <c r="F90" s="10"/>
      <c r="G90" s="10"/>
      <c r="H90" s="10"/>
      <c r="I90" s="10"/>
      <c r="J90" s="10"/>
      <c r="L90" s="10"/>
      <c r="N90" s="10"/>
      <c r="Q90" s="10"/>
      <c r="T90" s="10"/>
      <c r="U90" s="10"/>
    </row>
    <row r="91" spans="6:21" x14ac:dyDescent="0.25">
      <c r="F91" s="10"/>
      <c r="G91" s="10"/>
      <c r="H91" s="10"/>
      <c r="I91" s="10"/>
      <c r="J91" s="10"/>
      <c r="L91" s="10"/>
      <c r="N91" s="10"/>
      <c r="Q91" s="10"/>
      <c r="T91" s="10"/>
      <c r="U91" s="10"/>
    </row>
    <row r="92" spans="6:21" x14ac:dyDescent="0.25">
      <c r="F92" s="10"/>
      <c r="G92" s="10"/>
      <c r="H92" s="10"/>
      <c r="I92" s="10"/>
      <c r="J92" s="10"/>
      <c r="L92" s="10"/>
      <c r="N92" s="10"/>
      <c r="Q92" s="10"/>
      <c r="T92" s="10"/>
      <c r="U92" s="10"/>
    </row>
    <row r="93" spans="6:21" x14ac:dyDescent="0.25">
      <c r="F93" s="10"/>
      <c r="G93" s="10"/>
      <c r="H93" s="10"/>
      <c r="I93" s="10"/>
      <c r="J93" s="10"/>
      <c r="L93" s="10"/>
      <c r="N93" s="10"/>
      <c r="Q93" s="10"/>
      <c r="T93" s="10"/>
      <c r="U93" s="10"/>
    </row>
    <row r="94" spans="6:21" x14ac:dyDescent="0.25">
      <c r="F94" s="10"/>
      <c r="G94" s="10"/>
      <c r="H94" s="10"/>
      <c r="I94" s="10"/>
      <c r="J94" s="10"/>
      <c r="L94" s="10"/>
      <c r="N94" s="10"/>
      <c r="Q94" s="10"/>
      <c r="T94" s="10"/>
      <c r="U94" s="10"/>
    </row>
    <row r="95" spans="6:21" x14ac:dyDescent="0.25">
      <c r="F95" s="10"/>
      <c r="G95" s="10"/>
      <c r="H95" s="10"/>
      <c r="I95" s="10"/>
      <c r="J95" s="10"/>
      <c r="L95" s="10"/>
      <c r="N95" s="10"/>
      <c r="Q95" s="10"/>
      <c r="T95" s="10"/>
      <c r="U95" s="10"/>
    </row>
    <row r="96" spans="6:21" x14ac:dyDescent="0.25">
      <c r="F96" s="10"/>
      <c r="G96" s="10"/>
      <c r="H96" s="10"/>
      <c r="I96" s="10"/>
      <c r="J96" s="10"/>
      <c r="L96" s="10"/>
      <c r="N96" s="10"/>
      <c r="Q96" s="10"/>
      <c r="T96" s="10"/>
      <c r="U96" s="10"/>
    </row>
    <row r="97" spans="6:21" x14ac:dyDescent="0.25">
      <c r="F97" s="10"/>
      <c r="G97" s="10"/>
      <c r="H97" s="10"/>
      <c r="I97" s="10"/>
      <c r="J97" s="10"/>
      <c r="L97" s="10"/>
      <c r="N97" s="10"/>
      <c r="Q97" s="10"/>
      <c r="T97" s="10"/>
      <c r="U97" s="10"/>
    </row>
    <row r="98" spans="6:21" x14ac:dyDescent="0.25">
      <c r="F98" s="10"/>
      <c r="G98" s="10"/>
      <c r="H98" s="10"/>
      <c r="I98" s="10"/>
      <c r="J98" s="10"/>
      <c r="L98" s="10"/>
      <c r="N98" s="10"/>
      <c r="Q98" s="10"/>
      <c r="T98" s="10"/>
      <c r="U98" s="10"/>
    </row>
    <row r="99" spans="6:21" x14ac:dyDescent="0.25">
      <c r="F99" s="10"/>
      <c r="G99" s="10"/>
      <c r="H99" s="10"/>
      <c r="I99" s="10"/>
      <c r="J99" s="10"/>
      <c r="L99" s="10"/>
      <c r="N99" s="10"/>
      <c r="Q99" s="10"/>
      <c r="T99" s="10"/>
      <c r="U99" s="10"/>
    </row>
    <row r="100" spans="6:21" x14ac:dyDescent="0.25">
      <c r="F100" s="10"/>
      <c r="G100" s="10"/>
      <c r="H100" s="10"/>
      <c r="I100" s="10"/>
      <c r="J100" s="10"/>
      <c r="L100" s="10"/>
      <c r="N100" s="10"/>
      <c r="Q100" s="10"/>
      <c r="T100" s="10"/>
      <c r="U100" s="10"/>
    </row>
    <row r="101" spans="6:21" x14ac:dyDescent="0.25">
      <c r="F101" s="10"/>
      <c r="G101" s="10"/>
      <c r="H101" s="10"/>
      <c r="I101" s="10"/>
      <c r="J101" s="10"/>
      <c r="L101" s="10"/>
      <c r="N101" s="10"/>
      <c r="Q101" s="10"/>
      <c r="T101" s="10"/>
      <c r="U101" s="10"/>
    </row>
    <row r="102" spans="6:21" x14ac:dyDescent="0.25">
      <c r="F102" s="10"/>
      <c r="G102" s="10"/>
      <c r="H102" s="10"/>
      <c r="I102" s="10"/>
      <c r="J102" s="10"/>
      <c r="L102" s="10"/>
      <c r="N102" s="10"/>
      <c r="Q102" s="10"/>
      <c r="T102" s="10"/>
      <c r="U102" s="10"/>
    </row>
    <row r="103" spans="6:21" x14ac:dyDescent="0.25">
      <c r="F103" s="10"/>
      <c r="G103" s="10"/>
      <c r="H103" s="10"/>
      <c r="I103" s="10"/>
      <c r="J103" s="10"/>
      <c r="L103" s="10"/>
      <c r="N103" s="10"/>
      <c r="Q103" s="10"/>
      <c r="T103" s="10"/>
      <c r="U103" s="10"/>
    </row>
    <row r="104" spans="6:21" x14ac:dyDescent="0.25">
      <c r="F104" s="10"/>
      <c r="G104" s="10"/>
      <c r="H104" s="10"/>
      <c r="I104" s="10"/>
      <c r="J104" s="10"/>
      <c r="L104" s="10"/>
      <c r="N104" s="10"/>
      <c r="Q104" s="10"/>
      <c r="T104" s="10"/>
      <c r="U104" s="10"/>
    </row>
    <row r="105" spans="6:21" x14ac:dyDescent="0.25">
      <c r="F105" s="10"/>
      <c r="G105" s="10"/>
      <c r="H105" s="10"/>
      <c r="I105" s="10"/>
      <c r="J105" s="10"/>
      <c r="L105" s="10"/>
      <c r="N105" s="10"/>
      <c r="Q105" s="10"/>
      <c r="T105" s="10"/>
      <c r="U105" s="10"/>
    </row>
    <row r="106" spans="6:21" x14ac:dyDescent="0.25">
      <c r="F106" s="10"/>
      <c r="G106" s="10"/>
      <c r="H106" s="10"/>
      <c r="I106" s="10"/>
      <c r="J106" s="10"/>
      <c r="L106" s="10"/>
      <c r="N106" s="10"/>
      <c r="Q106" s="10"/>
      <c r="T106" s="10"/>
      <c r="U106" s="10"/>
    </row>
    <row r="107" spans="6:21" x14ac:dyDescent="0.25">
      <c r="F107" s="10"/>
      <c r="G107" s="10"/>
      <c r="H107" s="10"/>
      <c r="I107" s="10"/>
      <c r="J107" s="10"/>
      <c r="L107" s="10"/>
      <c r="N107" s="10"/>
      <c r="Q107" s="10"/>
      <c r="T107" s="10"/>
      <c r="U107" s="10"/>
    </row>
    <row r="108" spans="6:21" x14ac:dyDescent="0.25">
      <c r="F108" s="10"/>
      <c r="G108" s="10"/>
      <c r="H108" s="10"/>
      <c r="I108" s="10"/>
      <c r="J108" s="10"/>
      <c r="L108" s="10"/>
      <c r="N108" s="10"/>
      <c r="Q108" s="10"/>
      <c r="T108" s="10"/>
      <c r="U108" s="10"/>
    </row>
    <row r="109" spans="6:21" x14ac:dyDescent="0.25">
      <c r="F109" s="10"/>
      <c r="G109" s="10"/>
      <c r="H109" s="10"/>
      <c r="I109" s="10"/>
      <c r="J109" s="10"/>
      <c r="L109" s="10"/>
      <c r="N109" s="10"/>
      <c r="Q109" s="10"/>
      <c r="T109" s="10"/>
      <c r="U109" s="10"/>
    </row>
    <row r="110" spans="6:21" x14ac:dyDescent="0.25">
      <c r="F110" s="10"/>
      <c r="G110" s="10"/>
      <c r="H110" s="10"/>
      <c r="I110" s="10"/>
      <c r="J110" s="10"/>
      <c r="L110" s="10"/>
      <c r="N110" s="10"/>
      <c r="Q110" s="10"/>
      <c r="T110" s="10"/>
      <c r="U110" s="10"/>
    </row>
    <row r="111" spans="6:21" x14ac:dyDescent="0.25">
      <c r="F111" s="10"/>
      <c r="G111" s="10"/>
      <c r="H111" s="10"/>
      <c r="I111" s="10"/>
      <c r="J111" s="10"/>
      <c r="L111" s="10"/>
      <c r="N111" s="10"/>
      <c r="Q111" s="10"/>
      <c r="T111" s="10"/>
      <c r="U111" s="10"/>
    </row>
    <row r="112" spans="6:21" x14ac:dyDescent="0.25">
      <c r="F112" s="10"/>
      <c r="G112" s="10"/>
      <c r="H112" s="10"/>
      <c r="I112" s="10"/>
      <c r="J112" s="10"/>
      <c r="L112" s="10"/>
      <c r="N112" s="10"/>
      <c r="Q112" s="10"/>
      <c r="T112" s="10"/>
      <c r="U112" s="10"/>
    </row>
    <row r="113" spans="6:21" x14ac:dyDescent="0.25">
      <c r="F113" s="10"/>
      <c r="G113" s="10"/>
      <c r="H113" s="10"/>
      <c r="I113" s="10"/>
      <c r="J113" s="10"/>
      <c r="L113" s="10"/>
      <c r="N113" s="10"/>
      <c r="Q113" s="10"/>
      <c r="T113" s="10"/>
      <c r="U113" s="10"/>
    </row>
    <row r="114" spans="6:21" x14ac:dyDescent="0.25">
      <c r="F114" s="10"/>
      <c r="G114" s="10"/>
      <c r="H114" s="10"/>
      <c r="I114" s="10"/>
      <c r="J114" s="10"/>
      <c r="L114" s="10"/>
      <c r="N114" s="10"/>
      <c r="Q114" s="10"/>
      <c r="T114" s="10"/>
      <c r="U114" s="10"/>
    </row>
    <row r="115" spans="6:21" x14ac:dyDescent="0.25">
      <c r="F115" s="10"/>
      <c r="G115" s="10"/>
      <c r="H115" s="10"/>
      <c r="I115" s="10"/>
      <c r="J115" s="10"/>
      <c r="L115" s="10"/>
      <c r="N115" s="10"/>
      <c r="Q115" s="10"/>
      <c r="T115" s="10"/>
      <c r="U115" s="10"/>
    </row>
    <row r="116" spans="6:21" x14ac:dyDescent="0.25">
      <c r="F116" s="10"/>
      <c r="G116" s="10"/>
      <c r="H116" s="10"/>
      <c r="I116" s="10"/>
      <c r="J116" s="10"/>
      <c r="L116" s="10"/>
      <c r="N116" s="10"/>
      <c r="Q116" s="10"/>
      <c r="T116" s="10"/>
      <c r="U116" s="10"/>
    </row>
    <row r="117" spans="6:21" x14ac:dyDescent="0.25">
      <c r="F117" s="10"/>
      <c r="G117" s="10"/>
      <c r="H117" s="10"/>
      <c r="I117" s="10"/>
      <c r="J117" s="10"/>
      <c r="L117" s="10"/>
      <c r="N117" s="10"/>
      <c r="Q117" s="10"/>
      <c r="T117" s="10"/>
      <c r="U117" s="10"/>
    </row>
    <row r="118" spans="6:21" x14ac:dyDescent="0.25">
      <c r="F118" s="10"/>
      <c r="G118" s="10"/>
      <c r="H118" s="10"/>
      <c r="I118" s="10"/>
      <c r="J118" s="10"/>
      <c r="L118" s="10"/>
      <c r="N118" s="10"/>
      <c r="Q118" s="10"/>
      <c r="T118" s="10"/>
      <c r="U118" s="10"/>
    </row>
    <row r="119" spans="6:21" x14ac:dyDescent="0.25">
      <c r="F119" s="10"/>
      <c r="G119" s="10"/>
      <c r="H119" s="10"/>
      <c r="I119" s="10"/>
      <c r="J119" s="10"/>
      <c r="L119" s="10"/>
      <c r="N119" s="10"/>
      <c r="Q119" s="10"/>
      <c r="T119" s="10"/>
      <c r="U119" s="10"/>
    </row>
    <row r="120" spans="6:21" x14ac:dyDescent="0.25">
      <c r="F120" s="10"/>
      <c r="G120" s="10"/>
      <c r="H120" s="10"/>
      <c r="I120" s="10"/>
      <c r="J120" s="10"/>
      <c r="L120" s="10"/>
      <c r="N120" s="10"/>
      <c r="Q120" s="10"/>
      <c r="T120" s="10"/>
      <c r="U120" s="10"/>
    </row>
    <row r="121" spans="6:21" x14ac:dyDescent="0.25">
      <c r="F121" s="10"/>
      <c r="G121" s="10"/>
      <c r="H121" s="10"/>
      <c r="I121" s="10"/>
      <c r="J121" s="10"/>
      <c r="L121" s="10"/>
      <c r="N121" s="10"/>
      <c r="Q121" s="10"/>
      <c r="T121" s="10"/>
      <c r="U121" s="10"/>
    </row>
    <row r="122" spans="6:21" x14ac:dyDescent="0.25">
      <c r="F122" s="10"/>
      <c r="G122" s="10"/>
      <c r="H122" s="10"/>
      <c r="I122" s="10"/>
      <c r="J122" s="10"/>
      <c r="L122" s="10"/>
      <c r="N122" s="10"/>
      <c r="Q122" s="10"/>
      <c r="T122" s="10"/>
      <c r="U122" s="10"/>
    </row>
    <row r="123" spans="6:21" x14ac:dyDescent="0.25">
      <c r="F123" s="10"/>
      <c r="G123" s="10"/>
      <c r="H123" s="10"/>
      <c r="I123" s="10"/>
      <c r="J123" s="10"/>
      <c r="L123" s="10"/>
      <c r="N123" s="10"/>
      <c r="Q123" s="10"/>
      <c r="T123" s="10"/>
      <c r="U123" s="10"/>
    </row>
    <row r="124" spans="6:21" x14ac:dyDescent="0.25">
      <c r="F124" s="10"/>
      <c r="G124" s="10"/>
      <c r="H124" s="10"/>
      <c r="I124" s="10"/>
      <c r="J124" s="10"/>
      <c r="L124" s="10"/>
      <c r="N124" s="10"/>
      <c r="Q124" s="10"/>
      <c r="T124" s="10"/>
      <c r="U124" s="10"/>
    </row>
    <row r="125" spans="6:21" x14ac:dyDescent="0.25">
      <c r="F125" s="10"/>
      <c r="G125" s="10"/>
      <c r="H125" s="10"/>
      <c r="I125" s="10"/>
      <c r="J125" s="10"/>
      <c r="L125" s="10"/>
      <c r="N125" s="10"/>
      <c r="Q125" s="10"/>
      <c r="T125" s="10"/>
      <c r="U125" s="10"/>
    </row>
    <row r="126" spans="6:21" x14ac:dyDescent="0.25">
      <c r="F126" s="10"/>
      <c r="G126" s="10"/>
      <c r="H126" s="10"/>
      <c r="I126" s="10"/>
      <c r="J126" s="10"/>
      <c r="L126" s="10"/>
      <c r="N126" s="10"/>
      <c r="Q126" s="10"/>
      <c r="T126" s="10"/>
      <c r="U126" s="10"/>
    </row>
    <row r="127" spans="6:21" x14ac:dyDescent="0.25">
      <c r="F127" s="10"/>
      <c r="G127" s="10"/>
      <c r="H127" s="10"/>
      <c r="I127" s="10"/>
      <c r="J127" s="10"/>
      <c r="L127" s="10"/>
      <c r="N127" s="10"/>
      <c r="Q127" s="10"/>
      <c r="T127" s="10"/>
      <c r="U127" s="10"/>
    </row>
    <row r="128" spans="6:21" x14ac:dyDescent="0.25">
      <c r="F128" s="10"/>
      <c r="G128" s="10"/>
      <c r="H128" s="10"/>
      <c r="I128" s="10"/>
      <c r="J128" s="10"/>
      <c r="L128" s="10"/>
      <c r="N128" s="10"/>
      <c r="Q128" s="10"/>
      <c r="T128" s="10"/>
      <c r="U128" s="10"/>
    </row>
    <row r="129" spans="6:21" x14ac:dyDescent="0.25">
      <c r="F129" s="10"/>
      <c r="G129" s="10"/>
      <c r="H129" s="10"/>
      <c r="I129" s="10"/>
      <c r="J129" s="10"/>
      <c r="L129" s="10"/>
      <c r="N129" s="10"/>
      <c r="Q129" s="10"/>
      <c r="T129" s="10"/>
      <c r="U129" s="10"/>
    </row>
    <row r="130" spans="6:21" x14ac:dyDescent="0.25">
      <c r="F130" s="10"/>
      <c r="G130" s="10"/>
      <c r="H130" s="10"/>
      <c r="I130" s="10"/>
      <c r="J130" s="10"/>
      <c r="L130" s="10"/>
      <c r="N130" s="10"/>
      <c r="Q130" s="10"/>
      <c r="T130" s="10"/>
      <c r="U130" s="10"/>
    </row>
    <row r="131" spans="6:21" x14ac:dyDescent="0.25">
      <c r="F131" s="10"/>
      <c r="G131" s="10"/>
      <c r="H131" s="10"/>
      <c r="I131" s="10"/>
      <c r="J131" s="10"/>
      <c r="L131" s="10"/>
      <c r="N131" s="10"/>
      <c r="Q131" s="10"/>
      <c r="T131" s="10"/>
      <c r="U131" s="10"/>
    </row>
    <row r="132" spans="6:21" x14ac:dyDescent="0.25">
      <c r="F132" s="10"/>
      <c r="G132" s="10"/>
      <c r="H132" s="10"/>
      <c r="I132" s="10"/>
      <c r="J132" s="10"/>
      <c r="L132" s="10"/>
      <c r="N132" s="10"/>
      <c r="Q132" s="10"/>
      <c r="T132" s="10"/>
      <c r="U132" s="10"/>
    </row>
    <row r="133" spans="6:21" x14ac:dyDescent="0.25">
      <c r="F133" s="10"/>
      <c r="G133" s="10"/>
      <c r="H133" s="10"/>
      <c r="I133" s="10"/>
      <c r="J133" s="10"/>
      <c r="L133" s="10"/>
      <c r="N133" s="10"/>
      <c r="Q133" s="10"/>
      <c r="T133" s="10"/>
      <c r="U133" s="10"/>
    </row>
    <row r="134" spans="6:21" x14ac:dyDescent="0.25">
      <c r="F134" s="10"/>
      <c r="G134" s="10"/>
      <c r="H134" s="10"/>
      <c r="I134" s="10"/>
      <c r="J134" s="10"/>
      <c r="L134" s="10"/>
      <c r="N134" s="10"/>
      <c r="Q134" s="10"/>
      <c r="T134" s="10"/>
      <c r="U134" s="10"/>
    </row>
    <row r="135" spans="6:21" x14ac:dyDescent="0.25">
      <c r="F135" s="10"/>
      <c r="G135" s="10"/>
      <c r="H135" s="10"/>
      <c r="I135" s="10"/>
      <c r="J135" s="10"/>
      <c r="L135" s="10"/>
      <c r="N135" s="10"/>
      <c r="Q135" s="10"/>
      <c r="T135" s="10"/>
      <c r="U135" s="10"/>
    </row>
    <row r="136" spans="6:21" x14ac:dyDescent="0.25">
      <c r="F136" s="10"/>
      <c r="G136" s="10"/>
      <c r="H136" s="10"/>
      <c r="I136" s="10"/>
      <c r="J136" s="10"/>
      <c r="L136" s="10"/>
      <c r="N136" s="10"/>
      <c r="Q136" s="10"/>
      <c r="T136" s="10"/>
      <c r="U136" s="10"/>
    </row>
    <row r="137" spans="6:21" x14ac:dyDescent="0.25">
      <c r="F137" s="10"/>
      <c r="G137" s="10"/>
      <c r="H137" s="10"/>
      <c r="I137" s="10"/>
      <c r="J137" s="10"/>
      <c r="L137" s="10"/>
      <c r="N137" s="10"/>
      <c r="Q137" s="10"/>
      <c r="T137" s="10"/>
      <c r="U137" s="10"/>
    </row>
    <row r="138" spans="6:21" x14ac:dyDescent="0.25">
      <c r="F138" s="10"/>
      <c r="G138" s="10"/>
      <c r="H138" s="10"/>
      <c r="I138" s="10"/>
      <c r="J138" s="10"/>
      <c r="L138" s="10"/>
      <c r="N138" s="10"/>
      <c r="Q138" s="10"/>
      <c r="T138" s="10"/>
      <c r="U138" s="10"/>
    </row>
    <row r="139" spans="6:21" x14ac:dyDescent="0.25">
      <c r="F139" s="10"/>
      <c r="G139" s="10"/>
      <c r="H139" s="10"/>
      <c r="I139" s="10"/>
      <c r="J139" s="10"/>
      <c r="L139" s="10"/>
      <c r="N139" s="10"/>
      <c r="Q139" s="10"/>
      <c r="T139" s="10"/>
      <c r="U139" s="10"/>
    </row>
    <row r="140" spans="6:21" x14ac:dyDescent="0.25">
      <c r="F140" s="10"/>
      <c r="G140" s="10"/>
      <c r="H140" s="10"/>
      <c r="I140" s="10"/>
      <c r="J140" s="10"/>
      <c r="L140" s="10"/>
      <c r="N140" s="10"/>
      <c r="Q140" s="10"/>
      <c r="T140" s="10"/>
      <c r="U140" s="10"/>
    </row>
    <row r="141" spans="6:21" x14ac:dyDescent="0.25">
      <c r="F141" s="10"/>
      <c r="G141" s="10"/>
      <c r="H141" s="10"/>
      <c r="I141" s="10"/>
      <c r="J141" s="10"/>
      <c r="L141" s="10"/>
      <c r="N141" s="10"/>
      <c r="Q141" s="10"/>
      <c r="T141" s="10"/>
      <c r="U141" s="10"/>
    </row>
    <row r="142" spans="6:21" x14ac:dyDescent="0.25">
      <c r="F142" s="10"/>
      <c r="G142" s="10"/>
      <c r="H142" s="10"/>
      <c r="I142" s="10"/>
      <c r="J142" s="10"/>
      <c r="L142" s="10"/>
      <c r="N142" s="10"/>
      <c r="Q142" s="10"/>
      <c r="T142" s="10"/>
      <c r="U142" s="10"/>
    </row>
    <row r="143" spans="6:21" x14ac:dyDescent="0.25">
      <c r="F143" s="10"/>
      <c r="G143" s="10"/>
      <c r="H143" s="10"/>
      <c r="I143" s="10"/>
      <c r="J143" s="10"/>
      <c r="L143" s="10"/>
      <c r="N143" s="10"/>
      <c r="Q143" s="10"/>
      <c r="T143" s="10"/>
      <c r="U143" s="10"/>
    </row>
    <row r="144" spans="6:21" x14ac:dyDescent="0.25">
      <c r="F144" s="10"/>
      <c r="G144" s="10"/>
      <c r="H144" s="10"/>
      <c r="I144" s="10"/>
      <c r="J144" s="10"/>
      <c r="L144" s="10"/>
      <c r="N144" s="10"/>
      <c r="Q144" s="10"/>
      <c r="T144" s="10"/>
      <c r="U144" s="10"/>
    </row>
    <row r="145" spans="6:21" x14ac:dyDescent="0.25">
      <c r="F145" s="10"/>
      <c r="G145" s="10"/>
      <c r="H145" s="10"/>
      <c r="I145" s="10"/>
      <c r="J145" s="10"/>
      <c r="L145" s="10"/>
      <c r="N145" s="10"/>
      <c r="Q145" s="10"/>
      <c r="T145" s="10"/>
      <c r="U145" s="10"/>
    </row>
    <row r="146" spans="6:21" x14ac:dyDescent="0.25">
      <c r="F146" s="10"/>
      <c r="G146" s="10"/>
      <c r="H146" s="10"/>
      <c r="I146" s="10"/>
      <c r="J146" s="10"/>
      <c r="L146" s="10"/>
      <c r="N146" s="10"/>
      <c r="Q146" s="10"/>
      <c r="T146" s="10"/>
      <c r="U146" s="10"/>
    </row>
    <row r="147" spans="6:21" x14ac:dyDescent="0.25">
      <c r="F147" s="10"/>
      <c r="G147" s="10"/>
      <c r="H147" s="10"/>
      <c r="I147" s="10"/>
      <c r="J147" s="10"/>
      <c r="L147" s="10"/>
      <c r="N147" s="10"/>
      <c r="Q147" s="10"/>
      <c r="T147" s="10"/>
      <c r="U147" s="10"/>
    </row>
    <row r="148" spans="6:21" x14ac:dyDescent="0.25">
      <c r="F148" s="10"/>
      <c r="G148" s="10"/>
      <c r="H148" s="10"/>
      <c r="I148" s="10"/>
      <c r="J148" s="10"/>
      <c r="L148" s="10"/>
      <c r="N148" s="10"/>
      <c r="Q148" s="10"/>
      <c r="T148" s="10"/>
      <c r="U148" s="10"/>
    </row>
    <row r="149" spans="6:21" x14ac:dyDescent="0.25">
      <c r="F149" s="10"/>
      <c r="G149" s="10"/>
      <c r="H149" s="10"/>
      <c r="I149" s="10"/>
      <c r="J149" s="10"/>
      <c r="L149" s="10"/>
      <c r="N149" s="10"/>
      <c r="Q149" s="10"/>
      <c r="T149" s="10"/>
      <c r="U149" s="10"/>
    </row>
    <row r="150" spans="6:21" x14ac:dyDescent="0.25">
      <c r="F150" s="10"/>
      <c r="G150" s="10"/>
      <c r="H150" s="10"/>
      <c r="I150" s="10"/>
      <c r="J150" s="10"/>
      <c r="L150" s="10"/>
      <c r="N150" s="10"/>
      <c r="Q150" s="10"/>
      <c r="T150" s="10"/>
      <c r="U150" s="10"/>
    </row>
    <row r="151" spans="6:21" x14ac:dyDescent="0.25">
      <c r="F151" s="10"/>
      <c r="G151" s="10"/>
      <c r="H151" s="10"/>
      <c r="I151" s="10"/>
      <c r="J151" s="10"/>
      <c r="L151" s="10"/>
      <c r="N151" s="10"/>
      <c r="Q151" s="10"/>
      <c r="T151" s="10"/>
      <c r="U151" s="10"/>
    </row>
    <row r="152" spans="6:21" x14ac:dyDescent="0.25">
      <c r="F152" s="10"/>
      <c r="G152" s="10"/>
      <c r="H152" s="10"/>
      <c r="I152" s="10"/>
      <c r="J152" s="10"/>
      <c r="L152" s="10"/>
      <c r="N152" s="10"/>
      <c r="Q152" s="10"/>
      <c r="T152" s="10"/>
      <c r="U152" s="10"/>
    </row>
    <row r="153" spans="6:21" x14ac:dyDescent="0.25">
      <c r="F153" s="10"/>
      <c r="G153" s="10"/>
      <c r="H153" s="10"/>
      <c r="I153" s="10"/>
      <c r="J153" s="10"/>
      <c r="L153" s="10"/>
      <c r="N153" s="10"/>
      <c r="Q153" s="10"/>
      <c r="T153" s="10"/>
      <c r="U153" s="10"/>
    </row>
    <row r="154" spans="6:21" x14ac:dyDescent="0.25">
      <c r="F154" s="10"/>
      <c r="G154" s="10"/>
      <c r="H154" s="10"/>
      <c r="I154" s="10"/>
      <c r="J154" s="10"/>
      <c r="L154" s="10"/>
      <c r="N154" s="10"/>
      <c r="Q154" s="10"/>
      <c r="T154" s="10"/>
      <c r="U154" s="10"/>
    </row>
    <row r="155" spans="6:21" x14ac:dyDescent="0.25">
      <c r="F155" s="10"/>
      <c r="G155" s="10"/>
      <c r="H155" s="10"/>
      <c r="I155" s="10"/>
      <c r="J155" s="10"/>
      <c r="L155" s="10"/>
      <c r="N155" s="10"/>
      <c r="Q155" s="10"/>
      <c r="T155" s="10"/>
      <c r="U155" s="10"/>
    </row>
    <row r="156" spans="6:21" x14ac:dyDescent="0.25">
      <c r="F156" s="10"/>
      <c r="G156" s="10"/>
      <c r="H156" s="10"/>
      <c r="I156" s="10"/>
      <c r="J156" s="10"/>
      <c r="L156" s="10"/>
      <c r="N156" s="10"/>
      <c r="Q156" s="10"/>
      <c r="T156" s="10"/>
      <c r="U156" s="10"/>
    </row>
    <row r="157" spans="6:21" x14ac:dyDescent="0.25">
      <c r="F157" s="10"/>
      <c r="G157" s="10"/>
      <c r="H157" s="10"/>
      <c r="I157" s="10"/>
      <c r="J157" s="10"/>
      <c r="L157" s="10"/>
      <c r="N157" s="10"/>
      <c r="Q157" s="10"/>
      <c r="T157" s="10"/>
      <c r="U157" s="10"/>
    </row>
    <row r="158" spans="6:21" x14ac:dyDescent="0.25">
      <c r="F158" s="10"/>
      <c r="G158" s="10"/>
      <c r="H158" s="10"/>
      <c r="I158" s="10"/>
      <c r="J158" s="10"/>
      <c r="L158" s="10"/>
      <c r="N158" s="10"/>
      <c r="Q158" s="10"/>
      <c r="T158" s="10"/>
      <c r="U158" s="10"/>
    </row>
    <row r="159" spans="6:21" x14ac:dyDescent="0.25">
      <c r="F159" s="10"/>
      <c r="G159" s="10"/>
      <c r="H159" s="10"/>
      <c r="I159" s="10"/>
      <c r="J159" s="10"/>
      <c r="L159" s="10"/>
      <c r="N159" s="10"/>
      <c r="Q159" s="10"/>
      <c r="T159" s="10"/>
      <c r="U159" s="10"/>
    </row>
    <row r="160" spans="6:21" x14ac:dyDescent="0.25">
      <c r="F160" s="10"/>
      <c r="G160" s="10"/>
      <c r="H160" s="10"/>
      <c r="I160" s="10"/>
      <c r="J160" s="10"/>
      <c r="L160" s="10"/>
      <c r="N160" s="10"/>
      <c r="Q160" s="10"/>
      <c r="T160" s="10"/>
      <c r="U160" s="10"/>
    </row>
    <row r="161" spans="6:21" x14ac:dyDescent="0.25">
      <c r="F161" s="10"/>
      <c r="G161" s="10"/>
      <c r="H161" s="10"/>
      <c r="I161" s="10"/>
      <c r="J161" s="10"/>
      <c r="L161" s="10"/>
      <c r="N161" s="10"/>
      <c r="Q161" s="10"/>
      <c r="T161" s="10"/>
      <c r="U161" s="10"/>
    </row>
    <row r="162" spans="6:21" x14ac:dyDescent="0.25">
      <c r="F162" s="10"/>
      <c r="G162" s="10"/>
      <c r="H162" s="10"/>
      <c r="I162" s="10"/>
      <c r="J162" s="10"/>
      <c r="L162" s="10"/>
      <c r="N162" s="10"/>
      <c r="Q162" s="10"/>
      <c r="T162" s="10"/>
      <c r="U162" s="10"/>
    </row>
    <row r="163" spans="6:21" x14ac:dyDescent="0.25">
      <c r="F163" s="10"/>
      <c r="G163" s="10"/>
      <c r="H163" s="10"/>
      <c r="I163" s="10"/>
      <c r="J163" s="10"/>
      <c r="L163" s="10"/>
      <c r="N163" s="10"/>
      <c r="Q163" s="10"/>
      <c r="T163" s="10"/>
      <c r="U163" s="10"/>
    </row>
    <row r="164" spans="6:21" x14ac:dyDescent="0.25">
      <c r="F164" s="10"/>
      <c r="G164" s="10"/>
      <c r="H164" s="10"/>
      <c r="I164" s="10"/>
      <c r="J164" s="10"/>
      <c r="L164" s="10"/>
      <c r="N164" s="10"/>
      <c r="Q164" s="10"/>
      <c r="T164" s="10"/>
      <c r="U164" s="10"/>
    </row>
    <row r="165" spans="6:21" x14ac:dyDescent="0.25">
      <c r="F165" s="10"/>
      <c r="G165" s="10"/>
      <c r="H165" s="10"/>
      <c r="I165" s="10"/>
      <c r="J165" s="10"/>
      <c r="L165" s="10"/>
      <c r="N165" s="10"/>
      <c r="Q165" s="10"/>
      <c r="T165" s="10"/>
      <c r="U165" s="10"/>
    </row>
    <row r="166" spans="6:21" x14ac:dyDescent="0.25">
      <c r="F166" s="10"/>
      <c r="G166" s="10"/>
      <c r="H166" s="10"/>
      <c r="I166" s="10"/>
      <c r="J166" s="10"/>
      <c r="L166" s="10"/>
      <c r="N166" s="10"/>
      <c r="Q166" s="10"/>
      <c r="T166" s="10"/>
      <c r="U166" s="10"/>
    </row>
    <row r="167" spans="6:21" x14ac:dyDescent="0.25">
      <c r="F167" s="10"/>
      <c r="G167" s="10"/>
      <c r="H167" s="10"/>
      <c r="I167" s="10"/>
      <c r="J167" s="10"/>
      <c r="L167" s="10"/>
      <c r="N167" s="10"/>
      <c r="Q167" s="10"/>
      <c r="T167" s="10"/>
      <c r="U167" s="10"/>
    </row>
    <row r="168" spans="6:21" x14ac:dyDescent="0.25">
      <c r="F168" s="10"/>
      <c r="G168" s="10"/>
      <c r="H168" s="10"/>
      <c r="I168" s="10"/>
      <c r="J168" s="10"/>
      <c r="L168" s="10"/>
      <c r="N168" s="10"/>
      <c r="Q168" s="10"/>
      <c r="T168" s="10"/>
      <c r="U168" s="10"/>
    </row>
    <row r="169" spans="6:21" x14ac:dyDescent="0.25">
      <c r="F169" s="10"/>
      <c r="G169" s="10"/>
      <c r="H169" s="10"/>
      <c r="I169" s="10"/>
      <c r="J169" s="10"/>
      <c r="L169" s="10"/>
      <c r="N169" s="10"/>
      <c r="Q169" s="10"/>
      <c r="T169" s="10"/>
      <c r="U169" s="10"/>
    </row>
    <row r="170" spans="6:21" x14ac:dyDescent="0.25">
      <c r="F170" s="10"/>
      <c r="G170" s="10"/>
      <c r="H170" s="10"/>
      <c r="I170" s="10"/>
      <c r="J170" s="10"/>
      <c r="L170" s="10"/>
      <c r="N170" s="10"/>
      <c r="Q170" s="10"/>
      <c r="T170" s="10"/>
      <c r="U170" s="10"/>
    </row>
    <row r="171" spans="6:21" x14ac:dyDescent="0.25">
      <c r="F171" s="10"/>
      <c r="G171" s="10"/>
      <c r="H171" s="10"/>
      <c r="I171" s="10"/>
      <c r="J171" s="10"/>
      <c r="L171" s="10"/>
      <c r="N171" s="10"/>
      <c r="Q171" s="10"/>
      <c r="T171" s="10"/>
      <c r="U171" s="10"/>
    </row>
    <row r="172" spans="6:21" x14ac:dyDescent="0.25">
      <c r="F172" s="10"/>
      <c r="G172" s="10"/>
      <c r="H172" s="10"/>
      <c r="I172" s="10"/>
      <c r="J172" s="10"/>
      <c r="L172" s="10"/>
      <c r="N172" s="10"/>
      <c r="Q172" s="10"/>
      <c r="T172" s="10"/>
      <c r="U172" s="10"/>
    </row>
    <row r="173" spans="6:21" x14ac:dyDescent="0.25">
      <c r="F173" s="10"/>
      <c r="G173" s="10"/>
      <c r="H173" s="10"/>
      <c r="I173" s="10"/>
      <c r="J173" s="10"/>
      <c r="L173" s="10"/>
      <c r="N173" s="10"/>
      <c r="Q173" s="10"/>
      <c r="T173" s="10"/>
      <c r="U173" s="10"/>
    </row>
    <row r="174" spans="6:21" x14ac:dyDescent="0.25">
      <c r="F174" s="10"/>
      <c r="G174" s="10"/>
      <c r="H174" s="10"/>
      <c r="I174" s="10"/>
      <c r="J174" s="10"/>
      <c r="L174" s="10"/>
      <c r="N174" s="10"/>
      <c r="Q174" s="10"/>
      <c r="T174" s="10"/>
      <c r="U174" s="10"/>
    </row>
    <row r="175" spans="6:21" x14ac:dyDescent="0.25">
      <c r="F175" s="10"/>
      <c r="G175" s="10"/>
      <c r="H175" s="10"/>
      <c r="I175" s="10"/>
      <c r="J175" s="10"/>
      <c r="L175" s="10"/>
      <c r="N175" s="10"/>
      <c r="Q175" s="10"/>
      <c r="T175" s="10"/>
      <c r="U175" s="10"/>
    </row>
    <row r="176" spans="6:21" x14ac:dyDescent="0.25">
      <c r="F176" s="10"/>
      <c r="G176" s="10"/>
      <c r="H176" s="10"/>
      <c r="I176" s="10"/>
      <c r="J176" s="10"/>
      <c r="L176" s="10"/>
      <c r="N176" s="10"/>
      <c r="Q176" s="10"/>
      <c r="T176" s="10"/>
      <c r="U176" s="10"/>
    </row>
    <row r="177" spans="6:21" x14ac:dyDescent="0.25">
      <c r="F177" s="10"/>
      <c r="G177" s="10"/>
      <c r="H177" s="10"/>
      <c r="I177" s="10"/>
      <c r="J177" s="10"/>
      <c r="L177" s="10"/>
      <c r="N177" s="10"/>
      <c r="Q177" s="10"/>
      <c r="T177" s="10"/>
      <c r="U177" s="10"/>
    </row>
    <row r="178" spans="6:21" x14ac:dyDescent="0.25">
      <c r="F178" s="10"/>
      <c r="G178" s="10"/>
      <c r="H178" s="10"/>
      <c r="I178" s="10"/>
      <c r="J178" s="10"/>
      <c r="L178" s="10"/>
      <c r="N178" s="10"/>
      <c r="Q178" s="10"/>
      <c r="T178" s="10"/>
      <c r="U178" s="10"/>
    </row>
    <row r="179" spans="6:21" x14ac:dyDescent="0.25">
      <c r="F179" s="10"/>
      <c r="G179" s="10"/>
      <c r="H179" s="10"/>
      <c r="I179" s="10"/>
      <c r="J179" s="10"/>
      <c r="L179" s="10"/>
      <c r="N179" s="10"/>
      <c r="Q179" s="10"/>
      <c r="T179" s="10"/>
      <c r="U179" s="10"/>
    </row>
    <row r="180" spans="6:21" x14ac:dyDescent="0.25">
      <c r="F180" s="10"/>
      <c r="G180" s="10"/>
      <c r="H180" s="10"/>
      <c r="I180" s="10"/>
      <c r="J180" s="10"/>
      <c r="L180" s="10"/>
      <c r="N180" s="10"/>
      <c r="Q180" s="10"/>
      <c r="T180" s="10"/>
      <c r="U180" s="10"/>
    </row>
    <row r="181" spans="6:21" x14ac:dyDescent="0.25">
      <c r="F181" s="10"/>
      <c r="G181" s="10"/>
      <c r="H181" s="10"/>
      <c r="I181" s="10"/>
      <c r="J181" s="10"/>
      <c r="L181" s="10"/>
      <c r="N181" s="10"/>
      <c r="Q181" s="10"/>
      <c r="T181" s="10"/>
      <c r="U181" s="10"/>
    </row>
    <row r="182" spans="6:21" x14ac:dyDescent="0.25">
      <c r="F182" s="10"/>
      <c r="G182" s="10"/>
      <c r="H182" s="10"/>
      <c r="I182" s="10"/>
      <c r="J182" s="10"/>
      <c r="L182" s="10"/>
      <c r="N182" s="10"/>
      <c r="Q182" s="10"/>
      <c r="T182" s="10"/>
      <c r="U182" s="10"/>
    </row>
    <row r="183" spans="6:21" x14ac:dyDescent="0.25">
      <c r="F183" s="10"/>
      <c r="G183" s="10"/>
      <c r="H183" s="10"/>
      <c r="I183" s="10"/>
      <c r="J183" s="10"/>
      <c r="L183" s="10"/>
      <c r="N183" s="10"/>
      <c r="Q183" s="10"/>
      <c r="T183" s="10"/>
      <c r="U183" s="10"/>
    </row>
    <row r="184" spans="6:21" x14ac:dyDescent="0.25">
      <c r="F184" s="10"/>
      <c r="G184" s="10"/>
      <c r="H184" s="10"/>
      <c r="I184" s="10"/>
      <c r="J184" s="10"/>
      <c r="L184" s="10"/>
      <c r="N184" s="10"/>
      <c r="Q184" s="10"/>
      <c r="T184" s="10"/>
      <c r="U184" s="10"/>
    </row>
    <row r="185" spans="6:21" x14ac:dyDescent="0.25">
      <c r="F185" s="10"/>
      <c r="G185" s="10"/>
      <c r="H185" s="10"/>
      <c r="I185" s="10"/>
      <c r="J185" s="10"/>
      <c r="L185" s="10"/>
      <c r="N185" s="10"/>
      <c r="Q185" s="10"/>
      <c r="T185" s="10"/>
      <c r="U185" s="10"/>
    </row>
    <row r="186" spans="6:21" x14ac:dyDescent="0.25">
      <c r="F186" s="10"/>
      <c r="G186" s="10"/>
      <c r="H186" s="10"/>
      <c r="I186" s="10"/>
      <c r="J186" s="10"/>
      <c r="L186" s="10"/>
      <c r="N186" s="10"/>
      <c r="Q186" s="10"/>
      <c r="T186" s="10"/>
      <c r="U186" s="10"/>
    </row>
    <row r="187" spans="6:21" x14ac:dyDescent="0.25">
      <c r="F187" s="10"/>
      <c r="G187" s="10"/>
      <c r="H187" s="10"/>
      <c r="I187" s="10"/>
      <c r="J187" s="10"/>
      <c r="L187" s="10"/>
      <c r="N187" s="10"/>
      <c r="Q187" s="10"/>
      <c r="T187" s="10"/>
      <c r="U187" s="10"/>
    </row>
    <row r="188" spans="6:21" x14ac:dyDescent="0.25">
      <c r="F188" s="10"/>
      <c r="G188" s="10"/>
      <c r="H188" s="10"/>
      <c r="I188" s="10"/>
      <c r="J188" s="10"/>
      <c r="L188" s="10"/>
      <c r="N188" s="10"/>
      <c r="Q188" s="10"/>
      <c r="T188" s="10"/>
      <c r="U188" s="10"/>
    </row>
    <row r="189" spans="6:21" x14ac:dyDescent="0.25">
      <c r="F189" s="10"/>
      <c r="G189" s="10"/>
      <c r="H189" s="10"/>
      <c r="I189" s="10"/>
      <c r="J189" s="10"/>
      <c r="L189" s="10"/>
      <c r="N189" s="10"/>
      <c r="Q189" s="10"/>
      <c r="T189" s="10"/>
      <c r="U189" s="10"/>
    </row>
    <row r="190" spans="6:21" x14ac:dyDescent="0.25">
      <c r="F190" s="10"/>
      <c r="G190" s="10"/>
      <c r="H190" s="10"/>
      <c r="I190" s="10"/>
      <c r="J190" s="10"/>
      <c r="L190" s="10"/>
      <c r="N190" s="10"/>
      <c r="Q190" s="10"/>
      <c r="T190" s="10"/>
      <c r="U190" s="10"/>
    </row>
    <row r="191" spans="6:21" x14ac:dyDescent="0.25">
      <c r="F191" s="10"/>
      <c r="G191" s="10"/>
      <c r="H191" s="10"/>
      <c r="I191" s="10"/>
      <c r="J191" s="10"/>
      <c r="L191" s="10"/>
      <c r="N191" s="10"/>
      <c r="Q191" s="10"/>
      <c r="T191" s="10"/>
      <c r="U191" s="10"/>
    </row>
    <row r="192" spans="6:21" x14ac:dyDescent="0.25">
      <c r="F192" s="10"/>
      <c r="G192" s="10"/>
      <c r="H192" s="10"/>
      <c r="I192" s="10"/>
      <c r="J192" s="10"/>
      <c r="L192" s="10"/>
      <c r="N192" s="10"/>
      <c r="Q192" s="10"/>
      <c r="T192" s="10"/>
      <c r="U192" s="10"/>
    </row>
    <row r="193" spans="6:21" x14ac:dyDescent="0.25">
      <c r="F193" s="10"/>
      <c r="G193" s="10"/>
      <c r="H193" s="10"/>
      <c r="I193" s="10"/>
      <c r="J193" s="10"/>
      <c r="L193" s="10"/>
      <c r="N193" s="10"/>
      <c r="Q193" s="10"/>
      <c r="T193" s="10"/>
      <c r="U193" s="10"/>
    </row>
    <row r="194" spans="6:21" x14ac:dyDescent="0.25">
      <c r="F194" s="10"/>
      <c r="G194" s="10"/>
      <c r="H194" s="10"/>
      <c r="I194" s="10"/>
      <c r="J194" s="10"/>
      <c r="L194" s="10"/>
      <c r="N194" s="10"/>
      <c r="Q194" s="10"/>
      <c r="T194" s="10"/>
      <c r="U194" s="10"/>
    </row>
    <row r="195" spans="6:21" x14ac:dyDescent="0.25">
      <c r="F195" s="10"/>
      <c r="G195" s="10"/>
      <c r="H195" s="10"/>
      <c r="I195" s="10"/>
      <c r="J195" s="10"/>
      <c r="L195" s="10"/>
      <c r="N195" s="10"/>
      <c r="Q195" s="10"/>
      <c r="T195" s="10"/>
      <c r="U195" s="10"/>
    </row>
    <row r="196" spans="6:21" x14ac:dyDescent="0.25">
      <c r="F196" s="10"/>
      <c r="G196" s="10"/>
      <c r="H196" s="10"/>
      <c r="I196" s="10"/>
      <c r="J196" s="10"/>
      <c r="L196" s="10"/>
      <c r="N196" s="10"/>
      <c r="Q196" s="10"/>
      <c r="T196" s="10"/>
      <c r="U196" s="10"/>
    </row>
    <row r="197" spans="6:21" x14ac:dyDescent="0.25">
      <c r="F197" s="10"/>
      <c r="G197" s="10"/>
      <c r="H197" s="10"/>
      <c r="I197" s="10"/>
      <c r="J197" s="10"/>
      <c r="L197" s="10"/>
      <c r="N197" s="10"/>
      <c r="Q197" s="10"/>
      <c r="T197" s="10"/>
      <c r="U197" s="10"/>
    </row>
    <row r="198" spans="6:21" x14ac:dyDescent="0.25">
      <c r="F198" s="10"/>
      <c r="G198" s="10"/>
      <c r="H198" s="10"/>
      <c r="I198" s="10"/>
      <c r="J198" s="10"/>
      <c r="L198" s="10"/>
      <c r="N198" s="10"/>
      <c r="Q198" s="10"/>
      <c r="T198" s="10"/>
      <c r="U198" s="10"/>
    </row>
    <row r="199" spans="6:21" x14ac:dyDescent="0.25">
      <c r="F199" s="10"/>
      <c r="G199" s="10"/>
      <c r="H199" s="10"/>
      <c r="I199" s="10"/>
      <c r="J199" s="10"/>
      <c r="L199" s="10"/>
      <c r="N199" s="10"/>
      <c r="Q199" s="10"/>
      <c r="T199" s="10"/>
      <c r="U199" s="10"/>
    </row>
    <row r="200" spans="6:21" x14ac:dyDescent="0.25">
      <c r="F200" s="10"/>
      <c r="G200" s="10"/>
      <c r="H200" s="10"/>
      <c r="I200" s="10"/>
      <c r="J200" s="10"/>
      <c r="L200" s="10"/>
      <c r="N200" s="10"/>
      <c r="Q200" s="10"/>
      <c r="T200" s="10"/>
      <c r="U200" s="10"/>
    </row>
    <row r="201" spans="6:21" x14ac:dyDescent="0.25">
      <c r="F201" s="10"/>
      <c r="G201" s="10"/>
      <c r="H201" s="10"/>
      <c r="I201" s="10"/>
      <c r="J201" s="10"/>
      <c r="L201" s="10"/>
      <c r="N201" s="10"/>
      <c r="Q201" s="10"/>
      <c r="T201" s="10"/>
      <c r="U201" s="10"/>
    </row>
    <row r="202" spans="6:21" x14ac:dyDescent="0.25">
      <c r="F202" s="10"/>
      <c r="G202" s="10"/>
      <c r="H202" s="10"/>
      <c r="I202" s="10"/>
      <c r="J202" s="10"/>
      <c r="L202" s="10"/>
      <c r="N202" s="10"/>
      <c r="Q202" s="10"/>
      <c r="T202" s="10"/>
      <c r="U202" s="10"/>
    </row>
    <row r="203" spans="6:21" x14ac:dyDescent="0.25">
      <c r="F203" s="10"/>
      <c r="G203" s="10"/>
      <c r="H203" s="10"/>
      <c r="I203" s="10"/>
      <c r="J203" s="10"/>
      <c r="L203" s="10"/>
      <c r="N203" s="10"/>
      <c r="Q203" s="10"/>
      <c r="T203" s="10"/>
      <c r="U203" s="10"/>
    </row>
    <row r="204" spans="6:21" x14ac:dyDescent="0.25">
      <c r="F204" s="10"/>
      <c r="G204" s="10"/>
      <c r="H204" s="10"/>
      <c r="I204" s="10"/>
      <c r="J204" s="10"/>
      <c r="L204" s="10"/>
      <c r="N204" s="10"/>
      <c r="Q204" s="10"/>
      <c r="T204" s="10"/>
      <c r="U204" s="10"/>
    </row>
    <row r="205" spans="6:21" x14ac:dyDescent="0.25">
      <c r="F205" s="10"/>
      <c r="G205" s="10"/>
      <c r="H205" s="10"/>
      <c r="I205" s="10"/>
      <c r="J205" s="10"/>
      <c r="L205" s="10"/>
      <c r="N205" s="10"/>
      <c r="Q205" s="10"/>
      <c r="T205" s="10"/>
      <c r="U205" s="10"/>
    </row>
    <row r="206" spans="6:21" x14ac:dyDescent="0.25">
      <c r="F206" s="10"/>
      <c r="G206" s="10"/>
      <c r="H206" s="10"/>
      <c r="I206" s="10"/>
      <c r="J206" s="10"/>
      <c r="L206" s="10"/>
      <c r="N206" s="10"/>
      <c r="Q206" s="10"/>
      <c r="T206" s="10"/>
      <c r="U206" s="10"/>
    </row>
    <row r="207" spans="6:21" x14ac:dyDescent="0.25">
      <c r="F207" s="10"/>
      <c r="G207" s="10"/>
      <c r="H207" s="10"/>
      <c r="I207" s="10"/>
      <c r="J207" s="10"/>
      <c r="L207" s="10"/>
      <c r="N207" s="10"/>
      <c r="Q207" s="10"/>
      <c r="T207" s="10"/>
      <c r="U207" s="10"/>
    </row>
    <row r="208" spans="6:21" x14ac:dyDescent="0.25">
      <c r="F208" s="10"/>
      <c r="G208" s="10"/>
      <c r="H208" s="10"/>
      <c r="I208" s="10"/>
      <c r="J208" s="10"/>
      <c r="L208" s="10"/>
      <c r="N208" s="10"/>
      <c r="Q208" s="10"/>
      <c r="T208" s="10"/>
      <c r="U208" s="10"/>
    </row>
    <row r="209" spans="6:21" x14ac:dyDescent="0.25">
      <c r="F209" s="10"/>
      <c r="G209" s="10"/>
      <c r="H209" s="10"/>
      <c r="I209" s="10"/>
      <c r="J209" s="10"/>
      <c r="L209" s="10"/>
      <c r="N209" s="10"/>
      <c r="Q209" s="10"/>
      <c r="T209" s="10"/>
      <c r="U209" s="10"/>
    </row>
    <row r="210" spans="6:21" x14ac:dyDescent="0.25">
      <c r="F210" s="10"/>
      <c r="G210" s="10"/>
      <c r="H210" s="10"/>
      <c r="I210" s="10"/>
      <c r="J210" s="10"/>
      <c r="L210" s="10"/>
      <c r="N210" s="10"/>
      <c r="Q210" s="10"/>
      <c r="T210" s="10"/>
      <c r="U210" s="10"/>
    </row>
    <row r="211" spans="6:21" x14ac:dyDescent="0.25">
      <c r="F211" s="10"/>
      <c r="G211" s="10"/>
      <c r="H211" s="10"/>
      <c r="I211" s="10"/>
      <c r="J211" s="10"/>
      <c r="L211" s="10"/>
      <c r="N211" s="10"/>
      <c r="Q211" s="10"/>
      <c r="T211" s="10"/>
      <c r="U211" s="10"/>
    </row>
    <row r="212" spans="6:21" x14ac:dyDescent="0.25">
      <c r="F212" s="10"/>
      <c r="G212" s="10"/>
      <c r="H212" s="10"/>
      <c r="I212" s="10"/>
      <c r="J212" s="10"/>
      <c r="L212" s="10"/>
      <c r="N212" s="10"/>
      <c r="Q212" s="10"/>
      <c r="T212" s="10"/>
      <c r="U212" s="10"/>
    </row>
    <row r="213" spans="6:21" x14ac:dyDescent="0.25">
      <c r="F213" s="10"/>
      <c r="G213" s="10"/>
      <c r="H213" s="10"/>
      <c r="I213" s="10"/>
      <c r="J213" s="10"/>
      <c r="L213" s="10"/>
      <c r="N213" s="10"/>
      <c r="Q213" s="10"/>
      <c r="T213" s="10"/>
      <c r="U213" s="10"/>
    </row>
    <row r="214" spans="6:21" x14ac:dyDescent="0.25">
      <c r="F214" s="10"/>
      <c r="G214" s="10"/>
      <c r="H214" s="10"/>
      <c r="I214" s="10"/>
      <c r="J214" s="10"/>
      <c r="L214" s="10"/>
      <c r="N214" s="10"/>
      <c r="Q214" s="10"/>
      <c r="T214" s="10"/>
      <c r="U214" s="10"/>
    </row>
    <row r="215" spans="6:21" x14ac:dyDescent="0.25">
      <c r="F215" s="10"/>
      <c r="G215" s="10"/>
      <c r="H215" s="10"/>
      <c r="I215" s="10"/>
      <c r="J215" s="10"/>
      <c r="L215" s="10"/>
      <c r="N215" s="10"/>
      <c r="Q215" s="10"/>
      <c r="T215" s="10"/>
      <c r="U215" s="10"/>
    </row>
    <row r="216" spans="6:21" x14ac:dyDescent="0.25">
      <c r="F216" s="10"/>
      <c r="G216" s="10"/>
      <c r="H216" s="10"/>
      <c r="I216" s="10"/>
      <c r="J216" s="10"/>
      <c r="L216" s="10"/>
      <c r="N216" s="10"/>
      <c r="Q216" s="10"/>
      <c r="T216" s="10"/>
      <c r="U216" s="10"/>
    </row>
    <row r="217" spans="6:21" x14ac:dyDescent="0.25">
      <c r="F217" s="10"/>
      <c r="G217" s="10"/>
      <c r="H217" s="10"/>
      <c r="I217" s="10"/>
      <c r="J217" s="10"/>
      <c r="L217" s="10"/>
      <c r="N217" s="10"/>
      <c r="Q217" s="10"/>
      <c r="T217" s="10"/>
      <c r="U217" s="10"/>
    </row>
    <row r="218" spans="6:21" x14ac:dyDescent="0.25">
      <c r="F218" s="10"/>
      <c r="G218" s="10"/>
      <c r="H218" s="10"/>
      <c r="I218" s="10"/>
      <c r="J218" s="10"/>
      <c r="L218" s="10"/>
      <c r="N218" s="10"/>
      <c r="Q218" s="10"/>
      <c r="T218" s="10"/>
      <c r="U218" s="10"/>
    </row>
    <row r="219" spans="6:21" x14ac:dyDescent="0.25">
      <c r="F219" s="10"/>
      <c r="G219" s="10"/>
      <c r="H219" s="10"/>
      <c r="I219" s="10"/>
      <c r="J219" s="10"/>
      <c r="L219" s="10"/>
      <c r="N219" s="10"/>
      <c r="Q219" s="10"/>
      <c r="T219" s="10"/>
      <c r="U219" s="10"/>
    </row>
    <row r="220" spans="6:21" x14ac:dyDescent="0.25">
      <c r="F220" s="10"/>
      <c r="G220" s="10"/>
      <c r="H220" s="10"/>
      <c r="I220" s="10"/>
      <c r="J220" s="10"/>
      <c r="L220" s="10"/>
      <c r="N220" s="10"/>
      <c r="Q220" s="10"/>
      <c r="T220" s="10"/>
      <c r="U220" s="10"/>
    </row>
    <row r="221" spans="6:21" x14ac:dyDescent="0.25">
      <c r="F221" s="10"/>
      <c r="G221" s="10"/>
      <c r="H221" s="10"/>
      <c r="I221" s="10"/>
      <c r="J221" s="10"/>
      <c r="L221" s="10"/>
      <c r="N221" s="10"/>
      <c r="Q221" s="10"/>
      <c r="T221" s="10"/>
      <c r="U221" s="10"/>
    </row>
    <row r="222" spans="6:21" x14ac:dyDescent="0.25">
      <c r="F222" s="10"/>
      <c r="G222" s="10"/>
      <c r="H222" s="10"/>
      <c r="I222" s="10"/>
      <c r="J222" s="10"/>
      <c r="L222" s="10"/>
      <c r="N222" s="10"/>
      <c r="Q222" s="10"/>
      <c r="T222" s="10"/>
      <c r="U222" s="10"/>
    </row>
    <row r="223" spans="6:21" x14ac:dyDescent="0.25">
      <c r="F223" s="10"/>
      <c r="G223" s="10"/>
      <c r="H223" s="10"/>
      <c r="I223" s="10"/>
      <c r="J223" s="10"/>
      <c r="L223" s="10"/>
      <c r="N223" s="10"/>
      <c r="Q223" s="10"/>
      <c r="T223" s="10"/>
      <c r="U223" s="10"/>
    </row>
    <row r="224" spans="6:21" x14ac:dyDescent="0.25">
      <c r="F224" s="10"/>
      <c r="G224" s="10"/>
      <c r="H224" s="10"/>
      <c r="I224" s="10"/>
      <c r="J224" s="10"/>
      <c r="L224" s="10"/>
      <c r="N224" s="10"/>
      <c r="Q224" s="10"/>
      <c r="T224" s="10"/>
      <c r="U224" s="10"/>
    </row>
    <row r="225" spans="6:21" x14ac:dyDescent="0.25">
      <c r="F225" s="10"/>
      <c r="G225" s="10"/>
      <c r="H225" s="10"/>
      <c r="I225" s="10"/>
      <c r="J225" s="10"/>
      <c r="L225" s="10"/>
      <c r="N225" s="10"/>
      <c r="Q225" s="10"/>
      <c r="T225" s="10"/>
      <c r="U225" s="10"/>
    </row>
    <row r="226" spans="6:21" x14ac:dyDescent="0.25">
      <c r="F226" s="10"/>
      <c r="G226" s="10"/>
      <c r="H226" s="10"/>
      <c r="I226" s="10"/>
      <c r="J226" s="10"/>
      <c r="L226" s="10"/>
      <c r="N226" s="10"/>
      <c r="Q226" s="10"/>
      <c r="T226" s="10"/>
      <c r="U226" s="10"/>
    </row>
    <row r="227" spans="6:21" x14ac:dyDescent="0.25">
      <c r="F227" s="10"/>
      <c r="G227" s="10"/>
      <c r="H227" s="10"/>
      <c r="I227" s="10"/>
      <c r="J227" s="10"/>
      <c r="L227" s="10"/>
      <c r="N227" s="10"/>
      <c r="Q227" s="10"/>
      <c r="T227" s="10"/>
      <c r="U227" s="10"/>
    </row>
    <row r="228" spans="6:21" x14ac:dyDescent="0.25">
      <c r="F228" s="10"/>
      <c r="G228" s="10"/>
      <c r="H228" s="10"/>
      <c r="I228" s="10"/>
      <c r="J228" s="10"/>
      <c r="L228" s="10"/>
      <c r="N228" s="10"/>
      <c r="Q228" s="10"/>
      <c r="T228" s="10"/>
      <c r="U228" s="10"/>
    </row>
    <row r="229" spans="6:21" x14ac:dyDescent="0.25">
      <c r="F229" s="10"/>
      <c r="G229" s="10"/>
      <c r="H229" s="10"/>
      <c r="I229" s="10"/>
      <c r="J229" s="10"/>
      <c r="L229" s="10"/>
      <c r="N229" s="10"/>
      <c r="Q229" s="10"/>
      <c r="T229" s="10"/>
      <c r="U229" s="10"/>
    </row>
    <row r="230" spans="6:21" x14ac:dyDescent="0.25">
      <c r="F230" s="10"/>
      <c r="G230" s="10"/>
      <c r="H230" s="10"/>
      <c r="I230" s="10"/>
      <c r="J230" s="10"/>
      <c r="L230" s="10"/>
      <c r="N230" s="10"/>
      <c r="Q230" s="10"/>
      <c r="T230" s="10"/>
      <c r="U230" s="10"/>
    </row>
    <row r="231" spans="6:21" x14ac:dyDescent="0.25">
      <c r="F231" s="10"/>
      <c r="G231" s="10"/>
      <c r="H231" s="10"/>
      <c r="I231" s="10"/>
      <c r="J231" s="10"/>
      <c r="L231" s="10"/>
      <c r="N231" s="10"/>
      <c r="Q231" s="10"/>
      <c r="T231" s="10"/>
      <c r="U231" s="10"/>
    </row>
    <row r="232" spans="6:21" x14ac:dyDescent="0.25">
      <c r="F232" s="10"/>
      <c r="G232" s="10"/>
      <c r="H232" s="10"/>
      <c r="I232" s="10"/>
      <c r="J232" s="10"/>
      <c r="L232" s="10"/>
      <c r="N232" s="10"/>
      <c r="Q232" s="10"/>
      <c r="T232" s="10"/>
      <c r="U232" s="10"/>
    </row>
    <row r="233" spans="6:21" x14ac:dyDescent="0.25">
      <c r="F233" s="10"/>
      <c r="G233" s="10"/>
      <c r="H233" s="10"/>
      <c r="I233" s="10"/>
      <c r="J233" s="10"/>
      <c r="L233" s="10"/>
      <c r="N233" s="10"/>
      <c r="Q233" s="10"/>
      <c r="T233" s="10"/>
      <c r="U233" s="10"/>
    </row>
    <row r="234" spans="6:21" x14ac:dyDescent="0.25">
      <c r="F234" s="10"/>
      <c r="G234" s="10"/>
      <c r="H234" s="10"/>
      <c r="I234" s="10"/>
      <c r="J234" s="10"/>
      <c r="L234" s="10"/>
      <c r="N234" s="10"/>
      <c r="Q234" s="10"/>
      <c r="T234" s="10"/>
      <c r="U234" s="10"/>
    </row>
    <row r="235" spans="6:21" x14ac:dyDescent="0.25">
      <c r="F235" s="10"/>
      <c r="G235" s="10"/>
      <c r="H235" s="10"/>
      <c r="I235" s="10"/>
      <c r="J235" s="10"/>
      <c r="L235" s="10"/>
      <c r="N235" s="10"/>
      <c r="Q235" s="10"/>
      <c r="T235" s="10"/>
      <c r="U235" s="10"/>
    </row>
    <row r="236" spans="6:21" x14ac:dyDescent="0.25">
      <c r="F236" s="10"/>
      <c r="G236" s="10"/>
      <c r="H236" s="10"/>
      <c r="I236" s="10"/>
      <c r="J236" s="10"/>
      <c r="L236" s="10"/>
      <c r="N236" s="10"/>
      <c r="Q236" s="10"/>
      <c r="T236" s="10"/>
      <c r="U236" s="10"/>
    </row>
    <row r="237" spans="6:21" x14ac:dyDescent="0.25">
      <c r="F237" s="10"/>
      <c r="G237" s="10"/>
      <c r="H237" s="10"/>
      <c r="I237" s="10"/>
      <c r="J237" s="10"/>
      <c r="L237" s="10"/>
      <c r="N237" s="10"/>
      <c r="Q237" s="10"/>
      <c r="T237" s="10"/>
      <c r="U237" s="10"/>
    </row>
    <row r="238" spans="6:21" x14ac:dyDescent="0.25">
      <c r="F238" s="10"/>
      <c r="G238" s="10"/>
      <c r="H238" s="10"/>
      <c r="I238" s="10"/>
      <c r="J238" s="10"/>
      <c r="L238" s="10"/>
      <c r="N238" s="10"/>
      <c r="Q238" s="10"/>
      <c r="T238" s="10"/>
      <c r="U238" s="10"/>
    </row>
    <row r="239" spans="6:21" x14ac:dyDescent="0.25">
      <c r="F239" s="10"/>
      <c r="G239" s="10"/>
      <c r="H239" s="10"/>
      <c r="I239" s="10"/>
      <c r="J239" s="10"/>
      <c r="L239" s="10"/>
      <c r="N239" s="10"/>
      <c r="Q239" s="10"/>
      <c r="T239" s="10"/>
      <c r="U239" s="10"/>
    </row>
    <row r="240" spans="6:21" x14ac:dyDescent="0.25">
      <c r="F240" s="10"/>
      <c r="G240" s="10"/>
      <c r="H240" s="10"/>
      <c r="I240" s="10"/>
      <c r="J240" s="10"/>
      <c r="L240" s="10"/>
      <c r="N240" s="10"/>
      <c r="Q240" s="10"/>
      <c r="T240" s="10"/>
      <c r="U240" s="10"/>
    </row>
    <row r="241" spans="6:21" x14ac:dyDescent="0.25">
      <c r="F241" s="10"/>
      <c r="G241" s="10"/>
      <c r="H241" s="10"/>
      <c r="I241" s="10"/>
      <c r="J241" s="10"/>
      <c r="L241" s="10"/>
      <c r="N241" s="10"/>
      <c r="Q241" s="10"/>
      <c r="T241" s="10"/>
      <c r="U241" s="10"/>
    </row>
    <row r="242" spans="6:21" x14ac:dyDescent="0.25">
      <c r="F242" s="10"/>
      <c r="G242" s="10"/>
      <c r="H242" s="10"/>
      <c r="I242" s="10"/>
      <c r="J242" s="10"/>
      <c r="L242" s="10"/>
      <c r="N242" s="10"/>
      <c r="Q242" s="10"/>
      <c r="T242" s="10"/>
      <c r="U242" s="10"/>
    </row>
    <row r="243" spans="6:21" x14ac:dyDescent="0.25">
      <c r="F243" s="10"/>
      <c r="G243" s="10"/>
      <c r="H243" s="10"/>
      <c r="I243" s="10"/>
      <c r="J243" s="10"/>
      <c r="L243" s="10"/>
      <c r="N243" s="10"/>
      <c r="Q243" s="10"/>
      <c r="T243" s="10"/>
      <c r="U243" s="10"/>
    </row>
    <row r="244" spans="6:21" x14ac:dyDescent="0.25">
      <c r="F244" s="10"/>
      <c r="G244" s="10"/>
      <c r="H244" s="10"/>
      <c r="I244" s="10"/>
      <c r="J244" s="10"/>
      <c r="L244" s="10"/>
      <c r="N244" s="10"/>
      <c r="Q244" s="10"/>
      <c r="T244" s="10"/>
      <c r="U244" s="10"/>
    </row>
    <row r="245" spans="6:21" x14ac:dyDescent="0.25">
      <c r="F245" s="10"/>
      <c r="G245" s="10"/>
      <c r="H245" s="10"/>
      <c r="I245" s="10"/>
      <c r="J245" s="10"/>
      <c r="L245" s="10"/>
      <c r="N245" s="10"/>
      <c r="Q245" s="10"/>
      <c r="T245" s="10"/>
      <c r="U245" s="10"/>
    </row>
    <row r="246" spans="6:21" x14ac:dyDescent="0.25">
      <c r="F246" s="10"/>
      <c r="G246" s="10"/>
      <c r="H246" s="10"/>
      <c r="I246" s="10"/>
      <c r="J246" s="10"/>
      <c r="L246" s="10"/>
      <c r="N246" s="10"/>
      <c r="Q246" s="10"/>
      <c r="T246" s="10"/>
      <c r="U246" s="10"/>
    </row>
    <row r="247" spans="6:21" x14ac:dyDescent="0.25">
      <c r="F247" s="10"/>
      <c r="G247" s="10"/>
      <c r="H247" s="10"/>
      <c r="I247" s="10"/>
      <c r="J247" s="10"/>
      <c r="L247" s="10"/>
      <c r="N247" s="10"/>
      <c r="Q247" s="10"/>
      <c r="T247" s="10"/>
      <c r="U247" s="10"/>
    </row>
    <row r="248" spans="6:21" x14ac:dyDescent="0.25">
      <c r="F248" s="10"/>
      <c r="G248" s="10"/>
      <c r="H248" s="10"/>
      <c r="I248" s="10"/>
      <c r="J248" s="10"/>
      <c r="L248" s="10"/>
      <c r="N248" s="10"/>
      <c r="Q248" s="10"/>
      <c r="T248" s="10"/>
      <c r="U248" s="10"/>
    </row>
    <row r="249" spans="6:21" x14ac:dyDescent="0.25">
      <c r="F249" s="10"/>
      <c r="G249" s="10"/>
      <c r="H249" s="10"/>
      <c r="I249" s="10"/>
      <c r="J249" s="10"/>
      <c r="L249" s="10"/>
      <c r="N249" s="10"/>
      <c r="Q249" s="10"/>
      <c r="T249" s="10"/>
      <c r="U249" s="10"/>
    </row>
    <row r="250" spans="6:21" x14ac:dyDescent="0.25">
      <c r="F250" s="10"/>
      <c r="G250" s="10"/>
      <c r="H250" s="10"/>
      <c r="I250" s="10"/>
      <c r="J250" s="10"/>
      <c r="L250" s="10"/>
      <c r="N250" s="10"/>
      <c r="Q250" s="10"/>
      <c r="T250" s="10"/>
      <c r="U250" s="10"/>
    </row>
    <row r="251" spans="6:21" x14ac:dyDescent="0.25">
      <c r="F251" s="10"/>
      <c r="G251" s="10"/>
      <c r="H251" s="10"/>
      <c r="I251" s="10"/>
      <c r="J251" s="10"/>
      <c r="L251" s="10"/>
      <c r="N251" s="10"/>
      <c r="Q251" s="10"/>
      <c r="T251" s="10"/>
      <c r="U251" s="10"/>
    </row>
    <row r="252" spans="6:21" x14ac:dyDescent="0.25">
      <c r="F252" s="10"/>
      <c r="G252" s="10"/>
      <c r="H252" s="10"/>
      <c r="I252" s="10"/>
      <c r="J252" s="10"/>
      <c r="L252" s="10"/>
      <c r="N252" s="10"/>
      <c r="Q252" s="10"/>
      <c r="T252" s="10"/>
      <c r="U252" s="10"/>
    </row>
    <row r="253" spans="6:21" x14ac:dyDescent="0.25">
      <c r="F253" s="10"/>
      <c r="G253" s="10"/>
      <c r="H253" s="10"/>
      <c r="I253" s="10"/>
      <c r="J253" s="10"/>
      <c r="L253" s="10"/>
      <c r="N253" s="10"/>
      <c r="Q253" s="10"/>
      <c r="T253" s="10"/>
      <c r="U253" s="10"/>
    </row>
    <row r="254" spans="6:21" x14ac:dyDescent="0.25">
      <c r="F254" s="10"/>
      <c r="G254" s="10"/>
      <c r="H254" s="10"/>
      <c r="I254" s="10"/>
      <c r="J254" s="10"/>
      <c r="L254" s="10"/>
      <c r="N254" s="10"/>
      <c r="Q254" s="10"/>
      <c r="T254" s="10"/>
      <c r="U254" s="10"/>
    </row>
    <row r="255" spans="6:21" x14ac:dyDescent="0.25">
      <c r="F255" s="10"/>
      <c r="G255" s="10"/>
      <c r="H255" s="10"/>
      <c r="I255" s="10"/>
      <c r="J255" s="10"/>
      <c r="L255" s="10"/>
      <c r="N255" s="10"/>
      <c r="Q255" s="10"/>
      <c r="T255" s="10"/>
      <c r="U255" s="10"/>
    </row>
    <row r="256" spans="6:21" x14ac:dyDescent="0.25">
      <c r="F256" s="10"/>
      <c r="G256" s="10"/>
      <c r="H256" s="10"/>
      <c r="I256" s="10"/>
      <c r="J256" s="10"/>
      <c r="L256" s="10"/>
      <c r="N256" s="10"/>
      <c r="Q256" s="10"/>
      <c r="T256" s="10"/>
      <c r="U256" s="10"/>
    </row>
    <row r="257" spans="6:21" x14ac:dyDescent="0.25">
      <c r="F257" s="10"/>
      <c r="G257" s="10"/>
      <c r="H257" s="10"/>
      <c r="I257" s="10"/>
      <c r="J257" s="10"/>
      <c r="L257" s="10"/>
      <c r="N257" s="10"/>
      <c r="Q257" s="10"/>
      <c r="T257" s="10"/>
      <c r="U257" s="10"/>
    </row>
    <row r="258" spans="6:21" x14ac:dyDescent="0.25">
      <c r="F258" s="10"/>
      <c r="G258" s="10"/>
      <c r="H258" s="10"/>
      <c r="I258" s="10"/>
      <c r="J258" s="10"/>
      <c r="L258" s="10"/>
      <c r="N258" s="10"/>
      <c r="Q258" s="10"/>
      <c r="T258" s="10"/>
      <c r="U258" s="10"/>
    </row>
    <row r="259" spans="6:21" x14ac:dyDescent="0.25">
      <c r="F259" s="10"/>
      <c r="G259" s="10"/>
      <c r="H259" s="10"/>
      <c r="I259" s="10"/>
      <c r="J259" s="10"/>
      <c r="L259" s="10"/>
      <c r="N259" s="10"/>
      <c r="Q259" s="10"/>
      <c r="T259" s="10"/>
      <c r="U259" s="10"/>
    </row>
    <row r="260" spans="6:21" x14ac:dyDescent="0.25">
      <c r="F260" s="10"/>
      <c r="G260" s="10"/>
      <c r="H260" s="10"/>
      <c r="I260" s="10"/>
      <c r="J260" s="10"/>
      <c r="L260" s="10"/>
      <c r="N260" s="10"/>
      <c r="Q260" s="10"/>
      <c r="T260" s="10"/>
      <c r="U260" s="10"/>
    </row>
    <row r="261" spans="6:21" x14ac:dyDescent="0.25">
      <c r="F261" s="10"/>
      <c r="G261" s="10"/>
      <c r="H261" s="10"/>
      <c r="I261" s="10"/>
      <c r="J261" s="10"/>
      <c r="L261" s="10"/>
      <c r="N261" s="10"/>
      <c r="Q261" s="10"/>
      <c r="T261" s="10"/>
      <c r="U261" s="10"/>
    </row>
    <row r="262" spans="6:21" x14ac:dyDescent="0.25">
      <c r="F262" s="10"/>
      <c r="G262" s="10"/>
      <c r="H262" s="10"/>
      <c r="I262" s="10"/>
      <c r="J262" s="10"/>
      <c r="L262" s="10"/>
      <c r="N262" s="10"/>
      <c r="Q262" s="10"/>
      <c r="T262" s="10"/>
      <c r="U262" s="10"/>
    </row>
    <row r="263" spans="6:21" x14ac:dyDescent="0.25">
      <c r="F263" s="10"/>
      <c r="G263" s="10"/>
      <c r="H263" s="10"/>
      <c r="I263" s="10"/>
      <c r="J263" s="10"/>
      <c r="L263" s="10"/>
      <c r="N263" s="10"/>
      <c r="Q263" s="10"/>
      <c r="T263" s="10"/>
      <c r="U263" s="10"/>
    </row>
    <row r="264" spans="6:21" x14ac:dyDescent="0.25">
      <c r="F264" s="10"/>
      <c r="G264" s="10"/>
      <c r="H264" s="10"/>
      <c r="I264" s="10"/>
      <c r="J264" s="10"/>
      <c r="L264" s="10"/>
      <c r="N264" s="10"/>
      <c r="Q264" s="10"/>
      <c r="T264" s="10"/>
      <c r="U264" s="10"/>
    </row>
    <row r="265" spans="6:21" x14ac:dyDescent="0.25">
      <c r="F265" s="10"/>
      <c r="G265" s="10"/>
      <c r="H265" s="10"/>
      <c r="I265" s="10"/>
      <c r="J265" s="10"/>
      <c r="L265" s="10"/>
      <c r="N265" s="10"/>
      <c r="Q265" s="10"/>
      <c r="T265" s="10"/>
      <c r="U265" s="10"/>
    </row>
    <row r="266" spans="6:21" x14ac:dyDescent="0.25">
      <c r="F266" s="10"/>
      <c r="G266" s="10"/>
      <c r="H266" s="10"/>
      <c r="I266" s="10"/>
      <c r="J266" s="10"/>
      <c r="L266" s="10"/>
      <c r="N266" s="10"/>
      <c r="Q266" s="10"/>
      <c r="T266" s="10"/>
      <c r="U266" s="10"/>
    </row>
    <row r="267" spans="6:21" x14ac:dyDescent="0.25">
      <c r="F267" s="10"/>
      <c r="G267" s="10"/>
      <c r="H267" s="10"/>
      <c r="I267" s="10"/>
      <c r="J267" s="10"/>
      <c r="L267" s="10"/>
      <c r="N267" s="10"/>
      <c r="Q267" s="10"/>
      <c r="T267" s="10"/>
      <c r="U267" s="10"/>
    </row>
    <row r="268" spans="6:21" x14ac:dyDescent="0.25">
      <c r="F268" s="10"/>
      <c r="G268" s="10"/>
      <c r="H268" s="10"/>
      <c r="I268" s="10"/>
      <c r="J268" s="10"/>
      <c r="L268" s="10"/>
      <c r="N268" s="10"/>
      <c r="Q268" s="10"/>
      <c r="T268" s="10"/>
      <c r="U268" s="10"/>
    </row>
    <row r="269" spans="6:21" x14ac:dyDescent="0.25">
      <c r="F269" s="10"/>
      <c r="G269" s="10"/>
      <c r="H269" s="10"/>
      <c r="I269" s="10"/>
      <c r="J269" s="10"/>
      <c r="L269" s="10"/>
      <c r="N269" s="10"/>
      <c r="Q269" s="10"/>
      <c r="T269" s="10"/>
      <c r="U269" s="10"/>
    </row>
    <row r="270" spans="6:21" x14ac:dyDescent="0.25">
      <c r="F270" s="10"/>
      <c r="G270" s="10"/>
      <c r="H270" s="10"/>
      <c r="I270" s="10"/>
      <c r="J270" s="10"/>
      <c r="L270" s="10"/>
      <c r="N270" s="10"/>
      <c r="Q270" s="10"/>
      <c r="T270" s="10"/>
      <c r="U270" s="10"/>
    </row>
    <row r="271" spans="6:21" x14ac:dyDescent="0.25">
      <c r="F271" s="10"/>
      <c r="G271" s="10"/>
      <c r="H271" s="10"/>
      <c r="I271" s="10"/>
      <c r="J271" s="10"/>
      <c r="L271" s="10"/>
      <c r="N271" s="10"/>
      <c r="Q271" s="10"/>
      <c r="T271" s="10"/>
      <c r="U271" s="10"/>
    </row>
    <row r="272" spans="6:21" x14ac:dyDescent="0.25">
      <c r="F272" s="10"/>
      <c r="G272" s="10"/>
      <c r="H272" s="10"/>
      <c r="I272" s="10"/>
      <c r="J272" s="10"/>
      <c r="L272" s="10"/>
      <c r="N272" s="10"/>
      <c r="Q272" s="10"/>
      <c r="T272" s="10"/>
      <c r="U272" s="10"/>
    </row>
    <row r="273" spans="6:21" x14ac:dyDescent="0.25">
      <c r="F273" s="10"/>
      <c r="G273" s="10"/>
      <c r="H273" s="10"/>
      <c r="I273" s="10"/>
      <c r="J273" s="10"/>
      <c r="L273" s="10"/>
      <c r="N273" s="10"/>
      <c r="Q273" s="10"/>
      <c r="T273" s="10"/>
      <c r="U273" s="10"/>
    </row>
    <row r="274" spans="6:21" x14ac:dyDescent="0.25">
      <c r="F274" s="10"/>
      <c r="G274" s="10"/>
      <c r="H274" s="10"/>
      <c r="I274" s="10"/>
      <c r="J274" s="10"/>
      <c r="L274" s="10"/>
      <c r="N274" s="10"/>
      <c r="Q274" s="10"/>
      <c r="T274" s="10"/>
      <c r="U274" s="10"/>
    </row>
    <row r="275" spans="6:21" x14ac:dyDescent="0.25">
      <c r="F275" s="10"/>
      <c r="G275" s="10"/>
      <c r="H275" s="10"/>
      <c r="I275" s="10"/>
      <c r="J275" s="10"/>
      <c r="L275" s="10"/>
      <c r="N275" s="10"/>
      <c r="Q275" s="10"/>
      <c r="T275" s="10"/>
      <c r="U275" s="10"/>
    </row>
    <row r="276" spans="6:21" x14ac:dyDescent="0.25">
      <c r="F276" s="10"/>
      <c r="G276" s="10"/>
      <c r="H276" s="10"/>
      <c r="I276" s="10"/>
      <c r="J276" s="10"/>
      <c r="L276" s="10"/>
      <c r="N276" s="10"/>
      <c r="Q276" s="10"/>
      <c r="T276" s="10"/>
      <c r="U276" s="10"/>
    </row>
    <row r="277" spans="6:21" x14ac:dyDescent="0.25">
      <c r="F277" s="10"/>
      <c r="G277" s="10"/>
      <c r="H277" s="10"/>
      <c r="I277" s="10"/>
      <c r="J277" s="10"/>
      <c r="L277" s="10"/>
      <c r="N277" s="10"/>
      <c r="Q277" s="10"/>
      <c r="T277" s="10"/>
      <c r="U277" s="10"/>
    </row>
    <row r="278" spans="6:21" x14ac:dyDescent="0.25">
      <c r="F278" s="10"/>
      <c r="G278" s="10"/>
      <c r="H278" s="10"/>
      <c r="I278" s="10"/>
      <c r="J278" s="10"/>
      <c r="L278" s="10"/>
      <c r="N278" s="10"/>
      <c r="Q278" s="10"/>
      <c r="T278" s="10"/>
      <c r="U278" s="10"/>
    </row>
    <row r="279" spans="6:21" x14ac:dyDescent="0.25">
      <c r="F279" s="10"/>
      <c r="G279" s="10"/>
      <c r="H279" s="10"/>
      <c r="I279" s="10"/>
      <c r="J279" s="10"/>
      <c r="L279" s="10"/>
      <c r="N279" s="10"/>
      <c r="Q279" s="10"/>
      <c r="T279" s="10"/>
      <c r="U279" s="10"/>
    </row>
    <row r="280" spans="6:21" x14ac:dyDescent="0.25">
      <c r="F280" s="10"/>
      <c r="G280" s="10"/>
      <c r="H280" s="10"/>
      <c r="I280" s="10"/>
      <c r="J280" s="10"/>
      <c r="L280" s="10"/>
      <c r="N280" s="10"/>
      <c r="Q280" s="10"/>
      <c r="T280" s="10"/>
      <c r="U280" s="10"/>
    </row>
    <row r="281" spans="6:21" x14ac:dyDescent="0.25">
      <c r="F281" s="10"/>
      <c r="G281" s="10"/>
      <c r="H281" s="10"/>
      <c r="I281" s="10"/>
      <c r="J281" s="10"/>
      <c r="L281" s="10"/>
      <c r="N281" s="10"/>
      <c r="Q281" s="10"/>
      <c r="T281" s="10"/>
      <c r="U281" s="10"/>
    </row>
    <row r="282" spans="6:21" x14ac:dyDescent="0.25">
      <c r="F282" s="10"/>
      <c r="G282" s="10"/>
      <c r="H282" s="10"/>
      <c r="I282" s="10"/>
      <c r="J282" s="10"/>
      <c r="L282" s="10"/>
      <c r="N282" s="10"/>
      <c r="Q282" s="10"/>
      <c r="T282" s="10"/>
      <c r="U282" s="10"/>
    </row>
    <row r="283" spans="6:21" x14ac:dyDescent="0.25">
      <c r="F283" s="10"/>
      <c r="G283" s="10"/>
      <c r="H283" s="10"/>
      <c r="I283" s="10"/>
      <c r="J283" s="10"/>
      <c r="L283" s="10"/>
      <c r="N283" s="10"/>
      <c r="Q283" s="10"/>
      <c r="T283" s="10"/>
      <c r="U283" s="10"/>
    </row>
    <row r="284" spans="6:21" x14ac:dyDescent="0.25">
      <c r="F284" s="10"/>
      <c r="G284" s="10"/>
      <c r="H284" s="10"/>
      <c r="I284" s="10"/>
      <c r="J284" s="10"/>
      <c r="L284" s="10"/>
      <c r="N284" s="10"/>
      <c r="Q284" s="10"/>
      <c r="T284" s="10"/>
      <c r="U284" s="10"/>
    </row>
    <row r="285" spans="6:21" x14ac:dyDescent="0.25">
      <c r="F285" s="10"/>
      <c r="G285" s="10"/>
      <c r="H285" s="10"/>
      <c r="I285" s="10"/>
      <c r="J285" s="10"/>
      <c r="L285" s="10"/>
      <c r="N285" s="10"/>
      <c r="Q285" s="10"/>
      <c r="T285" s="10"/>
      <c r="U285" s="10"/>
    </row>
    <row r="286" spans="6:21" x14ac:dyDescent="0.25">
      <c r="F286" s="10"/>
      <c r="G286" s="10"/>
      <c r="H286" s="10"/>
      <c r="I286" s="10"/>
      <c r="J286" s="10"/>
      <c r="L286" s="10"/>
      <c r="N286" s="10"/>
      <c r="Q286" s="10"/>
      <c r="T286" s="10"/>
      <c r="U286" s="10"/>
    </row>
    <row r="287" spans="6:21" x14ac:dyDescent="0.25">
      <c r="F287" s="10"/>
      <c r="G287" s="10"/>
      <c r="H287" s="10"/>
      <c r="I287" s="10"/>
      <c r="J287" s="10"/>
      <c r="L287" s="10"/>
      <c r="N287" s="10"/>
      <c r="Q287" s="10"/>
      <c r="T287" s="10"/>
      <c r="U287" s="10"/>
    </row>
    <row r="288" spans="6:21" x14ac:dyDescent="0.25">
      <c r="F288" s="10"/>
      <c r="G288" s="10"/>
      <c r="H288" s="10"/>
      <c r="I288" s="10"/>
      <c r="J288" s="10"/>
      <c r="L288" s="10"/>
      <c r="N288" s="10"/>
      <c r="Q288" s="10"/>
      <c r="T288" s="10"/>
      <c r="U288" s="10"/>
    </row>
    <row r="289" spans="6:21" x14ac:dyDescent="0.25">
      <c r="F289" s="10"/>
      <c r="G289" s="10"/>
      <c r="H289" s="10"/>
      <c r="I289" s="10"/>
      <c r="J289" s="10"/>
      <c r="L289" s="10"/>
      <c r="N289" s="10"/>
      <c r="Q289" s="10"/>
      <c r="T289" s="10"/>
      <c r="U289" s="10"/>
    </row>
    <row r="290" spans="6:21" x14ac:dyDescent="0.25">
      <c r="F290" s="10"/>
      <c r="G290" s="10"/>
      <c r="H290" s="10"/>
      <c r="I290" s="10"/>
      <c r="J290" s="10"/>
      <c r="L290" s="10"/>
      <c r="N290" s="10"/>
      <c r="Q290" s="10"/>
      <c r="T290" s="10"/>
      <c r="U290" s="10"/>
    </row>
    <row r="291" spans="6:21" x14ac:dyDescent="0.25">
      <c r="F291" s="10"/>
      <c r="G291" s="10"/>
      <c r="H291" s="10"/>
      <c r="I291" s="10"/>
      <c r="J291" s="10"/>
      <c r="L291" s="10"/>
      <c r="N291" s="10"/>
      <c r="Q291" s="10"/>
      <c r="T291" s="10"/>
      <c r="U291" s="10"/>
    </row>
    <row r="292" spans="6:21" x14ac:dyDescent="0.25">
      <c r="F292" s="10"/>
      <c r="G292" s="10"/>
      <c r="H292" s="10"/>
      <c r="I292" s="10"/>
      <c r="J292" s="10"/>
      <c r="L292" s="10"/>
      <c r="N292" s="10"/>
      <c r="Q292" s="10"/>
      <c r="T292" s="10"/>
      <c r="U292" s="10"/>
    </row>
    <row r="293" spans="6:21" x14ac:dyDescent="0.25">
      <c r="F293" s="10"/>
      <c r="G293" s="10"/>
      <c r="H293" s="10"/>
      <c r="I293" s="10"/>
      <c r="J293" s="10"/>
      <c r="L293" s="10"/>
      <c r="N293" s="10"/>
      <c r="Q293" s="10"/>
      <c r="T293" s="10"/>
      <c r="U293" s="10"/>
    </row>
    <row r="294" spans="6:21" x14ac:dyDescent="0.25">
      <c r="F294" s="10"/>
      <c r="G294" s="10"/>
      <c r="H294" s="10"/>
      <c r="I294" s="10"/>
      <c r="J294" s="10"/>
      <c r="L294" s="10"/>
      <c r="N294" s="10"/>
      <c r="Q294" s="10"/>
      <c r="T294" s="10"/>
      <c r="U294" s="10"/>
    </row>
    <row r="295" spans="6:21" x14ac:dyDescent="0.25">
      <c r="F295" s="10"/>
      <c r="G295" s="10"/>
      <c r="H295" s="10"/>
      <c r="I295" s="10"/>
      <c r="J295" s="10"/>
      <c r="L295" s="10"/>
      <c r="N295" s="10"/>
      <c r="Q295" s="10"/>
      <c r="T295" s="10"/>
      <c r="U295" s="10"/>
    </row>
    <row r="296" spans="6:21" x14ac:dyDescent="0.25">
      <c r="F296" s="10"/>
      <c r="G296" s="10"/>
      <c r="H296" s="10"/>
      <c r="I296" s="10"/>
      <c r="J296" s="10"/>
      <c r="L296" s="10"/>
      <c r="N296" s="10"/>
      <c r="Q296" s="10"/>
      <c r="T296" s="10"/>
      <c r="U296" s="10"/>
    </row>
    <row r="297" spans="6:21" x14ac:dyDescent="0.25">
      <c r="F297" s="10"/>
      <c r="G297" s="10"/>
      <c r="H297" s="10"/>
      <c r="I297" s="10"/>
      <c r="J297" s="10"/>
      <c r="L297" s="10"/>
      <c r="N297" s="10"/>
      <c r="Q297" s="10"/>
      <c r="T297" s="10"/>
      <c r="U297" s="10"/>
    </row>
    <row r="298" spans="6:21" x14ac:dyDescent="0.25">
      <c r="F298" s="10"/>
      <c r="G298" s="10"/>
      <c r="H298" s="10"/>
      <c r="I298" s="10"/>
      <c r="J298" s="10"/>
      <c r="L298" s="10"/>
      <c r="N298" s="10"/>
      <c r="Q298" s="10"/>
      <c r="T298" s="10"/>
      <c r="U298" s="10"/>
    </row>
    <row r="299" spans="6:21" x14ac:dyDescent="0.25">
      <c r="F299" s="10"/>
      <c r="G299" s="10"/>
      <c r="H299" s="10"/>
      <c r="I299" s="10"/>
      <c r="J299" s="10"/>
      <c r="L299" s="10"/>
      <c r="N299" s="10"/>
      <c r="Q299" s="10"/>
      <c r="T299" s="10"/>
      <c r="U299" s="10"/>
    </row>
    <row r="300" spans="6:21" x14ac:dyDescent="0.25">
      <c r="F300" s="10"/>
      <c r="G300" s="10"/>
      <c r="H300" s="10"/>
      <c r="I300" s="10"/>
      <c r="J300" s="10"/>
      <c r="L300" s="10"/>
      <c r="N300" s="10"/>
      <c r="Q300" s="10"/>
      <c r="T300" s="10"/>
      <c r="U300" s="10"/>
    </row>
    <row r="301" spans="6:21" x14ac:dyDescent="0.25">
      <c r="F301" s="10"/>
      <c r="G301" s="10"/>
      <c r="H301" s="10"/>
      <c r="I301" s="10"/>
      <c r="J301" s="10"/>
      <c r="L301" s="10"/>
      <c r="N301" s="10"/>
      <c r="Q301" s="10"/>
      <c r="T301" s="10"/>
      <c r="U301" s="10"/>
    </row>
    <row r="302" spans="6:21" x14ac:dyDescent="0.25">
      <c r="F302" s="10"/>
      <c r="G302" s="10"/>
      <c r="H302" s="10"/>
      <c r="I302" s="10"/>
      <c r="J302" s="10"/>
      <c r="L302" s="10"/>
      <c r="N302" s="10"/>
      <c r="Q302" s="10"/>
      <c r="T302" s="10"/>
      <c r="U302" s="10"/>
    </row>
    <row r="303" spans="6:21" x14ac:dyDescent="0.25">
      <c r="F303" s="10"/>
      <c r="G303" s="10"/>
      <c r="H303" s="10"/>
      <c r="I303" s="10"/>
      <c r="J303" s="10"/>
      <c r="L303" s="10"/>
      <c r="N303" s="10"/>
      <c r="Q303" s="10"/>
      <c r="T303" s="10"/>
      <c r="U303" s="10"/>
    </row>
    <row r="304" spans="6:21" x14ac:dyDescent="0.25">
      <c r="F304" s="10"/>
      <c r="G304" s="10"/>
      <c r="H304" s="10"/>
      <c r="I304" s="10"/>
      <c r="J304" s="10"/>
      <c r="L304" s="10"/>
      <c r="N304" s="10"/>
      <c r="Q304" s="10"/>
      <c r="T304" s="10"/>
      <c r="U304" s="10"/>
    </row>
    <row r="305" spans="6:21" x14ac:dyDescent="0.25">
      <c r="F305" s="10"/>
      <c r="G305" s="10"/>
      <c r="H305" s="10"/>
      <c r="I305" s="10"/>
      <c r="J305" s="10"/>
      <c r="L305" s="10"/>
      <c r="N305" s="10"/>
      <c r="Q305" s="10"/>
      <c r="T305" s="10"/>
      <c r="U305" s="10"/>
    </row>
    <row r="306" spans="6:21" x14ac:dyDescent="0.25">
      <c r="F306" s="10"/>
      <c r="G306" s="10"/>
      <c r="H306" s="10"/>
      <c r="I306" s="10"/>
      <c r="J306" s="10"/>
      <c r="L306" s="10"/>
      <c r="N306" s="10"/>
      <c r="Q306" s="10"/>
      <c r="T306" s="10"/>
      <c r="U306" s="10"/>
    </row>
    <row r="307" spans="6:21" x14ac:dyDescent="0.25">
      <c r="F307" s="10"/>
      <c r="G307" s="10"/>
      <c r="H307" s="10"/>
      <c r="I307" s="10"/>
      <c r="J307" s="10"/>
      <c r="L307" s="10"/>
      <c r="N307" s="10"/>
      <c r="Q307" s="10"/>
      <c r="T307" s="10"/>
      <c r="U307" s="10"/>
    </row>
    <row r="308" spans="6:21" x14ac:dyDescent="0.25">
      <c r="F308" s="10"/>
      <c r="G308" s="10"/>
      <c r="H308" s="10"/>
      <c r="I308" s="10"/>
      <c r="J308" s="10"/>
      <c r="L308" s="10"/>
      <c r="N308" s="10"/>
      <c r="Q308" s="10"/>
      <c r="T308" s="10"/>
      <c r="U308" s="10"/>
    </row>
    <row r="309" spans="6:21" x14ac:dyDescent="0.25">
      <c r="F309" s="10"/>
      <c r="G309" s="10"/>
      <c r="H309" s="10"/>
      <c r="I309" s="10"/>
      <c r="J309" s="10"/>
      <c r="L309" s="10"/>
      <c r="N309" s="10"/>
      <c r="Q309" s="10"/>
      <c r="T309" s="10"/>
      <c r="U309" s="10"/>
    </row>
    <row r="310" spans="6:21" x14ac:dyDescent="0.25">
      <c r="F310" s="10"/>
      <c r="G310" s="10"/>
      <c r="H310" s="10"/>
      <c r="I310" s="10"/>
      <c r="J310" s="10"/>
      <c r="L310" s="10"/>
      <c r="N310" s="10"/>
      <c r="Q310" s="10"/>
      <c r="T310" s="10"/>
      <c r="U310" s="10"/>
    </row>
    <row r="311" spans="6:21" x14ac:dyDescent="0.25">
      <c r="F311" s="10"/>
      <c r="G311" s="10"/>
      <c r="H311" s="10"/>
      <c r="I311" s="10"/>
      <c r="J311" s="10"/>
      <c r="L311" s="10"/>
      <c r="N311" s="10"/>
      <c r="Q311" s="10"/>
      <c r="T311" s="10"/>
      <c r="U311" s="10"/>
    </row>
    <row r="312" spans="6:21" x14ac:dyDescent="0.25">
      <c r="F312" s="10"/>
      <c r="G312" s="10"/>
      <c r="H312" s="10"/>
      <c r="I312" s="10"/>
      <c r="J312" s="10"/>
      <c r="L312" s="10"/>
      <c r="N312" s="10"/>
      <c r="Q312" s="10"/>
      <c r="T312" s="10"/>
      <c r="U312" s="10"/>
    </row>
    <row r="313" spans="6:21" x14ac:dyDescent="0.25">
      <c r="F313" s="10"/>
      <c r="G313" s="10"/>
      <c r="H313" s="10"/>
      <c r="I313" s="10"/>
      <c r="J313" s="10"/>
      <c r="L313" s="10"/>
      <c r="N313" s="10"/>
      <c r="Q313" s="10"/>
      <c r="T313" s="10"/>
      <c r="U313" s="10"/>
    </row>
    <row r="314" spans="6:21" x14ac:dyDescent="0.25">
      <c r="F314" s="10"/>
      <c r="G314" s="10"/>
      <c r="H314" s="10"/>
      <c r="I314" s="10"/>
      <c r="J314" s="10"/>
      <c r="L314" s="10"/>
      <c r="N314" s="10"/>
      <c r="Q314" s="10"/>
      <c r="T314" s="10"/>
      <c r="U314" s="10"/>
    </row>
    <row r="315" spans="6:21" x14ac:dyDescent="0.25">
      <c r="F315" s="10"/>
      <c r="G315" s="10"/>
      <c r="H315" s="10"/>
      <c r="I315" s="10"/>
      <c r="J315" s="10"/>
      <c r="L315" s="10"/>
      <c r="N315" s="10"/>
      <c r="Q315" s="10"/>
      <c r="T315" s="10"/>
      <c r="U315" s="10"/>
    </row>
    <row r="316" spans="6:21" x14ac:dyDescent="0.25">
      <c r="F316" s="10"/>
      <c r="G316" s="10"/>
      <c r="H316" s="10"/>
      <c r="I316" s="10"/>
      <c r="J316" s="10"/>
      <c r="L316" s="10"/>
      <c r="N316" s="10"/>
      <c r="Q316" s="10"/>
      <c r="T316" s="10"/>
      <c r="U316" s="10"/>
    </row>
    <row r="317" spans="6:21" x14ac:dyDescent="0.25">
      <c r="F317" s="10"/>
      <c r="G317" s="10"/>
      <c r="H317" s="10"/>
      <c r="I317" s="10"/>
      <c r="J317" s="10"/>
      <c r="L317" s="10"/>
      <c r="N317" s="10"/>
      <c r="Q317" s="10"/>
      <c r="T317" s="10"/>
      <c r="U317" s="10"/>
    </row>
    <row r="318" spans="6:21" x14ac:dyDescent="0.25">
      <c r="F318" s="10"/>
      <c r="G318" s="10"/>
      <c r="H318" s="10"/>
      <c r="I318" s="10"/>
      <c r="J318" s="10"/>
      <c r="L318" s="10"/>
      <c r="N318" s="10"/>
      <c r="Q318" s="10"/>
      <c r="T318" s="10"/>
      <c r="U318" s="10"/>
    </row>
    <row r="319" spans="6:21" x14ac:dyDescent="0.25">
      <c r="F319" s="10"/>
      <c r="G319" s="10"/>
      <c r="H319" s="10"/>
      <c r="I319" s="10"/>
      <c r="J319" s="10"/>
      <c r="L319" s="10"/>
      <c r="N319" s="10"/>
      <c r="Q319" s="10"/>
      <c r="T319" s="10"/>
      <c r="U319" s="10"/>
    </row>
    <row r="320" spans="6:21" x14ac:dyDescent="0.25">
      <c r="F320" s="10"/>
      <c r="G320" s="10"/>
      <c r="H320" s="10"/>
      <c r="I320" s="10"/>
      <c r="J320" s="10"/>
      <c r="L320" s="10"/>
      <c r="N320" s="10"/>
      <c r="Q320" s="10"/>
      <c r="T320" s="10"/>
      <c r="U320" s="10"/>
    </row>
    <row r="321" spans="6:21" x14ac:dyDescent="0.25">
      <c r="F321" s="10"/>
      <c r="G321" s="10"/>
      <c r="H321" s="10"/>
      <c r="I321" s="10"/>
      <c r="J321" s="10"/>
      <c r="L321" s="10"/>
      <c r="N321" s="10"/>
      <c r="Q321" s="10"/>
      <c r="T321" s="10"/>
      <c r="U321" s="10"/>
    </row>
    <row r="322" spans="6:21" x14ac:dyDescent="0.25">
      <c r="F322" s="10"/>
      <c r="G322" s="10"/>
      <c r="H322" s="10"/>
      <c r="I322" s="10"/>
      <c r="J322" s="10"/>
      <c r="L322" s="10"/>
      <c r="N322" s="10"/>
      <c r="Q322" s="10"/>
      <c r="T322" s="10"/>
      <c r="U322" s="10"/>
    </row>
    <row r="323" spans="6:21" x14ac:dyDescent="0.25">
      <c r="F323" s="10"/>
      <c r="G323" s="10"/>
      <c r="H323" s="10"/>
      <c r="I323" s="10"/>
      <c r="J323" s="10"/>
      <c r="L323" s="10"/>
      <c r="N323" s="10"/>
      <c r="Q323" s="10"/>
      <c r="T323" s="10"/>
      <c r="U323" s="10"/>
    </row>
    <row r="324" spans="6:21" x14ac:dyDescent="0.25">
      <c r="F324" s="10"/>
      <c r="G324" s="10"/>
      <c r="H324" s="10"/>
      <c r="I324" s="10"/>
      <c r="J324" s="10"/>
      <c r="L324" s="10"/>
      <c r="N324" s="10"/>
      <c r="Q324" s="10"/>
      <c r="T324" s="10"/>
      <c r="U324" s="10"/>
    </row>
    <row r="325" spans="6:21" x14ac:dyDescent="0.25">
      <c r="F325" s="10"/>
      <c r="G325" s="10"/>
      <c r="H325" s="10"/>
      <c r="I325" s="10"/>
      <c r="J325" s="10"/>
      <c r="L325" s="10"/>
      <c r="N325" s="10"/>
      <c r="Q325" s="10"/>
      <c r="T325" s="10"/>
      <c r="U325" s="10"/>
    </row>
    <row r="326" spans="6:21" x14ac:dyDescent="0.25">
      <c r="F326" s="10"/>
      <c r="G326" s="10"/>
      <c r="H326" s="10"/>
      <c r="I326" s="10"/>
      <c r="J326" s="10"/>
      <c r="L326" s="10"/>
      <c r="N326" s="10"/>
      <c r="Q326" s="10"/>
      <c r="T326" s="10"/>
      <c r="U326" s="10"/>
    </row>
    <row r="327" spans="6:21" x14ac:dyDescent="0.25">
      <c r="F327" s="10"/>
      <c r="G327" s="10"/>
      <c r="H327" s="10"/>
      <c r="I327" s="10"/>
      <c r="J327" s="10"/>
      <c r="L327" s="10"/>
      <c r="N327" s="10"/>
      <c r="Q327" s="10"/>
      <c r="T327" s="10"/>
      <c r="U327" s="10"/>
    </row>
    <row r="328" spans="6:21" x14ac:dyDescent="0.25">
      <c r="F328" s="10"/>
      <c r="G328" s="10"/>
      <c r="H328" s="10"/>
      <c r="I328" s="10"/>
      <c r="J328" s="10"/>
      <c r="L328" s="10"/>
      <c r="N328" s="10"/>
      <c r="Q328" s="10"/>
      <c r="T328" s="10"/>
      <c r="U328" s="10"/>
    </row>
    <row r="329" spans="6:21" x14ac:dyDescent="0.25">
      <c r="F329" s="10"/>
      <c r="G329" s="10"/>
      <c r="H329" s="10"/>
      <c r="I329" s="10"/>
      <c r="J329" s="10"/>
      <c r="L329" s="10"/>
      <c r="N329" s="10"/>
      <c r="Q329" s="10"/>
      <c r="T329" s="10"/>
      <c r="U329" s="10"/>
    </row>
    <row r="330" spans="6:21" x14ac:dyDescent="0.25">
      <c r="F330" s="10"/>
      <c r="G330" s="10"/>
      <c r="H330" s="10"/>
      <c r="I330" s="10"/>
      <c r="J330" s="10"/>
      <c r="L330" s="10"/>
      <c r="N330" s="10"/>
      <c r="Q330" s="10"/>
      <c r="T330" s="10"/>
      <c r="U330" s="10"/>
    </row>
    <row r="331" spans="6:21" x14ac:dyDescent="0.25">
      <c r="F331" s="10"/>
      <c r="G331" s="10"/>
      <c r="H331" s="10"/>
      <c r="I331" s="10"/>
      <c r="J331" s="10"/>
      <c r="L331" s="10"/>
      <c r="N331" s="10"/>
      <c r="Q331" s="10"/>
      <c r="T331" s="10"/>
      <c r="U331" s="10"/>
    </row>
    <row r="332" spans="6:21" x14ac:dyDescent="0.25">
      <c r="F332" s="10"/>
      <c r="G332" s="10"/>
      <c r="H332" s="10"/>
      <c r="I332" s="10"/>
      <c r="J332" s="10"/>
      <c r="L332" s="10"/>
      <c r="N332" s="10"/>
      <c r="Q332" s="10"/>
      <c r="T332" s="10"/>
      <c r="U332" s="10"/>
    </row>
    <row r="333" spans="6:21" x14ac:dyDescent="0.25">
      <c r="F333" s="10"/>
      <c r="G333" s="10"/>
      <c r="H333" s="10"/>
      <c r="I333" s="10"/>
      <c r="J333" s="10"/>
      <c r="L333" s="10"/>
      <c r="N333" s="10"/>
      <c r="Q333" s="10"/>
      <c r="T333" s="10"/>
      <c r="U333" s="10"/>
    </row>
    <row r="334" spans="6:21" x14ac:dyDescent="0.25">
      <c r="F334" s="10"/>
      <c r="G334" s="10"/>
      <c r="H334" s="10"/>
      <c r="I334" s="10"/>
      <c r="J334" s="10"/>
      <c r="L334" s="10"/>
      <c r="N334" s="10"/>
      <c r="Q334" s="10"/>
      <c r="T334" s="10"/>
      <c r="U334" s="10"/>
    </row>
    <row r="335" spans="6:21" x14ac:dyDescent="0.25">
      <c r="F335" s="10"/>
      <c r="G335" s="10"/>
      <c r="H335" s="10"/>
      <c r="I335" s="10"/>
      <c r="J335" s="10"/>
      <c r="L335" s="10"/>
      <c r="N335" s="10"/>
      <c r="Q335" s="10"/>
      <c r="T335" s="10"/>
      <c r="U335" s="10"/>
    </row>
    <row r="336" spans="6:21" x14ac:dyDescent="0.25">
      <c r="F336" s="10"/>
      <c r="G336" s="10"/>
      <c r="H336" s="10"/>
      <c r="I336" s="10"/>
      <c r="J336" s="10"/>
      <c r="L336" s="10"/>
      <c r="N336" s="10"/>
      <c r="Q336" s="10"/>
      <c r="T336" s="10"/>
      <c r="U336" s="10"/>
    </row>
    <row r="337" spans="6:21" x14ac:dyDescent="0.25">
      <c r="F337" s="10"/>
      <c r="G337" s="10"/>
      <c r="H337" s="10"/>
      <c r="I337" s="10"/>
      <c r="J337" s="10"/>
      <c r="L337" s="10"/>
      <c r="N337" s="10"/>
      <c r="Q337" s="10"/>
      <c r="T337" s="10"/>
      <c r="U337" s="10"/>
    </row>
    <row r="338" spans="6:21" x14ac:dyDescent="0.25">
      <c r="F338" s="10"/>
      <c r="G338" s="10"/>
      <c r="H338" s="10"/>
      <c r="I338" s="10"/>
      <c r="J338" s="10"/>
      <c r="L338" s="10"/>
      <c r="N338" s="10"/>
      <c r="Q338" s="10"/>
      <c r="T338" s="10"/>
      <c r="U338" s="10"/>
    </row>
    <row r="339" spans="6:21" x14ac:dyDescent="0.25">
      <c r="F339" s="10"/>
      <c r="G339" s="10"/>
      <c r="H339" s="10"/>
      <c r="I339" s="10"/>
      <c r="J339" s="10"/>
      <c r="L339" s="10"/>
      <c r="N339" s="10"/>
      <c r="Q339" s="10"/>
      <c r="T339" s="10"/>
      <c r="U339" s="10"/>
    </row>
    <row r="340" spans="6:21" x14ac:dyDescent="0.25">
      <c r="F340" s="10"/>
      <c r="G340" s="10"/>
      <c r="H340" s="10"/>
      <c r="I340" s="10"/>
      <c r="J340" s="10"/>
      <c r="L340" s="10"/>
      <c r="N340" s="10"/>
      <c r="Q340" s="10"/>
      <c r="T340" s="10"/>
      <c r="U340" s="10"/>
    </row>
    <row r="341" spans="6:21" x14ac:dyDescent="0.25">
      <c r="F341" s="10"/>
      <c r="G341" s="10"/>
      <c r="H341" s="10"/>
      <c r="I341" s="10"/>
      <c r="J341" s="10"/>
      <c r="L341" s="10"/>
      <c r="N341" s="10"/>
      <c r="Q341" s="10"/>
      <c r="T341" s="10"/>
      <c r="U341" s="10"/>
    </row>
    <row r="342" spans="6:21" x14ac:dyDescent="0.25">
      <c r="F342" s="10"/>
      <c r="G342" s="10"/>
      <c r="H342" s="10"/>
      <c r="I342" s="10"/>
      <c r="J342" s="10"/>
      <c r="L342" s="10"/>
      <c r="N342" s="10"/>
      <c r="Q342" s="10"/>
      <c r="T342" s="10"/>
      <c r="U342" s="10"/>
    </row>
    <row r="343" spans="6:21" x14ac:dyDescent="0.25">
      <c r="F343" s="10"/>
      <c r="G343" s="10"/>
      <c r="H343" s="10"/>
      <c r="I343" s="10"/>
      <c r="J343" s="10"/>
      <c r="L343" s="10"/>
      <c r="N343" s="10"/>
      <c r="Q343" s="10"/>
      <c r="T343" s="10"/>
      <c r="U343" s="10"/>
    </row>
    <row r="344" spans="6:21" x14ac:dyDescent="0.25">
      <c r="F344" s="10"/>
      <c r="G344" s="10"/>
      <c r="H344" s="10"/>
      <c r="I344" s="10"/>
      <c r="J344" s="10"/>
      <c r="L344" s="10"/>
      <c r="N344" s="10"/>
      <c r="Q344" s="10"/>
      <c r="T344" s="10"/>
      <c r="U344" s="10"/>
    </row>
    <row r="345" spans="6:21" x14ac:dyDescent="0.25">
      <c r="F345" s="10"/>
      <c r="G345" s="10"/>
      <c r="H345" s="10"/>
      <c r="I345" s="10"/>
      <c r="J345" s="10"/>
      <c r="L345" s="10"/>
      <c r="N345" s="10"/>
      <c r="Q345" s="10"/>
      <c r="T345" s="10"/>
      <c r="U345" s="10"/>
    </row>
    <row r="346" spans="6:21" x14ac:dyDescent="0.25">
      <c r="F346" s="10"/>
      <c r="G346" s="10"/>
      <c r="H346" s="10"/>
      <c r="I346" s="10"/>
      <c r="J346" s="10"/>
      <c r="L346" s="10"/>
      <c r="N346" s="10"/>
      <c r="Q346" s="10"/>
      <c r="T346" s="10"/>
      <c r="U346" s="10"/>
    </row>
    <row r="347" spans="6:21" x14ac:dyDescent="0.25">
      <c r="F347" s="10"/>
      <c r="G347" s="10"/>
      <c r="H347" s="10"/>
      <c r="I347" s="10"/>
      <c r="J347" s="10"/>
      <c r="L347" s="10"/>
      <c r="N347" s="10"/>
      <c r="Q347" s="10"/>
      <c r="T347" s="10"/>
      <c r="U347" s="10"/>
    </row>
    <row r="348" spans="6:21" x14ac:dyDescent="0.25">
      <c r="F348" s="10"/>
      <c r="G348" s="10"/>
      <c r="H348" s="10"/>
      <c r="I348" s="10"/>
      <c r="J348" s="10"/>
      <c r="L348" s="10"/>
      <c r="N348" s="10"/>
      <c r="Q348" s="10"/>
      <c r="T348" s="10"/>
      <c r="U348" s="10"/>
    </row>
    <row r="349" spans="6:21" x14ac:dyDescent="0.25">
      <c r="F349" s="10"/>
      <c r="G349" s="10"/>
      <c r="H349" s="10"/>
      <c r="I349" s="10"/>
      <c r="J349" s="10"/>
      <c r="L349" s="10"/>
      <c r="N349" s="10"/>
      <c r="Q349" s="10"/>
      <c r="T349" s="10"/>
      <c r="U349" s="10"/>
    </row>
    <row r="350" spans="6:21" x14ac:dyDescent="0.25">
      <c r="F350" s="10"/>
      <c r="G350" s="10"/>
      <c r="H350" s="10"/>
      <c r="I350" s="10"/>
      <c r="J350" s="10"/>
      <c r="L350" s="10"/>
      <c r="N350" s="10"/>
      <c r="Q350" s="10"/>
      <c r="T350" s="10"/>
      <c r="U350" s="10"/>
    </row>
    <row r="351" spans="6:21" x14ac:dyDescent="0.25">
      <c r="F351" s="10"/>
      <c r="G351" s="10"/>
      <c r="H351" s="10"/>
      <c r="I351" s="10"/>
      <c r="J351" s="10"/>
      <c r="L351" s="10"/>
      <c r="N351" s="10"/>
      <c r="Q351" s="10"/>
      <c r="T351" s="10"/>
      <c r="U351" s="10"/>
    </row>
    <row r="352" spans="6:21" x14ac:dyDescent="0.25">
      <c r="F352" s="10"/>
      <c r="G352" s="10"/>
      <c r="H352" s="10"/>
      <c r="I352" s="10"/>
      <c r="J352" s="10"/>
      <c r="L352" s="10"/>
      <c r="N352" s="10"/>
      <c r="Q352" s="10"/>
      <c r="T352" s="10"/>
      <c r="U352" s="10"/>
    </row>
    <row r="353" spans="6:21" x14ac:dyDescent="0.25">
      <c r="F353" s="10"/>
      <c r="G353" s="10"/>
      <c r="H353" s="10"/>
      <c r="I353" s="10"/>
      <c r="J353" s="10"/>
      <c r="L353" s="10"/>
      <c r="N353" s="10"/>
      <c r="Q353" s="10"/>
      <c r="T353" s="10"/>
      <c r="U353" s="10"/>
    </row>
    <row r="354" spans="6:21" x14ac:dyDescent="0.25">
      <c r="F354" s="10"/>
      <c r="G354" s="10"/>
      <c r="H354" s="10"/>
      <c r="I354" s="10"/>
      <c r="J354" s="10"/>
      <c r="L354" s="10"/>
      <c r="N354" s="10"/>
      <c r="Q354" s="10"/>
      <c r="T354" s="10"/>
      <c r="U354" s="10"/>
    </row>
    <row r="355" spans="6:21" x14ac:dyDescent="0.25">
      <c r="F355" s="10"/>
      <c r="G355" s="10"/>
      <c r="H355" s="10"/>
      <c r="I355" s="10"/>
      <c r="J355" s="10"/>
      <c r="L355" s="10"/>
      <c r="N355" s="10"/>
      <c r="Q355" s="10"/>
      <c r="T355" s="10"/>
      <c r="U355" s="10"/>
    </row>
    <row r="356" spans="6:21" x14ac:dyDescent="0.25">
      <c r="F356" s="10"/>
      <c r="G356" s="10"/>
      <c r="H356" s="10"/>
      <c r="I356" s="10"/>
      <c r="J356" s="10"/>
      <c r="L356" s="10"/>
      <c r="N356" s="10"/>
      <c r="Q356" s="10"/>
      <c r="T356" s="10"/>
      <c r="U356" s="10"/>
    </row>
    <row r="357" spans="6:21" x14ac:dyDescent="0.25">
      <c r="F357" s="10"/>
      <c r="G357" s="10"/>
      <c r="H357" s="10"/>
      <c r="I357" s="10"/>
      <c r="J357" s="10"/>
      <c r="L357" s="10"/>
      <c r="N357" s="10"/>
      <c r="Q357" s="10"/>
      <c r="T357" s="10"/>
      <c r="U357" s="10"/>
    </row>
    <row r="358" spans="6:21" x14ac:dyDescent="0.25">
      <c r="F358" s="10"/>
      <c r="G358" s="10"/>
      <c r="H358" s="10"/>
      <c r="I358" s="10"/>
      <c r="J358" s="10"/>
      <c r="L358" s="10"/>
      <c r="N358" s="10"/>
      <c r="Q358" s="10"/>
      <c r="T358" s="10"/>
      <c r="U358" s="10"/>
    </row>
    <row r="359" spans="6:21" x14ac:dyDescent="0.25">
      <c r="F359" s="10"/>
      <c r="G359" s="10"/>
      <c r="H359" s="10"/>
      <c r="I359" s="10"/>
      <c r="J359" s="10"/>
      <c r="L359" s="10"/>
      <c r="N359" s="10"/>
      <c r="Q359" s="10"/>
      <c r="T359" s="10"/>
      <c r="U359" s="10"/>
    </row>
    <row r="360" spans="6:21" x14ac:dyDescent="0.25">
      <c r="F360" s="10"/>
      <c r="G360" s="10"/>
      <c r="H360" s="10"/>
      <c r="I360" s="10"/>
      <c r="J360" s="10"/>
      <c r="L360" s="10"/>
      <c r="N360" s="10"/>
      <c r="Q360" s="10"/>
      <c r="T360" s="10"/>
      <c r="U360" s="10"/>
    </row>
    <row r="361" spans="6:21" x14ac:dyDescent="0.25">
      <c r="F361" s="10"/>
      <c r="G361" s="10"/>
      <c r="H361" s="10"/>
      <c r="I361" s="10"/>
      <c r="J361" s="10"/>
      <c r="L361" s="10"/>
      <c r="N361" s="10"/>
      <c r="Q361" s="10"/>
      <c r="T361" s="10"/>
      <c r="U361" s="10"/>
    </row>
    <row r="362" spans="6:21" x14ac:dyDescent="0.25">
      <c r="F362" s="10"/>
      <c r="G362" s="10"/>
      <c r="H362" s="10"/>
      <c r="I362" s="10"/>
      <c r="J362" s="10"/>
      <c r="L362" s="10"/>
      <c r="N362" s="10"/>
      <c r="Q362" s="10"/>
      <c r="T362" s="10"/>
      <c r="U362" s="10"/>
    </row>
    <row r="363" spans="6:21" x14ac:dyDescent="0.25">
      <c r="F363" s="10"/>
      <c r="G363" s="10"/>
      <c r="H363" s="10"/>
      <c r="I363" s="10"/>
      <c r="J363" s="10"/>
      <c r="L363" s="10"/>
      <c r="N363" s="10"/>
      <c r="Q363" s="10"/>
      <c r="T363" s="10"/>
      <c r="U363" s="10"/>
    </row>
    <row r="364" spans="6:21" x14ac:dyDescent="0.25">
      <c r="F364" s="10"/>
      <c r="G364" s="10"/>
      <c r="H364" s="10"/>
      <c r="I364" s="10"/>
      <c r="J364" s="10"/>
      <c r="L364" s="10"/>
      <c r="N364" s="10"/>
      <c r="Q364" s="10"/>
      <c r="T364" s="10"/>
      <c r="U364" s="10"/>
    </row>
    <row r="365" spans="6:21" x14ac:dyDescent="0.25">
      <c r="F365" s="10"/>
      <c r="G365" s="10"/>
      <c r="H365" s="10"/>
      <c r="I365" s="10"/>
      <c r="J365" s="10"/>
      <c r="L365" s="10"/>
      <c r="N365" s="10"/>
      <c r="Q365" s="10"/>
      <c r="T365" s="10"/>
      <c r="U365" s="10"/>
    </row>
    <row r="366" spans="6:21" x14ac:dyDescent="0.25">
      <c r="F366" s="10"/>
      <c r="G366" s="10"/>
      <c r="H366" s="10"/>
      <c r="I366" s="10"/>
      <c r="J366" s="10"/>
      <c r="L366" s="10"/>
      <c r="N366" s="10"/>
      <c r="Q366" s="10"/>
      <c r="T366" s="10"/>
      <c r="U366" s="10"/>
    </row>
    <row r="367" spans="6:21" x14ac:dyDescent="0.25">
      <c r="F367" s="10"/>
      <c r="G367" s="10"/>
      <c r="H367" s="10"/>
      <c r="I367" s="10"/>
      <c r="J367" s="10"/>
      <c r="L367" s="10"/>
      <c r="N367" s="10"/>
      <c r="Q367" s="10"/>
      <c r="T367" s="10"/>
      <c r="U367" s="10"/>
    </row>
    <row r="368" spans="6:21" x14ac:dyDescent="0.25">
      <c r="F368" s="10"/>
      <c r="G368" s="10"/>
      <c r="H368" s="10"/>
      <c r="I368" s="10"/>
      <c r="J368" s="10"/>
      <c r="L368" s="10"/>
      <c r="N368" s="10"/>
      <c r="Q368" s="10"/>
      <c r="T368" s="10"/>
      <c r="U368" s="10"/>
    </row>
    <row r="369" spans="6:21" x14ac:dyDescent="0.25">
      <c r="F369" s="10"/>
      <c r="G369" s="10"/>
      <c r="H369" s="10"/>
      <c r="I369" s="10"/>
      <c r="J369" s="10"/>
      <c r="L369" s="10"/>
      <c r="N369" s="10"/>
      <c r="Q369" s="10"/>
      <c r="T369" s="10"/>
      <c r="U369" s="10"/>
    </row>
    <row r="370" spans="6:21" x14ac:dyDescent="0.25">
      <c r="F370" s="10"/>
      <c r="G370" s="10"/>
      <c r="H370" s="10"/>
      <c r="I370" s="10"/>
      <c r="J370" s="10"/>
      <c r="L370" s="10"/>
      <c r="N370" s="10"/>
      <c r="Q370" s="10"/>
      <c r="T370" s="10"/>
      <c r="U370" s="10"/>
    </row>
    <row r="371" spans="6:21" x14ac:dyDescent="0.25">
      <c r="F371" s="10"/>
      <c r="G371" s="10"/>
      <c r="H371" s="10"/>
      <c r="I371" s="10"/>
      <c r="J371" s="10"/>
      <c r="L371" s="10"/>
      <c r="N371" s="10"/>
      <c r="Q371" s="10"/>
      <c r="T371" s="10"/>
      <c r="U371" s="10"/>
    </row>
    <row r="372" spans="6:21" x14ac:dyDescent="0.25">
      <c r="F372" s="10"/>
      <c r="G372" s="10"/>
      <c r="H372" s="10"/>
      <c r="I372" s="10"/>
      <c r="J372" s="10"/>
      <c r="L372" s="10"/>
      <c r="N372" s="10"/>
      <c r="Q372" s="10"/>
      <c r="T372" s="10"/>
      <c r="U372" s="10"/>
    </row>
    <row r="373" spans="6:21" x14ac:dyDescent="0.25">
      <c r="F373" s="10"/>
      <c r="G373" s="10"/>
      <c r="H373" s="10"/>
      <c r="I373" s="10"/>
      <c r="J373" s="10"/>
      <c r="L373" s="10"/>
      <c r="N373" s="10"/>
      <c r="Q373" s="10"/>
      <c r="T373" s="10"/>
      <c r="U373" s="10"/>
    </row>
    <row r="374" spans="6:21" x14ac:dyDescent="0.25">
      <c r="F374" s="10"/>
      <c r="G374" s="10"/>
      <c r="H374" s="10"/>
      <c r="I374" s="10"/>
      <c r="J374" s="10"/>
      <c r="L374" s="10"/>
      <c r="N374" s="10"/>
      <c r="Q374" s="10"/>
      <c r="T374" s="10"/>
      <c r="U374" s="10"/>
    </row>
    <row r="375" spans="6:21" x14ac:dyDescent="0.25">
      <c r="F375" s="10"/>
      <c r="G375" s="10"/>
      <c r="H375" s="10"/>
      <c r="I375" s="10"/>
      <c r="J375" s="10"/>
      <c r="L375" s="10"/>
      <c r="N375" s="10"/>
      <c r="Q375" s="10"/>
      <c r="T375" s="10"/>
      <c r="U375" s="10"/>
    </row>
    <row r="376" spans="6:21" x14ac:dyDescent="0.25">
      <c r="F376" s="10"/>
      <c r="G376" s="10"/>
      <c r="H376" s="10"/>
      <c r="I376" s="10"/>
      <c r="J376" s="10"/>
      <c r="L376" s="10"/>
      <c r="N376" s="10"/>
      <c r="Q376" s="10"/>
      <c r="T376" s="10"/>
      <c r="U376" s="10"/>
    </row>
    <row r="377" spans="6:21" x14ac:dyDescent="0.25">
      <c r="F377" s="10"/>
      <c r="G377" s="10"/>
      <c r="H377" s="10"/>
      <c r="I377" s="10"/>
      <c r="J377" s="10"/>
      <c r="L377" s="10"/>
      <c r="N377" s="10"/>
      <c r="Q377" s="10"/>
      <c r="T377" s="10"/>
      <c r="U377" s="10"/>
    </row>
    <row r="378" spans="6:21" x14ac:dyDescent="0.25">
      <c r="F378" s="10"/>
      <c r="G378" s="10"/>
      <c r="H378" s="10"/>
      <c r="I378" s="10"/>
      <c r="J378" s="10"/>
      <c r="L378" s="10"/>
      <c r="N378" s="10"/>
      <c r="Q378" s="10"/>
      <c r="T378" s="10"/>
      <c r="U378" s="10"/>
    </row>
    <row r="379" spans="6:21" x14ac:dyDescent="0.25">
      <c r="F379" s="10"/>
      <c r="G379" s="10"/>
      <c r="H379" s="10"/>
      <c r="I379" s="10"/>
      <c r="J379" s="10"/>
      <c r="L379" s="10"/>
      <c r="N379" s="10"/>
      <c r="Q379" s="10"/>
      <c r="T379" s="10"/>
      <c r="U379" s="10"/>
    </row>
    <row r="380" spans="6:21" x14ac:dyDescent="0.25">
      <c r="F380" s="10"/>
      <c r="G380" s="10"/>
      <c r="H380" s="10"/>
      <c r="I380" s="10"/>
      <c r="J380" s="10"/>
      <c r="L380" s="10"/>
      <c r="N380" s="10"/>
      <c r="Q380" s="10"/>
      <c r="T380" s="10"/>
      <c r="U380" s="10"/>
    </row>
    <row r="381" spans="6:21" x14ac:dyDescent="0.25">
      <c r="F381" s="10"/>
      <c r="G381" s="10"/>
      <c r="H381" s="10"/>
      <c r="I381" s="10"/>
      <c r="J381" s="10"/>
      <c r="L381" s="10"/>
      <c r="N381" s="10"/>
      <c r="Q381" s="10"/>
      <c r="T381" s="10"/>
      <c r="U381" s="10"/>
    </row>
    <row r="382" spans="6:21" x14ac:dyDescent="0.25">
      <c r="F382" s="10"/>
      <c r="G382" s="10"/>
      <c r="H382" s="10"/>
      <c r="I382" s="10"/>
      <c r="J382" s="10"/>
      <c r="L382" s="10"/>
      <c r="N382" s="10"/>
      <c r="Q382" s="10"/>
      <c r="T382" s="10"/>
      <c r="U382" s="10"/>
    </row>
    <row r="383" spans="6:21" x14ac:dyDescent="0.25">
      <c r="F383" s="10"/>
      <c r="G383" s="10"/>
      <c r="H383" s="10"/>
      <c r="I383" s="10"/>
      <c r="J383" s="10"/>
      <c r="L383" s="10"/>
      <c r="N383" s="10"/>
      <c r="Q383" s="10"/>
      <c r="T383" s="10"/>
      <c r="U383" s="10"/>
    </row>
    <row r="384" spans="6:21" x14ac:dyDescent="0.25">
      <c r="F384" s="10"/>
      <c r="G384" s="10"/>
      <c r="H384" s="10"/>
      <c r="I384" s="10"/>
      <c r="J384" s="10"/>
      <c r="L384" s="10"/>
      <c r="N384" s="10"/>
      <c r="Q384" s="10"/>
      <c r="T384" s="10"/>
      <c r="U384" s="10"/>
    </row>
    <row r="385" spans="6:21" x14ac:dyDescent="0.25">
      <c r="F385" s="10"/>
      <c r="G385" s="10"/>
      <c r="H385" s="10"/>
      <c r="I385" s="10"/>
      <c r="J385" s="10"/>
      <c r="L385" s="10"/>
      <c r="N385" s="10"/>
      <c r="Q385" s="10"/>
      <c r="T385" s="10"/>
      <c r="U385" s="10"/>
    </row>
    <row r="386" spans="6:21" x14ac:dyDescent="0.25">
      <c r="F386" s="10"/>
      <c r="G386" s="10"/>
      <c r="H386" s="10"/>
      <c r="I386" s="10"/>
      <c r="J386" s="10"/>
      <c r="L386" s="10"/>
      <c r="N386" s="10"/>
      <c r="Q386" s="10"/>
      <c r="T386" s="10"/>
      <c r="U386" s="10"/>
    </row>
    <row r="387" spans="6:21" x14ac:dyDescent="0.25">
      <c r="F387" s="10"/>
      <c r="G387" s="10"/>
      <c r="H387" s="10"/>
      <c r="I387" s="10"/>
      <c r="J387" s="10"/>
      <c r="L387" s="10"/>
      <c r="N387" s="10"/>
      <c r="Q387" s="10"/>
      <c r="T387" s="10"/>
      <c r="U387" s="10"/>
    </row>
    <row r="388" spans="6:21" x14ac:dyDescent="0.25">
      <c r="F388" s="10"/>
      <c r="G388" s="10"/>
      <c r="H388" s="10"/>
      <c r="I388" s="10"/>
      <c r="J388" s="10"/>
      <c r="L388" s="10"/>
      <c r="N388" s="10"/>
      <c r="Q388" s="10"/>
      <c r="T388" s="10"/>
      <c r="U388" s="10"/>
    </row>
    <row r="389" spans="6:21" x14ac:dyDescent="0.25">
      <c r="F389" s="10"/>
      <c r="G389" s="10"/>
      <c r="H389" s="10"/>
      <c r="I389" s="10"/>
      <c r="J389" s="10"/>
      <c r="L389" s="10"/>
      <c r="N389" s="10"/>
      <c r="Q389" s="10"/>
      <c r="T389" s="10"/>
      <c r="U389" s="10"/>
    </row>
    <row r="390" spans="6:21" x14ac:dyDescent="0.25">
      <c r="F390" s="10"/>
      <c r="G390" s="10"/>
      <c r="H390" s="10"/>
      <c r="I390" s="10"/>
      <c r="J390" s="10"/>
      <c r="L390" s="10"/>
      <c r="N390" s="10"/>
      <c r="Q390" s="10"/>
      <c r="T390" s="10"/>
      <c r="U390" s="10"/>
    </row>
    <row r="391" spans="6:21" x14ac:dyDescent="0.25">
      <c r="F391" s="10"/>
      <c r="G391" s="10"/>
      <c r="H391" s="10"/>
      <c r="I391" s="10"/>
      <c r="J391" s="10"/>
      <c r="L391" s="10"/>
      <c r="N391" s="10"/>
      <c r="Q391" s="10"/>
      <c r="T391" s="10"/>
      <c r="U391" s="10"/>
    </row>
    <row r="392" spans="6:21" x14ac:dyDescent="0.25">
      <c r="F392" s="10"/>
      <c r="G392" s="10"/>
      <c r="H392" s="10"/>
      <c r="I392" s="10"/>
      <c r="J392" s="10"/>
      <c r="L392" s="10"/>
      <c r="N392" s="10"/>
      <c r="Q392" s="10"/>
      <c r="T392" s="10"/>
      <c r="U392" s="10"/>
    </row>
    <row r="393" spans="6:21" x14ac:dyDescent="0.25">
      <c r="F393" s="10"/>
      <c r="G393" s="10"/>
      <c r="H393" s="10"/>
      <c r="I393" s="10"/>
      <c r="J393" s="10"/>
      <c r="L393" s="10"/>
      <c r="N393" s="10"/>
      <c r="Q393" s="10"/>
      <c r="T393" s="10"/>
      <c r="U393" s="10"/>
    </row>
    <row r="394" spans="6:21" x14ac:dyDescent="0.25">
      <c r="F394" s="10"/>
      <c r="G394" s="10"/>
      <c r="H394" s="10"/>
      <c r="I394" s="10"/>
      <c r="J394" s="10"/>
      <c r="L394" s="10"/>
      <c r="N394" s="10"/>
      <c r="Q394" s="10"/>
      <c r="T394" s="10"/>
      <c r="U394" s="10"/>
    </row>
    <row r="395" spans="6:21" x14ac:dyDescent="0.25">
      <c r="F395" s="10"/>
      <c r="G395" s="10"/>
      <c r="H395" s="10"/>
      <c r="I395" s="10"/>
      <c r="J395" s="10"/>
      <c r="L395" s="10"/>
      <c r="N395" s="10"/>
      <c r="Q395" s="10"/>
      <c r="T395" s="10"/>
      <c r="U395" s="10"/>
    </row>
    <row r="396" spans="6:21" x14ac:dyDescent="0.25">
      <c r="F396" s="10"/>
      <c r="G396" s="10"/>
      <c r="H396" s="10"/>
      <c r="I396" s="10"/>
      <c r="J396" s="10"/>
      <c r="L396" s="10"/>
      <c r="N396" s="10"/>
      <c r="Q396" s="10"/>
      <c r="T396" s="10"/>
      <c r="U396" s="10"/>
    </row>
    <row r="397" spans="6:21" x14ac:dyDescent="0.25">
      <c r="F397" s="10"/>
      <c r="G397" s="10"/>
      <c r="H397" s="10"/>
      <c r="I397" s="10"/>
      <c r="J397" s="10"/>
      <c r="L397" s="10"/>
      <c r="N397" s="10"/>
      <c r="Q397" s="10"/>
      <c r="T397" s="10"/>
      <c r="U397" s="10"/>
    </row>
    <row r="398" spans="6:21" x14ac:dyDescent="0.25">
      <c r="F398" s="10"/>
      <c r="G398" s="10"/>
      <c r="H398" s="10"/>
      <c r="I398" s="10"/>
      <c r="J398" s="10"/>
      <c r="L398" s="10"/>
      <c r="N398" s="10"/>
      <c r="Q398" s="10"/>
      <c r="T398" s="10"/>
      <c r="U398" s="10"/>
    </row>
    <row r="399" spans="6:21" x14ac:dyDescent="0.25">
      <c r="F399" s="10"/>
      <c r="G399" s="10"/>
      <c r="H399" s="10"/>
      <c r="I399" s="10"/>
      <c r="J399" s="10"/>
      <c r="L399" s="10"/>
      <c r="N399" s="10"/>
      <c r="Q399" s="10"/>
      <c r="T399" s="10"/>
      <c r="U399" s="10"/>
    </row>
    <row r="400" spans="6:21" x14ac:dyDescent="0.25">
      <c r="F400" s="10"/>
      <c r="G400" s="10"/>
      <c r="H400" s="10"/>
      <c r="I400" s="10"/>
      <c r="J400" s="10"/>
      <c r="L400" s="10"/>
      <c r="N400" s="10"/>
      <c r="Q400" s="10"/>
      <c r="T400" s="10"/>
      <c r="U400" s="10"/>
    </row>
    <row r="401" spans="6:21" x14ac:dyDescent="0.25">
      <c r="F401" s="10"/>
      <c r="G401" s="10"/>
      <c r="H401" s="10"/>
      <c r="I401" s="10"/>
      <c r="J401" s="10"/>
      <c r="L401" s="10"/>
      <c r="N401" s="10"/>
      <c r="Q401" s="10"/>
      <c r="T401" s="10"/>
      <c r="U401" s="10"/>
    </row>
    <row r="402" spans="6:21" x14ac:dyDescent="0.25">
      <c r="F402" s="10"/>
      <c r="G402" s="10"/>
      <c r="H402" s="10"/>
      <c r="I402" s="10"/>
      <c r="J402" s="10"/>
      <c r="L402" s="10"/>
      <c r="N402" s="10"/>
      <c r="Q402" s="10"/>
      <c r="T402" s="10"/>
      <c r="U402" s="10"/>
    </row>
    <row r="403" spans="6:21" x14ac:dyDescent="0.25">
      <c r="F403" s="10"/>
      <c r="G403" s="10"/>
      <c r="H403" s="10"/>
      <c r="I403" s="10"/>
      <c r="J403" s="10"/>
      <c r="L403" s="10"/>
      <c r="N403" s="10"/>
      <c r="Q403" s="10"/>
      <c r="T403" s="10"/>
      <c r="U403" s="10"/>
    </row>
    <row r="404" spans="6:21" x14ac:dyDescent="0.25">
      <c r="F404" s="10"/>
      <c r="G404" s="10"/>
      <c r="H404" s="10"/>
      <c r="I404" s="10"/>
      <c r="J404" s="10"/>
      <c r="L404" s="10"/>
      <c r="N404" s="10"/>
      <c r="Q404" s="10"/>
      <c r="T404" s="10"/>
      <c r="U404" s="10"/>
    </row>
    <row r="405" spans="6:21" x14ac:dyDescent="0.25">
      <c r="F405" s="10"/>
      <c r="G405" s="10"/>
      <c r="H405" s="10"/>
      <c r="I405" s="10"/>
      <c r="J405" s="10"/>
      <c r="L405" s="10"/>
      <c r="N405" s="10"/>
      <c r="Q405" s="10"/>
      <c r="T405" s="10"/>
      <c r="U405" s="10"/>
    </row>
    <row r="406" spans="6:21" x14ac:dyDescent="0.25">
      <c r="F406" s="10"/>
      <c r="G406" s="10"/>
      <c r="H406" s="10"/>
      <c r="I406" s="10"/>
      <c r="J406" s="10"/>
      <c r="L406" s="10"/>
      <c r="N406" s="10"/>
      <c r="Q406" s="10"/>
      <c r="T406" s="10"/>
      <c r="U406" s="10"/>
    </row>
    <row r="407" spans="6:21" x14ac:dyDescent="0.25">
      <c r="F407" s="10"/>
      <c r="G407" s="10"/>
      <c r="H407" s="10"/>
      <c r="I407" s="10"/>
      <c r="J407" s="10"/>
      <c r="L407" s="10"/>
      <c r="N407" s="10"/>
      <c r="Q407" s="10"/>
      <c r="T407" s="10"/>
      <c r="U407" s="10"/>
    </row>
    <row r="408" spans="6:21" x14ac:dyDescent="0.25">
      <c r="F408" s="10"/>
      <c r="G408" s="10"/>
      <c r="H408" s="10"/>
      <c r="I408" s="10"/>
      <c r="J408" s="10"/>
      <c r="L408" s="10"/>
      <c r="N408" s="10"/>
      <c r="Q408" s="10"/>
      <c r="T408" s="10"/>
      <c r="U408" s="10"/>
    </row>
    <row r="409" spans="6:21" x14ac:dyDescent="0.25">
      <c r="F409" s="10"/>
      <c r="G409" s="10"/>
      <c r="H409" s="10"/>
      <c r="I409" s="10"/>
      <c r="J409" s="10"/>
      <c r="L409" s="10"/>
      <c r="N409" s="10"/>
      <c r="Q409" s="10"/>
      <c r="T409" s="10"/>
      <c r="U409" s="10"/>
    </row>
    <row r="410" spans="6:21" x14ac:dyDescent="0.25">
      <c r="F410" s="10"/>
      <c r="G410" s="10"/>
      <c r="H410" s="10"/>
      <c r="I410" s="10"/>
      <c r="J410" s="10"/>
      <c r="L410" s="10"/>
      <c r="N410" s="10"/>
      <c r="Q410" s="10"/>
      <c r="T410" s="10"/>
      <c r="U410" s="10"/>
    </row>
    <row r="411" spans="6:21" x14ac:dyDescent="0.25">
      <c r="F411" s="10"/>
      <c r="G411" s="10"/>
      <c r="H411" s="10"/>
      <c r="I411" s="10"/>
      <c r="J411" s="10"/>
      <c r="L411" s="10"/>
      <c r="N411" s="10"/>
      <c r="Q411" s="10"/>
      <c r="T411" s="10"/>
      <c r="U411" s="10"/>
    </row>
    <row r="412" spans="6:21" x14ac:dyDescent="0.25">
      <c r="F412" s="10"/>
      <c r="G412" s="10"/>
      <c r="H412" s="10"/>
      <c r="I412" s="10"/>
      <c r="J412" s="10"/>
      <c r="L412" s="10"/>
      <c r="N412" s="10"/>
      <c r="Q412" s="10"/>
      <c r="T412" s="10"/>
      <c r="U412" s="10"/>
    </row>
    <row r="413" spans="6:21" x14ac:dyDescent="0.25">
      <c r="F413" s="10"/>
      <c r="G413" s="10"/>
      <c r="H413" s="10"/>
      <c r="I413" s="10"/>
      <c r="J413" s="10"/>
      <c r="L413" s="10"/>
      <c r="N413" s="10"/>
      <c r="Q413" s="10"/>
      <c r="T413" s="10"/>
      <c r="U413" s="10"/>
    </row>
    <row r="414" spans="6:21" x14ac:dyDescent="0.25">
      <c r="F414" s="10"/>
      <c r="G414" s="10"/>
      <c r="H414" s="10"/>
      <c r="I414" s="10"/>
      <c r="J414" s="10"/>
      <c r="L414" s="10"/>
      <c r="N414" s="10"/>
      <c r="Q414" s="10"/>
      <c r="T414" s="10"/>
      <c r="U414" s="10"/>
    </row>
    <row r="415" spans="6:21" x14ac:dyDescent="0.25">
      <c r="F415" s="10"/>
      <c r="G415" s="10"/>
      <c r="H415" s="10"/>
      <c r="I415" s="10"/>
      <c r="J415" s="10"/>
      <c r="L415" s="10"/>
      <c r="N415" s="10"/>
      <c r="Q415" s="10"/>
      <c r="T415" s="10"/>
      <c r="U415" s="10"/>
    </row>
    <row r="416" spans="6:21" x14ac:dyDescent="0.25">
      <c r="F416" s="10"/>
      <c r="G416" s="10"/>
      <c r="H416" s="10"/>
      <c r="I416" s="10"/>
      <c r="J416" s="10"/>
      <c r="L416" s="10"/>
      <c r="N416" s="10"/>
      <c r="Q416" s="10"/>
      <c r="T416" s="10"/>
      <c r="U416" s="10"/>
    </row>
    <row r="417" spans="6:21" x14ac:dyDescent="0.25">
      <c r="F417" s="10"/>
      <c r="G417" s="10"/>
      <c r="H417" s="10"/>
      <c r="I417" s="10"/>
      <c r="J417" s="10"/>
      <c r="L417" s="10"/>
      <c r="N417" s="10"/>
      <c r="Q417" s="10"/>
      <c r="T417" s="10"/>
      <c r="U417" s="10"/>
    </row>
    <row r="418" spans="6:21" x14ac:dyDescent="0.25">
      <c r="F418" s="10"/>
      <c r="G418" s="10"/>
      <c r="H418" s="10"/>
      <c r="I418" s="10"/>
      <c r="J418" s="10"/>
      <c r="L418" s="10"/>
      <c r="N418" s="10"/>
      <c r="Q418" s="10"/>
      <c r="T418" s="10"/>
      <c r="U418" s="10"/>
    </row>
    <row r="419" spans="6:21" x14ac:dyDescent="0.25">
      <c r="F419" s="10"/>
      <c r="G419" s="10"/>
      <c r="H419" s="10"/>
      <c r="I419" s="10"/>
      <c r="J419" s="10"/>
      <c r="L419" s="10"/>
      <c r="N419" s="10"/>
      <c r="Q419" s="10"/>
      <c r="T419" s="10"/>
      <c r="U419" s="10"/>
    </row>
    <row r="420" spans="6:21" x14ac:dyDescent="0.25">
      <c r="F420" s="10"/>
      <c r="G420" s="10"/>
      <c r="H420" s="10"/>
      <c r="I420" s="10"/>
      <c r="J420" s="10"/>
      <c r="L420" s="10"/>
      <c r="N420" s="10"/>
      <c r="Q420" s="10"/>
      <c r="T420" s="10"/>
      <c r="U420" s="10"/>
    </row>
    <row r="421" spans="6:21" x14ac:dyDescent="0.25">
      <c r="F421" s="10"/>
      <c r="G421" s="10"/>
      <c r="H421" s="10"/>
      <c r="I421" s="10"/>
      <c r="J421" s="10"/>
      <c r="L421" s="10"/>
      <c r="N421" s="10"/>
      <c r="Q421" s="10"/>
      <c r="T421" s="10"/>
      <c r="U421" s="10"/>
    </row>
    <row r="422" spans="6:21" x14ac:dyDescent="0.25">
      <c r="F422" s="10"/>
      <c r="G422" s="10"/>
      <c r="H422" s="10"/>
      <c r="I422" s="10"/>
      <c r="J422" s="10"/>
      <c r="L422" s="10"/>
      <c r="N422" s="10"/>
      <c r="Q422" s="10"/>
      <c r="T422" s="10"/>
      <c r="U422" s="10"/>
    </row>
    <row r="423" spans="6:21" x14ac:dyDescent="0.25">
      <c r="F423" s="10"/>
      <c r="G423" s="10"/>
      <c r="H423" s="10"/>
      <c r="I423" s="10"/>
      <c r="J423" s="10"/>
      <c r="L423" s="10"/>
      <c r="N423" s="10"/>
      <c r="Q423" s="10"/>
      <c r="T423" s="10"/>
      <c r="U423" s="10"/>
    </row>
    <row r="424" spans="6:21" x14ac:dyDescent="0.25">
      <c r="F424" s="10"/>
      <c r="G424" s="10"/>
      <c r="H424" s="10"/>
      <c r="I424" s="10"/>
      <c r="J424" s="10"/>
      <c r="L424" s="10"/>
      <c r="N424" s="10"/>
      <c r="Q424" s="10"/>
      <c r="T424" s="10"/>
      <c r="U424" s="10"/>
    </row>
    <row r="425" spans="6:21" x14ac:dyDescent="0.25">
      <c r="F425" s="10"/>
      <c r="G425" s="10"/>
      <c r="H425" s="10"/>
      <c r="I425" s="10"/>
      <c r="J425" s="10"/>
      <c r="L425" s="10"/>
      <c r="N425" s="10"/>
      <c r="Q425" s="10"/>
      <c r="T425" s="10"/>
      <c r="U425" s="10"/>
    </row>
    <row r="426" spans="6:21" x14ac:dyDescent="0.25">
      <c r="F426" s="10"/>
      <c r="G426" s="10"/>
      <c r="H426" s="10"/>
      <c r="I426" s="10"/>
      <c r="J426" s="10"/>
      <c r="L426" s="10"/>
      <c r="N426" s="10"/>
      <c r="Q426" s="10"/>
      <c r="T426" s="10"/>
      <c r="U426" s="10"/>
    </row>
    <row r="427" spans="6:21" x14ac:dyDescent="0.25">
      <c r="F427" s="10"/>
      <c r="G427" s="10"/>
      <c r="H427" s="10"/>
      <c r="I427" s="10"/>
      <c r="J427" s="10"/>
      <c r="L427" s="10"/>
      <c r="N427" s="10"/>
      <c r="Q427" s="10"/>
      <c r="T427" s="10"/>
      <c r="U427" s="10"/>
    </row>
    <row r="428" spans="6:21" x14ac:dyDescent="0.25">
      <c r="F428" s="10"/>
      <c r="G428" s="10"/>
      <c r="H428" s="10"/>
      <c r="I428" s="10"/>
      <c r="J428" s="10"/>
      <c r="L428" s="10"/>
      <c r="N428" s="10"/>
      <c r="Q428" s="10"/>
      <c r="T428" s="10"/>
      <c r="U428" s="10"/>
    </row>
    <row r="429" spans="6:21" x14ac:dyDescent="0.25">
      <c r="F429" s="10"/>
      <c r="G429" s="10"/>
      <c r="H429" s="10"/>
      <c r="I429" s="10"/>
      <c r="J429" s="10"/>
      <c r="L429" s="10"/>
      <c r="N429" s="10"/>
      <c r="Q429" s="10"/>
      <c r="T429" s="10"/>
      <c r="U429" s="10"/>
    </row>
    <row r="430" spans="6:21" x14ac:dyDescent="0.25">
      <c r="F430" s="10"/>
      <c r="G430" s="10"/>
      <c r="H430" s="10"/>
      <c r="I430" s="10"/>
      <c r="J430" s="10"/>
      <c r="L430" s="10"/>
      <c r="N430" s="10"/>
      <c r="Q430" s="10"/>
      <c r="T430" s="10"/>
      <c r="U430" s="10"/>
    </row>
    <row r="431" spans="6:21" x14ac:dyDescent="0.25">
      <c r="F431" s="10"/>
      <c r="G431" s="10"/>
      <c r="H431" s="10"/>
      <c r="I431" s="10"/>
      <c r="J431" s="10"/>
      <c r="L431" s="10"/>
      <c r="N431" s="10"/>
      <c r="Q431" s="10"/>
      <c r="T431" s="10"/>
      <c r="U431" s="10"/>
    </row>
    <row r="432" spans="6:21" x14ac:dyDescent="0.25">
      <c r="F432" s="10"/>
      <c r="G432" s="10"/>
      <c r="H432" s="10"/>
      <c r="I432" s="10"/>
      <c r="J432" s="10"/>
      <c r="L432" s="10"/>
      <c r="N432" s="10"/>
      <c r="Q432" s="10"/>
      <c r="T432" s="10"/>
      <c r="U432" s="10"/>
    </row>
    <row r="433" spans="6:21" x14ac:dyDescent="0.25">
      <c r="F433" s="10"/>
      <c r="G433" s="10"/>
      <c r="H433" s="10"/>
      <c r="I433" s="10"/>
      <c r="J433" s="10"/>
      <c r="L433" s="10"/>
      <c r="N433" s="10"/>
      <c r="Q433" s="10"/>
      <c r="T433" s="10"/>
      <c r="U433" s="10"/>
    </row>
    <row r="434" spans="6:21" x14ac:dyDescent="0.25">
      <c r="F434" s="10"/>
      <c r="G434" s="10"/>
      <c r="H434" s="10"/>
      <c r="I434" s="10"/>
      <c r="J434" s="10"/>
      <c r="L434" s="10"/>
      <c r="N434" s="10"/>
      <c r="Q434" s="10"/>
      <c r="T434" s="10"/>
      <c r="U434" s="10"/>
    </row>
    <row r="435" spans="6:21" x14ac:dyDescent="0.25">
      <c r="F435" s="10"/>
      <c r="G435" s="10"/>
      <c r="H435" s="10"/>
      <c r="I435" s="10"/>
      <c r="J435" s="10"/>
      <c r="L435" s="10"/>
      <c r="N435" s="10"/>
      <c r="Q435" s="10"/>
      <c r="T435" s="10"/>
      <c r="U435" s="10"/>
    </row>
    <row r="436" spans="6:21" x14ac:dyDescent="0.25">
      <c r="F436" s="10"/>
      <c r="G436" s="10"/>
      <c r="H436" s="10"/>
      <c r="I436" s="10"/>
      <c r="J436" s="10"/>
      <c r="L436" s="10"/>
      <c r="N436" s="10"/>
      <c r="Q436" s="10"/>
      <c r="T436" s="10"/>
      <c r="U436" s="10"/>
    </row>
    <row r="437" spans="6:21" x14ac:dyDescent="0.25">
      <c r="F437" s="10"/>
      <c r="G437" s="10"/>
      <c r="H437" s="10"/>
      <c r="I437" s="10"/>
      <c r="J437" s="10"/>
      <c r="L437" s="10"/>
      <c r="N437" s="10"/>
      <c r="Q437" s="10"/>
      <c r="T437" s="10"/>
      <c r="U437" s="10"/>
    </row>
    <row r="438" spans="6:21" x14ac:dyDescent="0.25">
      <c r="F438" s="10"/>
      <c r="G438" s="10"/>
      <c r="H438" s="10"/>
      <c r="I438" s="10"/>
      <c r="J438" s="10"/>
      <c r="L438" s="10"/>
      <c r="N438" s="10"/>
      <c r="Q438" s="10"/>
      <c r="T438" s="10"/>
      <c r="U438" s="10"/>
    </row>
    <row r="439" spans="6:21" x14ac:dyDescent="0.25">
      <c r="F439" s="10"/>
      <c r="G439" s="10"/>
      <c r="H439" s="10"/>
      <c r="I439" s="10"/>
      <c r="J439" s="10"/>
      <c r="L439" s="10"/>
      <c r="N439" s="10"/>
      <c r="Q439" s="10"/>
      <c r="T439" s="10"/>
      <c r="U439" s="10"/>
    </row>
    <row r="440" spans="6:21" x14ac:dyDescent="0.25">
      <c r="F440" s="10"/>
      <c r="G440" s="10"/>
      <c r="H440" s="10"/>
      <c r="I440" s="10"/>
      <c r="J440" s="10"/>
      <c r="L440" s="10"/>
      <c r="N440" s="10"/>
      <c r="Q440" s="10"/>
      <c r="T440" s="10"/>
      <c r="U440" s="10"/>
    </row>
    <row r="441" spans="6:21" x14ac:dyDescent="0.25">
      <c r="F441" s="10"/>
      <c r="G441" s="10"/>
      <c r="H441" s="10"/>
      <c r="I441" s="10"/>
      <c r="J441" s="10"/>
      <c r="L441" s="10"/>
      <c r="N441" s="10"/>
      <c r="Q441" s="10"/>
      <c r="T441" s="10"/>
      <c r="U441" s="10"/>
    </row>
    <row r="442" spans="6:21" x14ac:dyDescent="0.25">
      <c r="F442" s="10"/>
      <c r="G442" s="10"/>
      <c r="H442" s="10"/>
      <c r="I442" s="10"/>
      <c r="J442" s="10"/>
      <c r="L442" s="10"/>
      <c r="N442" s="10"/>
      <c r="Q442" s="10"/>
      <c r="T442" s="10"/>
      <c r="U442" s="10"/>
    </row>
    <row r="443" spans="6:21" x14ac:dyDescent="0.25">
      <c r="F443" s="10"/>
      <c r="G443" s="10"/>
      <c r="H443" s="10"/>
      <c r="I443" s="10"/>
      <c r="J443" s="10"/>
      <c r="L443" s="10"/>
      <c r="N443" s="10"/>
      <c r="Q443" s="10"/>
      <c r="T443" s="10"/>
      <c r="U443" s="10"/>
    </row>
    <row r="444" spans="6:21" x14ac:dyDescent="0.25">
      <c r="F444" s="10"/>
      <c r="G444" s="10"/>
      <c r="H444" s="10"/>
      <c r="I444" s="10"/>
      <c r="J444" s="10"/>
      <c r="L444" s="10"/>
      <c r="N444" s="10"/>
      <c r="Q444" s="10"/>
      <c r="T444" s="10"/>
      <c r="U444" s="10"/>
    </row>
    <row r="445" spans="6:21" x14ac:dyDescent="0.25">
      <c r="F445" s="10"/>
      <c r="G445" s="10"/>
      <c r="H445" s="10"/>
      <c r="I445" s="10"/>
      <c r="J445" s="10"/>
      <c r="L445" s="10"/>
      <c r="N445" s="10"/>
      <c r="Q445" s="10"/>
      <c r="T445" s="10"/>
      <c r="U445" s="10"/>
    </row>
    <row r="446" spans="6:21" x14ac:dyDescent="0.25">
      <c r="F446" s="10"/>
      <c r="G446" s="10"/>
      <c r="H446" s="10"/>
      <c r="I446" s="10"/>
      <c r="J446" s="10"/>
      <c r="L446" s="10"/>
      <c r="N446" s="10"/>
      <c r="Q446" s="10"/>
      <c r="T446" s="10"/>
      <c r="U446" s="10"/>
    </row>
    <row r="447" spans="6:21" x14ac:dyDescent="0.25">
      <c r="F447" s="10"/>
      <c r="G447" s="10"/>
      <c r="H447" s="10"/>
      <c r="I447" s="10"/>
      <c r="J447" s="10"/>
      <c r="L447" s="10"/>
      <c r="N447" s="10"/>
      <c r="Q447" s="10"/>
      <c r="T447" s="10"/>
      <c r="U447" s="10"/>
    </row>
    <row r="448" spans="6:21" x14ac:dyDescent="0.25">
      <c r="F448" s="10"/>
      <c r="G448" s="10"/>
      <c r="H448" s="10"/>
      <c r="I448" s="10"/>
      <c r="J448" s="10"/>
      <c r="L448" s="10"/>
      <c r="N448" s="10"/>
      <c r="Q448" s="10"/>
      <c r="T448" s="10"/>
      <c r="U448" s="10"/>
    </row>
    <row r="449" spans="6:21" x14ac:dyDescent="0.25">
      <c r="F449" s="10"/>
      <c r="G449" s="10"/>
      <c r="H449" s="10"/>
      <c r="I449" s="10"/>
      <c r="J449" s="10"/>
      <c r="L449" s="10"/>
      <c r="N449" s="10"/>
      <c r="Q449" s="10"/>
      <c r="T449" s="10"/>
      <c r="U449" s="10"/>
    </row>
    <row r="450" spans="6:21" x14ac:dyDescent="0.25">
      <c r="F450" s="10"/>
      <c r="G450" s="10"/>
      <c r="H450" s="10"/>
      <c r="I450" s="10"/>
      <c r="J450" s="10"/>
      <c r="L450" s="10"/>
      <c r="N450" s="10"/>
      <c r="Q450" s="10"/>
      <c r="T450" s="10"/>
      <c r="U450" s="10"/>
    </row>
    <row r="451" spans="6:21" x14ac:dyDescent="0.25">
      <c r="F451" s="10"/>
      <c r="G451" s="10"/>
      <c r="H451" s="10"/>
      <c r="I451" s="10"/>
      <c r="J451" s="10"/>
      <c r="L451" s="10"/>
      <c r="N451" s="10"/>
      <c r="Q451" s="10"/>
      <c r="T451" s="10"/>
      <c r="U451" s="10"/>
    </row>
    <row r="452" spans="6:21" x14ac:dyDescent="0.25">
      <c r="F452" s="10"/>
      <c r="G452" s="10"/>
      <c r="H452" s="10"/>
      <c r="I452" s="10"/>
      <c r="J452" s="10"/>
      <c r="L452" s="10"/>
      <c r="N452" s="10"/>
      <c r="Q452" s="10"/>
      <c r="T452" s="10"/>
      <c r="U452" s="10"/>
    </row>
    <row r="453" spans="6:21" x14ac:dyDescent="0.25">
      <c r="F453" s="10"/>
      <c r="G453" s="10"/>
      <c r="H453" s="10"/>
      <c r="I453" s="10"/>
      <c r="J453" s="10"/>
      <c r="L453" s="10"/>
      <c r="N453" s="10"/>
      <c r="Q453" s="10"/>
      <c r="T453" s="10"/>
      <c r="U453" s="10"/>
    </row>
    <row r="454" spans="6:21" x14ac:dyDescent="0.25">
      <c r="F454" s="10"/>
      <c r="G454" s="10"/>
      <c r="H454" s="10"/>
      <c r="I454" s="10"/>
      <c r="J454" s="10"/>
      <c r="L454" s="10"/>
      <c r="N454" s="10"/>
      <c r="Q454" s="10"/>
      <c r="T454" s="10"/>
      <c r="U454" s="10"/>
    </row>
    <row r="455" spans="6:21" x14ac:dyDescent="0.25">
      <c r="F455" s="10"/>
      <c r="G455" s="10"/>
      <c r="H455" s="10"/>
      <c r="I455" s="10"/>
      <c r="J455" s="10"/>
      <c r="L455" s="10"/>
      <c r="N455" s="10"/>
      <c r="Q455" s="10"/>
      <c r="T455" s="10"/>
      <c r="U455" s="10"/>
    </row>
    <row r="456" spans="6:21" x14ac:dyDescent="0.25">
      <c r="F456" s="10"/>
      <c r="G456" s="10"/>
      <c r="H456" s="10"/>
      <c r="I456" s="10"/>
      <c r="J456" s="10"/>
      <c r="L456" s="10"/>
      <c r="N456" s="10"/>
      <c r="Q456" s="10"/>
      <c r="T456" s="10"/>
      <c r="U456" s="10"/>
    </row>
    <row r="457" spans="6:21" x14ac:dyDescent="0.25">
      <c r="F457" s="10"/>
      <c r="G457" s="10"/>
      <c r="H457" s="10"/>
      <c r="I457" s="10"/>
      <c r="J457" s="10"/>
      <c r="L457" s="10"/>
      <c r="N457" s="10"/>
      <c r="Q457" s="10"/>
      <c r="T457" s="10"/>
      <c r="U457" s="10"/>
    </row>
    <row r="458" spans="6:21" x14ac:dyDescent="0.25">
      <c r="F458" s="10"/>
      <c r="G458" s="10"/>
      <c r="H458" s="10"/>
      <c r="I458" s="10"/>
      <c r="J458" s="10"/>
      <c r="L458" s="10"/>
      <c r="N458" s="10"/>
      <c r="Q458" s="10"/>
      <c r="T458" s="10"/>
      <c r="U458" s="10"/>
    </row>
    <row r="459" spans="6:21" x14ac:dyDescent="0.25">
      <c r="F459" s="10"/>
      <c r="G459" s="10"/>
      <c r="H459" s="10"/>
      <c r="I459" s="10"/>
      <c r="J459" s="10"/>
      <c r="L459" s="10"/>
      <c r="N459" s="10"/>
      <c r="Q459" s="10"/>
      <c r="T459" s="10"/>
      <c r="U459" s="10"/>
    </row>
    <row r="460" spans="6:21" x14ac:dyDescent="0.25">
      <c r="F460" s="10"/>
      <c r="G460" s="10"/>
      <c r="H460" s="10"/>
      <c r="I460" s="10"/>
      <c r="J460" s="10"/>
      <c r="L460" s="10"/>
      <c r="N460" s="10"/>
      <c r="Q460" s="10"/>
      <c r="T460" s="10"/>
      <c r="U460" s="10"/>
    </row>
    <row r="461" spans="6:21" x14ac:dyDescent="0.25">
      <c r="F461" s="10"/>
      <c r="G461" s="10"/>
      <c r="H461" s="10"/>
      <c r="I461" s="10"/>
      <c r="J461" s="10"/>
      <c r="L461" s="10"/>
      <c r="N461" s="10"/>
      <c r="Q461" s="10"/>
      <c r="T461" s="10"/>
      <c r="U461" s="10"/>
    </row>
    <row r="462" spans="6:21" x14ac:dyDescent="0.25">
      <c r="F462" s="10"/>
      <c r="G462" s="10"/>
      <c r="H462" s="10"/>
      <c r="I462" s="10"/>
      <c r="J462" s="10"/>
      <c r="L462" s="10"/>
      <c r="N462" s="10"/>
      <c r="Q462" s="10"/>
      <c r="T462" s="10"/>
      <c r="U462" s="10"/>
    </row>
    <row r="463" spans="6:21" x14ac:dyDescent="0.25">
      <c r="F463" s="10"/>
      <c r="G463" s="10"/>
      <c r="H463" s="10"/>
      <c r="I463" s="10"/>
      <c r="J463" s="10"/>
      <c r="L463" s="10"/>
      <c r="N463" s="10"/>
      <c r="Q463" s="10"/>
      <c r="T463" s="10"/>
      <c r="U463" s="10"/>
    </row>
    <row r="464" spans="6:21" x14ac:dyDescent="0.25">
      <c r="F464" s="10"/>
      <c r="G464" s="10"/>
      <c r="H464" s="10"/>
      <c r="I464" s="10"/>
      <c r="J464" s="10"/>
      <c r="L464" s="10"/>
      <c r="N464" s="10"/>
      <c r="Q464" s="10"/>
      <c r="T464" s="10"/>
      <c r="U464" s="10"/>
    </row>
    <row r="465" spans="6:21" x14ac:dyDescent="0.25">
      <c r="F465" s="10"/>
      <c r="G465" s="10"/>
      <c r="H465" s="10"/>
      <c r="I465" s="10"/>
      <c r="J465" s="10"/>
      <c r="L465" s="10"/>
      <c r="N465" s="10"/>
      <c r="Q465" s="10"/>
      <c r="T465" s="10"/>
      <c r="U465" s="10"/>
    </row>
    <row r="466" spans="6:21" x14ac:dyDescent="0.25">
      <c r="F466" s="10"/>
      <c r="G466" s="10"/>
      <c r="H466" s="10"/>
      <c r="I466" s="10"/>
      <c r="J466" s="10"/>
      <c r="L466" s="10"/>
      <c r="N466" s="10"/>
      <c r="Q466" s="10"/>
      <c r="T466" s="10"/>
      <c r="U466" s="10"/>
    </row>
    <row r="467" spans="6:21" x14ac:dyDescent="0.25">
      <c r="F467" s="10"/>
      <c r="G467" s="10"/>
      <c r="H467" s="10"/>
      <c r="I467" s="10"/>
      <c r="J467" s="10"/>
      <c r="L467" s="10"/>
      <c r="N467" s="10"/>
      <c r="Q467" s="10"/>
      <c r="T467" s="10"/>
      <c r="U467" s="10"/>
    </row>
    <row r="468" spans="6:21" x14ac:dyDescent="0.25">
      <c r="F468" s="10"/>
      <c r="G468" s="10"/>
      <c r="H468" s="10"/>
      <c r="I468" s="10"/>
      <c r="J468" s="10"/>
      <c r="L468" s="10"/>
      <c r="N468" s="10"/>
      <c r="Q468" s="10"/>
      <c r="T468" s="10"/>
      <c r="U468" s="10"/>
    </row>
    <row r="469" spans="6:21" x14ac:dyDescent="0.25">
      <c r="F469" s="10"/>
      <c r="G469" s="10"/>
      <c r="H469" s="10"/>
      <c r="I469" s="10"/>
      <c r="J469" s="10"/>
      <c r="L469" s="10"/>
      <c r="N469" s="10"/>
      <c r="Q469" s="10"/>
      <c r="T469" s="10"/>
      <c r="U469" s="10"/>
    </row>
    <row r="470" spans="6:21" x14ac:dyDescent="0.25">
      <c r="F470" s="10"/>
      <c r="G470" s="10"/>
      <c r="H470" s="10"/>
      <c r="I470" s="10"/>
      <c r="J470" s="10"/>
      <c r="L470" s="10"/>
      <c r="N470" s="10"/>
      <c r="Q470" s="10"/>
      <c r="T470" s="10"/>
      <c r="U470" s="10"/>
    </row>
    <row r="471" spans="6:21" x14ac:dyDescent="0.25">
      <c r="F471" s="10"/>
      <c r="G471" s="10"/>
      <c r="H471" s="10"/>
      <c r="I471" s="10"/>
      <c r="J471" s="10"/>
      <c r="L471" s="10"/>
      <c r="N471" s="10"/>
      <c r="Q471" s="10"/>
      <c r="T471" s="10"/>
      <c r="U471" s="10"/>
    </row>
    <row r="472" spans="6:21" x14ac:dyDescent="0.25">
      <c r="F472" s="10"/>
      <c r="G472" s="10"/>
      <c r="H472" s="10"/>
      <c r="I472" s="10"/>
      <c r="J472" s="10"/>
      <c r="L472" s="10"/>
      <c r="N472" s="10"/>
      <c r="Q472" s="10"/>
      <c r="T472" s="10"/>
      <c r="U472" s="10"/>
    </row>
    <row r="473" spans="6:21" x14ac:dyDescent="0.25">
      <c r="F473" s="10"/>
      <c r="G473" s="10"/>
      <c r="H473" s="10"/>
      <c r="I473" s="10"/>
      <c r="J473" s="10"/>
      <c r="L473" s="10"/>
      <c r="N473" s="10"/>
      <c r="Q473" s="10"/>
      <c r="T473" s="10"/>
      <c r="U473" s="10"/>
    </row>
    <row r="474" spans="6:21" x14ac:dyDescent="0.25">
      <c r="F474" s="10"/>
      <c r="G474" s="10"/>
      <c r="H474" s="10"/>
      <c r="I474" s="10"/>
      <c r="J474" s="10"/>
      <c r="L474" s="10"/>
      <c r="N474" s="10"/>
      <c r="Q474" s="10"/>
      <c r="T474" s="10"/>
      <c r="U474" s="10"/>
    </row>
    <row r="475" spans="6:21" x14ac:dyDescent="0.25">
      <c r="F475" s="10"/>
      <c r="G475" s="10"/>
      <c r="H475" s="10"/>
      <c r="I475" s="10"/>
      <c r="J475" s="10"/>
      <c r="L475" s="10"/>
      <c r="N475" s="10"/>
      <c r="Q475" s="10"/>
      <c r="T475" s="10"/>
      <c r="U475" s="10"/>
    </row>
    <row r="476" spans="6:21" x14ac:dyDescent="0.25">
      <c r="F476" s="10"/>
      <c r="G476" s="10"/>
      <c r="H476" s="10"/>
      <c r="I476" s="10"/>
      <c r="J476" s="10"/>
      <c r="L476" s="10"/>
      <c r="N476" s="10"/>
      <c r="Q476" s="10"/>
      <c r="T476" s="10"/>
      <c r="U476" s="10"/>
    </row>
    <row r="477" spans="6:21" x14ac:dyDescent="0.25">
      <c r="F477" s="10"/>
      <c r="G477" s="10"/>
      <c r="H477" s="10"/>
      <c r="I477" s="10"/>
      <c r="J477" s="10"/>
      <c r="L477" s="10"/>
      <c r="N477" s="10"/>
      <c r="Q477" s="10"/>
      <c r="T477" s="10"/>
      <c r="U477" s="10"/>
    </row>
    <row r="478" spans="6:21" x14ac:dyDescent="0.25">
      <c r="F478" s="10"/>
      <c r="G478" s="10"/>
      <c r="H478" s="10"/>
      <c r="I478" s="10"/>
      <c r="J478" s="10"/>
      <c r="L478" s="10"/>
      <c r="N478" s="10"/>
      <c r="Q478" s="10"/>
      <c r="T478" s="10"/>
      <c r="U478" s="10"/>
    </row>
    <row r="479" spans="6:21" x14ac:dyDescent="0.25">
      <c r="F479" s="10"/>
      <c r="G479" s="10"/>
      <c r="H479" s="10"/>
      <c r="I479" s="10"/>
      <c r="J479" s="10"/>
      <c r="L479" s="10"/>
      <c r="N479" s="10"/>
      <c r="Q479" s="10"/>
      <c r="T479" s="10"/>
      <c r="U479" s="10"/>
    </row>
    <row r="480" spans="6:21" x14ac:dyDescent="0.25">
      <c r="F480" s="10"/>
      <c r="G480" s="10"/>
      <c r="H480" s="10"/>
      <c r="I480" s="10"/>
      <c r="J480" s="10"/>
      <c r="L480" s="10"/>
      <c r="N480" s="10"/>
      <c r="Q480" s="10"/>
      <c r="T480" s="10"/>
      <c r="U480" s="10"/>
    </row>
    <row r="481" spans="6:21" x14ac:dyDescent="0.25">
      <c r="F481" s="10"/>
      <c r="G481" s="10"/>
      <c r="H481" s="10"/>
      <c r="I481" s="10"/>
      <c r="J481" s="10"/>
      <c r="L481" s="10"/>
      <c r="N481" s="10"/>
      <c r="Q481" s="10"/>
      <c r="T481" s="10"/>
      <c r="U481" s="10"/>
    </row>
    <row r="482" spans="6:21" x14ac:dyDescent="0.25">
      <c r="F482" s="10"/>
      <c r="G482" s="10"/>
      <c r="H482" s="10"/>
      <c r="I482" s="10"/>
      <c r="J482" s="10"/>
      <c r="L482" s="10"/>
      <c r="N482" s="10"/>
      <c r="Q482" s="10"/>
      <c r="T482" s="10"/>
      <c r="U482" s="10"/>
    </row>
    <row r="483" spans="6:21" x14ac:dyDescent="0.25">
      <c r="F483" s="10"/>
      <c r="G483" s="10"/>
      <c r="H483" s="10"/>
      <c r="I483" s="10"/>
      <c r="J483" s="10"/>
      <c r="L483" s="10"/>
      <c r="N483" s="10"/>
      <c r="Q483" s="10"/>
      <c r="T483" s="10"/>
      <c r="U483" s="10"/>
    </row>
    <row r="484" spans="6:21" x14ac:dyDescent="0.25">
      <c r="F484" s="10"/>
      <c r="G484" s="10"/>
      <c r="H484" s="10"/>
      <c r="I484" s="10"/>
      <c r="J484" s="10"/>
      <c r="L484" s="10"/>
      <c r="N484" s="10"/>
      <c r="Q484" s="10"/>
      <c r="T484" s="10"/>
      <c r="U484" s="10"/>
    </row>
    <row r="485" spans="6:21" x14ac:dyDescent="0.25">
      <c r="F485" s="10"/>
      <c r="G485" s="10"/>
      <c r="H485" s="10"/>
      <c r="I485" s="10"/>
      <c r="J485" s="10"/>
      <c r="L485" s="10"/>
      <c r="N485" s="10"/>
      <c r="Q485" s="10"/>
      <c r="T485" s="10"/>
      <c r="U485" s="10"/>
    </row>
    <row r="486" spans="6:21" x14ac:dyDescent="0.25">
      <c r="F486" s="10"/>
      <c r="G486" s="10"/>
      <c r="H486" s="10"/>
      <c r="I486" s="10"/>
      <c r="J486" s="10"/>
      <c r="L486" s="10"/>
      <c r="N486" s="10"/>
      <c r="Q486" s="10"/>
      <c r="T486" s="10"/>
      <c r="U486" s="10"/>
    </row>
    <row r="487" spans="6:21" x14ac:dyDescent="0.25">
      <c r="F487" s="10"/>
      <c r="G487" s="10"/>
      <c r="H487" s="10"/>
      <c r="I487" s="10"/>
      <c r="J487" s="10"/>
      <c r="L487" s="10"/>
      <c r="N487" s="10"/>
      <c r="Q487" s="10"/>
      <c r="T487" s="10"/>
      <c r="U487" s="10"/>
    </row>
    <row r="488" spans="6:21" x14ac:dyDescent="0.25">
      <c r="F488" s="10"/>
      <c r="G488" s="10"/>
      <c r="H488" s="10"/>
      <c r="I488" s="10"/>
      <c r="J488" s="10"/>
      <c r="L488" s="10"/>
      <c r="N488" s="10"/>
      <c r="Q488" s="10"/>
      <c r="T488" s="10"/>
      <c r="U488" s="10"/>
    </row>
    <row r="489" spans="6:21" x14ac:dyDescent="0.25">
      <c r="F489" s="10"/>
      <c r="G489" s="10"/>
      <c r="H489" s="10"/>
      <c r="I489" s="10"/>
      <c r="J489" s="10"/>
      <c r="L489" s="10"/>
      <c r="N489" s="10"/>
      <c r="Q489" s="10"/>
      <c r="T489" s="10"/>
      <c r="U489" s="10"/>
    </row>
    <row r="490" spans="6:21" x14ac:dyDescent="0.25">
      <c r="F490" s="10"/>
      <c r="G490" s="10"/>
      <c r="H490" s="10"/>
      <c r="I490" s="10"/>
      <c r="J490" s="10"/>
      <c r="L490" s="10"/>
      <c r="N490" s="10"/>
      <c r="Q490" s="10"/>
      <c r="T490" s="10"/>
      <c r="U490" s="10"/>
    </row>
    <row r="491" spans="6:21" x14ac:dyDescent="0.25">
      <c r="F491" s="10"/>
      <c r="G491" s="10"/>
      <c r="H491" s="10"/>
      <c r="I491" s="10"/>
      <c r="J491" s="10"/>
      <c r="L491" s="10"/>
      <c r="N491" s="10"/>
      <c r="Q491" s="10"/>
      <c r="T491" s="10"/>
      <c r="U491" s="10"/>
    </row>
    <row r="492" spans="6:21" x14ac:dyDescent="0.25">
      <c r="F492" s="10"/>
      <c r="G492" s="10"/>
      <c r="H492" s="10"/>
      <c r="I492" s="10"/>
      <c r="J492" s="10"/>
      <c r="L492" s="10"/>
      <c r="N492" s="10"/>
      <c r="Q492" s="10"/>
      <c r="T492" s="10"/>
      <c r="U492" s="10"/>
    </row>
    <row r="493" spans="6:21" x14ac:dyDescent="0.25">
      <c r="F493" s="10"/>
      <c r="G493" s="10"/>
      <c r="H493" s="10"/>
      <c r="I493" s="10"/>
      <c r="J493" s="10"/>
      <c r="L493" s="10"/>
      <c r="N493" s="10"/>
      <c r="Q493" s="10"/>
      <c r="T493" s="10"/>
      <c r="U493" s="10"/>
    </row>
    <row r="494" spans="6:21" x14ac:dyDescent="0.25">
      <c r="F494" s="10"/>
      <c r="G494" s="10"/>
      <c r="H494" s="10"/>
      <c r="I494" s="10"/>
      <c r="J494" s="10"/>
      <c r="L494" s="10"/>
      <c r="N494" s="10"/>
      <c r="Q494" s="10"/>
      <c r="T494" s="10"/>
      <c r="U494" s="10"/>
    </row>
    <row r="495" spans="6:21" x14ac:dyDescent="0.25">
      <c r="F495" s="10"/>
      <c r="G495" s="10"/>
      <c r="H495" s="10"/>
      <c r="I495" s="10"/>
      <c r="J495" s="10"/>
      <c r="L495" s="10"/>
      <c r="N495" s="10"/>
      <c r="Q495" s="10"/>
      <c r="T495" s="10"/>
      <c r="U495" s="10"/>
    </row>
    <row r="496" spans="6:21" x14ac:dyDescent="0.25">
      <c r="F496" s="10"/>
      <c r="G496" s="10"/>
      <c r="H496" s="10"/>
      <c r="I496" s="10"/>
      <c r="J496" s="10"/>
      <c r="L496" s="10"/>
      <c r="N496" s="10"/>
      <c r="Q496" s="10"/>
      <c r="T496" s="10"/>
      <c r="U496" s="10"/>
    </row>
    <row r="497" spans="6:21" x14ac:dyDescent="0.25">
      <c r="F497" s="10"/>
      <c r="G497" s="10"/>
      <c r="H497" s="10"/>
      <c r="I497" s="10"/>
      <c r="J497" s="10"/>
      <c r="L497" s="10"/>
      <c r="N497" s="10"/>
      <c r="Q497" s="10"/>
      <c r="T497" s="10"/>
      <c r="U497" s="10"/>
    </row>
    <row r="498" spans="6:21" x14ac:dyDescent="0.25">
      <c r="F498" s="10"/>
      <c r="G498" s="10"/>
      <c r="H498" s="10"/>
      <c r="I498" s="10"/>
      <c r="J498" s="10"/>
      <c r="L498" s="10"/>
      <c r="N498" s="10"/>
      <c r="Q498" s="10"/>
      <c r="T498" s="10"/>
      <c r="U498" s="10"/>
    </row>
    <row r="499" spans="6:21" x14ac:dyDescent="0.25">
      <c r="F499" s="10"/>
      <c r="G499" s="10"/>
      <c r="H499" s="10"/>
      <c r="I499" s="10"/>
      <c r="J499" s="10"/>
      <c r="L499" s="10"/>
      <c r="N499" s="10"/>
      <c r="Q499" s="10"/>
      <c r="T499" s="10"/>
      <c r="U499" s="10"/>
    </row>
    <row r="500" spans="6:21" x14ac:dyDescent="0.25">
      <c r="F500" s="10"/>
      <c r="G500" s="10"/>
      <c r="H500" s="10"/>
      <c r="I500" s="10"/>
      <c r="J500" s="10"/>
      <c r="L500" s="10"/>
      <c r="N500" s="10"/>
      <c r="Q500" s="10"/>
      <c r="T500" s="10"/>
      <c r="U500" s="10"/>
    </row>
    <row r="501" spans="6:21" x14ac:dyDescent="0.25">
      <c r="F501" s="10"/>
      <c r="G501" s="10"/>
      <c r="H501" s="10"/>
      <c r="I501" s="10"/>
      <c r="J501" s="10"/>
      <c r="L501" s="10"/>
      <c r="N501" s="10"/>
      <c r="Q501" s="10"/>
      <c r="T501" s="10"/>
      <c r="U501" s="10"/>
    </row>
    <row r="502" spans="6:21" x14ac:dyDescent="0.25">
      <c r="F502" s="10"/>
      <c r="G502" s="10"/>
      <c r="H502" s="10"/>
      <c r="I502" s="10"/>
      <c r="J502" s="10"/>
      <c r="L502" s="10"/>
      <c r="N502" s="10"/>
      <c r="Q502" s="10"/>
      <c r="T502" s="10"/>
      <c r="U502" s="10"/>
    </row>
    <row r="503" spans="6:21" x14ac:dyDescent="0.25">
      <c r="F503" s="10"/>
      <c r="G503" s="10"/>
      <c r="H503" s="10"/>
      <c r="I503" s="10"/>
      <c r="J503" s="10"/>
      <c r="L503" s="10"/>
      <c r="N503" s="10"/>
      <c r="Q503" s="10"/>
      <c r="T503" s="10"/>
      <c r="U503" s="10"/>
    </row>
    <row r="504" spans="6:21" x14ac:dyDescent="0.25">
      <c r="F504" s="10"/>
      <c r="G504" s="10"/>
      <c r="H504" s="10"/>
      <c r="I504" s="10"/>
      <c r="J504" s="10"/>
      <c r="L504" s="10"/>
      <c r="N504" s="10"/>
      <c r="Q504" s="10"/>
      <c r="T504" s="10"/>
      <c r="U504" s="10"/>
    </row>
    <row r="505" spans="6:21" x14ac:dyDescent="0.25">
      <c r="F505" s="10"/>
      <c r="G505" s="10"/>
      <c r="H505" s="10"/>
      <c r="I505" s="10"/>
      <c r="J505" s="10"/>
      <c r="L505" s="10"/>
      <c r="N505" s="10"/>
      <c r="Q505" s="10"/>
      <c r="T505" s="10"/>
      <c r="U505" s="10"/>
    </row>
    <row r="506" spans="6:21" x14ac:dyDescent="0.25">
      <c r="F506" s="10"/>
      <c r="G506" s="10"/>
      <c r="H506" s="10"/>
      <c r="I506" s="10"/>
      <c r="J506" s="10"/>
      <c r="L506" s="10"/>
      <c r="N506" s="10"/>
      <c r="Q506" s="10"/>
      <c r="T506" s="10"/>
      <c r="U506" s="10"/>
    </row>
    <row r="507" spans="6:21" x14ac:dyDescent="0.25">
      <c r="F507" s="10"/>
      <c r="G507" s="10"/>
      <c r="H507" s="10"/>
      <c r="I507" s="10"/>
      <c r="J507" s="10"/>
      <c r="L507" s="10"/>
      <c r="N507" s="10"/>
      <c r="Q507" s="10"/>
      <c r="T507" s="10"/>
      <c r="U507" s="10"/>
    </row>
    <row r="508" spans="6:21" x14ac:dyDescent="0.25">
      <c r="F508" s="10"/>
      <c r="G508" s="10"/>
      <c r="H508" s="10"/>
      <c r="I508" s="10"/>
      <c r="J508" s="10"/>
      <c r="L508" s="10"/>
      <c r="N508" s="10"/>
      <c r="Q508" s="10"/>
      <c r="T508" s="10"/>
      <c r="U508" s="10"/>
    </row>
    <row r="509" spans="6:21" x14ac:dyDescent="0.25">
      <c r="F509" s="10"/>
      <c r="G509" s="10"/>
      <c r="H509" s="10"/>
      <c r="I509" s="10"/>
      <c r="J509" s="10"/>
      <c r="L509" s="10"/>
      <c r="N509" s="10"/>
      <c r="Q509" s="10"/>
      <c r="T509" s="10"/>
      <c r="U509" s="10"/>
    </row>
    <row r="510" spans="6:21" x14ac:dyDescent="0.25">
      <c r="F510" s="10"/>
      <c r="G510" s="10"/>
      <c r="H510" s="10"/>
      <c r="I510" s="10"/>
      <c r="J510" s="10"/>
      <c r="L510" s="10"/>
      <c r="N510" s="10"/>
      <c r="Q510" s="10"/>
      <c r="T510" s="10"/>
      <c r="U510" s="10"/>
    </row>
    <row r="511" spans="6:21" x14ac:dyDescent="0.25">
      <c r="F511" s="10"/>
      <c r="G511" s="10"/>
      <c r="H511" s="10"/>
      <c r="I511" s="10"/>
      <c r="J511" s="10"/>
      <c r="L511" s="10"/>
      <c r="N511" s="10"/>
      <c r="Q511" s="10"/>
      <c r="T511" s="10"/>
      <c r="U511" s="10"/>
    </row>
    <row r="512" spans="6:21" x14ac:dyDescent="0.25">
      <c r="F512" s="10"/>
      <c r="G512" s="10"/>
      <c r="H512" s="10"/>
      <c r="I512" s="10"/>
      <c r="J512" s="10"/>
      <c r="L512" s="10"/>
      <c r="N512" s="10"/>
      <c r="Q512" s="10"/>
      <c r="T512" s="10"/>
      <c r="U512" s="10"/>
    </row>
    <row r="513" spans="6:21" x14ac:dyDescent="0.25">
      <c r="F513" s="10"/>
      <c r="G513" s="10"/>
      <c r="H513" s="10"/>
      <c r="I513" s="10"/>
      <c r="J513" s="10"/>
      <c r="L513" s="10"/>
      <c r="N513" s="10"/>
      <c r="Q513" s="10"/>
      <c r="T513" s="10"/>
      <c r="U513" s="10"/>
    </row>
    <row r="514" spans="6:21" x14ac:dyDescent="0.25">
      <c r="F514" s="10"/>
      <c r="G514" s="10"/>
      <c r="H514" s="10"/>
      <c r="I514" s="10"/>
      <c r="J514" s="10"/>
      <c r="L514" s="10"/>
      <c r="N514" s="10"/>
      <c r="Q514" s="10"/>
      <c r="T514" s="10"/>
      <c r="U514" s="10"/>
    </row>
    <row r="515" spans="6:21" x14ac:dyDescent="0.25">
      <c r="F515" s="10"/>
      <c r="G515" s="10"/>
      <c r="H515" s="10"/>
      <c r="I515" s="10"/>
      <c r="J515" s="10"/>
      <c r="L515" s="10"/>
      <c r="N515" s="10"/>
      <c r="Q515" s="10"/>
      <c r="T515" s="10"/>
      <c r="U515" s="10"/>
    </row>
    <row r="516" spans="6:21" x14ac:dyDescent="0.25">
      <c r="F516" s="10"/>
      <c r="G516" s="10"/>
      <c r="H516" s="10"/>
      <c r="I516" s="10"/>
      <c r="J516" s="10"/>
      <c r="L516" s="10"/>
      <c r="N516" s="10"/>
      <c r="Q516" s="10"/>
      <c r="T516" s="10"/>
      <c r="U516" s="10"/>
    </row>
    <row r="517" spans="6:21" x14ac:dyDescent="0.25">
      <c r="F517" s="10"/>
      <c r="G517" s="10"/>
      <c r="H517" s="10"/>
      <c r="I517" s="10"/>
      <c r="J517" s="10"/>
      <c r="L517" s="10"/>
      <c r="N517" s="10"/>
      <c r="Q517" s="10"/>
      <c r="T517" s="10"/>
      <c r="U517" s="10"/>
    </row>
    <row r="518" spans="6:21" x14ac:dyDescent="0.25">
      <c r="F518" s="10"/>
      <c r="G518" s="10"/>
      <c r="H518" s="10"/>
      <c r="I518" s="10"/>
      <c r="J518" s="10"/>
      <c r="L518" s="10"/>
      <c r="N518" s="10"/>
      <c r="Q518" s="10"/>
      <c r="T518" s="10"/>
      <c r="U518" s="10"/>
    </row>
    <row r="519" spans="6:21" x14ac:dyDescent="0.25">
      <c r="F519" s="10"/>
      <c r="G519" s="10"/>
      <c r="H519" s="10"/>
      <c r="I519" s="10"/>
      <c r="J519" s="10"/>
      <c r="L519" s="10"/>
      <c r="N519" s="10"/>
      <c r="Q519" s="10"/>
      <c r="T519" s="10"/>
      <c r="U519" s="10"/>
    </row>
    <row r="520" spans="6:21" x14ac:dyDescent="0.25">
      <c r="F520" s="10"/>
      <c r="G520" s="10"/>
      <c r="H520" s="10"/>
      <c r="I520" s="10"/>
      <c r="J520" s="10"/>
      <c r="L520" s="10"/>
      <c r="N520" s="10"/>
      <c r="Q520" s="10"/>
      <c r="T520" s="10"/>
      <c r="U520" s="10"/>
    </row>
    <row r="521" spans="6:21" x14ac:dyDescent="0.25">
      <c r="F521" s="10"/>
      <c r="G521" s="10"/>
      <c r="H521" s="10"/>
      <c r="I521" s="10"/>
      <c r="J521" s="10"/>
      <c r="L521" s="10"/>
      <c r="N521" s="10"/>
      <c r="Q521" s="10"/>
      <c r="T521" s="10"/>
      <c r="U521" s="10"/>
    </row>
    <row r="522" spans="6:21" x14ac:dyDescent="0.25">
      <c r="F522" s="10"/>
      <c r="G522" s="10"/>
      <c r="H522" s="10"/>
      <c r="I522" s="10"/>
      <c r="J522" s="10"/>
      <c r="L522" s="10"/>
      <c r="N522" s="10"/>
      <c r="Q522" s="10"/>
      <c r="T522" s="10"/>
      <c r="U522" s="10"/>
    </row>
    <row r="523" spans="6:21" x14ac:dyDescent="0.25">
      <c r="F523" s="10"/>
      <c r="G523" s="10"/>
      <c r="H523" s="10"/>
      <c r="I523" s="10"/>
      <c r="J523" s="10"/>
      <c r="L523" s="10"/>
      <c r="N523" s="10"/>
      <c r="Q523" s="10"/>
      <c r="T523" s="10"/>
      <c r="U523" s="10"/>
    </row>
    <row r="524" spans="6:21" x14ac:dyDescent="0.25">
      <c r="F524" s="10"/>
      <c r="G524" s="10"/>
      <c r="H524" s="10"/>
      <c r="I524" s="10"/>
      <c r="J524" s="10"/>
      <c r="L524" s="10"/>
      <c r="N524" s="10"/>
      <c r="Q524" s="10"/>
      <c r="T524" s="10"/>
      <c r="U524" s="10"/>
    </row>
    <row r="525" spans="6:21" x14ac:dyDescent="0.25">
      <c r="F525" s="10"/>
      <c r="G525" s="10"/>
      <c r="H525" s="10"/>
      <c r="I525" s="10"/>
      <c r="J525" s="10"/>
      <c r="L525" s="10"/>
      <c r="N525" s="10"/>
      <c r="Q525" s="10"/>
      <c r="T525" s="10"/>
      <c r="U525" s="10"/>
    </row>
    <row r="526" spans="6:21" x14ac:dyDescent="0.25">
      <c r="F526" s="10"/>
      <c r="G526" s="10"/>
      <c r="H526" s="10"/>
      <c r="I526" s="10"/>
      <c r="J526" s="10"/>
      <c r="L526" s="10"/>
      <c r="N526" s="10"/>
      <c r="Q526" s="10"/>
      <c r="T526" s="10"/>
      <c r="U526" s="10"/>
    </row>
    <row r="527" spans="6:21" x14ac:dyDescent="0.25">
      <c r="F527" s="10"/>
      <c r="G527" s="10"/>
      <c r="H527" s="10"/>
      <c r="I527" s="10"/>
      <c r="J527" s="10"/>
      <c r="L527" s="10"/>
      <c r="N527" s="10"/>
      <c r="Q527" s="10"/>
      <c r="T527" s="10"/>
      <c r="U527" s="10"/>
    </row>
    <row r="528" spans="6:21" x14ac:dyDescent="0.25">
      <c r="F528" s="10"/>
      <c r="G528" s="10"/>
      <c r="H528" s="10"/>
      <c r="I528" s="10"/>
      <c r="J528" s="10"/>
      <c r="L528" s="10"/>
      <c r="N528" s="10"/>
      <c r="Q528" s="10"/>
      <c r="T528" s="10"/>
      <c r="U528" s="10"/>
    </row>
    <row r="529" spans="6:21" x14ac:dyDescent="0.25">
      <c r="F529" s="10"/>
      <c r="G529" s="10"/>
      <c r="H529" s="10"/>
      <c r="I529" s="10"/>
      <c r="J529" s="10"/>
      <c r="L529" s="10"/>
      <c r="N529" s="10"/>
      <c r="Q529" s="10"/>
      <c r="T529" s="10"/>
      <c r="U529" s="10"/>
    </row>
    <row r="530" spans="6:21" x14ac:dyDescent="0.25">
      <c r="F530" s="10"/>
      <c r="G530" s="10"/>
      <c r="H530" s="10"/>
      <c r="I530" s="10"/>
      <c r="J530" s="10"/>
      <c r="L530" s="10"/>
      <c r="N530" s="10"/>
      <c r="Q530" s="10"/>
      <c r="T530" s="10"/>
      <c r="U530" s="10"/>
    </row>
    <row r="531" spans="6:21" x14ac:dyDescent="0.25">
      <c r="F531" s="10"/>
      <c r="G531" s="10"/>
      <c r="H531" s="10"/>
      <c r="I531" s="10"/>
      <c r="J531" s="10"/>
      <c r="L531" s="10"/>
      <c r="N531" s="10"/>
      <c r="Q531" s="10"/>
      <c r="T531" s="10"/>
      <c r="U531" s="10"/>
    </row>
    <row r="532" spans="6:21" x14ac:dyDescent="0.25">
      <c r="F532" s="10"/>
      <c r="G532" s="10"/>
      <c r="H532" s="10"/>
      <c r="I532" s="10"/>
      <c r="J532" s="10"/>
      <c r="L532" s="10"/>
      <c r="N532" s="10"/>
      <c r="Q532" s="10"/>
      <c r="T532" s="10"/>
      <c r="U532" s="10"/>
    </row>
    <row r="533" spans="6:21" x14ac:dyDescent="0.25">
      <c r="F533" s="10"/>
      <c r="G533" s="10"/>
      <c r="H533" s="10"/>
      <c r="I533" s="10"/>
      <c r="J533" s="10"/>
      <c r="L533" s="10"/>
      <c r="N533" s="10"/>
      <c r="Q533" s="10"/>
      <c r="T533" s="10"/>
      <c r="U533" s="10"/>
    </row>
    <row r="534" spans="6:21" x14ac:dyDescent="0.25">
      <c r="F534" s="10"/>
      <c r="G534" s="10"/>
      <c r="H534" s="10"/>
      <c r="I534" s="10"/>
      <c r="J534" s="10"/>
      <c r="L534" s="10"/>
      <c r="N534" s="10"/>
      <c r="Q534" s="10"/>
      <c r="T534" s="10"/>
      <c r="U534" s="10"/>
    </row>
    <row r="535" spans="6:21" x14ac:dyDescent="0.25">
      <c r="F535" s="10"/>
      <c r="G535" s="10"/>
      <c r="H535" s="10"/>
      <c r="I535" s="10"/>
      <c r="J535" s="10"/>
      <c r="L535" s="10"/>
      <c r="N535" s="10"/>
      <c r="Q535" s="10"/>
      <c r="T535" s="10"/>
      <c r="U535" s="10"/>
    </row>
    <row r="536" spans="6:21" x14ac:dyDescent="0.25">
      <c r="F536" s="10"/>
      <c r="G536" s="10"/>
      <c r="H536" s="10"/>
      <c r="I536" s="10"/>
      <c r="J536" s="10"/>
      <c r="L536" s="10"/>
      <c r="N536" s="10"/>
      <c r="Q536" s="10"/>
      <c r="T536" s="10"/>
      <c r="U536" s="10"/>
    </row>
    <row r="537" spans="6:21" x14ac:dyDescent="0.25">
      <c r="F537" s="10"/>
      <c r="G537" s="10"/>
      <c r="H537" s="10"/>
      <c r="I537" s="10"/>
      <c r="J537" s="10"/>
      <c r="L537" s="10"/>
      <c r="N537" s="10"/>
      <c r="Q537" s="10"/>
      <c r="T537" s="10"/>
      <c r="U537" s="10"/>
    </row>
    <row r="538" spans="6:21" x14ac:dyDescent="0.25">
      <c r="F538" s="10"/>
      <c r="G538" s="10"/>
      <c r="H538" s="10"/>
      <c r="I538" s="10"/>
      <c r="J538" s="10"/>
      <c r="L538" s="10"/>
      <c r="N538" s="10"/>
      <c r="Q538" s="10"/>
      <c r="T538" s="10"/>
      <c r="U538" s="10"/>
    </row>
    <row r="539" spans="6:21" x14ac:dyDescent="0.25">
      <c r="F539" s="10"/>
      <c r="G539" s="10"/>
      <c r="H539" s="10"/>
      <c r="I539" s="10"/>
      <c r="J539" s="10"/>
      <c r="L539" s="10"/>
      <c r="N539" s="10"/>
      <c r="Q539" s="10"/>
      <c r="T539" s="10"/>
      <c r="U539" s="10"/>
    </row>
    <row r="540" spans="6:21" x14ac:dyDescent="0.25">
      <c r="F540" s="10"/>
      <c r="G540" s="10"/>
      <c r="H540" s="10"/>
      <c r="I540" s="10"/>
      <c r="J540" s="10"/>
      <c r="L540" s="10"/>
      <c r="N540" s="10"/>
      <c r="Q540" s="10"/>
      <c r="T540" s="10"/>
      <c r="U540" s="10"/>
    </row>
    <row r="541" spans="6:21" x14ac:dyDescent="0.25">
      <c r="F541" s="10"/>
      <c r="G541" s="10"/>
      <c r="H541" s="10"/>
      <c r="I541" s="10"/>
      <c r="J541" s="10"/>
      <c r="L541" s="10"/>
      <c r="N541" s="10"/>
      <c r="Q541" s="10"/>
      <c r="T541" s="10"/>
      <c r="U541" s="10"/>
    </row>
    <row r="542" spans="6:21" x14ac:dyDescent="0.25">
      <c r="F542" s="10"/>
      <c r="G542" s="10"/>
      <c r="H542" s="10"/>
      <c r="I542" s="10"/>
      <c r="J542" s="10"/>
      <c r="L542" s="10"/>
      <c r="N542" s="10"/>
      <c r="Q542" s="10"/>
      <c r="T542" s="10"/>
      <c r="U542" s="10"/>
    </row>
    <row r="543" spans="6:21" x14ac:dyDescent="0.25">
      <c r="F543" s="10"/>
      <c r="G543" s="10"/>
      <c r="H543" s="10"/>
      <c r="I543" s="10"/>
      <c r="J543" s="10"/>
      <c r="L543" s="10"/>
      <c r="N543" s="10"/>
      <c r="Q543" s="10"/>
      <c r="T543" s="10"/>
      <c r="U543" s="10"/>
    </row>
    <row r="544" spans="6:21" x14ac:dyDescent="0.25">
      <c r="F544" s="10"/>
      <c r="G544" s="10"/>
      <c r="H544" s="10"/>
      <c r="I544" s="10"/>
      <c r="J544" s="10"/>
      <c r="L544" s="10"/>
      <c r="N544" s="10"/>
      <c r="Q544" s="10"/>
      <c r="T544" s="10"/>
      <c r="U544" s="10"/>
    </row>
    <row r="545" spans="6:21" x14ac:dyDescent="0.25">
      <c r="F545" s="10"/>
      <c r="G545" s="10"/>
      <c r="H545" s="10"/>
      <c r="I545" s="10"/>
      <c r="J545" s="10"/>
      <c r="L545" s="10"/>
      <c r="N545" s="10"/>
      <c r="Q545" s="10"/>
      <c r="T545" s="10"/>
      <c r="U545" s="10"/>
    </row>
    <row r="546" spans="6:21" x14ac:dyDescent="0.25">
      <c r="F546" s="10"/>
      <c r="G546" s="10"/>
      <c r="H546" s="10"/>
      <c r="I546" s="10"/>
      <c r="J546" s="10"/>
      <c r="L546" s="10"/>
      <c r="N546" s="10"/>
      <c r="Q546" s="10"/>
      <c r="T546" s="10"/>
      <c r="U546" s="10"/>
    </row>
    <row r="547" spans="6:21" x14ac:dyDescent="0.25">
      <c r="F547" s="10"/>
      <c r="G547" s="10"/>
      <c r="H547" s="10"/>
      <c r="I547" s="10"/>
      <c r="J547" s="10"/>
      <c r="L547" s="10"/>
      <c r="N547" s="10"/>
      <c r="Q547" s="10"/>
      <c r="T547" s="10"/>
      <c r="U547" s="10"/>
    </row>
    <row r="548" spans="6:21" x14ac:dyDescent="0.25">
      <c r="F548" s="10"/>
      <c r="G548" s="10"/>
      <c r="H548" s="10"/>
      <c r="I548" s="10"/>
      <c r="J548" s="10"/>
      <c r="L548" s="10"/>
      <c r="N548" s="10"/>
      <c r="Q548" s="10"/>
      <c r="T548" s="10"/>
      <c r="U548" s="10"/>
    </row>
    <row r="549" spans="6:21" x14ac:dyDescent="0.25">
      <c r="F549" s="10"/>
      <c r="G549" s="10"/>
      <c r="H549" s="10"/>
      <c r="I549" s="10"/>
      <c r="J549" s="10"/>
      <c r="L549" s="10"/>
      <c r="N549" s="10"/>
      <c r="Q549" s="10"/>
      <c r="T549" s="10"/>
      <c r="U549" s="10"/>
    </row>
    <row r="550" spans="6:21" x14ac:dyDescent="0.25">
      <c r="F550" s="10"/>
      <c r="G550" s="10"/>
      <c r="H550" s="10"/>
      <c r="I550" s="10"/>
      <c r="J550" s="10"/>
      <c r="L550" s="10"/>
      <c r="N550" s="10"/>
      <c r="Q550" s="10"/>
      <c r="T550" s="10"/>
      <c r="U550" s="10"/>
    </row>
    <row r="551" spans="6:21" x14ac:dyDescent="0.25">
      <c r="F551" s="10"/>
      <c r="G551" s="10"/>
      <c r="H551" s="10"/>
      <c r="I551" s="10"/>
      <c r="J551" s="10"/>
      <c r="L551" s="10"/>
      <c r="N551" s="10"/>
      <c r="Q551" s="10"/>
      <c r="T551" s="10"/>
      <c r="U551" s="10"/>
    </row>
    <row r="552" spans="6:21" x14ac:dyDescent="0.25">
      <c r="F552" s="10"/>
      <c r="G552" s="10"/>
      <c r="H552" s="10"/>
      <c r="I552" s="10"/>
      <c r="J552" s="10"/>
      <c r="L552" s="10"/>
      <c r="N552" s="10"/>
      <c r="Q552" s="10"/>
      <c r="T552" s="10"/>
      <c r="U552" s="10"/>
    </row>
    <row r="553" spans="6:21" x14ac:dyDescent="0.25">
      <c r="F553" s="10"/>
      <c r="G553" s="10"/>
      <c r="H553" s="10"/>
      <c r="I553" s="10"/>
      <c r="J553" s="10"/>
      <c r="L553" s="10"/>
      <c r="N553" s="10"/>
      <c r="Q553" s="10"/>
      <c r="T553" s="10"/>
      <c r="U553" s="10"/>
    </row>
    <row r="554" spans="6:21" x14ac:dyDescent="0.25">
      <c r="F554" s="10"/>
      <c r="G554" s="10"/>
      <c r="H554" s="10"/>
      <c r="I554" s="10"/>
      <c r="J554" s="10"/>
      <c r="L554" s="10"/>
      <c r="N554" s="10"/>
      <c r="Q554" s="10"/>
      <c r="T554" s="10"/>
      <c r="U554" s="10"/>
    </row>
    <row r="555" spans="6:21" x14ac:dyDescent="0.25">
      <c r="F555" s="10"/>
      <c r="G555" s="10"/>
      <c r="H555" s="10"/>
      <c r="I555" s="10"/>
      <c r="J555" s="10"/>
      <c r="L555" s="10"/>
      <c r="N555" s="10"/>
      <c r="Q555" s="10"/>
      <c r="T555" s="10"/>
      <c r="U555" s="10"/>
    </row>
    <row r="556" spans="6:21" x14ac:dyDescent="0.25">
      <c r="F556" s="10"/>
      <c r="G556" s="10"/>
      <c r="H556" s="10"/>
      <c r="I556" s="10"/>
      <c r="J556" s="10"/>
      <c r="L556" s="10"/>
      <c r="N556" s="10"/>
      <c r="Q556" s="10"/>
      <c r="T556" s="10"/>
      <c r="U556" s="10"/>
    </row>
    <row r="557" spans="6:21" x14ac:dyDescent="0.25">
      <c r="F557" s="10"/>
      <c r="G557" s="10"/>
      <c r="H557" s="10"/>
      <c r="I557" s="10"/>
      <c r="J557" s="10"/>
      <c r="L557" s="10"/>
      <c r="N557" s="10"/>
      <c r="Q557" s="10"/>
      <c r="T557" s="10"/>
      <c r="U557" s="10"/>
    </row>
    <row r="558" spans="6:21" x14ac:dyDescent="0.25">
      <c r="F558" s="10"/>
      <c r="G558" s="10"/>
      <c r="H558" s="10"/>
      <c r="I558" s="10"/>
      <c r="J558" s="10"/>
      <c r="L558" s="10"/>
      <c r="N558" s="10"/>
      <c r="Q558" s="10"/>
      <c r="T558" s="10"/>
      <c r="U558" s="10"/>
    </row>
    <row r="559" spans="6:21" x14ac:dyDescent="0.25">
      <c r="F559" s="10"/>
      <c r="G559" s="10"/>
      <c r="H559" s="10"/>
      <c r="I559" s="10"/>
      <c r="J559" s="10"/>
      <c r="L559" s="10"/>
      <c r="N559" s="10"/>
      <c r="Q559" s="10"/>
      <c r="T559" s="10"/>
      <c r="U559" s="10"/>
    </row>
    <row r="560" spans="6:21" x14ac:dyDescent="0.25">
      <c r="F560" s="10"/>
      <c r="G560" s="10"/>
      <c r="H560" s="10"/>
      <c r="I560" s="10"/>
      <c r="J560" s="10"/>
      <c r="L560" s="10"/>
      <c r="N560" s="10"/>
      <c r="Q560" s="10"/>
      <c r="T560" s="10"/>
      <c r="U560" s="10"/>
    </row>
    <row r="561" spans="6:21" x14ac:dyDescent="0.25">
      <c r="F561" s="10"/>
      <c r="G561" s="10"/>
      <c r="H561" s="10"/>
      <c r="I561" s="10"/>
      <c r="J561" s="10"/>
      <c r="L561" s="10"/>
      <c r="N561" s="10"/>
      <c r="Q561" s="10"/>
      <c r="T561" s="10"/>
      <c r="U561" s="10"/>
    </row>
    <row r="562" spans="6:21" x14ac:dyDescent="0.25">
      <c r="F562" s="10"/>
      <c r="G562" s="10"/>
      <c r="H562" s="10"/>
      <c r="I562" s="10"/>
      <c r="J562" s="10"/>
      <c r="L562" s="10"/>
      <c r="N562" s="10"/>
      <c r="Q562" s="10"/>
      <c r="T562" s="10"/>
      <c r="U562" s="10"/>
    </row>
    <row r="563" spans="6:21" x14ac:dyDescent="0.25">
      <c r="F563" s="10"/>
      <c r="G563" s="10"/>
      <c r="H563" s="10"/>
      <c r="I563" s="10"/>
      <c r="J563" s="10"/>
      <c r="L563" s="10"/>
      <c r="N563" s="10"/>
      <c r="Q563" s="10"/>
      <c r="T563" s="10"/>
      <c r="U563" s="10"/>
    </row>
    <row r="564" spans="6:21" x14ac:dyDescent="0.25">
      <c r="F564" s="10"/>
      <c r="G564" s="10"/>
      <c r="H564" s="10"/>
      <c r="I564" s="10"/>
      <c r="J564" s="10"/>
      <c r="L564" s="10"/>
      <c r="N564" s="10"/>
      <c r="Q564" s="10"/>
      <c r="T564" s="10"/>
      <c r="U564" s="10"/>
    </row>
    <row r="565" spans="6:21" x14ac:dyDescent="0.25">
      <c r="F565" s="10"/>
      <c r="G565" s="10"/>
      <c r="H565" s="10"/>
      <c r="I565" s="10"/>
      <c r="J565" s="10"/>
      <c r="L565" s="10"/>
      <c r="N565" s="10"/>
      <c r="Q565" s="10"/>
      <c r="T565" s="10"/>
      <c r="U565" s="10"/>
    </row>
    <row r="566" spans="6:21" x14ac:dyDescent="0.25">
      <c r="F566" s="10"/>
      <c r="G566" s="10"/>
      <c r="H566" s="10"/>
      <c r="I566" s="10"/>
      <c r="J566" s="10"/>
      <c r="L566" s="10"/>
      <c r="N566" s="10"/>
      <c r="Q566" s="10"/>
      <c r="T566" s="10"/>
      <c r="U566" s="10"/>
    </row>
    <row r="567" spans="6:21" x14ac:dyDescent="0.25">
      <c r="F567" s="10"/>
      <c r="G567" s="10"/>
      <c r="H567" s="10"/>
      <c r="I567" s="10"/>
      <c r="J567" s="10"/>
      <c r="L567" s="10"/>
      <c r="N567" s="10"/>
      <c r="Q567" s="10"/>
      <c r="T567" s="10"/>
      <c r="U567" s="10"/>
    </row>
    <row r="568" spans="6:21" x14ac:dyDescent="0.25">
      <c r="F568" s="10"/>
      <c r="G568" s="10"/>
      <c r="H568" s="10"/>
      <c r="I568" s="10"/>
      <c r="J568" s="10"/>
      <c r="L568" s="10"/>
      <c r="N568" s="10"/>
      <c r="Q568" s="10"/>
      <c r="T568" s="10"/>
      <c r="U568" s="10"/>
    </row>
    <row r="569" spans="6:21" x14ac:dyDescent="0.25">
      <c r="F569" s="10"/>
      <c r="G569" s="10"/>
      <c r="H569" s="10"/>
      <c r="I569" s="10"/>
      <c r="J569" s="10"/>
      <c r="L569" s="10"/>
      <c r="N569" s="10"/>
      <c r="Q569" s="10"/>
      <c r="T569" s="10"/>
      <c r="U569" s="10"/>
    </row>
    <row r="570" spans="6:21" x14ac:dyDescent="0.25">
      <c r="F570" s="10"/>
      <c r="G570" s="10"/>
      <c r="H570" s="10"/>
      <c r="I570" s="10"/>
      <c r="J570" s="10"/>
      <c r="L570" s="10"/>
      <c r="N570" s="10"/>
      <c r="Q570" s="10"/>
      <c r="T570" s="10"/>
      <c r="U570" s="10"/>
    </row>
    <row r="571" spans="6:21" x14ac:dyDescent="0.25">
      <c r="F571" s="10"/>
      <c r="G571" s="10"/>
      <c r="H571" s="10"/>
      <c r="I571" s="10"/>
      <c r="J571" s="10"/>
      <c r="L571" s="10"/>
      <c r="N571" s="10"/>
      <c r="Q571" s="10"/>
      <c r="T571" s="10"/>
      <c r="U571" s="10"/>
    </row>
    <row r="572" spans="6:21" x14ac:dyDescent="0.25">
      <c r="F572" s="10"/>
      <c r="G572" s="10"/>
      <c r="H572" s="10"/>
      <c r="I572" s="10"/>
      <c r="J572" s="10"/>
      <c r="L572" s="10"/>
      <c r="N572" s="10"/>
      <c r="Q572" s="10"/>
      <c r="T572" s="10"/>
      <c r="U572" s="10"/>
    </row>
    <row r="573" spans="6:21" x14ac:dyDescent="0.25">
      <c r="F573" s="10"/>
      <c r="G573" s="10"/>
      <c r="H573" s="10"/>
      <c r="I573" s="10"/>
      <c r="J573" s="10"/>
      <c r="L573" s="10"/>
      <c r="N573" s="10"/>
      <c r="Q573" s="10"/>
      <c r="T573" s="10"/>
      <c r="U573" s="10"/>
    </row>
    <row r="574" spans="6:21" x14ac:dyDescent="0.25">
      <c r="F574" s="10"/>
      <c r="G574" s="10"/>
      <c r="H574" s="10"/>
      <c r="I574" s="10"/>
      <c r="J574" s="10"/>
      <c r="L574" s="10"/>
      <c r="N574" s="10"/>
      <c r="Q574" s="10"/>
      <c r="T574" s="10"/>
      <c r="U574" s="10"/>
    </row>
    <row r="575" spans="6:21" x14ac:dyDescent="0.25">
      <c r="F575" s="10"/>
      <c r="G575" s="10"/>
      <c r="H575" s="10"/>
      <c r="I575" s="10"/>
      <c r="J575" s="10"/>
      <c r="L575" s="10"/>
      <c r="N575" s="10"/>
      <c r="Q575" s="10"/>
      <c r="T575" s="10"/>
      <c r="U575" s="10"/>
    </row>
    <row r="576" spans="6:21" x14ac:dyDescent="0.25">
      <c r="F576" s="10"/>
      <c r="G576" s="10"/>
      <c r="H576" s="10"/>
      <c r="I576" s="10"/>
      <c r="J576" s="10"/>
      <c r="L576" s="10"/>
      <c r="N576" s="10"/>
      <c r="Q576" s="10"/>
      <c r="T576" s="10"/>
      <c r="U576" s="10"/>
    </row>
    <row r="577" spans="6:21" x14ac:dyDescent="0.25">
      <c r="F577" s="10"/>
      <c r="G577" s="10"/>
      <c r="H577" s="10"/>
      <c r="I577" s="10"/>
      <c r="J577" s="10"/>
      <c r="L577" s="10"/>
      <c r="N577" s="10"/>
      <c r="Q577" s="10"/>
      <c r="T577" s="10"/>
      <c r="U577" s="10"/>
    </row>
    <row r="578" spans="6:21" x14ac:dyDescent="0.25">
      <c r="F578" s="10"/>
      <c r="G578" s="10"/>
      <c r="H578" s="10"/>
      <c r="I578" s="10"/>
      <c r="J578" s="10"/>
      <c r="L578" s="10"/>
      <c r="N578" s="10"/>
      <c r="Q578" s="10"/>
      <c r="T578" s="10"/>
      <c r="U578" s="10"/>
    </row>
    <row r="579" spans="6:21" x14ac:dyDescent="0.25">
      <c r="F579" s="10"/>
      <c r="G579" s="10"/>
      <c r="H579" s="10"/>
      <c r="I579" s="10"/>
      <c r="J579" s="10"/>
      <c r="L579" s="10"/>
      <c r="N579" s="10"/>
      <c r="Q579" s="10"/>
      <c r="T579" s="10"/>
      <c r="U579" s="10"/>
    </row>
    <row r="580" spans="6:21" x14ac:dyDescent="0.25">
      <c r="F580" s="10"/>
      <c r="G580" s="10"/>
      <c r="H580" s="10"/>
      <c r="I580" s="10"/>
      <c r="J580" s="10"/>
      <c r="L580" s="10"/>
      <c r="N580" s="10"/>
      <c r="Q580" s="10"/>
      <c r="T580" s="10"/>
      <c r="U580" s="10"/>
    </row>
    <row r="581" spans="6:21" x14ac:dyDescent="0.25">
      <c r="F581" s="10"/>
      <c r="G581" s="10"/>
      <c r="H581" s="10"/>
      <c r="I581" s="10"/>
      <c r="J581" s="10"/>
      <c r="L581" s="10"/>
      <c r="N581" s="10"/>
      <c r="Q581" s="10"/>
      <c r="T581" s="10"/>
      <c r="U581" s="10"/>
    </row>
    <row r="582" spans="6:21" x14ac:dyDescent="0.25">
      <c r="F582" s="10"/>
      <c r="G582" s="10"/>
      <c r="H582" s="10"/>
      <c r="I582" s="10"/>
      <c r="J582" s="10"/>
      <c r="L582" s="10"/>
      <c r="N582" s="10"/>
      <c r="Q582" s="10"/>
      <c r="T582" s="10"/>
      <c r="U582" s="10"/>
    </row>
    <row r="583" spans="6:21" x14ac:dyDescent="0.25">
      <c r="F583" s="10"/>
      <c r="G583" s="10"/>
      <c r="H583" s="10"/>
      <c r="I583" s="10"/>
      <c r="J583" s="10"/>
      <c r="L583" s="10"/>
      <c r="N583" s="10"/>
      <c r="Q583" s="10"/>
      <c r="T583" s="10"/>
      <c r="U583" s="10"/>
    </row>
    <row r="584" spans="6:21" x14ac:dyDescent="0.25">
      <c r="F584" s="10"/>
      <c r="G584" s="10"/>
      <c r="H584" s="10"/>
      <c r="I584" s="10"/>
      <c r="J584" s="10"/>
      <c r="L584" s="10"/>
      <c r="N584" s="10"/>
      <c r="Q584" s="10"/>
      <c r="T584" s="10"/>
      <c r="U584" s="10"/>
    </row>
    <row r="585" spans="6:21" x14ac:dyDescent="0.25">
      <c r="F585" s="10"/>
      <c r="G585" s="10"/>
      <c r="H585" s="10"/>
      <c r="I585" s="10"/>
      <c r="J585" s="10"/>
      <c r="L585" s="10"/>
      <c r="N585" s="10"/>
      <c r="Q585" s="10"/>
      <c r="T585" s="10"/>
      <c r="U585" s="10"/>
    </row>
    <row r="586" spans="6:21" x14ac:dyDescent="0.25">
      <c r="F586" s="10"/>
      <c r="G586" s="10"/>
      <c r="H586" s="10"/>
      <c r="I586" s="10"/>
      <c r="J586" s="10"/>
      <c r="L586" s="10"/>
      <c r="N586" s="10"/>
      <c r="Q586" s="10"/>
      <c r="T586" s="10"/>
      <c r="U586" s="10"/>
    </row>
    <row r="587" spans="6:21" x14ac:dyDescent="0.25">
      <c r="F587" s="10"/>
      <c r="G587" s="10"/>
      <c r="H587" s="10"/>
      <c r="I587" s="10"/>
      <c r="J587" s="10"/>
      <c r="L587" s="10"/>
      <c r="N587" s="10"/>
      <c r="Q587" s="10"/>
      <c r="T587" s="10"/>
      <c r="U587" s="10"/>
    </row>
    <row r="588" spans="6:21" x14ac:dyDescent="0.25">
      <c r="F588" s="10"/>
      <c r="G588" s="10"/>
      <c r="H588" s="10"/>
      <c r="I588" s="10"/>
      <c r="J588" s="10"/>
      <c r="L588" s="10"/>
      <c r="N588" s="10"/>
      <c r="Q588" s="10"/>
      <c r="T588" s="10"/>
      <c r="U588" s="10"/>
    </row>
    <row r="589" spans="6:21" x14ac:dyDescent="0.25">
      <c r="F589" s="10"/>
      <c r="G589" s="10"/>
      <c r="H589" s="10"/>
      <c r="I589" s="10"/>
      <c r="J589" s="10"/>
      <c r="L589" s="10"/>
      <c r="N589" s="10"/>
      <c r="Q589" s="10"/>
      <c r="T589" s="10"/>
      <c r="U589" s="10"/>
    </row>
    <row r="590" spans="6:21" x14ac:dyDescent="0.25">
      <c r="F590" s="10"/>
      <c r="G590" s="10"/>
      <c r="H590" s="10"/>
      <c r="I590" s="10"/>
      <c r="J590" s="10"/>
      <c r="L590" s="10"/>
      <c r="N590" s="10"/>
      <c r="Q590" s="10"/>
      <c r="T590" s="10"/>
      <c r="U590" s="10"/>
    </row>
    <row r="591" spans="6:21" x14ac:dyDescent="0.25">
      <c r="F591" s="10"/>
      <c r="G591" s="10"/>
      <c r="H591" s="10"/>
      <c r="I591" s="10"/>
      <c r="J591" s="10"/>
      <c r="L591" s="10"/>
      <c r="N591" s="10"/>
      <c r="Q591" s="10"/>
      <c r="T591" s="10"/>
      <c r="U591" s="10"/>
    </row>
    <row r="592" spans="6:21" x14ac:dyDescent="0.25">
      <c r="F592" s="10"/>
      <c r="G592" s="10"/>
      <c r="H592" s="10"/>
      <c r="I592" s="10"/>
      <c r="J592" s="10"/>
      <c r="L592" s="10"/>
      <c r="N592" s="10"/>
      <c r="Q592" s="10"/>
      <c r="T592" s="10"/>
      <c r="U592" s="10"/>
    </row>
    <row r="593" spans="6:21" x14ac:dyDescent="0.25">
      <c r="F593" s="10"/>
      <c r="G593" s="10"/>
      <c r="H593" s="10"/>
      <c r="I593" s="10"/>
      <c r="J593" s="10"/>
      <c r="L593" s="10"/>
      <c r="N593" s="10"/>
      <c r="Q593" s="10"/>
      <c r="T593" s="10"/>
      <c r="U593" s="10"/>
    </row>
    <row r="594" spans="6:21" x14ac:dyDescent="0.25">
      <c r="F594" s="10"/>
      <c r="G594" s="10"/>
      <c r="H594" s="10"/>
      <c r="I594" s="10"/>
      <c r="J594" s="10"/>
      <c r="L594" s="10"/>
      <c r="N594" s="10"/>
      <c r="Q594" s="10"/>
      <c r="T594" s="10"/>
      <c r="U594" s="10"/>
    </row>
    <row r="595" spans="6:21" x14ac:dyDescent="0.25">
      <c r="F595" s="10"/>
      <c r="G595" s="10"/>
      <c r="H595" s="10"/>
      <c r="I595" s="10"/>
      <c r="J595" s="10"/>
      <c r="L595" s="10"/>
      <c r="N595" s="10"/>
      <c r="Q595" s="10"/>
      <c r="T595" s="10"/>
      <c r="U595" s="10"/>
    </row>
    <row r="596" spans="6:21" x14ac:dyDescent="0.25">
      <c r="F596" s="10"/>
      <c r="G596" s="10"/>
      <c r="H596" s="10"/>
      <c r="I596" s="10"/>
      <c r="J596" s="10"/>
      <c r="L596" s="10"/>
      <c r="N596" s="10"/>
      <c r="Q596" s="10"/>
      <c r="T596" s="10"/>
      <c r="U596" s="10"/>
    </row>
    <row r="597" spans="6:21" x14ac:dyDescent="0.25">
      <c r="F597" s="10"/>
      <c r="G597" s="10"/>
      <c r="H597" s="10"/>
      <c r="I597" s="10"/>
      <c r="J597" s="10"/>
      <c r="L597" s="10"/>
      <c r="N597" s="10"/>
      <c r="Q597" s="10"/>
      <c r="T597" s="10"/>
      <c r="U597" s="10"/>
    </row>
    <row r="598" spans="6:21" x14ac:dyDescent="0.25">
      <c r="F598" s="10"/>
      <c r="G598" s="10"/>
      <c r="H598" s="10"/>
      <c r="I598" s="10"/>
      <c r="J598" s="10"/>
      <c r="L598" s="10"/>
      <c r="N598" s="10"/>
      <c r="Q598" s="10"/>
      <c r="T598" s="10"/>
      <c r="U598" s="10"/>
    </row>
    <row r="599" spans="6:21" x14ac:dyDescent="0.25">
      <c r="F599" s="10"/>
      <c r="G599" s="10"/>
      <c r="H599" s="10"/>
      <c r="I599" s="10"/>
      <c r="J599" s="10"/>
      <c r="L599" s="10"/>
      <c r="N599" s="10"/>
      <c r="Q599" s="10"/>
      <c r="T599" s="10"/>
      <c r="U599" s="10"/>
    </row>
    <row r="600" spans="6:21" x14ac:dyDescent="0.25">
      <c r="F600" s="10"/>
      <c r="G600" s="10"/>
      <c r="H600" s="10"/>
      <c r="I600" s="10"/>
      <c r="J600" s="10"/>
      <c r="L600" s="10"/>
      <c r="N600" s="10"/>
      <c r="Q600" s="10"/>
      <c r="T600" s="10"/>
      <c r="U600" s="10"/>
    </row>
    <row r="601" spans="6:21" x14ac:dyDescent="0.25">
      <c r="F601" s="10"/>
      <c r="G601" s="10"/>
      <c r="H601" s="10"/>
      <c r="I601" s="10"/>
      <c r="J601" s="10"/>
      <c r="L601" s="10"/>
      <c r="N601" s="10"/>
      <c r="Q601" s="10"/>
      <c r="T601" s="10"/>
      <c r="U601" s="10"/>
    </row>
    <row r="602" spans="6:21" x14ac:dyDescent="0.25">
      <c r="F602" s="10"/>
      <c r="G602" s="10"/>
      <c r="H602" s="10"/>
      <c r="I602" s="10"/>
      <c r="J602" s="10"/>
      <c r="L602" s="10"/>
      <c r="N602" s="10"/>
      <c r="Q602" s="10"/>
      <c r="T602" s="10"/>
      <c r="U602" s="10"/>
    </row>
    <row r="603" spans="6:21" x14ac:dyDescent="0.25">
      <c r="F603" s="10"/>
      <c r="G603" s="10"/>
      <c r="H603" s="10"/>
      <c r="I603" s="10"/>
      <c r="J603" s="10"/>
      <c r="L603" s="10"/>
      <c r="N603" s="10"/>
      <c r="Q603" s="10"/>
      <c r="T603" s="10"/>
      <c r="U603" s="10"/>
    </row>
    <row r="604" spans="6:21" x14ac:dyDescent="0.25">
      <c r="F604" s="10"/>
      <c r="G604" s="10"/>
      <c r="H604" s="10"/>
      <c r="I604" s="10"/>
      <c r="J604" s="10"/>
      <c r="L604" s="10"/>
      <c r="N604" s="10"/>
      <c r="Q604" s="10"/>
      <c r="T604" s="10"/>
      <c r="U604" s="10"/>
    </row>
    <row r="605" spans="6:21" x14ac:dyDescent="0.25">
      <c r="F605" s="10"/>
      <c r="G605" s="10"/>
      <c r="H605" s="10"/>
      <c r="I605" s="10"/>
      <c r="J605" s="10"/>
      <c r="L605" s="10"/>
      <c r="N605" s="10"/>
      <c r="Q605" s="10"/>
      <c r="T605" s="10"/>
      <c r="U605" s="10"/>
    </row>
    <row r="606" spans="6:21" x14ac:dyDescent="0.25">
      <c r="F606" s="10"/>
      <c r="G606" s="10"/>
      <c r="H606" s="10"/>
      <c r="I606" s="10"/>
      <c r="J606" s="10"/>
      <c r="L606" s="10"/>
      <c r="N606" s="10"/>
      <c r="Q606" s="10"/>
      <c r="T606" s="10"/>
      <c r="U606" s="10"/>
    </row>
    <row r="607" spans="6:21" x14ac:dyDescent="0.25">
      <c r="F607" s="10"/>
      <c r="G607" s="10"/>
      <c r="H607" s="10"/>
      <c r="I607" s="10"/>
      <c r="J607" s="10"/>
      <c r="L607" s="10"/>
      <c r="N607" s="10"/>
      <c r="Q607" s="10"/>
      <c r="T607" s="10"/>
      <c r="U607" s="10"/>
    </row>
    <row r="608" spans="6:21" x14ac:dyDescent="0.25">
      <c r="F608" s="10"/>
      <c r="G608" s="10"/>
      <c r="H608" s="10"/>
      <c r="I608" s="10"/>
      <c r="J608" s="10"/>
      <c r="L608" s="10"/>
      <c r="N608" s="10"/>
      <c r="Q608" s="10"/>
      <c r="T608" s="10"/>
      <c r="U608" s="10"/>
    </row>
    <row r="609" spans="6:21" x14ac:dyDescent="0.25">
      <c r="F609" s="10"/>
      <c r="G609" s="10"/>
      <c r="H609" s="10"/>
      <c r="I609" s="10"/>
      <c r="J609" s="10"/>
      <c r="L609" s="10"/>
      <c r="N609" s="10"/>
      <c r="Q609" s="10"/>
      <c r="T609" s="10"/>
      <c r="U609" s="10"/>
    </row>
    <row r="610" spans="6:21" x14ac:dyDescent="0.25">
      <c r="F610" s="10"/>
      <c r="G610" s="10"/>
      <c r="H610" s="10"/>
      <c r="I610" s="10"/>
      <c r="J610" s="10"/>
      <c r="L610" s="10"/>
      <c r="N610" s="10"/>
      <c r="Q610" s="10"/>
      <c r="T610" s="10"/>
      <c r="U610" s="10"/>
    </row>
    <row r="611" spans="6:21" x14ac:dyDescent="0.25">
      <c r="F611" s="10"/>
      <c r="G611" s="10"/>
      <c r="H611" s="10"/>
      <c r="I611" s="10"/>
      <c r="J611" s="10"/>
      <c r="L611" s="10"/>
      <c r="N611" s="10"/>
      <c r="Q611" s="10"/>
      <c r="T611" s="10"/>
      <c r="U611" s="10"/>
    </row>
    <row r="612" spans="6:21" x14ac:dyDescent="0.25">
      <c r="F612" s="10"/>
      <c r="G612" s="10"/>
      <c r="H612" s="10"/>
      <c r="I612" s="10"/>
      <c r="J612" s="10"/>
      <c r="L612" s="10"/>
      <c r="N612" s="10"/>
      <c r="Q612" s="10"/>
      <c r="T612" s="10"/>
      <c r="U612" s="10"/>
    </row>
    <row r="613" spans="6:21" x14ac:dyDescent="0.25">
      <c r="F613" s="10"/>
      <c r="G613" s="10"/>
      <c r="H613" s="10"/>
      <c r="I613" s="10"/>
      <c r="J613" s="10"/>
      <c r="L613" s="10"/>
      <c r="N613" s="10"/>
      <c r="Q613" s="10"/>
      <c r="T613" s="10"/>
      <c r="U613" s="10"/>
    </row>
    <row r="614" spans="6:21" x14ac:dyDescent="0.25">
      <c r="F614" s="10"/>
      <c r="G614" s="10"/>
      <c r="H614" s="10"/>
      <c r="I614" s="10"/>
      <c r="J614" s="10"/>
      <c r="L614" s="10"/>
      <c r="N614" s="10"/>
      <c r="Q614" s="10"/>
      <c r="T614" s="10"/>
      <c r="U614" s="10"/>
    </row>
    <row r="615" spans="6:21" x14ac:dyDescent="0.25">
      <c r="F615" s="10"/>
      <c r="G615" s="10"/>
      <c r="H615" s="10"/>
      <c r="I615" s="10"/>
      <c r="J615" s="10"/>
      <c r="L615" s="10"/>
      <c r="N615" s="10"/>
      <c r="Q615" s="10"/>
      <c r="T615" s="10"/>
      <c r="U615" s="10"/>
    </row>
    <row r="616" spans="6:21" x14ac:dyDescent="0.25">
      <c r="F616" s="10"/>
      <c r="G616" s="10"/>
      <c r="H616" s="10"/>
      <c r="I616" s="10"/>
      <c r="J616" s="10"/>
      <c r="L616" s="10"/>
      <c r="N616" s="10"/>
      <c r="Q616" s="10"/>
      <c r="T616" s="10"/>
      <c r="U616" s="10"/>
    </row>
    <row r="617" spans="6:21" x14ac:dyDescent="0.25">
      <c r="F617" s="10"/>
      <c r="G617" s="10"/>
      <c r="H617" s="10"/>
      <c r="I617" s="10"/>
      <c r="J617" s="10"/>
      <c r="L617" s="10"/>
      <c r="N617" s="10"/>
      <c r="Q617" s="10"/>
      <c r="T617" s="10"/>
      <c r="U617" s="10"/>
    </row>
    <row r="618" spans="6:21" x14ac:dyDescent="0.25">
      <c r="F618" s="10"/>
      <c r="G618" s="10"/>
      <c r="H618" s="10"/>
      <c r="I618" s="10"/>
      <c r="J618" s="10"/>
      <c r="L618" s="10"/>
      <c r="N618" s="10"/>
      <c r="Q618" s="10"/>
      <c r="T618" s="10"/>
      <c r="U618" s="10"/>
    </row>
    <row r="619" spans="6:21" x14ac:dyDescent="0.25">
      <c r="F619" s="10"/>
      <c r="G619" s="10"/>
      <c r="H619" s="10"/>
      <c r="I619" s="10"/>
      <c r="J619" s="10"/>
      <c r="L619" s="10"/>
      <c r="N619" s="10"/>
      <c r="Q619" s="10"/>
      <c r="T619" s="10"/>
      <c r="U619" s="10"/>
    </row>
    <row r="620" spans="6:21" x14ac:dyDescent="0.25">
      <c r="F620" s="10"/>
      <c r="G620" s="10"/>
      <c r="H620" s="10"/>
      <c r="I620" s="10"/>
      <c r="J620" s="10"/>
      <c r="L620" s="10"/>
      <c r="N620" s="10"/>
      <c r="Q620" s="10"/>
      <c r="T620" s="10"/>
      <c r="U620" s="10"/>
    </row>
    <row r="621" spans="6:21" x14ac:dyDescent="0.25">
      <c r="F621" s="10"/>
      <c r="G621" s="10"/>
      <c r="H621" s="10"/>
      <c r="I621" s="10"/>
      <c r="J621" s="10"/>
      <c r="L621" s="10"/>
      <c r="N621" s="10"/>
      <c r="Q621" s="10"/>
      <c r="T621" s="10"/>
      <c r="U621" s="10"/>
    </row>
    <row r="622" spans="6:21" x14ac:dyDescent="0.25">
      <c r="F622" s="10"/>
      <c r="G622" s="10"/>
      <c r="H622" s="10"/>
      <c r="I622" s="10"/>
      <c r="J622" s="10"/>
      <c r="L622" s="10"/>
      <c r="N622" s="10"/>
      <c r="Q622" s="10"/>
      <c r="T622" s="10"/>
      <c r="U622" s="10"/>
    </row>
    <row r="623" spans="6:21" x14ac:dyDescent="0.25">
      <c r="F623" s="10"/>
      <c r="G623" s="10"/>
      <c r="H623" s="10"/>
      <c r="I623" s="10"/>
      <c r="J623" s="10"/>
      <c r="L623" s="10"/>
      <c r="N623" s="10"/>
      <c r="Q623" s="10"/>
      <c r="T623" s="10"/>
      <c r="U623" s="10"/>
    </row>
    <row r="624" spans="6:21" x14ac:dyDescent="0.25">
      <c r="F624" s="10"/>
      <c r="G624" s="10"/>
      <c r="H624" s="10"/>
      <c r="I624" s="10"/>
      <c r="J624" s="10"/>
      <c r="L624" s="10"/>
      <c r="N624" s="10"/>
      <c r="Q624" s="10"/>
      <c r="T624" s="10"/>
      <c r="U624" s="10"/>
    </row>
    <row r="625" spans="6:21" x14ac:dyDescent="0.25">
      <c r="F625" s="10"/>
      <c r="G625" s="10"/>
      <c r="H625" s="10"/>
      <c r="I625" s="10"/>
      <c r="J625" s="10"/>
      <c r="L625" s="10"/>
      <c r="N625" s="10"/>
      <c r="Q625" s="10"/>
      <c r="T625" s="10"/>
      <c r="U625" s="10"/>
    </row>
    <row r="626" spans="6:21" x14ac:dyDescent="0.25">
      <c r="F626" s="10"/>
      <c r="G626" s="10"/>
      <c r="H626" s="10"/>
      <c r="I626" s="10"/>
      <c r="J626" s="10"/>
      <c r="L626" s="10"/>
      <c r="N626" s="10"/>
      <c r="Q626" s="10"/>
      <c r="T626" s="10"/>
      <c r="U626" s="10"/>
    </row>
    <row r="627" spans="6:21" x14ac:dyDescent="0.25">
      <c r="F627" s="10"/>
      <c r="G627" s="10"/>
      <c r="H627" s="10"/>
      <c r="I627" s="10"/>
      <c r="J627" s="10"/>
      <c r="L627" s="10"/>
      <c r="N627" s="10"/>
      <c r="Q627" s="10"/>
      <c r="T627" s="10"/>
      <c r="U627" s="10"/>
    </row>
    <row r="628" spans="6:21" x14ac:dyDescent="0.25">
      <c r="F628" s="10"/>
      <c r="G628" s="10"/>
      <c r="H628" s="10"/>
      <c r="I628" s="10"/>
      <c r="J628" s="10"/>
      <c r="L628" s="10"/>
      <c r="N628" s="10"/>
      <c r="Q628" s="10"/>
      <c r="T628" s="10"/>
      <c r="U628" s="10"/>
    </row>
    <row r="629" spans="6:21" x14ac:dyDescent="0.25">
      <c r="F629" s="10"/>
      <c r="G629" s="10"/>
      <c r="H629" s="10"/>
      <c r="I629" s="10"/>
      <c r="J629" s="10"/>
      <c r="L629" s="10"/>
      <c r="N629" s="10"/>
      <c r="Q629" s="10"/>
      <c r="T629" s="10"/>
      <c r="U629" s="10"/>
    </row>
    <row r="630" spans="6:21" x14ac:dyDescent="0.25">
      <c r="F630" s="10"/>
      <c r="G630" s="10"/>
      <c r="H630" s="10"/>
      <c r="I630" s="10"/>
      <c r="J630" s="10"/>
      <c r="L630" s="10"/>
      <c r="N630" s="10"/>
      <c r="Q630" s="10"/>
      <c r="T630" s="10"/>
      <c r="U630" s="10"/>
    </row>
    <row r="631" spans="6:21" x14ac:dyDescent="0.25">
      <c r="F631" s="10"/>
      <c r="G631" s="10"/>
      <c r="H631" s="10"/>
      <c r="I631" s="10"/>
      <c r="J631" s="10"/>
      <c r="L631" s="10"/>
      <c r="N631" s="10"/>
      <c r="Q631" s="10"/>
      <c r="T631" s="10"/>
      <c r="U631" s="10"/>
    </row>
    <row r="632" spans="6:21" x14ac:dyDescent="0.25">
      <c r="F632" s="10"/>
      <c r="G632" s="10"/>
      <c r="H632" s="10"/>
      <c r="I632" s="10"/>
      <c r="J632" s="10"/>
      <c r="L632" s="10"/>
      <c r="N632" s="10"/>
      <c r="Q632" s="10"/>
      <c r="T632" s="10"/>
      <c r="U632" s="10"/>
    </row>
    <row r="633" spans="6:21" x14ac:dyDescent="0.25">
      <c r="F633" s="10"/>
      <c r="G633" s="10"/>
      <c r="H633" s="10"/>
      <c r="I633" s="10"/>
      <c r="J633" s="10"/>
      <c r="L633" s="10"/>
      <c r="N633" s="10"/>
      <c r="Q633" s="10"/>
      <c r="T633" s="10"/>
      <c r="U633" s="10"/>
    </row>
    <row r="634" spans="6:21" x14ac:dyDescent="0.25">
      <c r="F634" s="10"/>
      <c r="G634" s="10"/>
      <c r="H634" s="10"/>
      <c r="I634" s="10"/>
      <c r="J634" s="10"/>
      <c r="L634" s="10"/>
      <c r="N634" s="10"/>
      <c r="Q634" s="10"/>
      <c r="T634" s="10"/>
      <c r="U634" s="10"/>
    </row>
    <row r="635" spans="6:21" x14ac:dyDescent="0.25">
      <c r="F635" s="10"/>
      <c r="G635" s="10"/>
      <c r="H635" s="10"/>
      <c r="I635" s="10"/>
      <c r="J635" s="10"/>
      <c r="L635" s="10"/>
      <c r="N635" s="10"/>
      <c r="Q635" s="10"/>
      <c r="T635" s="10"/>
      <c r="U635" s="10"/>
    </row>
    <row r="636" spans="6:21" x14ac:dyDescent="0.25">
      <c r="F636" s="10"/>
      <c r="G636" s="10"/>
      <c r="H636" s="10"/>
      <c r="I636" s="10"/>
      <c r="J636" s="10"/>
      <c r="L636" s="10"/>
      <c r="N636" s="10"/>
      <c r="Q636" s="10"/>
      <c r="T636" s="10"/>
      <c r="U636" s="10"/>
    </row>
    <row r="637" spans="6:21" x14ac:dyDescent="0.25">
      <c r="F637" s="10"/>
      <c r="G637" s="10"/>
      <c r="H637" s="10"/>
      <c r="I637" s="10"/>
      <c r="J637" s="10"/>
      <c r="L637" s="10"/>
      <c r="N637" s="10"/>
      <c r="Q637" s="10"/>
      <c r="T637" s="10"/>
      <c r="U637" s="10"/>
    </row>
    <row r="638" spans="6:21" x14ac:dyDescent="0.25">
      <c r="F638" s="10"/>
      <c r="G638" s="10"/>
      <c r="H638" s="10"/>
      <c r="I638" s="10"/>
      <c r="J638" s="10"/>
      <c r="L638" s="10"/>
      <c r="N638" s="10"/>
      <c r="Q638" s="10"/>
      <c r="T638" s="10"/>
      <c r="U638" s="10"/>
    </row>
    <row r="639" spans="6:21" x14ac:dyDescent="0.25">
      <c r="F639" s="10"/>
      <c r="G639" s="10"/>
      <c r="H639" s="10"/>
      <c r="I639" s="10"/>
      <c r="J639" s="10"/>
      <c r="L639" s="10"/>
      <c r="N639" s="10"/>
      <c r="Q639" s="10"/>
      <c r="T639" s="10"/>
      <c r="U639" s="10"/>
    </row>
    <row r="640" spans="6:21" x14ac:dyDescent="0.25">
      <c r="F640" s="10"/>
      <c r="G640" s="10"/>
      <c r="H640" s="10"/>
      <c r="I640" s="10"/>
      <c r="J640" s="10"/>
      <c r="L640" s="10"/>
      <c r="N640" s="10"/>
      <c r="Q640" s="10"/>
      <c r="T640" s="10"/>
      <c r="U640" s="10"/>
    </row>
    <row r="641" spans="6:21" x14ac:dyDescent="0.25">
      <c r="F641" s="10"/>
      <c r="G641" s="10"/>
      <c r="H641" s="10"/>
      <c r="I641" s="10"/>
      <c r="J641" s="10"/>
      <c r="L641" s="10"/>
      <c r="N641" s="10"/>
      <c r="Q641" s="10"/>
      <c r="T641" s="10"/>
      <c r="U641" s="10"/>
    </row>
    <row r="642" spans="6:21" x14ac:dyDescent="0.25">
      <c r="F642" s="10"/>
      <c r="G642" s="10"/>
      <c r="H642" s="10"/>
      <c r="I642" s="10"/>
      <c r="J642" s="10"/>
      <c r="L642" s="10"/>
      <c r="N642" s="10"/>
      <c r="Q642" s="10"/>
      <c r="T642" s="10"/>
      <c r="U642" s="10"/>
    </row>
    <row r="643" spans="6:21" x14ac:dyDescent="0.25">
      <c r="F643" s="10"/>
      <c r="G643" s="10"/>
      <c r="H643" s="10"/>
      <c r="I643" s="10"/>
      <c r="J643" s="10"/>
      <c r="L643" s="10"/>
      <c r="N643" s="10"/>
      <c r="Q643" s="10"/>
      <c r="T643" s="10"/>
      <c r="U643" s="10"/>
    </row>
    <row r="644" spans="6:21" x14ac:dyDescent="0.25">
      <c r="F644" s="10"/>
      <c r="G644" s="10"/>
      <c r="H644" s="10"/>
      <c r="I644" s="10"/>
      <c r="J644" s="10"/>
      <c r="L644" s="10"/>
      <c r="N644" s="10"/>
      <c r="Q644" s="10"/>
      <c r="T644" s="10"/>
      <c r="U644" s="10"/>
    </row>
    <row r="645" spans="6:21" x14ac:dyDescent="0.25">
      <c r="F645" s="10"/>
      <c r="G645" s="10"/>
      <c r="H645" s="10"/>
      <c r="I645" s="10"/>
      <c r="J645" s="10"/>
      <c r="L645" s="10"/>
      <c r="N645" s="10"/>
      <c r="Q645" s="10"/>
      <c r="T645" s="10"/>
      <c r="U645" s="10"/>
    </row>
    <row r="646" spans="6:21" x14ac:dyDescent="0.25">
      <c r="F646" s="10"/>
      <c r="G646" s="10"/>
      <c r="H646" s="10"/>
      <c r="I646" s="10"/>
      <c r="J646" s="10"/>
      <c r="L646" s="10"/>
      <c r="N646" s="10"/>
      <c r="Q646" s="10"/>
      <c r="T646" s="10"/>
      <c r="U646" s="10"/>
    </row>
    <row r="647" spans="6:21" x14ac:dyDescent="0.25">
      <c r="F647" s="10"/>
      <c r="G647" s="10"/>
      <c r="H647" s="10"/>
      <c r="I647" s="10"/>
      <c r="J647" s="10"/>
      <c r="L647" s="10"/>
      <c r="N647" s="10"/>
      <c r="Q647" s="10"/>
      <c r="T647" s="10"/>
      <c r="U647" s="10"/>
    </row>
    <row r="648" spans="6:21" x14ac:dyDescent="0.25">
      <c r="F648" s="10"/>
      <c r="G648" s="10"/>
      <c r="H648" s="10"/>
      <c r="I648" s="10"/>
      <c r="J648" s="10"/>
      <c r="L648" s="10"/>
      <c r="N648" s="10"/>
      <c r="Q648" s="10"/>
      <c r="T648" s="10"/>
      <c r="U648" s="10"/>
    </row>
    <row r="649" spans="6:21" x14ac:dyDescent="0.25">
      <c r="F649" s="10"/>
      <c r="G649" s="10"/>
      <c r="H649" s="10"/>
      <c r="I649" s="10"/>
      <c r="J649" s="10"/>
      <c r="L649" s="10"/>
      <c r="N649" s="10"/>
      <c r="Q649" s="10"/>
      <c r="T649" s="10"/>
      <c r="U649" s="10"/>
    </row>
    <row r="650" spans="6:21" x14ac:dyDescent="0.25">
      <c r="F650" s="10"/>
      <c r="G650" s="10"/>
      <c r="H650" s="10"/>
      <c r="I650" s="10"/>
      <c r="J650" s="10"/>
      <c r="L650" s="10"/>
      <c r="N650" s="10"/>
      <c r="Q650" s="10"/>
      <c r="T650" s="10"/>
      <c r="U650" s="10"/>
    </row>
    <row r="651" spans="6:21" x14ac:dyDescent="0.25">
      <c r="F651" s="10"/>
      <c r="G651" s="10"/>
      <c r="H651" s="10"/>
      <c r="I651" s="10"/>
      <c r="J651" s="10"/>
      <c r="L651" s="10"/>
      <c r="N651" s="10"/>
      <c r="Q651" s="10"/>
      <c r="T651" s="10"/>
      <c r="U651" s="10"/>
    </row>
    <row r="652" spans="6:21" x14ac:dyDescent="0.25">
      <c r="F652" s="10"/>
      <c r="G652" s="10"/>
      <c r="H652" s="10"/>
      <c r="I652" s="10"/>
      <c r="J652" s="10"/>
      <c r="L652" s="10"/>
      <c r="N652" s="10"/>
      <c r="Q652" s="10"/>
      <c r="T652" s="10"/>
      <c r="U652" s="10"/>
    </row>
    <row r="653" spans="6:21" x14ac:dyDescent="0.25">
      <c r="F653" s="10"/>
      <c r="G653" s="10"/>
      <c r="H653" s="10"/>
      <c r="I653" s="10"/>
      <c r="J653" s="10"/>
      <c r="L653" s="10"/>
      <c r="N653" s="10"/>
      <c r="Q653" s="10"/>
      <c r="T653" s="10"/>
      <c r="U653" s="10"/>
    </row>
    <row r="654" spans="6:21" x14ac:dyDescent="0.25">
      <c r="F654" s="10"/>
      <c r="G654" s="10"/>
      <c r="H654" s="10"/>
      <c r="I654" s="10"/>
      <c r="J654" s="10"/>
      <c r="L654" s="10"/>
      <c r="N654" s="10"/>
      <c r="Q654" s="10"/>
      <c r="T654" s="10"/>
      <c r="U654" s="10"/>
    </row>
    <row r="655" spans="6:21" x14ac:dyDescent="0.25">
      <c r="F655" s="10"/>
      <c r="G655" s="10"/>
      <c r="H655" s="10"/>
      <c r="I655" s="10"/>
      <c r="J655" s="10"/>
      <c r="L655" s="10"/>
      <c r="N655" s="10"/>
      <c r="Q655" s="10"/>
      <c r="T655" s="10"/>
      <c r="U655" s="10"/>
    </row>
    <row r="656" spans="6:21" x14ac:dyDescent="0.25">
      <c r="F656" s="10"/>
      <c r="G656" s="10"/>
      <c r="H656" s="10"/>
      <c r="I656" s="10"/>
      <c r="J656" s="10"/>
      <c r="L656" s="10"/>
      <c r="N656" s="10"/>
      <c r="Q656" s="10"/>
      <c r="T656" s="10"/>
      <c r="U656" s="10"/>
    </row>
    <row r="657" spans="6:21" x14ac:dyDescent="0.25">
      <c r="F657" s="10"/>
      <c r="G657" s="10"/>
      <c r="H657" s="10"/>
      <c r="I657" s="10"/>
      <c r="J657" s="10"/>
      <c r="L657" s="10"/>
      <c r="N657" s="10"/>
      <c r="Q657" s="10"/>
      <c r="T657" s="10"/>
      <c r="U657" s="10"/>
    </row>
    <row r="658" spans="6:21" x14ac:dyDescent="0.25">
      <c r="F658" s="10"/>
      <c r="G658" s="10"/>
      <c r="H658" s="10"/>
      <c r="I658" s="10"/>
      <c r="J658" s="10"/>
      <c r="L658" s="10"/>
      <c r="N658" s="10"/>
      <c r="Q658" s="10"/>
      <c r="T658" s="10"/>
      <c r="U658" s="10"/>
    </row>
    <row r="659" spans="6:21" x14ac:dyDescent="0.25">
      <c r="F659" s="10"/>
      <c r="G659" s="10"/>
      <c r="H659" s="10"/>
      <c r="I659" s="10"/>
      <c r="J659" s="10"/>
      <c r="L659" s="10"/>
      <c r="N659" s="10"/>
      <c r="Q659" s="10"/>
      <c r="T659" s="10"/>
      <c r="U659" s="10"/>
    </row>
    <row r="660" spans="6:21" x14ac:dyDescent="0.25">
      <c r="F660" s="10"/>
      <c r="G660" s="10"/>
      <c r="H660" s="10"/>
      <c r="I660" s="10"/>
      <c r="J660" s="10"/>
      <c r="L660" s="10"/>
      <c r="N660" s="10"/>
      <c r="Q660" s="10"/>
      <c r="T660" s="10"/>
      <c r="U660" s="10"/>
    </row>
    <row r="661" spans="6:21" x14ac:dyDescent="0.25">
      <c r="F661" s="10"/>
      <c r="G661" s="10"/>
      <c r="H661" s="10"/>
      <c r="I661" s="10"/>
      <c r="J661" s="10"/>
      <c r="L661" s="10"/>
      <c r="N661" s="10"/>
      <c r="Q661" s="10"/>
      <c r="T661" s="10"/>
      <c r="U661" s="10"/>
    </row>
    <row r="662" spans="6:21" x14ac:dyDescent="0.25">
      <c r="F662" s="10"/>
      <c r="G662" s="10"/>
      <c r="H662" s="10"/>
      <c r="I662" s="10"/>
      <c r="J662" s="10"/>
      <c r="L662" s="10"/>
      <c r="N662" s="10"/>
      <c r="Q662" s="10"/>
      <c r="T662" s="10"/>
      <c r="U662" s="10"/>
    </row>
    <row r="663" spans="6:21" x14ac:dyDescent="0.25">
      <c r="F663" s="10"/>
      <c r="G663" s="10"/>
      <c r="H663" s="10"/>
      <c r="I663" s="10"/>
      <c r="J663" s="10"/>
      <c r="L663" s="10"/>
      <c r="N663" s="10"/>
      <c r="Q663" s="10"/>
      <c r="T663" s="10"/>
      <c r="U663" s="10"/>
    </row>
    <row r="664" spans="6:21" x14ac:dyDescent="0.25">
      <c r="F664" s="10"/>
      <c r="G664" s="10"/>
      <c r="H664" s="10"/>
      <c r="I664" s="10"/>
      <c r="J664" s="10"/>
      <c r="L664" s="10"/>
      <c r="N664" s="10"/>
      <c r="Q664" s="10"/>
      <c r="T664" s="10"/>
      <c r="U664" s="10"/>
    </row>
    <row r="665" spans="6:21" x14ac:dyDescent="0.25">
      <c r="F665" s="10"/>
      <c r="G665" s="10"/>
      <c r="H665" s="10"/>
      <c r="I665" s="10"/>
      <c r="J665" s="10"/>
      <c r="L665" s="10"/>
      <c r="N665" s="10"/>
      <c r="Q665" s="10"/>
      <c r="T665" s="10"/>
      <c r="U665" s="10"/>
    </row>
    <row r="666" spans="6:21" x14ac:dyDescent="0.25">
      <c r="F666" s="10"/>
      <c r="G666" s="10"/>
      <c r="H666" s="10"/>
      <c r="I666" s="10"/>
      <c r="J666" s="10"/>
      <c r="L666" s="10"/>
      <c r="N666" s="10"/>
      <c r="Q666" s="10"/>
      <c r="T666" s="10"/>
      <c r="U666" s="10"/>
    </row>
    <row r="667" spans="6:21" x14ac:dyDescent="0.25">
      <c r="F667" s="10"/>
      <c r="G667" s="10"/>
      <c r="H667" s="10"/>
      <c r="I667" s="10"/>
      <c r="J667" s="10"/>
      <c r="L667" s="10"/>
      <c r="N667" s="10"/>
      <c r="Q667" s="10"/>
      <c r="T667" s="10"/>
      <c r="U667" s="10"/>
    </row>
    <row r="668" spans="6:21" x14ac:dyDescent="0.25">
      <c r="F668" s="10"/>
      <c r="G668" s="10"/>
      <c r="H668" s="10"/>
      <c r="I668" s="10"/>
      <c r="J668" s="10"/>
      <c r="L668" s="10"/>
      <c r="N668" s="10"/>
      <c r="Q668" s="10"/>
      <c r="T668" s="10"/>
      <c r="U668" s="10"/>
    </row>
    <row r="669" spans="6:21" x14ac:dyDescent="0.25">
      <c r="F669" s="10"/>
      <c r="G669" s="10"/>
      <c r="H669" s="10"/>
      <c r="I669" s="10"/>
      <c r="J669" s="10"/>
      <c r="L669" s="10"/>
      <c r="N669" s="10"/>
      <c r="Q669" s="10"/>
      <c r="T669" s="10"/>
      <c r="U669" s="10"/>
    </row>
    <row r="670" spans="6:21" x14ac:dyDescent="0.25">
      <c r="F670" s="10"/>
      <c r="G670" s="10"/>
      <c r="H670" s="10"/>
      <c r="I670" s="10"/>
      <c r="J670" s="10"/>
      <c r="L670" s="10"/>
      <c r="N670" s="10"/>
      <c r="Q670" s="10"/>
      <c r="T670" s="10"/>
      <c r="U670" s="10"/>
    </row>
    <row r="671" spans="6:21" x14ac:dyDescent="0.25">
      <c r="F671" s="10"/>
      <c r="G671" s="10"/>
      <c r="H671" s="10"/>
      <c r="I671" s="10"/>
      <c r="J671" s="10"/>
      <c r="L671" s="10"/>
      <c r="N671" s="10"/>
      <c r="Q671" s="10"/>
      <c r="T671" s="10"/>
      <c r="U671" s="10"/>
    </row>
    <row r="672" spans="6:21" x14ac:dyDescent="0.25">
      <c r="F672" s="10"/>
      <c r="G672" s="10"/>
      <c r="H672" s="10"/>
      <c r="I672" s="10"/>
      <c r="J672" s="10"/>
      <c r="L672" s="10"/>
      <c r="N672" s="10"/>
      <c r="Q672" s="10"/>
      <c r="T672" s="10"/>
      <c r="U672" s="10"/>
    </row>
    <row r="673" spans="6:21" x14ac:dyDescent="0.25">
      <c r="F673" s="10"/>
      <c r="G673" s="10"/>
      <c r="H673" s="10"/>
      <c r="I673" s="10"/>
      <c r="J673" s="10"/>
      <c r="L673" s="10"/>
      <c r="N673" s="10"/>
      <c r="Q673" s="10"/>
      <c r="T673" s="10"/>
      <c r="U673" s="10"/>
    </row>
    <row r="674" spans="6:21" x14ac:dyDescent="0.25">
      <c r="F674" s="10"/>
      <c r="G674" s="10"/>
      <c r="H674" s="10"/>
      <c r="I674" s="10"/>
      <c r="J674" s="10"/>
      <c r="L674" s="10"/>
      <c r="N674" s="10"/>
      <c r="Q674" s="10"/>
      <c r="T674" s="10"/>
      <c r="U674" s="10"/>
    </row>
    <row r="675" spans="6:21" x14ac:dyDescent="0.25">
      <c r="F675" s="10"/>
      <c r="G675" s="10"/>
      <c r="H675" s="10"/>
      <c r="I675" s="10"/>
      <c r="J675" s="10"/>
      <c r="L675" s="10"/>
      <c r="N675" s="10"/>
      <c r="Q675" s="10"/>
      <c r="T675" s="10"/>
      <c r="U675" s="10"/>
    </row>
    <row r="676" spans="6:21" x14ac:dyDescent="0.25">
      <c r="F676" s="10"/>
      <c r="G676" s="10"/>
      <c r="H676" s="10"/>
      <c r="I676" s="10"/>
      <c r="J676" s="10"/>
      <c r="L676" s="10"/>
      <c r="N676" s="10"/>
      <c r="Q676" s="10"/>
      <c r="T676" s="10"/>
      <c r="U676" s="10"/>
    </row>
    <row r="677" spans="6:21" x14ac:dyDescent="0.25">
      <c r="F677" s="10"/>
      <c r="G677" s="10"/>
      <c r="H677" s="10"/>
      <c r="I677" s="10"/>
      <c r="J677" s="10"/>
      <c r="L677" s="10"/>
      <c r="N677" s="10"/>
      <c r="Q677" s="10"/>
      <c r="T677" s="10"/>
      <c r="U677" s="10"/>
    </row>
    <row r="678" spans="6:21" x14ac:dyDescent="0.25">
      <c r="F678" s="10"/>
      <c r="G678" s="10"/>
      <c r="H678" s="10"/>
      <c r="I678" s="10"/>
      <c r="J678" s="10"/>
      <c r="L678" s="10"/>
      <c r="N678" s="10"/>
      <c r="Q678" s="10"/>
      <c r="T678" s="10"/>
      <c r="U678" s="10"/>
    </row>
    <row r="679" spans="6:21" x14ac:dyDescent="0.25">
      <c r="F679" s="10"/>
      <c r="G679" s="10"/>
      <c r="H679" s="10"/>
      <c r="I679" s="10"/>
      <c r="J679" s="10"/>
      <c r="L679" s="10"/>
      <c r="N679" s="10"/>
      <c r="Q679" s="10"/>
      <c r="T679" s="10"/>
      <c r="U679" s="10"/>
    </row>
    <row r="680" spans="6:21" x14ac:dyDescent="0.25">
      <c r="F680" s="10"/>
      <c r="G680" s="10"/>
      <c r="H680" s="10"/>
      <c r="I680" s="10"/>
      <c r="J680" s="10"/>
      <c r="L680" s="10"/>
      <c r="N680" s="10"/>
      <c r="Q680" s="10"/>
      <c r="T680" s="10"/>
      <c r="U680" s="10"/>
    </row>
    <row r="681" spans="6:21" x14ac:dyDescent="0.25">
      <c r="F681" s="10"/>
      <c r="G681" s="10"/>
      <c r="H681" s="10"/>
      <c r="I681" s="10"/>
      <c r="J681" s="10"/>
      <c r="L681" s="10"/>
      <c r="N681" s="10"/>
      <c r="Q681" s="10"/>
      <c r="T681" s="10"/>
      <c r="U681" s="10"/>
    </row>
    <row r="682" spans="6:21" x14ac:dyDescent="0.25">
      <c r="F682" s="10"/>
      <c r="G682" s="10"/>
      <c r="H682" s="10"/>
      <c r="I682" s="10"/>
      <c r="J682" s="10"/>
      <c r="L682" s="10"/>
      <c r="N682" s="10"/>
      <c r="Q682" s="10"/>
      <c r="T682" s="10"/>
      <c r="U682" s="10"/>
    </row>
    <row r="683" spans="6:21" x14ac:dyDescent="0.25">
      <c r="F683" s="10"/>
      <c r="G683" s="10"/>
      <c r="H683" s="10"/>
      <c r="I683" s="10"/>
      <c r="J683" s="10"/>
      <c r="L683" s="10"/>
      <c r="N683" s="10"/>
      <c r="Q683" s="10"/>
      <c r="T683" s="10"/>
      <c r="U683" s="10"/>
    </row>
    <row r="684" spans="6:21" x14ac:dyDescent="0.25">
      <c r="F684" s="10"/>
      <c r="G684" s="10"/>
      <c r="H684" s="10"/>
      <c r="I684" s="10"/>
      <c r="J684" s="10"/>
      <c r="L684" s="10"/>
      <c r="N684" s="10"/>
      <c r="Q684" s="10"/>
      <c r="T684" s="10"/>
      <c r="U684" s="10"/>
    </row>
    <row r="685" spans="6:21" x14ac:dyDescent="0.25">
      <c r="F685" s="10"/>
      <c r="G685" s="10"/>
      <c r="H685" s="10"/>
      <c r="I685" s="10"/>
      <c r="J685" s="10"/>
      <c r="L685" s="10"/>
      <c r="N685" s="10"/>
      <c r="Q685" s="10"/>
      <c r="T685" s="10"/>
      <c r="U685" s="10"/>
    </row>
    <row r="686" spans="6:21" x14ac:dyDescent="0.25">
      <c r="F686" s="10"/>
      <c r="G686" s="10"/>
      <c r="H686" s="10"/>
      <c r="I686" s="10"/>
      <c r="J686" s="10"/>
      <c r="L686" s="10"/>
      <c r="N686" s="10"/>
      <c r="Q686" s="10"/>
      <c r="T686" s="10"/>
      <c r="U686" s="10"/>
    </row>
    <row r="687" spans="6:21" x14ac:dyDescent="0.25">
      <c r="F687" s="10"/>
      <c r="G687" s="10"/>
      <c r="H687" s="10"/>
      <c r="I687" s="10"/>
      <c r="J687" s="10"/>
      <c r="L687" s="10"/>
      <c r="N687" s="10"/>
      <c r="Q687" s="10"/>
      <c r="T687" s="10"/>
      <c r="U687" s="10"/>
    </row>
    <row r="688" spans="6:21" x14ac:dyDescent="0.25">
      <c r="F688" s="10"/>
      <c r="G688" s="10"/>
      <c r="H688" s="10"/>
      <c r="I688" s="10"/>
      <c r="J688" s="10"/>
      <c r="L688" s="10"/>
      <c r="N688" s="10"/>
      <c r="Q688" s="10"/>
      <c r="T688" s="10"/>
      <c r="U688" s="10"/>
    </row>
    <row r="689" spans="6:21" x14ac:dyDescent="0.25">
      <c r="F689" s="10"/>
      <c r="G689" s="10"/>
      <c r="H689" s="10"/>
      <c r="I689" s="10"/>
      <c r="J689" s="10"/>
      <c r="L689" s="10"/>
      <c r="N689" s="10"/>
      <c r="Q689" s="10"/>
      <c r="T689" s="10"/>
      <c r="U689" s="10"/>
    </row>
    <row r="690" spans="6:21" x14ac:dyDescent="0.25">
      <c r="F690" s="10"/>
      <c r="G690" s="10"/>
      <c r="H690" s="10"/>
      <c r="I690" s="10"/>
      <c r="J690" s="10"/>
      <c r="L690" s="10"/>
      <c r="N690" s="10"/>
      <c r="Q690" s="10"/>
      <c r="T690" s="10"/>
      <c r="U690" s="10"/>
    </row>
    <row r="691" spans="6:21" x14ac:dyDescent="0.25">
      <c r="F691" s="10"/>
      <c r="G691" s="10"/>
      <c r="H691" s="10"/>
      <c r="I691" s="10"/>
      <c r="J691" s="10"/>
      <c r="L691" s="10"/>
      <c r="N691" s="10"/>
      <c r="Q691" s="10"/>
      <c r="T691" s="10"/>
      <c r="U691" s="10"/>
    </row>
    <row r="692" spans="6:21" x14ac:dyDescent="0.25">
      <c r="F692" s="10"/>
      <c r="G692" s="10"/>
      <c r="H692" s="10"/>
      <c r="I692" s="10"/>
      <c r="J692" s="10"/>
      <c r="L692" s="10"/>
      <c r="N692" s="10"/>
      <c r="Q692" s="10"/>
      <c r="T692" s="10"/>
      <c r="U692" s="10"/>
    </row>
    <row r="693" spans="6:21" x14ac:dyDescent="0.25">
      <c r="F693" s="10"/>
      <c r="G693" s="10"/>
      <c r="H693" s="10"/>
      <c r="I693" s="10"/>
      <c r="J693" s="10"/>
      <c r="L693" s="10"/>
      <c r="N693" s="10"/>
      <c r="Q693" s="10"/>
      <c r="T693" s="10"/>
      <c r="U693" s="10"/>
    </row>
    <row r="694" spans="6:21" x14ac:dyDescent="0.25">
      <c r="F694" s="10"/>
      <c r="G694" s="10"/>
      <c r="H694" s="10"/>
      <c r="I694" s="10"/>
      <c r="J694" s="10"/>
      <c r="L694" s="10"/>
      <c r="N694" s="10"/>
      <c r="Q694" s="10"/>
      <c r="T694" s="10"/>
      <c r="U694" s="10"/>
    </row>
    <row r="695" spans="6:21" x14ac:dyDescent="0.25">
      <c r="F695" s="10"/>
      <c r="G695" s="10"/>
      <c r="H695" s="10"/>
      <c r="I695" s="10"/>
      <c r="J695" s="10"/>
      <c r="L695" s="10"/>
      <c r="N695" s="10"/>
      <c r="Q695" s="10"/>
      <c r="T695" s="10"/>
      <c r="U695" s="10"/>
    </row>
    <row r="696" spans="6:21" x14ac:dyDescent="0.25">
      <c r="F696" s="10"/>
      <c r="G696" s="10"/>
      <c r="H696" s="10"/>
      <c r="I696" s="10"/>
      <c r="J696" s="10"/>
      <c r="L696" s="10"/>
      <c r="N696" s="10"/>
      <c r="Q696" s="10"/>
      <c r="T696" s="10"/>
      <c r="U696" s="10"/>
    </row>
    <row r="697" spans="6:21" x14ac:dyDescent="0.25">
      <c r="F697" s="10"/>
      <c r="G697" s="10"/>
      <c r="H697" s="10"/>
      <c r="I697" s="10"/>
      <c r="J697" s="10"/>
      <c r="L697" s="10"/>
      <c r="N697" s="10"/>
      <c r="Q697" s="10"/>
      <c r="T697" s="10"/>
      <c r="U697" s="10"/>
    </row>
    <row r="698" spans="6:21" x14ac:dyDescent="0.25">
      <c r="F698" s="10"/>
      <c r="G698" s="10"/>
      <c r="H698" s="10"/>
      <c r="I698" s="10"/>
      <c r="J698" s="10"/>
      <c r="L698" s="10"/>
      <c r="N698" s="10"/>
      <c r="Q698" s="10"/>
      <c r="T698" s="10"/>
      <c r="U698" s="10"/>
    </row>
    <row r="699" spans="6:21" x14ac:dyDescent="0.25">
      <c r="F699" s="10"/>
      <c r="G699" s="10"/>
      <c r="H699" s="10"/>
      <c r="I699" s="10"/>
      <c r="J699" s="10"/>
      <c r="L699" s="10"/>
      <c r="N699" s="10"/>
      <c r="Q699" s="10"/>
      <c r="T699" s="10"/>
      <c r="U699" s="10"/>
    </row>
    <row r="700" spans="6:21" x14ac:dyDescent="0.25">
      <c r="F700" s="10"/>
      <c r="G700" s="10"/>
      <c r="H700" s="10"/>
      <c r="I700" s="10"/>
      <c r="J700" s="10"/>
      <c r="L700" s="10"/>
      <c r="N700" s="10"/>
      <c r="Q700" s="10"/>
      <c r="T700" s="10"/>
      <c r="U700" s="10"/>
    </row>
    <row r="701" spans="6:21" x14ac:dyDescent="0.25">
      <c r="F701" s="10"/>
      <c r="G701" s="10"/>
      <c r="H701" s="10"/>
      <c r="I701" s="10"/>
      <c r="J701" s="10"/>
      <c r="L701" s="10"/>
      <c r="N701" s="10"/>
      <c r="Q701" s="10"/>
      <c r="T701" s="10"/>
      <c r="U701" s="10"/>
    </row>
    <row r="702" spans="6:21" x14ac:dyDescent="0.25">
      <c r="F702" s="10"/>
      <c r="G702" s="10"/>
      <c r="H702" s="10"/>
      <c r="I702" s="10"/>
      <c r="J702" s="10"/>
      <c r="L702" s="10"/>
      <c r="N702" s="10"/>
      <c r="Q702" s="10"/>
      <c r="T702" s="10"/>
      <c r="U702" s="10"/>
    </row>
    <row r="703" spans="6:21" x14ac:dyDescent="0.25">
      <c r="F703" s="10"/>
      <c r="G703" s="10"/>
      <c r="H703" s="10"/>
      <c r="I703" s="10"/>
      <c r="J703" s="10"/>
      <c r="L703" s="10"/>
      <c r="N703" s="10"/>
      <c r="Q703" s="10"/>
      <c r="T703" s="10"/>
      <c r="U703" s="10"/>
    </row>
    <row r="704" spans="6:21" x14ac:dyDescent="0.25">
      <c r="F704" s="10"/>
      <c r="G704" s="10"/>
      <c r="H704" s="10"/>
      <c r="I704" s="10"/>
      <c r="J704" s="10"/>
      <c r="L704" s="10"/>
      <c r="N704" s="10"/>
      <c r="Q704" s="10"/>
      <c r="T704" s="10"/>
      <c r="U704" s="10"/>
    </row>
    <row r="705" spans="6:21" x14ac:dyDescent="0.25">
      <c r="F705" s="10"/>
      <c r="G705" s="10"/>
      <c r="H705" s="10"/>
      <c r="I705" s="10"/>
      <c r="J705" s="10"/>
      <c r="L705" s="10"/>
      <c r="N705" s="10"/>
      <c r="Q705" s="10"/>
      <c r="T705" s="10"/>
      <c r="U705" s="10"/>
    </row>
    <row r="706" spans="6:21" x14ac:dyDescent="0.25">
      <c r="F706" s="10"/>
      <c r="G706" s="10"/>
      <c r="H706" s="10"/>
      <c r="I706" s="10"/>
      <c r="J706" s="10"/>
      <c r="L706" s="10"/>
      <c r="N706" s="10"/>
      <c r="Q706" s="10"/>
      <c r="T706" s="10"/>
      <c r="U706" s="10"/>
    </row>
    <row r="707" spans="6:21" x14ac:dyDescent="0.25">
      <c r="F707" s="10"/>
      <c r="G707" s="10"/>
      <c r="H707" s="10"/>
      <c r="I707" s="10"/>
      <c r="J707" s="10"/>
      <c r="L707" s="10"/>
      <c r="N707" s="10"/>
      <c r="Q707" s="10"/>
      <c r="T707" s="10"/>
      <c r="U707" s="10"/>
    </row>
    <row r="708" spans="6:21" x14ac:dyDescent="0.25">
      <c r="F708" s="10"/>
      <c r="G708" s="10"/>
      <c r="H708" s="10"/>
      <c r="I708" s="10"/>
      <c r="J708" s="10"/>
      <c r="L708" s="10"/>
      <c r="N708" s="10"/>
      <c r="Q708" s="10"/>
      <c r="T708" s="10"/>
      <c r="U708" s="10"/>
    </row>
    <row r="709" spans="6:21" x14ac:dyDescent="0.25">
      <c r="F709" s="10"/>
      <c r="G709" s="10"/>
      <c r="H709" s="10"/>
      <c r="I709" s="10"/>
      <c r="J709" s="10"/>
      <c r="L709" s="10"/>
      <c r="N709" s="10"/>
      <c r="Q709" s="10"/>
      <c r="T709" s="10"/>
      <c r="U709" s="10"/>
    </row>
    <row r="710" spans="6:21" x14ac:dyDescent="0.25">
      <c r="F710" s="10"/>
      <c r="G710" s="10"/>
      <c r="H710" s="10"/>
      <c r="I710" s="10"/>
      <c r="J710" s="10"/>
      <c r="L710" s="10"/>
      <c r="N710" s="10"/>
      <c r="Q710" s="10"/>
      <c r="T710" s="10"/>
      <c r="U710" s="10"/>
    </row>
    <row r="711" spans="6:21" x14ac:dyDescent="0.25">
      <c r="F711" s="10"/>
      <c r="G711" s="10"/>
      <c r="H711" s="10"/>
      <c r="I711" s="10"/>
      <c r="J711" s="10"/>
      <c r="L711" s="10"/>
      <c r="N711" s="10"/>
      <c r="Q711" s="10"/>
      <c r="T711" s="10"/>
      <c r="U711" s="10"/>
    </row>
    <row r="712" spans="6:21" x14ac:dyDescent="0.25">
      <c r="F712" s="10"/>
      <c r="G712" s="10"/>
      <c r="H712" s="10"/>
      <c r="I712" s="10"/>
      <c r="J712" s="10"/>
      <c r="L712" s="10"/>
      <c r="N712" s="10"/>
      <c r="Q712" s="10"/>
      <c r="T712" s="10"/>
      <c r="U712" s="10"/>
    </row>
    <row r="713" spans="6:21" x14ac:dyDescent="0.25">
      <c r="F713" s="10"/>
      <c r="G713" s="10"/>
      <c r="H713" s="10"/>
      <c r="I713" s="10"/>
      <c r="J713" s="10"/>
      <c r="L713" s="10"/>
      <c r="N713" s="10"/>
      <c r="Q713" s="10"/>
      <c r="T713" s="10"/>
      <c r="U713" s="10"/>
    </row>
    <row r="714" spans="6:21" x14ac:dyDescent="0.25">
      <c r="F714" s="10"/>
      <c r="G714" s="10"/>
      <c r="H714" s="10"/>
      <c r="I714" s="10"/>
      <c r="J714" s="10"/>
      <c r="L714" s="10"/>
      <c r="N714" s="10"/>
      <c r="Q714" s="10"/>
      <c r="T714" s="10"/>
      <c r="U714" s="10"/>
    </row>
    <row r="715" spans="6:21" x14ac:dyDescent="0.25">
      <c r="F715" s="10"/>
      <c r="G715" s="10"/>
      <c r="H715" s="10"/>
      <c r="I715" s="10"/>
      <c r="J715" s="10"/>
      <c r="L715" s="10"/>
      <c r="N715" s="10"/>
      <c r="Q715" s="10"/>
      <c r="T715" s="10"/>
      <c r="U715" s="10"/>
    </row>
    <row r="716" spans="6:21" x14ac:dyDescent="0.25">
      <c r="F716" s="10"/>
      <c r="G716" s="10"/>
      <c r="H716" s="10"/>
      <c r="I716" s="10"/>
      <c r="J716" s="10"/>
      <c r="L716" s="10"/>
      <c r="N716" s="10"/>
      <c r="Q716" s="10"/>
      <c r="T716" s="10"/>
      <c r="U716" s="10"/>
    </row>
    <row r="717" spans="6:21" x14ac:dyDescent="0.25">
      <c r="F717" s="10"/>
      <c r="G717" s="10"/>
      <c r="H717" s="10"/>
      <c r="I717" s="10"/>
      <c r="J717" s="10"/>
      <c r="L717" s="10"/>
      <c r="N717" s="10"/>
      <c r="Q717" s="10"/>
      <c r="T717" s="10"/>
      <c r="U717" s="10"/>
    </row>
    <row r="718" spans="6:21" x14ac:dyDescent="0.25">
      <c r="F718" s="10"/>
      <c r="G718" s="10"/>
      <c r="H718" s="10"/>
      <c r="I718" s="10"/>
      <c r="J718" s="10"/>
      <c r="L718" s="10"/>
      <c r="N718" s="10"/>
      <c r="Q718" s="10"/>
      <c r="T718" s="10"/>
      <c r="U718" s="10"/>
    </row>
    <row r="719" spans="6:21" x14ac:dyDescent="0.25">
      <c r="F719" s="10"/>
      <c r="G719" s="10"/>
      <c r="H719" s="10"/>
      <c r="I719" s="10"/>
      <c r="J719" s="10"/>
      <c r="L719" s="10"/>
      <c r="N719" s="10"/>
      <c r="Q719" s="10"/>
      <c r="T719" s="10"/>
      <c r="U719" s="10"/>
    </row>
    <row r="720" spans="6:21" x14ac:dyDescent="0.25">
      <c r="F720" s="10"/>
      <c r="G720" s="10"/>
      <c r="H720" s="10"/>
      <c r="I720" s="10"/>
      <c r="J720" s="10"/>
      <c r="L720" s="10"/>
      <c r="N720" s="10"/>
      <c r="Q720" s="10"/>
      <c r="T720" s="10"/>
      <c r="U720" s="10"/>
    </row>
    <row r="721" spans="6:21" x14ac:dyDescent="0.25">
      <c r="F721" s="10"/>
      <c r="G721" s="10"/>
      <c r="H721" s="10"/>
      <c r="I721" s="10"/>
      <c r="J721" s="10"/>
      <c r="L721" s="10"/>
      <c r="N721" s="10"/>
      <c r="Q721" s="10"/>
      <c r="T721" s="10"/>
      <c r="U721" s="10"/>
    </row>
    <row r="722" spans="6:21" x14ac:dyDescent="0.25">
      <c r="F722" s="10"/>
      <c r="G722" s="10"/>
      <c r="H722" s="10"/>
      <c r="I722" s="10"/>
      <c r="J722" s="10"/>
      <c r="L722" s="10"/>
      <c r="N722" s="10"/>
      <c r="Q722" s="10"/>
      <c r="T722" s="10"/>
      <c r="U722" s="10"/>
    </row>
    <row r="723" spans="6:21" x14ac:dyDescent="0.25">
      <c r="F723" s="10"/>
      <c r="G723" s="10"/>
      <c r="H723" s="10"/>
      <c r="I723" s="10"/>
      <c r="J723" s="10"/>
      <c r="L723" s="10"/>
      <c r="N723" s="10"/>
      <c r="Q723" s="10"/>
      <c r="T723" s="10"/>
      <c r="U723" s="10"/>
    </row>
    <row r="724" spans="6:21" x14ac:dyDescent="0.25">
      <c r="F724" s="10"/>
      <c r="G724" s="10"/>
      <c r="H724" s="10"/>
      <c r="I724" s="10"/>
      <c r="J724" s="10"/>
      <c r="L724" s="10"/>
      <c r="N724" s="10"/>
      <c r="Q724" s="10"/>
      <c r="T724" s="10"/>
      <c r="U724" s="10"/>
    </row>
    <row r="725" spans="6:21" x14ac:dyDescent="0.25">
      <c r="F725" s="10"/>
      <c r="G725" s="10"/>
      <c r="H725" s="10"/>
      <c r="I725" s="10"/>
      <c r="J725" s="10"/>
      <c r="L725" s="10"/>
      <c r="N725" s="10"/>
      <c r="Q725" s="10"/>
      <c r="T725" s="10"/>
      <c r="U725" s="10"/>
    </row>
    <row r="726" spans="6:21" x14ac:dyDescent="0.25">
      <c r="F726" s="10"/>
      <c r="G726" s="10"/>
      <c r="H726" s="10"/>
      <c r="I726" s="10"/>
      <c r="J726" s="10"/>
      <c r="L726" s="10"/>
      <c r="N726" s="10"/>
      <c r="Q726" s="10"/>
      <c r="T726" s="10"/>
      <c r="U726" s="10"/>
    </row>
    <row r="727" spans="6:21" x14ac:dyDescent="0.25">
      <c r="F727" s="10"/>
      <c r="G727" s="10"/>
      <c r="H727" s="10"/>
      <c r="I727" s="10"/>
      <c r="J727" s="10"/>
      <c r="L727" s="10"/>
      <c r="N727" s="10"/>
      <c r="Q727" s="10"/>
      <c r="T727" s="10"/>
      <c r="U727" s="10"/>
    </row>
    <row r="728" spans="6:21" x14ac:dyDescent="0.25">
      <c r="F728" s="10"/>
      <c r="G728" s="10"/>
      <c r="H728" s="10"/>
      <c r="I728" s="10"/>
      <c r="J728" s="10"/>
      <c r="L728" s="10"/>
      <c r="N728" s="10"/>
      <c r="Q728" s="10"/>
      <c r="T728" s="10"/>
      <c r="U728" s="10"/>
    </row>
    <row r="729" spans="6:21" x14ac:dyDescent="0.25">
      <c r="F729" s="10"/>
      <c r="G729" s="10"/>
      <c r="H729" s="10"/>
      <c r="I729" s="10"/>
      <c r="J729" s="10"/>
      <c r="L729" s="10"/>
      <c r="N729" s="10"/>
      <c r="Q729" s="10"/>
      <c r="T729" s="10"/>
      <c r="U729" s="10"/>
    </row>
    <row r="730" spans="6:21" x14ac:dyDescent="0.25">
      <c r="F730" s="10"/>
      <c r="G730" s="10"/>
      <c r="H730" s="10"/>
      <c r="I730" s="10"/>
      <c r="J730" s="10"/>
      <c r="L730" s="10"/>
      <c r="N730" s="10"/>
      <c r="Q730" s="10"/>
      <c r="T730" s="10"/>
      <c r="U730" s="10"/>
    </row>
    <row r="731" spans="6:21" x14ac:dyDescent="0.25">
      <c r="F731" s="10"/>
      <c r="G731" s="10"/>
      <c r="H731" s="10"/>
      <c r="I731" s="10"/>
      <c r="J731" s="10"/>
      <c r="L731" s="10"/>
      <c r="N731" s="10"/>
      <c r="Q731" s="10"/>
      <c r="T731" s="10"/>
      <c r="U731" s="10"/>
    </row>
    <row r="732" spans="6:21" x14ac:dyDescent="0.25">
      <c r="F732" s="10"/>
      <c r="G732" s="10"/>
      <c r="H732" s="10"/>
      <c r="I732" s="10"/>
      <c r="J732" s="10"/>
      <c r="L732" s="10"/>
      <c r="N732" s="10"/>
      <c r="Q732" s="10"/>
      <c r="T732" s="10"/>
      <c r="U732" s="10"/>
    </row>
    <row r="733" spans="6:21" x14ac:dyDescent="0.25">
      <c r="F733" s="10"/>
      <c r="G733" s="10"/>
      <c r="H733" s="10"/>
      <c r="I733" s="10"/>
      <c r="J733" s="10"/>
      <c r="L733" s="10"/>
      <c r="N733" s="10"/>
      <c r="Q733" s="10"/>
      <c r="T733" s="10"/>
      <c r="U733" s="10"/>
    </row>
    <row r="734" spans="6:21" x14ac:dyDescent="0.25">
      <c r="F734" s="10"/>
      <c r="G734" s="10"/>
      <c r="H734" s="10"/>
      <c r="I734" s="10"/>
      <c r="J734" s="10"/>
      <c r="L734" s="10"/>
      <c r="N734" s="10"/>
      <c r="Q734" s="10"/>
      <c r="T734" s="10"/>
      <c r="U734" s="10"/>
    </row>
    <row r="735" spans="6:21" x14ac:dyDescent="0.25">
      <c r="F735" s="10"/>
      <c r="G735" s="10"/>
      <c r="H735" s="10"/>
      <c r="I735" s="10"/>
      <c r="J735" s="10"/>
      <c r="L735" s="10"/>
      <c r="N735" s="10"/>
      <c r="Q735" s="10"/>
      <c r="T735" s="10"/>
      <c r="U735" s="10"/>
    </row>
    <row r="736" spans="6:21" x14ac:dyDescent="0.25">
      <c r="F736" s="10"/>
      <c r="G736" s="10"/>
      <c r="H736" s="10"/>
      <c r="I736" s="10"/>
      <c r="J736" s="10"/>
      <c r="L736" s="10"/>
      <c r="N736" s="10"/>
      <c r="Q736" s="10"/>
      <c r="T736" s="10"/>
      <c r="U736" s="10"/>
    </row>
    <row r="737" spans="6:21" x14ac:dyDescent="0.25">
      <c r="F737" s="10"/>
      <c r="G737" s="10"/>
      <c r="H737" s="10"/>
      <c r="I737" s="10"/>
      <c r="J737" s="10"/>
      <c r="L737" s="10"/>
      <c r="N737" s="10"/>
      <c r="Q737" s="10"/>
      <c r="T737" s="10"/>
      <c r="U737" s="10"/>
    </row>
    <row r="738" spans="6:21" x14ac:dyDescent="0.25">
      <c r="F738" s="10"/>
      <c r="G738" s="10"/>
      <c r="H738" s="10"/>
      <c r="I738" s="10"/>
      <c r="J738" s="10"/>
      <c r="L738" s="10"/>
      <c r="N738" s="10"/>
      <c r="Q738" s="10"/>
      <c r="T738" s="10"/>
      <c r="U738" s="10"/>
    </row>
    <row r="739" spans="6:21" x14ac:dyDescent="0.25">
      <c r="F739" s="10"/>
      <c r="G739" s="10"/>
      <c r="H739" s="10"/>
      <c r="I739" s="10"/>
      <c r="J739" s="10"/>
      <c r="L739" s="10"/>
      <c r="N739" s="10"/>
      <c r="Q739" s="10"/>
      <c r="T739" s="10"/>
      <c r="U739" s="10"/>
    </row>
    <row r="740" spans="6:21" x14ac:dyDescent="0.25">
      <c r="F740" s="10"/>
      <c r="G740" s="10"/>
      <c r="H740" s="10"/>
      <c r="I740" s="10"/>
      <c r="J740" s="10"/>
      <c r="L740" s="10"/>
      <c r="N740" s="10"/>
      <c r="Q740" s="10"/>
      <c r="T740" s="10"/>
      <c r="U740" s="10"/>
    </row>
    <row r="741" spans="6:21" x14ac:dyDescent="0.25">
      <c r="F741" s="10"/>
      <c r="G741" s="10"/>
      <c r="H741" s="10"/>
      <c r="I741" s="10"/>
      <c r="J741" s="10"/>
      <c r="L741" s="10"/>
      <c r="N741" s="10"/>
      <c r="Q741" s="10"/>
      <c r="T741" s="10"/>
      <c r="U741" s="10"/>
    </row>
  </sheetData>
  <sheetProtection sheet="1" objects="1" scenarios="1"/>
  <mergeCells count="30">
    <mergeCell ref="B1:V1"/>
    <mergeCell ref="M2:U2"/>
    <mergeCell ref="T3:T4"/>
    <mergeCell ref="U3:U4"/>
    <mergeCell ref="G4:H4"/>
    <mergeCell ref="I4:J4"/>
    <mergeCell ref="K4:L4"/>
    <mergeCell ref="A2:F2"/>
    <mergeCell ref="G2:L2"/>
    <mergeCell ref="N3:O3"/>
    <mergeCell ref="Q3:R3"/>
    <mergeCell ref="S3:S4"/>
    <mergeCell ref="A4:B4"/>
    <mergeCell ref="C4:D4"/>
    <mergeCell ref="E4:F4"/>
    <mergeCell ref="X1:AR1"/>
    <mergeCell ref="W2:AB2"/>
    <mergeCell ref="AC2:AH2"/>
    <mergeCell ref="AI2:AQ2"/>
    <mergeCell ref="AJ3:AK3"/>
    <mergeCell ref="AM3:AN3"/>
    <mergeCell ref="AO3:AO4"/>
    <mergeCell ref="AP3:AP4"/>
    <mergeCell ref="AQ3:AQ4"/>
    <mergeCell ref="W4:X4"/>
    <mergeCell ref="Y4:Z4"/>
    <mergeCell ref="AA4:AB4"/>
    <mergeCell ref="AC4:AD4"/>
    <mergeCell ref="AE4:AF4"/>
    <mergeCell ref="AG4:AH4"/>
  </mergeCells>
  <conditionalFormatting sqref="T40">
    <cfRule type="expression" dxfId="17" priority="13">
      <formula>OR(ISNUMBER(SEARCH("D",T40)),ISNUMBER(SEARCH("E",T40)))</formula>
    </cfRule>
  </conditionalFormatting>
  <conditionalFormatting sqref="U40">
    <cfRule type="expression" dxfId="16" priority="11">
      <formula>OR(ISNUMBER(SEARCH("D",U40)),ISNUMBER(SEARCH("E",U40)))</formula>
    </cfRule>
  </conditionalFormatting>
  <conditionalFormatting sqref="A5:A40 C5:C40 K5:K40 E5:E40 G5:G40 I5:I40">
    <cfRule type="expression" dxfId="15" priority="17">
      <formula>NOT(ISBLANK(A5))</formula>
    </cfRule>
    <cfRule type="expression" dxfId="14" priority="18">
      <formula>IF(NOT($B5=""),TRUE,FALSE)</formula>
    </cfRule>
  </conditionalFormatting>
  <conditionalFormatting sqref="O5:O40 R5:S39 R40">
    <cfRule type="expression" dxfId="13" priority="16">
      <formula>OR(ISNUMBER(SEARCH("D",O5)),ISNUMBER(SEARCH("E",O5)))</formula>
    </cfRule>
  </conditionalFormatting>
  <conditionalFormatting sqref="T5:T39">
    <cfRule type="expression" dxfId="12" priority="15">
      <formula>OR(ISNUMBER(SEARCH("D",T5)),ISNUMBER(SEARCH("E",T5)))</formula>
    </cfRule>
  </conditionalFormatting>
  <conditionalFormatting sqref="S40">
    <cfRule type="expression" dxfId="11" priority="14">
      <formula>OR(ISNUMBER(SEARCH("D",S40)),ISNUMBER(SEARCH("E",S40)))</formula>
    </cfRule>
  </conditionalFormatting>
  <conditionalFormatting sqref="U5:U39">
    <cfRule type="expression" dxfId="10" priority="12">
      <formula>OR(ISNUMBER(SEARCH("D",U5)),ISNUMBER(SEARCH("E",U5)))</formula>
    </cfRule>
  </conditionalFormatting>
  <conditionalFormatting sqref="W5:W8 Y5:Y40 AC5:AC40 AE5:AE40 AA5:AA40 AG5:AG40 W11:W40">
    <cfRule type="expression" dxfId="9" priority="9">
      <formula>NOT(ISBLANK(W5))</formula>
    </cfRule>
    <cfRule type="expression" dxfId="8" priority="10">
      <formula>IF(NOT($B5=""),TRUE,FALSE)</formula>
    </cfRule>
  </conditionalFormatting>
  <conditionalFormatting sqref="AK5:AK40 AN5:AO39 AN40">
    <cfRule type="expression" dxfId="7" priority="8">
      <formula>OR(ISNUMBER(SEARCH("D",AK5)),ISNUMBER(SEARCH("E",AK5)))</formula>
    </cfRule>
  </conditionalFormatting>
  <conditionalFormatting sqref="AP5:AP39">
    <cfRule type="expression" dxfId="6" priority="7">
      <formula>OR(ISNUMBER(SEARCH("D",AP5)),ISNUMBER(SEARCH("E",AP5)))</formula>
    </cfRule>
  </conditionalFormatting>
  <conditionalFormatting sqref="AQ40">
    <cfRule type="expression" dxfId="5" priority="3">
      <formula>OR(ISNUMBER(SEARCH("D",AQ40)),ISNUMBER(SEARCH("E",AQ40)))</formula>
    </cfRule>
  </conditionalFormatting>
  <conditionalFormatting sqref="AO40">
    <cfRule type="expression" dxfId="4" priority="6">
      <formula>OR(ISNUMBER(SEARCH("D",AO40)),ISNUMBER(SEARCH("E",AO40)))</formula>
    </cfRule>
  </conditionalFormatting>
  <conditionalFormatting sqref="AP40">
    <cfRule type="expression" dxfId="3" priority="5">
      <formula>OR(ISNUMBER(SEARCH("D",AP40)),ISNUMBER(SEARCH("E",AP40)))</formula>
    </cfRule>
  </conditionalFormatting>
  <conditionalFormatting sqref="AQ5:AQ39">
    <cfRule type="expression" dxfId="2" priority="4">
      <formula>OR(ISNUMBER(SEARCH("D",AQ5)),ISNUMBER(SEARCH("E",AQ5)))</formula>
    </cfRule>
  </conditionalFormatting>
  <conditionalFormatting sqref="W9:W10">
    <cfRule type="expression" dxfId="1" priority="1">
      <formula>NOT(ISBLANK(W9))</formula>
    </cfRule>
    <cfRule type="expression" dxfId="0" priority="2">
      <formula>IF(NOT($B9=""),TRUE,FALSE)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CCA05-5FC1-4FFD-8FF0-520F3B449C38}">
  <sheetPr codeName="Sheet3">
    <tabColor theme="2" tint="-9.9978637043366805E-2"/>
  </sheetPr>
  <dimension ref="A1:E18"/>
  <sheetViews>
    <sheetView zoomScale="85" zoomScaleNormal="85" workbookViewId="0">
      <selection activeCell="F21" sqref="F21"/>
    </sheetView>
  </sheetViews>
  <sheetFormatPr defaultRowHeight="15" x14ac:dyDescent="0.25"/>
  <cols>
    <col min="1" max="1" width="11" bestFit="1" customWidth="1"/>
    <col min="2" max="3" width="11.5703125" bestFit="1" customWidth="1"/>
    <col min="6" max="9" width="9.140625" customWidth="1"/>
  </cols>
  <sheetData>
    <row r="1" spans="1:5" x14ac:dyDescent="0.25">
      <c r="A1" s="5" t="s">
        <v>0</v>
      </c>
      <c r="B1" s="6" t="s">
        <v>1</v>
      </c>
      <c r="C1" s="7" t="s">
        <v>2</v>
      </c>
    </row>
    <row r="2" spans="1:5" x14ac:dyDescent="0.25">
      <c r="A2" s="63"/>
      <c r="B2" s="3"/>
      <c r="C2" s="17"/>
    </row>
    <row r="3" spans="1:5" x14ac:dyDescent="0.25">
      <c r="A3" s="64">
        <v>0</v>
      </c>
      <c r="B3" s="2" t="s">
        <v>3</v>
      </c>
      <c r="C3" s="4">
        <v>1</v>
      </c>
    </row>
    <row r="4" spans="1:5" x14ac:dyDescent="0.25">
      <c r="A4" s="64">
        <v>0.09</v>
      </c>
      <c r="B4" s="2" t="s">
        <v>4</v>
      </c>
      <c r="C4" s="4">
        <v>2</v>
      </c>
      <c r="D4" s="37"/>
      <c r="E4" s="68"/>
    </row>
    <row r="5" spans="1:5" x14ac:dyDescent="0.25">
      <c r="A5" s="64">
        <v>0.17</v>
      </c>
      <c r="B5" s="2" t="s">
        <v>5</v>
      </c>
      <c r="C5" s="4">
        <v>3</v>
      </c>
      <c r="D5" s="37"/>
    </row>
    <row r="6" spans="1:5" x14ac:dyDescent="0.25">
      <c r="A6" s="64">
        <v>0.25</v>
      </c>
      <c r="B6" s="2" t="s">
        <v>6</v>
      </c>
      <c r="C6" s="4">
        <v>4</v>
      </c>
      <c r="D6" s="37"/>
    </row>
    <row r="7" spans="1:5" x14ac:dyDescent="0.25">
      <c r="A7" s="64">
        <v>0.32</v>
      </c>
      <c r="B7" s="2" t="s">
        <v>7</v>
      </c>
      <c r="C7" s="4">
        <v>5</v>
      </c>
      <c r="D7" s="37"/>
    </row>
    <row r="8" spans="1:5" x14ac:dyDescent="0.25">
      <c r="A8" s="64">
        <v>0.38</v>
      </c>
      <c r="B8" s="2" t="s">
        <v>8</v>
      </c>
      <c r="C8" s="4">
        <v>6</v>
      </c>
      <c r="D8" s="37"/>
    </row>
    <row r="9" spans="1:5" x14ac:dyDescent="0.25">
      <c r="A9" s="64">
        <v>0.45</v>
      </c>
      <c r="B9" s="2" t="s">
        <v>9</v>
      </c>
      <c r="C9" s="4">
        <v>7</v>
      </c>
      <c r="D9" s="37"/>
    </row>
    <row r="10" spans="1:5" x14ac:dyDescent="0.25">
      <c r="A10" s="64">
        <v>0.52</v>
      </c>
      <c r="B10" s="2" t="s">
        <v>10</v>
      </c>
      <c r="C10" s="4">
        <v>8</v>
      </c>
      <c r="D10" s="37"/>
    </row>
    <row r="11" spans="1:5" x14ac:dyDescent="0.25">
      <c r="A11" s="64">
        <v>0.59</v>
      </c>
      <c r="B11" s="2" t="s">
        <v>11</v>
      </c>
      <c r="C11" s="4">
        <v>9</v>
      </c>
      <c r="D11" s="37"/>
    </row>
    <row r="12" spans="1:5" x14ac:dyDescent="0.25">
      <c r="A12" s="64">
        <v>0.65</v>
      </c>
      <c r="B12" s="2" t="s">
        <v>12</v>
      </c>
      <c r="C12" s="4">
        <v>10</v>
      </c>
      <c r="D12" s="37"/>
    </row>
    <row r="13" spans="1:5" x14ac:dyDescent="0.25">
      <c r="A13" s="64">
        <v>0.7</v>
      </c>
      <c r="B13" s="2" t="s">
        <v>13</v>
      </c>
      <c r="C13" s="4">
        <v>11</v>
      </c>
      <c r="D13" s="37"/>
    </row>
    <row r="14" spans="1:5" x14ac:dyDescent="0.25">
      <c r="A14" s="64">
        <v>0.75</v>
      </c>
      <c r="B14" s="2" t="s">
        <v>14</v>
      </c>
      <c r="C14" s="4">
        <v>12</v>
      </c>
      <c r="D14" s="37"/>
    </row>
    <row r="15" spans="1:5" x14ac:dyDescent="0.25">
      <c r="A15" s="64">
        <v>0.8</v>
      </c>
      <c r="B15" s="2" t="s">
        <v>15</v>
      </c>
      <c r="C15" s="4">
        <v>13</v>
      </c>
      <c r="D15" s="37"/>
    </row>
    <row r="16" spans="1:5" x14ac:dyDescent="0.25">
      <c r="A16" s="64">
        <v>0.87</v>
      </c>
      <c r="B16" s="2" t="s">
        <v>16</v>
      </c>
      <c r="C16" s="4">
        <v>14</v>
      </c>
      <c r="D16" s="37"/>
    </row>
    <row r="17" spans="1:4" x14ac:dyDescent="0.25">
      <c r="A17" s="64">
        <v>0.94</v>
      </c>
      <c r="B17" s="2" t="s">
        <v>17</v>
      </c>
      <c r="C17" s="4">
        <v>15</v>
      </c>
      <c r="D17" s="37"/>
    </row>
    <row r="18" spans="1:4" x14ac:dyDescent="0.25">
      <c r="A18" s="65" t="s">
        <v>18</v>
      </c>
      <c r="B18" s="8" t="s">
        <v>18</v>
      </c>
      <c r="C18" s="9" t="s">
        <v>18</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C8739-4020-40C2-BFF2-F5E62DC02287}">
  <sheetPr codeName="Sheet4">
    <tabColor theme="0" tint="-0.499984740745262"/>
  </sheetPr>
  <dimension ref="A1:G100"/>
  <sheetViews>
    <sheetView zoomScale="85" zoomScaleNormal="85" workbookViewId="0">
      <selection activeCell="I4" sqref="I4"/>
    </sheetView>
  </sheetViews>
  <sheetFormatPr defaultRowHeight="15" x14ac:dyDescent="0.25"/>
  <cols>
    <col min="1" max="1" width="9.140625" style="83"/>
    <col min="2" max="2" width="16.42578125" style="84" bestFit="1" customWidth="1"/>
    <col min="3" max="3" width="9.28515625" style="84" bestFit="1" customWidth="1"/>
    <col min="4" max="4" width="10.7109375" style="84" bestFit="1" customWidth="1"/>
    <col min="5" max="5" width="63.5703125" style="85" customWidth="1"/>
    <col min="6" max="6" width="9.140625" style="83"/>
    <col min="7" max="7" width="20.28515625" style="83" bestFit="1" customWidth="1"/>
    <col min="8" max="8" width="1.5703125" style="83" customWidth="1"/>
    <col min="9" max="16384" width="9.140625" style="83"/>
  </cols>
  <sheetData>
    <row r="1" spans="2:7" ht="15.75" thickBot="1" x14ac:dyDescent="0.3"/>
    <row r="2" spans="2:7" ht="15.75" thickBot="1" x14ac:dyDescent="0.3">
      <c r="B2" s="86" t="s">
        <v>46</v>
      </c>
      <c r="C2" s="87" t="s">
        <v>49</v>
      </c>
      <c r="D2" s="87" t="s">
        <v>47</v>
      </c>
      <c r="E2" s="88" t="s">
        <v>48</v>
      </c>
      <c r="G2" s="89"/>
    </row>
    <row r="3" spans="2:7" ht="75" x14ac:dyDescent="0.25">
      <c r="B3" s="90" t="s">
        <v>52</v>
      </c>
      <c r="C3" s="91" t="s">
        <v>50</v>
      </c>
      <c r="D3" s="92">
        <v>43641</v>
      </c>
      <c r="E3" s="93" t="s">
        <v>53</v>
      </c>
    </row>
    <row r="4" spans="2:7" ht="45" x14ac:dyDescent="0.25">
      <c r="B4" s="94" t="s">
        <v>51</v>
      </c>
      <c r="C4" s="94" t="s">
        <v>50</v>
      </c>
      <c r="D4" s="95">
        <v>43643</v>
      </c>
      <c r="E4" s="96" t="s">
        <v>54</v>
      </c>
    </row>
    <row r="5" spans="2:7" ht="135" x14ac:dyDescent="0.25">
      <c r="B5" s="94" t="s">
        <v>62</v>
      </c>
      <c r="C5" s="94" t="s">
        <v>50</v>
      </c>
      <c r="D5" s="95">
        <v>43655</v>
      </c>
      <c r="E5" s="96" t="s">
        <v>61</v>
      </c>
    </row>
    <row r="6" spans="2:7" x14ac:dyDescent="0.25">
      <c r="B6" s="94" t="s">
        <v>63</v>
      </c>
      <c r="C6" s="94" t="s">
        <v>50</v>
      </c>
      <c r="D6" s="95">
        <v>43663</v>
      </c>
      <c r="E6" s="96" t="s">
        <v>64</v>
      </c>
    </row>
    <row r="7" spans="2:7" x14ac:dyDescent="0.25">
      <c r="B7" s="94"/>
      <c r="C7" s="94"/>
      <c r="D7" s="94"/>
      <c r="E7" s="96"/>
    </row>
    <row r="8" spans="2:7" x14ac:dyDescent="0.25">
      <c r="B8" s="94"/>
      <c r="C8" s="94"/>
      <c r="D8" s="94"/>
      <c r="E8" s="96"/>
    </row>
    <row r="9" spans="2:7" x14ac:dyDescent="0.25">
      <c r="B9" s="94"/>
      <c r="C9" s="94"/>
      <c r="D9" s="94"/>
      <c r="E9" s="96"/>
    </row>
    <row r="10" spans="2:7" x14ac:dyDescent="0.25">
      <c r="B10" s="94"/>
      <c r="C10" s="94"/>
      <c r="D10" s="94"/>
      <c r="E10" s="96"/>
    </row>
    <row r="11" spans="2:7" x14ac:dyDescent="0.25">
      <c r="B11" s="94"/>
      <c r="C11" s="94"/>
      <c r="D11" s="94"/>
      <c r="E11" s="96"/>
    </row>
    <row r="12" spans="2:7" x14ac:dyDescent="0.25">
      <c r="B12" s="94"/>
      <c r="C12" s="94"/>
      <c r="D12" s="94"/>
      <c r="E12" s="96"/>
    </row>
    <row r="13" spans="2:7" x14ac:dyDescent="0.25">
      <c r="B13" s="94"/>
      <c r="C13" s="94"/>
      <c r="D13" s="94"/>
      <c r="E13" s="96"/>
    </row>
    <row r="14" spans="2:7" x14ac:dyDescent="0.25">
      <c r="B14" s="94"/>
      <c r="C14" s="94"/>
      <c r="D14" s="94"/>
      <c r="E14" s="96"/>
    </row>
    <row r="15" spans="2:7" x14ac:dyDescent="0.25">
      <c r="B15" s="94"/>
      <c r="C15" s="94"/>
      <c r="D15" s="94"/>
      <c r="E15" s="96"/>
    </row>
    <row r="16" spans="2:7" x14ac:dyDescent="0.25">
      <c r="B16" s="94"/>
      <c r="C16" s="94"/>
      <c r="D16" s="94"/>
      <c r="E16" s="96"/>
    </row>
    <row r="17" spans="2:5" x14ac:dyDescent="0.25">
      <c r="B17" s="94"/>
      <c r="C17" s="94"/>
      <c r="D17" s="94"/>
      <c r="E17" s="96"/>
    </row>
    <row r="18" spans="2:5" x14ac:dyDescent="0.25">
      <c r="B18" s="94"/>
      <c r="C18" s="94"/>
      <c r="D18" s="94"/>
      <c r="E18" s="96"/>
    </row>
    <row r="19" spans="2:5" x14ac:dyDescent="0.25">
      <c r="B19" s="94"/>
      <c r="C19" s="94"/>
      <c r="D19" s="94"/>
      <c r="E19" s="96"/>
    </row>
    <row r="20" spans="2:5" x14ac:dyDescent="0.25">
      <c r="B20" s="94"/>
      <c r="C20" s="94"/>
      <c r="D20" s="94"/>
      <c r="E20" s="96"/>
    </row>
    <row r="21" spans="2:5" x14ac:dyDescent="0.25">
      <c r="B21" s="94"/>
      <c r="C21" s="94"/>
      <c r="D21" s="94"/>
      <c r="E21" s="96"/>
    </row>
    <row r="22" spans="2:5" x14ac:dyDescent="0.25">
      <c r="B22" s="94"/>
      <c r="C22" s="94"/>
      <c r="D22" s="94"/>
      <c r="E22" s="96"/>
    </row>
    <row r="23" spans="2:5" x14ac:dyDescent="0.25">
      <c r="B23" s="94"/>
      <c r="C23" s="94"/>
      <c r="D23" s="94"/>
      <c r="E23" s="96"/>
    </row>
    <row r="24" spans="2:5" x14ac:dyDescent="0.25">
      <c r="B24" s="94"/>
      <c r="C24" s="94"/>
      <c r="D24" s="94"/>
      <c r="E24" s="96"/>
    </row>
    <row r="25" spans="2:5" x14ac:dyDescent="0.25">
      <c r="B25" s="94"/>
      <c r="C25" s="94"/>
      <c r="D25" s="94"/>
      <c r="E25" s="96"/>
    </row>
    <row r="26" spans="2:5" x14ac:dyDescent="0.25">
      <c r="B26" s="94"/>
      <c r="C26" s="94"/>
      <c r="D26" s="94"/>
      <c r="E26" s="96"/>
    </row>
    <row r="27" spans="2:5" x14ac:dyDescent="0.25">
      <c r="B27" s="94"/>
      <c r="C27" s="94"/>
      <c r="D27" s="94"/>
      <c r="E27" s="96"/>
    </row>
    <row r="28" spans="2:5" x14ac:dyDescent="0.25">
      <c r="B28" s="94"/>
      <c r="C28" s="94"/>
      <c r="D28" s="94"/>
      <c r="E28" s="96"/>
    </row>
    <row r="29" spans="2:5" x14ac:dyDescent="0.25">
      <c r="B29" s="94"/>
      <c r="C29" s="94"/>
      <c r="D29" s="94"/>
      <c r="E29" s="96"/>
    </row>
    <row r="30" spans="2:5" x14ac:dyDescent="0.25">
      <c r="B30" s="94"/>
      <c r="C30" s="94"/>
      <c r="D30" s="94"/>
      <c r="E30" s="96"/>
    </row>
    <row r="31" spans="2:5" x14ac:dyDescent="0.25">
      <c r="B31" s="94"/>
      <c r="C31" s="94"/>
      <c r="D31" s="94"/>
      <c r="E31" s="96"/>
    </row>
    <row r="32" spans="2:5" x14ac:dyDescent="0.25">
      <c r="B32" s="94"/>
      <c r="C32" s="94"/>
      <c r="D32" s="94"/>
      <c r="E32" s="96"/>
    </row>
    <row r="33" spans="2:5" x14ac:dyDescent="0.25">
      <c r="B33" s="94"/>
      <c r="C33" s="94"/>
      <c r="D33" s="94"/>
      <c r="E33" s="96"/>
    </row>
    <row r="34" spans="2:5" x14ac:dyDescent="0.25">
      <c r="B34" s="94"/>
      <c r="C34" s="94"/>
      <c r="D34" s="94"/>
      <c r="E34" s="96"/>
    </row>
    <row r="35" spans="2:5" x14ac:dyDescent="0.25">
      <c r="B35" s="94"/>
      <c r="C35" s="94"/>
      <c r="D35" s="94"/>
      <c r="E35" s="96"/>
    </row>
    <row r="36" spans="2:5" x14ac:dyDescent="0.25">
      <c r="B36" s="94"/>
      <c r="C36" s="94"/>
      <c r="D36" s="94"/>
      <c r="E36" s="96"/>
    </row>
    <row r="37" spans="2:5" x14ac:dyDescent="0.25">
      <c r="B37" s="94"/>
      <c r="C37" s="94"/>
      <c r="D37" s="94"/>
      <c r="E37" s="96"/>
    </row>
    <row r="100" spans="1:1" x14ac:dyDescent="0.25">
      <c r="A100" s="82" t="s">
        <v>55</v>
      </c>
    </row>
  </sheetData>
  <sheetProtection algorithmName="SHA-512" hashValue="Ro+QRc4Ytb9sj8XCOWgpXYpzkDF6VvcErlkmqrTHuJltgqf/6KnUERXmydS0OGXwRtKtPvJ4/J0Vf7rPBaNnPA==" saltValue="Rv8IFXCA4cp1GHcIdfXUWg==" spinCount="100000" sheet="1" formatCells="0" formatColumns="0" formatRows="0" insertColumns="0" insertRows="0" insertHyperlinks="0" deleteColumns="0" deleteRows="0" sort="0" autoFilter="0" pivotTables="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Class Information</vt:lpstr>
      <vt:lpstr>Semester 1</vt:lpstr>
      <vt:lpstr>Semester 2</vt:lpstr>
      <vt:lpstr>Assessment Template</vt:lpstr>
      <vt:lpstr>Template Instruction &amp; Example</vt:lpstr>
      <vt:lpstr>Grade Scheme</vt:lpstr>
      <vt:lpstr>Changelog</vt:lpstr>
    </vt:vector>
  </TitlesOfParts>
  <Manager>D.Tran</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Markbook</dc:title>
  <dc:creator>D.Tran</dc:creator>
  <cp:keywords>Mark, book, sheet</cp:keywords>
  <dc:description>Version 1.2.0</dc:description>
  <cp:lastModifiedBy>Tran, Danny</cp:lastModifiedBy>
  <dcterms:created xsi:type="dcterms:W3CDTF">2019-06-24T12:42:24Z</dcterms:created>
  <dcterms:modified xsi:type="dcterms:W3CDTF">2019-07-23T04:52:43Z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ate completed">
    <vt:lpwstr>27/06/2019</vt:lpwstr>
  </property>
  <property fmtid="{D5CDD505-2E9C-101B-9397-08002B2CF9AE}" pid="3" name="Editor">
    <vt:lpwstr>D.Tran</vt:lpwstr>
  </property>
  <property fmtid="{D5CDD505-2E9C-101B-9397-08002B2CF9AE}" pid="4" name="Owner">
    <vt:lpwstr>D.Tran</vt:lpwstr>
  </property>
</Properties>
</file>