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 of W3 (W4 projections)" sheetId="1" r:id="rId4"/>
    <sheet state="visible" name="W45 projections)" sheetId="2" r:id="rId5"/>
    <sheet state="visible" name="EU Spring series projections" sheetId="3" r:id="rId6"/>
  </sheets>
  <definedNames/>
  <calcPr/>
</workbook>
</file>

<file path=xl/sharedStrings.xml><?xml version="1.0" encoding="utf-8"?>
<sst xmlns="http://schemas.openxmlformats.org/spreadsheetml/2006/main" count="567" uniqueCount="137">
  <si>
    <t>Player</t>
  </si>
  <si>
    <t>Games played</t>
  </si>
  <si>
    <t>Goals/Game</t>
  </si>
  <si>
    <t>Assists/Game</t>
  </si>
  <si>
    <t>Saves/Game</t>
  </si>
  <si>
    <t>Shots per game</t>
  </si>
  <si>
    <t>Shutouts (games)</t>
  </si>
  <si>
    <t>Matches played</t>
  </si>
  <si>
    <t>Matches won</t>
  </si>
  <si>
    <t>Matches lost</t>
  </si>
  <si>
    <t>Average games per match</t>
  </si>
  <si>
    <t>Projected Points</t>
  </si>
  <si>
    <t>Projected Points (accounting for opponent)</t>
  </si>
  <si>
    <t>Cloud 9</t>
  </si>
  <si>
    <t>Squishy</t>
  </si>
  <si>
    <t>Torment</t>
  </si>
  <si>
    <t>Gimmick</t>
  </si>
  <si>
    <t>G2</t>
  </si>
  <si>
    <t>Chicago</t>
  </si>
  <si>
    <t>Rizzo</t>
  </si>
  <si>
    <t>Jknaps</t>
  </si>
  <si>
    <t>NRG</t>
  </si>
  <si>
    <t>Jstn</t>
  </si>
  <si>
    <t>GarretG</t>
  </si>
  <si>
    <t>Turbopolsa</t>
  </si>
  <si>
    <t>Ghost</t>
  </si>
  <si>
    <t>Memory</t>
  </si>
  <si>
    <t>Allushin</t>
  </si>
  <si>
    <t>Atomic</t>
  </si>
  <si>
    <t>Rogue</t>
  </si>
  <si>
    <t>Wonder</t>
  </si>
  <si>
    <t>Ayyjayy</t>
  </si>
  <si>
    <t>Kronovi</t>
  </si>
  <si>
    <t>Spacestation</t>
  </si>
  <si>
    <t>Sypical</t>
  </si>
  <si>
    <t>AxB</t>
  </si>
  <si>
    <t>Arsenal</t>
  </si>
  <si>
    <t>Pittsburgh Knights</t>
  </si>
  <si>
    <t>Retals</t>
  </si>
  <si>
    <t>Gyro</t>
  </si>
  <si>
    <t>Mist</t>
  </si>
  <si>
    <t>Birds</t>
  </si>
  <si>
    <t>Hockser</t>
  </si>
  <si>
    <t>Ayjacks</t>
  </si>
  <si>
    <t>Roll Dizz</t>
  </si>
  <si>
    <t>Europe</t>
  </si>
  <si>
    <t>Barcelona</t>
  </si>
  <si>
    <t>Deevo</t>
  </si>
  <si>
    <t>Bluey</t>
  </si>
  <si>
    <t>Ronaky</t>
  </si>
  <si>
    <t>Dignitas</t>
  </si>
  <si>
    <t>ViolentPanda</t>
  </si>
  <si>
    <t>Yukeo</t>
  </si>
  <si>
    <t>Azstral</t>
  </si>
  <si>
    <t>Reciprocity</t>
  </si>
  <si>
    <t>Ferra</t>
  </si>
  <si>
    <t>Chausette</t>
  </si>
  <si>
    <t>Fruity</t>
  </si>
  <si>
    <t>Renault Vitality</t>
  </si>
  <si>
    <t>Fairy Peak</t>
  </si>
  <si>
    <t>Scrub Killa</t>
  </si>
  <si>
    <t>Kaydop</t>
  </si>
  <si>
    <t>TSM</t>
  </si>
  <si>
    <t>Remkoe</t>
  </si>
  <si>
    <t>Metsanauris</t>
  </si>
  <si>
    <t>Alpha54</t>
  </si>
  <si>
    <t>Complexity</t>
  </si>
  <si>
    <t>Mognus</t>
  </si>
  <si>
    <t>Greazymister</t>
  </si>
  <si>
    <t>Flakes</t>
  </si>
  <si>
    <t>Mousesports</t>
  </si>
  <si>
    <t>Kuxir97</t>
  </si>
  <si>
    <t>Speed</t>
  </si>
  <si>
    <t>al0t</t>
  </si>
  <si>
    <t>Veloce Esports</t>
  </si>
  <si>
    <t>Flame</t>
  </si>
  <si>
    <t>Freakii</t>
  </si>
  <si>
    <t>Kassio</t>
  </si>
  <si>
    <t>NA</t>
  </si>
  <si>
    <t>Goals Against</t>
  </si>
  <si>
    <t>Assists Against</t>
  </si>
  <si>
    <t>Saves Against</t>
  </si>
  <si>
    <t>Shots Against</t>
  </si>
  <si>
    <t>Number of times shutout</t>
  </si>
  <si>
    <t>Lineup</t>
  </si>
  <si>
    <t>Chauesette</t>
  </si>
  <si>
    <t xml:space="preserve">Bluey </t>
  </si>
  <si>
    <t>Vitality</t>
  </si>
  <si>
    <t>Veloce</t>
  </si>
  <si>
    <t>Versus</t>
  </si>
  <si>
    <t>Games Played</t>
  </si>
  <si>
    <t>Miscellaneous</t>
  </si>
  <si>
    <t>Renegades</t>
  </si>
  <si>
    <t>Ground Zero Gaming</t>
  </si>
  <si>
    <t>Torsos</t>
  </si>
  <si>
    <t>Julz</t>
  </si>
  <si>
    <t>Kamii</t>
  </si>
  <si>
    <t>Decka</t>
  </si>
  <si>
    <t>Siki</t>
  </si>
  <si>
    <t>Requiem</t>
  </si>
  <si>
    <t>Key</t>
  </si>
  <si>
    <t>Lineup (tied for 1st, won $82.50)</t>
  </si>
  <si>
    <t>Lineup (41st, won $4)</t>
  </si>
  <si>
    <t>chausette</t>
  </si>
  <si>
    <t>Kassio (even though Bluey is slightly higher, Kassio is on a winning team w/Freakii)</t>
  </si>
  <si>
    <t>Shutout tracker</t>
  </si>
  <si>
    <t>Ghost - SSG</t>
  </si>
  <si>
    <t>NRG-Knights</t>
  </si>
  <si>
    <t>Ghost - G2</t>
  </si>
  <si>
    <t>Birds-Knights</t>
  </si>
  <si>
    <t>Rogue-SSG</t>
  </si>
  <si>
    <t>C9-NRG</t>
  </si>
  <si>
    <t>In Game Score PG</t>
  </si>
  <si>
    <t>Score Against PG</t>
  </si>
  <si>
    <t>Team BDS</t>
  </si>
  <si>
    <t>Marc_By_8</t>
  </si>
  <si>
    <t>ClayX</t>
  </si>
  <si>
    <t>Monkey Moon</t>
  </si>
  <si>
    <t>Endpoint</t>
  </si>
  <si>
    <t>virtuoso</t>
  </si>
  <si>
    <t>RelatingWave</t>
  </si>
  <si>
    <t>Canyons</t>
  </si>
  <si>
    <t>Stake</t>
  </si>
  <si>
    <t>Tox</t>
  </si>
  <si>
    <t>Aztral</t>
  </si>
  <si>
    <t>Zamue</t>
  </si>
  <si>
    <t>The Clappers</t>
  </si>
  <si>
    <t>archie</t>
  </si>
  <si>
    <t>Calix</t>
  </si>
  <si>
    <t>Arju</t>
  </si>
  <si>
    <t>Joreuz</t>
  </si>
  <si>
    <t>Normal</t>
  </si>
  <si>
    <t>Projection</t>
  </si>
  <si>
    <t>Projection w/matchup</t>
  </si>
  <si>
    <t>RLCS winning</t>
  </si>
  <si>
    <t>Monkey moon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</si>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</sst>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1.0"/>
      <color rgb="FF000000"/>
      <name val="Inconsolata"/>
    </font>
    <font>
      <b/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b/>
      <color theme="1"/>
      <name val="Arial"/>
    </font>
    <font>
      <u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2" fontId="4" numFmtId="0" xfId="0" applyFill="1" applyFont="1"/>
    <xf borderId="0" fillId="3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1" numFmtId="0" xfId="0" applyAlignment="1" applyFill="1" applyFont="1">
      <alignment horizontal="center" readingOrder="0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5" fontId="1" numFmtId="0" xfId="0" applyAlignment="1" applyFill="1" applyFont="1">
      <alignment readingOrder="0"/>
    </xf>
    <xf borderId="0" fillId="3" fontId="1" numFmtId="0" xfId="0" applyFont="1"/>
    <xf borderId="0" fillId="6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0" fillId="5" fontId="9" numFmtId="0" xfId="0" applyAlignment="1" applyFont="1">
      <alignment readingOrder="0"/>
    </xf>
    <xf borderId="0" fillId="5" fontId="1" numFmtId="0" xfId="0" applyFont="1"/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0" fontId="1" numFmtId="0" xfId="0" applyFont="1"/>
    <xf borderId="0" fillId="7" fontId="3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>
        <v>8.0</v>
      </c>
      <c r="C2" s="4">
        <f t="shared" ref="C2:F2" si="1">(C3+C4+C5)</f>
        <v>1.64</v>
      </c>
      <c r="D2" s="4">
        <f t="shared" si="1"/>
        <v>1.26</v>
      </c>
      <c r="E2" s="4">
        <f t="shared" si="1"/>
        <v>4.75</v>
      </c>
      <c r="F2" s="4">
        <f t="shared" si="1"/>
        <v>7.01</v>
      </c>
      <c r="G2" s="1">
        <v>3.0</v>
      </c>
      <c r="H2" s="1">
        <v>2.0</v>
      </c>
      <c r="I2" s="1">
        <v>1.0</v>
      </c>
      <c r="J2" s="1">
        <v>1.0</v>
      </c>
      <c r="K2" s="5">
        <f t="shared" ref="K2:K17" si="2">(B2/H2)</f>
        <v>4</v>
      </c>
    </row>
    <row r="3">
      <c r="A3" s="1" t="s">
        <v>14</v>
      </c>
      <c r="B3" s="1">
        <v>8.0</v>
      </c>
      <c r="C3" s="1">
        <v>0.88</v>
      </c>
      <c r="D3" s="1">
        <v>0.38</v>
      </c>
      <c r="E3" s="1">
        <v>1.5</v>
      </c>
      <c r="F3" s="1">
        <v>3.0</v>
      </c>
      <c r="G3" s="1">
        <v>3.0</v>
      </c>
      <c r="H3" s="1">
        <v>2.0</v>
      </c>
      <c r="I3" s="1">
        <v>1.0</v>
      </c>
      <c r="J3" s="1">
        <v>1.0</v>
      </c>
      <c r="K3" s="5">
        <f t="shared" si="2"/>
        <v>4</v>
      </c>
      <c r="L3" s="5">
        <f t="shared" ref="L3:L5" si="3">((10*(C3*K3))+(3*(D3*K3))+(3*(E3*K3))+(F3*K3)+(5*((I3/H3)-(J3/H3)))+(10*((K3*G3)/(B3))))</f>
        <v>84.76</v>
      </c>
      <c r="M3" s="6">
        <f>((10*((((C2+B76)/2)*(C3/C2))*((K3+K31)/2)))+(3*((((D2+C76)/2)*(D3/D2))*((K3+K31)/2)))+(3*((((E2+D76)/2)*(E3/E2))*((K3+K31)/2)))+((((F2+E76)/2)*(F3/F2))*((K3+K31)/2))+(5*((((I3/H3)+(J31/H31))/2)-(((J3/H3)+(I31/H31))/2)))+(10*(((G3/B3)+(F76/B31))/2)*((K3+K31)/2)))</f>
        <v>91.85516823</v>
      </c>
    </row>
    <row r="4">
      <c r="A4" s="1" t="s">
        <v>15</v>
      </c>
      <c r="B4" s="1">
        <v>8.0</v>
      </c>
      <c r="C4" s="1">
        <v>0.13</v>
      </c>
      <c r="D4" s="1">
        <v>0.5</v>
      </c>
      <c r="E4" s="1">
        <v>2.75</v>
      </c>
      <c r="F4" s="1">
        <v>0.88</v>
      </c>
      <c r="G4" s="1">
        <v>3.0</v>
      </c>
      <c r="H4" s="1">
        <v>2.0</v>
      </c>
      <c r="I4" s="1">
        <v>1.0</v>
      </c>
      <c r="J4" s="1">
        <v>1.0</v>
      </c>
      <c r="K4" s="5">
        <f t="shared" si="2"/>
        <v>4</v>
      </c>
      <c r="L4" s="5">
        <f t="shared" si="3"/>
        <v>62.72</v>
      </c>
      <c r="M4" s="6">
        <f>((10*((((C2+B76)/2)*(C4/C2))*((K4+K32)/2)))+(3*((((D2+C76)/2)*(D4/D2))*((K4+K32)/2)))+(3*((((E2+D76)/2)*(E4/E2))*((K4+K32)/2)))+((((F2+E76)/2)*(F4/F2))*((K4+K32)/2))+(5*((((I4/H4)+(J32/H32))/2)-(((J4/H4)+(I32/H32))/2)))+(10*(((G4/B4)+(F76/B32))/2)*((K4+K32)/2)))</f>
        <v>59.28454404</v>
      </c>
    </row>
    <row r="5">
      <c r="A5" s="1" t="s">
        <v>16</v>
      </c>
      <c r="B5" s="1">
        <v>8.0</v>
      </c>
      <c r="C5" s="1">
        <v>0.63</v>
      </c>
      <c r="D5" s="1">
        <v>0.38</v>
      </c>
      <c r="E5" s="1">
        <v>0.5</v>
      </c>
      <c r="F5" s="1">
        <v>3.13</v>
      </c>
      <c r="G5" s="1">
        <v>3.0</v>
      </c>
      <c r="H5" s="1">
        <v>2.0</v>
      </c>
      <c r="I5" s="1">
        <v>1.0</v>
      </c>
      <c r="J5" s="1">
        <v>1.0</v>
      </c>
      <c r="K5" s="5">
        <f t="shared" si="2"/>
        <v>4</v>
      </c>
      <c r="L5" s="5">
        <f t="shared" si="3"/>
        <v>63.28</v>
      </c>
      <c r="M5" s="6">
        <f>((10*((((C2+B76)/2)*(C5/C2))*((K5+K33)/2)))+(3*((((D2+C76)/2)*(D5/D2))*((K5+K33)/2)))+(3*((((E2+D76)/2)*(E5/E2))*((K5+K33)/2)))+((((F2+E76)/2)*(F5/F2))*((K5+K33)/2))+(5*((((I5/H5)+(J33/H33))/2)-(((J5/H5)+(I33/H33))/2)))+(10*(((G5/B5)+(F77/B33))/2)*((K5+K33)/2)))</f>
        <v>66.82846954</v>
      </c>
    </row>
    <row r="6">
      <c r="A6" s="3" t="s">
        <v>17</v>
      </c>
      <c r="B6" s="3">
        <v>7.0</v>
      </c>
      <c r="C6" s="4">
        <f t="shared" ref="C6:F6" si="4">(C7+C8+C9)</f>
        <v>2.57</v>
      </c>
      <c r="D6" s="4">
        <f t="shared" si="4"/>
        <v>2.29</v>
      </c>
      <c r="E6" s="4">
        <f t="shared" si="4"/>
        <v>5.15</v>
      </c>
      <c r="F6" s="4">
        <f t="shared" si="4"/>
        <v>9.28</v>
      </c>
      <c r="G6" s="1">
        <v>2.0</v>
      </c>
      <c r="H6" s="1">
        <v>2.0</v>
      </c>
      <c r="I6" s="1">
        <v>1.0</v>
      </c>
      <c r="J6" s="1">
        <v>1.0</v>
      </c>
      <c r="K6" s="5">
        <f t="shared" si="2"/>
        <v>3.5</v>
      </c>
    </row>
    <row r="7">
      <c r="A7" s="1" t="s">
        <v>18</v>
      </c>
      <c r="B7" s="1">
        <v>7.0</v>
      </c>
      <c r="C7" s="1">
        <v>1.29</v>
      </c>
      <c r="D7" s="1">
        <v>1.0</v>
      </c>
      <c r="E7" s="1">
        <v>2.29</v>
      </c>
      <c r="F7" s="1">
        <v>3.71</v>
      </c>
      <c r="G7" s="1">
        <v>2.0</v>
      </c>
      <c r="H7" s="1">
        <v>2.0</v>
      </c>
      <c r="I7" s="1">
        <v>1.0</v>
      </c>
      <c r="J7" s="1">
        <v>1.0</v>
      </c>
      <c r="K7" s="5">
        <f t="shared" si="2"/>
        <v>3.5</v>
      </c>
      <c r="L7" s="5">
        <f t="shared" ref="L7:L9" si="5">((10*(C7*K7))+(3*(D7*K7))+(3*(E7*K7))+(F7*K7)+(5*((I7/H7)-(J7/H7)))+(10*((K7*G7)/(B7))))</f>
        <v>102.68</v>
      </c>
      <c r="M7" s="6"/>
    </row>
    <row r="8">
      <c r="A8" s="1" t="s">
        <v>19</v>
      </c>
      <c r="B8" s="1">
        <v>7.0</v>
      </c>
      <c r="C8" s="1">
        <v>0.71</v>
      </c>
      <c r="D8" s="1">
        <v>0.86</v>
      </c>
      <c r="E8" s="1">
        <v>1.29</v>
      </c>
      <c r="F8" s="1">
        <v>2.86</v>
      </c>
      <c r="G8" s="1">
        <v>2.0</v>
      </c>
      <c r="H8" s="1">
        <v>2.0</v>
      </c>
      <c r="I8" s="1">
        <v>1.0</v>
      </c>
      <c r="J8" s="1">
        <v>1.0</v>
      </c>
      <c r="K8" s="5">
        <f t="shared" si="2"/>
        <v>3.5</v>
      </c>
      <c r="L8" s="5">
        <f t="shared" si="5"/>
        <v>67.435</v>
      </c>
      <c r="M8" s="6"/>
    </row>
    <row r="9">
      <c r="A9" s="1" t="s">
        <v>20</v>
      </c>
      <c r="B9" s="1">
        <v>7.0</v>
      </c>
      <c r="C9" s="1">
        <v>0.57</v>
      </c>
      <c r="D9" s="1">
        <v>0.43</v>
      </c>
      <c r="E9" s="1">
        <v>1.57</v>
      </c>
      <c r="F9" s="1">
        <v>2.71</v>
      </c>
      <c r="G9" s="1">
        <v>2.0</v>
      </c>
      <c r="H9" s="1">
        <v>2.0</v>
      </c>
      <c r="I9" s="1">
        <v>1.0</v>
      </c>
      <c r="J9" s="1">
        <v>1.0</v>
      </c>
      <c r="K9" s="5">
        <f t="shared" si="2"/>
        <v>3.5</v>
      </c>
      <c r="L9" s="5">
        <f t="shared" si="5"/>
        <v>60.435</v>
      </c>
    </row>
    <row r="10">
      <c r="A10" s="3" t="s">
        <v>21</v>
      </c>
      <c r="B10" s="3">
        <v>10.0</v>
      </c>
      <c r="C10" s="4">
        <f t="shared" ref="C10:F10" si="6">(C11+C12+C13)</f>
        <v>2.7</v>
      </c>
      <c r="D10" s="4">
        <f t="shared" si="6"/>
        <v>2</v>
      </c>
      <c r="E10" s="4">
        <f t="shared" si="6"/>
        <v>4</v>
      </c>
      <c r="F10" s="4">
        <f t="shared" si="6"/>
        <v>10.1</v>
      </c>
      <c r="G10" s="1">
        <v>2.0</v>
      </c>
      <c r="H10" s="1">
        <v>3.0</v>
      </c>
      <c r="I10" s="1">
        <v>3.0</v>
      </c>
      <c r="J10" s="1">
        <v>0.0</v>
      </c>
      <c r="K10" s="5">
        <f t="shared" si="2"/>
        <v>3.333333333</v>
      </c>
    </row>
    <row r="11">
      <c r="A11" s="1" t="s">
        <v>22</v>
      </c>
      <c r="B11" s="1">
        <v>10.0</v>
      </c>
      <c r="C11" s="1">
        <v>1.2</v>
      </c>
      <c r="D11" s="1">
        <v>0.6</v>
      </c>
      <c r="E11" s="1">
        <v>1.4</v>
      </c>
      <c r="F11" s="1">
        <v>4.0</v>
      </c>
      <c r="G11" s="1">
        <v>2.0</v>
      </c>
      <c r="H11" s="1">
        <v>3.0</v>
      </c>
      <c r="I11" s="1">
        <v>3.0</v>
      </c>
      <c r="J11" s="1">
        <v>0.0</v>
      </c>
      <c r="K11" s="5">
        <f t="shared" si="2"/>
        <v>3.333333333</v>
      </c>
      <c r="L11" s="5">
        <f t="shared" ref="L11:L13" si="7">((10*(C11*K11))+(3*(D11*K11))+(3*(E11*K11))+(F11*K11)+(5*((I11/H11)-(J11/H11)))+(10*((K11*G11)/(B11))))</f>
        <v>85</v>
      </c>
    </row>
    <row r="12">
      <c r="A12" s="1" t="s">
        <v>23</v>
      </c>
      <c r="B12" s="1">
        <v>10.0</v>
      </c>
      <c r="C12" s="1">
        <v>0.7</v>
      </c>
      <c r="D12" s="1">
        <v>0.7</v>
      </c>
      <c r="E12" s="1">
        <v>1.4</v>
      </c>
      <c r="F12" s="1">
        <v>3.5</v>
      </c>
      <c r="G12" s="1">
        <v>2.0</v>
      </c>
      <c r="H12" s="1">
        <v>3.0</v>
      </c>
      <c r="I12" s="1">
        <v>3.0</v>
      </c>
      <c r="J12" s="1">
        <v>0.0</v>
      </c>
      <c r="K12" s="5">
        <f t="shared" si="2"/>
        <v>3.333333333</v>
      </c>
      <c r="L12" s="5">
        <f t="shared" si="7"/>
        <v>67.66666667</v>
      </c>
    </row>
    <row r="13">
      <c r="A13" s="1" t="s">
        <v>24</v>
      </c>
      <c r="B13" s="1">
        <v>10.0</v>
      </c>
      <c r="C13" s="1">
        <v>0.8</v>
      </c>
      <c r="D13" s="1">
        <v>0.7</v>
      </c>
      <c r="E13" s="1">
        <v>1.2</v>
      </c>
      <c r="F13" s="1">
        <v>2.6</v>
      </c>
      <c r="G13" s="1">
        <v>2.0</v>
      </c>
      <c r="H13" s="1">
        <v>3.0</v>
      </c>
      <c r="I13" s="1">
        <v>3.0</v>
      </c>
      <c r="J13" s="1">
        <v>0.0</v>
      </c>
      <c r="K13" s="5">
        <f t="shared" si="2"/>
        <v>3.333333333</v>
      </c>
      <c r="L13" s="5">
        <f t="shared" si="7"/>
        <v>66</v>
      </c>
    </row>
    <row r="14">
      <c r="A14" s="3" t="s">
        <v>25</v>
      </c>
      <c r="B14" s="3">
        <v>10.0</v>
      </c>
      <c r="C14" s="4">
        <f t="shared" ref="C14:F14" si="8">(C15+C16+C17)</f>
        <v>2.2</v>
      </c>
      <c r="D14" s="4">
        <f t="shared" si="8"/>
        <v>1.6</v>
      </c>
      <c r="E14" s="4">
        <f t="shared" si="8"/>
        <v>3.7</v>
      </c>
      <c r="F14" s="4">
        <f t="shared" si="8"/>
        <v>8.4</v>
      </c>
      <c r="G14" s="1">
        <v>1.0</v>
      </c>
      <c r="H14" s="1">
        <v>3.0</v>
      </c>
      <c r="I14" s="1">
        <v>2.0</v>
      </c>
      <c r="J14" s="1">
        <v>1.0</v>
      </c>
      <c r="K14" s="5">
        <f t="shared" si="2"/>
        <v>3.333333333</v>
      </c>
    </row>
    <row r="15">
      <c r="A15" s="1" t="s">
        <v>26</v>
      </c>
      <c r="B15" s="1">
        <v>10.0</v>
      </c>
      <c r="C15" s="1">
        <v>0.5</v>
      </c>
      <c r="D15" s="1">
        <v>0.8</v>
      </c>
      <c r="E15" s="1">
        <v>0.9</v>
      </c>
      <c r="F15" s="1">
        <v>3.3</v>
      </c>
      <c r="G15" s="1">
        <v>1.0</v>
      </c>
      <c r="H15" s="1">
        <v>3.0</v>
      </c>
      <c r="I15" s="1">
        <v>2.0</v>
      </c>
      <c r="J15" s="1">
        <v>1.0</v>
      </c>
      <c r="K15" s="5">
        <f t="shared" si="2"/>
        <v>3.333333333</v>
      </c>
      <c r="L15" s="5">
        <f t="shared" ref="L15:L17" si="9">((10*(C15*K15))+(3*(D15*K15))+(3*(E15*K15))+(F15*K15)+(5*((I15/H15)-(J15/H15)))+(10*((K15*G15)/(B15))))</f>
        <v>49.66666667</v>
      </c>
    </row>
    <row r="16">
      <c r="A16" s="1" t="s">
        <v>27</v>
      </c>
      <c r="B16" s="1">
        <v>10.0</v>
      </c>
      <c r="C16" s="1">
        <v>1.0</v>
      </c>
      <c r="D16" s="1">
        <v>0.3</v>
      </c>
      <c r="E16" s="1">
        <v>1.5</v>
      </c>
      <c r="F16" s="1">
        <v>2.5</v>
      </c>
      <c r="G16" s="1">
        <v>1.0</v>
      </c>
      <c r="H16" s="1">
        <v>3.0</v>
      </c>
      <c r="I16" s="1">
        <v>2.0</v>
      </c>
      <c r="J16" s="1">
        <v>1.0</v>
      </c>
      <c r="K16" s="5">
        <f t="shared" si="2"/>
        <v>3.333333333</v>
      </c>
      <c r="L16" s="5">
        <f t="shared" si="9"/>
        <v>64.66666667</v>
      </c>
    </row>
    <row r="17">
      <c r="A17" s="1" t="s">
        <v>28</v>
      </c>
      <c r="B17" s="1">
        <v>10.0</v>
      </c>
      <c r="C17" s="1">
        <v>0.7</v>
      </c>
      <c r="D17" s="1">
        <v>0.5</v>
      </c>
      <c r="E17" s="1">
        <v>1.3</v>
      </c>
      <c r="F17" s="1">
        <v>2.6</v>
      </c>
      <c r="G17" s="1">
        <v>1.0</v>
      </c>
      <c r="H17" s="1">
        <v>3.0</v>
      </c>
      <c r="I17" s="1">
        <v>2.0</v>
      </c>
      <c r="J17" s="1">
        <v>1.0</v>
      </c>
      <c r="K17" s="5">
        <f t="shared" si="2"/>
        <v>3.333333333</v>
      </c>
      <c r="L17" s="5">
        <f t="shared" si="9"/>
        <v>55</v>
      </c>
    </row>
    <row r="18">
      <c r="A18" s="3" t="s">
        <v>29</v>
      </c>
    </row>
    <row r="19">
      <c r="A19" s="7" t="s">
        <v>30</v>
      </c>
    </row>
    <row r="20">
      <c r="A20" s="7" t="s">
        <v>31</v>
      </c>
    </row>
    <row r="21">
      <c r="A21" s="7" t="s">
        <v>32</v>
      </c>
    </row>
    <row r="22">
      <c r="A22" s="3" t="s">
        <v>33</v>
      </c>
    </row>
    <row r="23">
      <c r="A23" s="7" t="s">
        <v>34</v>
      </c>
    </row>
    <row r="24">
      <c r="A24" s="7" t="s">
        <v>35</v>
      </c>
    </row>
    <row r="25">
      <c r="A25" s="7" t="s">
        <v>36</v>
      </c>
    </row>
    <row r="26">
      <c r="A26" s="3" t="s">
        <v>37</v>
      </c>
      <c r="B26" s="1">
        <v>12.0</v>
      </c>
      <c r="C26" s="4">
        <f t="shared" ref="C26:F26" si="10">(C27+C28+C29)</f>
        <v>1.91</v>
      </c>
      <c r="D26" s="4">
        <f t="shared" si="10"/>
        <v>1.75</v>
      </c>
      <c r="E26" s="4">
        <f t="shared" si="10"/>
        <v>5.42</v>
      </c>
      <c r="F26" s="4">
        <f t="shared" si="10"/>
        <v>7.59</v>
      </c>
      <c r="G26" s="1">
        <v>2.0</v>
      </c>
      <c r="H26" s="1">
        <v>3.0</v>
      </c>
      <c r="I26" s="1">
        <v>2.0</v>
      </c>
      <c r="J26" s="1">
        <v>1.0</v>
      </c>
      <c r="K26" s="5">
        <f t="shared" ref="K26:K33" si="11">(B26/H26)</f>
        <v>4</v>
      </c>
    </row>
    <row r="27">
      <c r="A27" s="1" t="s">
        <v>38</v>
      </c>
      <c r="B27" s="1">
        <v>12.0</v>
      </c>
      <c r="C27" s="1">
        <v>0.75</v>
      </c>
      <c r="D27" s="1">
        <v>0.67</v>
      </c>
      <c r="E27" s="1">
        <v>1.67</v>
      </c>
      <c r="F27" s="1">
        <v>2.92</v>
      </c>
      <c r="G27" s="1">
        <v>2.0</v>
      </c>
      <c r="H27" s="1">
        <v>3.0</v>
      </c>
      <c r="I27" s="1">
        <v>2.0</v>
      </c>
      <c r="J27" s="1">
        <v>1.0</v>
      </c>
      <c r="K27" s="5">
        <f t="shared" si="11"/>
        <v>4</v>
      </c>
      <c r="L27" s="5">
        <f t="shared" ref="L27:L29" si="12">((10*(C27*K27))+(3*(D27*K27))+(3*(E27*K27))+(F27*K27)+(5*((I27/H27)-(J27/H27)))+(10*((K27*G27)/(B27))))</f>
        <v>78.09333333</v>
      </c>
    </row>
    <row r="28">
      <c r="A28" s="1" t="s">
        <v>39</v>
      </c>
      <c r="B28" s="1">
        <v>12.0</v>
      </c>
      <c r="C28" s="1">
        <v>0.58</v>
      </c>
      <c r="D28" s="1">
        <v>0.58</v>
      </c>
      <c r="E28" s="1">
        <v>2.08</v>
      </c>
      <c r="F28" s="1">
        <v>2.17</v>
      </c>
      <c r="G28" s="1">
        <v>2.0</v>
      </c>
      <c r="H28" s="1">
        <v>3.0</v>
      </c>
      <c r="I28" s="1">
        <v>2.0</v>
      </c>
      <c r="J28" s="1">
        <v>1.0</v>
      </c>
      <c r="K28" s="5">
        <f t="shared" si="11"/>
        <v>4</v>
      </c>
      <c r="L28" s="5">
        <f t="shared" si="12"/>
        <v>72.13333333</v>
      </c>
    </row>
    <row r="29">
      <c r="A29" s="1" t="s">
        <v>40</v>
      </c>
      <c r="B29" s="1">
        <v>12.0</v>
      </c>
      <c r="C29" s="1">
        <v>0.58</v>
      </c>
      <c r="D29" s="1">
        <v>0.5</v>
      </c>
      <c r="E29" s="1">
        <v>1.67</v>
      </c>
      <c r="F29" s="1">
        <v>2.5</v>
      </c>
      <c r="G29" s="1">
        <v>2.0</v>
      </c>
      <c r="H29" s="1">
        <v>3.0</v>
      </c>
      <c r="I29" s="1">
        <v>2.0</v>
      </c>
      <c r="J29" s="1">
        <v>1.0</v>
      </c>
      <c r="K29" s="5">
        <f t="shared" si="11"/>
        <v>4</v>
      </c>
      <c r="L29" s="5">
        <f t="shared" si="12"/>
        <v>67.57333333</v>
      </c>
      <c r="M29" s="2"/>
    </row>
    <row r="30">
      <c r="A30" s="3" t="s">
        <v>41</v>
      </c>
      <c r="B30" s="1">
        <v>11.0</v>
      </c>
      <c r="C30" s="4">
        <f t="shared" ref="C30:F30" si="13">(C31+C32+C33)</f>
        <v>1.36</v>
      </c>
      <c r="D30" s="4">
        <f t="shared" si="13"/>
        <v>0.99</v>
      </c>
      <c r="E30" s="4">
        <f t="shared" si="13"/>
        <v>6</v>
      </c>
      <c r="F30" s="4">
        <f t="shared" si="13"/>
        <v>6.54</v>
      </c>
      <c r="G30" s="1">
        <v>1.0</v>
      </c>
      <c r="H30" s="1">
        <v>3.0</v>
      </c>
      <c r="I30" s="1">
        <v>1.0</v>
      </c>
      <c r="J30" s="1">
        <v>2.0</v>
      </c>
      <c r="K30" s="5">
        <f t="shared" si="11"/>
        <v>3.666666667</v>
      </c>
    </row>
    <row r="31">
      <c r="A31" s="1" t="s">
        <v>42</v>
      </c>
      <c r="B31" s="1">
        <v>11.0</v>
      </c>
      <c r="C31" s="1">
        <v>0.45</v>
      </c>
      <c r="D31" s="1">
        <v>0.45</v>
      </c>
      <c r="E31" s="1">
        <v>2.27</v>
      </c>
      <c r="F31" s="1">
        <v>2.45</v>
      </c>
      <c r="G31" s="1">
        <v>1.0</v>
      </c>
      <c r="H31" s="1">
        <v>3.0</v>
      </c>
      <c r="I31" s="1">
        <v>1.0</v>
      </c>
      <c r="J31" s="1">
        <v>2.0</v>
      </c>
      <c r="K31" s="5">
        <f t="shared" si="11"/>
        <v>3.666666667</v>
      </c>
      <c r="L31" s="5">
        <f t="shared" ref="L31:L33" si="14">((10*(C31*K31))+(3*(D31*K31))+(3*(E31*K31))+(F31*K31)+(5*((I31/H31)-(J31/H31)))+(10*((K31*G31)/(B31))))</f>
        <v>57.07</v>
      </c>
    </row>
    <row r="32">
      <c r="A32" s="1" t="s">
        <v>43</v>
      </c>
      <c r="B32" s="1">
        <v>11.0</v>
      </c>
      <c r="C32" s="1">
        <v>0.36</v>
      </c>
      <c r="D32" s="1">
        <v>0.36</v>
      </c>
      <c r="E32" s="1">
        <v>2.09</v>
      </c>
      <c r="F32" s="1">
        <v>1.82</v>
      </c>
      <c r="G32" s="1">
        <v>1.0</v>
      </c>
      <c r="H32" s="1">
        <v>3.0</v>
      </c>
      <c r="I32" s="1">
        <v>1.0</v>
      </c>
      <c r="J32" s="1">
        <v>2.0</v>
      </c>
      <c r="K32" s="5">
        <f t="shared" si="11"/>
        <v>3.666666667</v>
      </c>
      <c r="L32" s="5">
        <f t="shared" si="14"/>
        <v>48.49</v>
      </c>
    </row>
    <row r="33">
      <c r="A33" s="1" t="s">
        <v>44</v>
      </c>
      <c r="B33" s="1">
        <v>11.0</v>
      </c>
      <c r="C33" s="1">
        <v>0.55</v>
      </c>
      <c r="D33" s="1">
        <v>0.18</v>
      </c>
      <c r="E33" s="1">
        <v>1.64</v>
      </c>
      <c r="F33" s="1">
        <v>2.27</v>
      </c>
      <c r="G33" s="1">
        <v>1.0</v>
      </c>
      <c r="H33" s="1">
        <v>3.0</v>
      </c>
      <c r="I33" s="1">
        <v>1.0</v>
      </c>
      <c r="J33" s="1">
        <v>2.0</v>
      </c>
      <c r="K33" s="5">
        <f t="shared" si="11"/>
        <v>3.666666667</v>
      </c>
      <c r="L33" s="5">
        <f t="shared" si="14"/>
        <v>50.17666667</v>
      </c>
    </row>
    <row r="34">
      <c r="A34" s="8" t="s">
        <v>45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2" t="s">
        <v>7</v>
      </c>
      <c r="I34" s="2" t="s">
        <v>8</v>
      </c>
      <c r="J34" s="2" t="s">
        <v>9</v>
      </c>
      <c r="K34" s="1" t="s">
        <v>10</v>
      </c>
      <c r="L34" s="1" t="s">
        <v>11</v>
      </c>
      <c r="M34" s="1" t="s">
        <v>12</v>
      </c>
    </row>
    <row r="35">
      <c r="A35" s="3" t="s">
        <v>46</v>
      </c>
      <c r="B35" s="1">
        <v>13.0</v>
      </c>
      <c r="C35" s="4">
        <f t="shared" ref="C35:F35" si="15">(C36+C37+C38)</f>
        <v>2.07</v>
      </c>
      <c r="D35" s="4">
        <f t="shared" si="15"/>
        <v>1.54</v>
      </c>
      <c r="E35" s="4">
        <f t="shared" si="15"/>
        <v>5.15</v>
      </c>
      <c r="F35" s="4">
        <f t="shared" si="15"/>
        <v>9</v>
      </c>
      <c r="G35" s="1">
        <v>2.0</v>
      </c>
      <c r="H35" s="1">
        <v>3.0</v>
      </c>
      <c r="I35" s="1">
        <v>1.0</v>
      </c>
      <c r="J35" s="1">
        <v>2.0</v>
      </c>
      <c r="K35" s="5">
        <f t="shared" ref="K35:K66" si="16">(B35/H35)</f>
        <v>4.333333333</v>
      </c>
    </row>
    <row r="36">
      <c r="A36" s="1" t="s">
        <v>47</v>
      </c>
      <c r="B36" s="1">
        <v>13.0</v>
      </c>
      <c r="C36" s="1">
        <v>0.38</v>
      </c>
      <c r="D36" s="1">
        <v>0.54</v>
      </c>
      <c r="E36" s="1">
        <v>1.69</v>
      </c>
      <c r="F36" s="1">
        <v>2.23</v>
      </c>
      <c r="G36" s="1">
        <v>2.0</v>
      </c>
      <c r="H36" s="1">
        <v>3.0</v>
      </c>
      <c r="I36" s="1">
        <v>1.0</v>
      </c>
      <c r="J36" s="1">
        <v>2.0</v>
      </c>
      <c r="K36" s="5">
        <f t="shared" si="16"/>
        <v>4.333333333</v>
      </c>
      <c r="L36" s="5">
        <f t="shared" ref="L36:L38" si="17">((10*(C36*K36))+(3*(D36*K36))+(3*(E36*K36))+(F36*K36)+(5*((I36/H36)-(J36/H36)))+(10*((K36*G36)/(B36))))</f>
        <v>60.12</v>
      </c>
    </row>
    <row r="37">
      <c r="A37" s="1" t="s">
        <v>48</v>
      </c>
      <c r="B37" s="1">
        <v>13.0</v>
      </c>
      <c r="C37" s="1">
        <v>0.92</v>
      </c>
      <c r="D37" s="1">
        <v>0.46</v>
      </c>
      <c r="E37" s="1">
        <v>2.23</v>
      </c>
      <c r="F37" s="1">
        <v>2.62</v>
      </c>
      <c r="G37" s="1">
        <v>2.0</v>
      </c>
      <c r="H37" s="1">
        <v>3.0</v>
      </c>
      <c r="I37" s="1">
        <v>1.0</v>
      </c>
      <c r="J37" s="1">
        <v>2.0</v>
      </c>
      <c r="K37" s="5">
        <f t="shared" si="16"/>
        <v>4.333333333</v>
      </c>
      <c r="L37" s="5">
        <f t="shared" si="17"/>
        <v>91.19</v>
      </c>
    </row>
    <row r="38">
      <c r="A38" s="1" t="s">
        <v>49</v>
      </c>
      <c r="B38" s="1">
        <v>13.0</v>
      </c>
      <c r="C38" s="1">
        <v>0.77</v>
      </c>
      <c r="D38" s="1">
        <v>0.54</v>
      </c>
      <c r="E38" s="1">
        <v>1.23</v>
      </c>
      <c r="F38" s="1">
        <v>4.15</v>
      </c>
      <c r="G38" s="1">
        <v>2.0</v>
      </c>
      <c r="H38" s="1">
        <v>3.0</v>
      </c>
      <c r="I38" s="1">
        <v>1.0</v>
      </c>
      <c r="J38" s="1">
        <v>2.0</v>
      </c>
      <c r="K38" s="5">
        <f t="shared" si="16"/>
        <v>4.333333333</v>
      </c>
      <c r="L38" s="5">
        <f t="shared" si="17"/>
        <v>79.36</v>
      </c>
    </row>
    <row r="39">
      <c r="A39" s="3" t="s">
        <v>50</v>
      </c>
      <c r="B39" s="1">
        <v>10.0</v>
      </c>
      <c r="C39" s="4">
        <f t="shared" ref="C39:F39" si="18">(C40+C41+C42)</f>
        <v>1.7</v>
      </c>
      <c r="D39" s="4">
        <f t="shared" si="18"/>
        <v>1.6</v>
      </c>
      <c r="E39" s="4">
        <f t="shared" si="18"/>
        <v>5.1</v>
      </c>
      <c r="F39" s="4">
        <f t="shared" si="18"/>
        <v>10.2</v>
      </c>
      <c r="G39" s="1">
        <v>1.0</v>
      </c>
      <c r="H39" s="1">
        <v>2.0</v>
      </c>
      <c r="I39" s="1">
        <v>1.0</v>
      </c>
      <c r="J39" s="1">
        <v>1.0</v>
      </c>
      <c r="K39" s="5">
        <f t="shared" si="16"/>
        <v>5</v>
      </c>
    </row>
    <row r="40">
      <c r="A40" s="9" t="s">
        <v>51</v>
      </c>
      <c r="B40" s="1">
        <v>10.0</v>
      </c>
      <c r="C40" s="1">
        <v>0.4</v>
      </c>
      <c r="D40" s="1">
        <v>0.6</v>
      </c>
      <c r="E40" s="1">
        <v>1.4</v>
      </c>
      <c r="F40" s="1">
        <v>3.4</v>
      </c>
      <c r="G40" s="1">
        <v>1.0</v>
      </c>
      <c r="H40" s="1">
        <v>2.0</v>
      </c>
      <c r="I40" s="1">
        <v>1.0</v>
      </c>
      <c r="J40" s="1">
        <v>1.0</v>
      </c>
      <c r="K40" s="5">
        <f t="shared" si="16"/>
        <v>5</v>
      </c>
      <c r="L40" s="5">
        <f t="shared" ref="L40:L42" si="19">((10*(C40*K40))+(3*(D40*K40))+(3*(E40*K40))+(F40*K40)+(5*((I40/H40)-(J40/H40)))+(10*((K40*G40)/(B40))))</f>
        <v>72</v>
      </c>
    </row>
    <row r="41">
      <c r="A41" s="1" t="s">
        <v>52</v>
      </c>
      <c r="B41" s="1">
        <v>10.0</v>
      </c>
      <c r="C41" s="1">
        <v>0.7</v>
      </c>
      <c r="D41" s="1">
        <v>0.3</v>
      </c>
      <c r="E41" s="1">
        <v>1.9</v>
      </c>
      <c r="F41" s="1">
        <v>3.3</v>
      </c>
      <c r="G41" s="1">
        <v>1.0</v>
      </c>
      <c r="H41" s="1">
        <v>2.0</v>
      </c>
      <c r="I41" s="1">
        <v>1.0</v>
      </c>
      <c r="J41" s="1">
        <v>1.0</v>
      </c>
      <c r="K41" s="5">
        <f t="shared" si="16"/>
        <v>5</v>
      </c>
      <c r="L41" s="5">
        <f t="shared" si="19"/>
        <v>89.5</v>
      </c>
    </row>
    <row r="42">
      <c r="A42" s="1" t="s">
        <v>53</v>
      </c>
      <c r="B42" s="1">
        <v>10.0</v>
      </c>
      <c r="C42" s="1">
        <v>0.6</v>
      </c>
      <c r="D42" s="1">
        <v>0.7</v>
      </c>
      <c r="E42" s="1">
        <v>1.8</v>
      </c>
      <c r="F42" s="1">
        <v>3.5</v>
      </c>
      <c r="G42" s="1">
        <v>1.0</v>
      </c>
      <c r="H42" s="1">
        <v>2.0</v>
      </c>
      <c r="I42" s="1">
        <v>1.0</v>
      </c>
      <c r="J42" s="1">
        <v>1.0</v>
      </c>
      <c r="K42" s="5">
        <f t="shared" si="16"/>
        <v>5</v>
      </c>
      <c r="L42" s="5">
        <f t="shared" si="19"/>
        <v>90</v>
      </c>
    </row>
    <row r="43">
      <c r="A43" s="3" t="s">
        <v>54</v>
      </c>
      <c r="B43" s="1">
        <v>9.0</v>
      </c>
      <c r="C43" s="4">
        <f t="shared" ref="C43:F43" si="20">(C44+C45+C46)</f>
        <v>1.89</v>
      </c>
      <c r="D43" s="4">
        <f t="shared" si="20"/>
        <v>1.56</v>
      </c>
      <c r="E43" s="4">
        <f t="shared" si="20"/>
        <v>5.78</v>
      </c>
      <c r="F43" s="4">
        <f t="shared" si="20"/>
        <v>7.78</v>
      </c>
      <c r="G43" s="1">
        <v>3.0</v>
      </c>
      <c r="H43" s="1">
        <v>2.0</v>
      </c>
      <c r="I43" s="1">
        <v>2.0</v>
      </c>
      <c r="J43" s="1">
        <v>0.0</v>
      </c>
      <c r="K43" s="5">
        <f t="shared" si="16"/>
        <v>4.5</v>
      </c>
    </row>
    <row r="44">
      <c r="A44" s="1" t="s">
        <v>55</v>
      </c>
      <c r="B44" s="1">
        <v>9.0</v>
      </c>
      <c r="C44" s="1">
        <v>0.56</v>
      </c>
      <c r="D44" s="1">
        <v>0.56</v>
      </c>
      <c r="E44" s="1">
        <v>1.33</v>
      </c>
      <c r="F44" s="1">
        <v>2.56</v>
      </c>
      <c r="G44" s="1">
        <v>3.0</v>
      </c>
      <c r="H44" s="1">
        <v>2.0</v>
      </c>
      <c r="I44" s="1">
        <v>2.0</v>
      </c>
      <c r="J44" s="1">
        <v>0.0</v>
      </c>
      <c r="K44" s="5">
        <f t="shared" si="16"/>
        <v>4.5</v>
      </c>
      <c r="L44" s="5">
        <f t="shared" ref="L44:L46" si="21">((10*(C44*K44))+(3*(D44*K44))+(3*(E44*K44))+(F44*K44)+(5*((I44/H44)-(J44/H44)))+(10*((K44*G44)/(B44))))</f>
        <v>82.235</v>
      </c>
    </row>
    <row r="45">
      <c r="A45" s="1" t="s">
        <v>56</v>
      </c>
      <c r="B45" s="1">
        <v>9.0</v>
      </c>
      <c r="C45" s="1">
        <v>1.0</v>
      </c>
      <c r="D45" s="1">
        <v>0.11</v>
      </c>
      <c r="E45" s="1">
        <v>2.56</v>
      </c>
      <c r="F45" s="1">
        <v>3.11</v>
      </c>
      <c r="G45" s="1">
        <v>3.0</v>
      </c>
      <c r="H45" s="1">
        <v>2.0</v>
      </c>
      <c r="I45" s="1">
        <v>2.0</v>
      </c>
      <c r="J45" s="1">
        <v>0.0</v>
      </c>
      <c r="K45" s="5">
        <f t="shared" si="16"/>
        <v>4.5</v>
      </c>
      <c r="L45" s="5">
        <f t="shared" si="21"/>
        <v>115.04</v>
      </c>
    </row>
    <row r="46">
      <c r="A46" s="1" t="s">
        <v>57</v>
      </c>
      <c r="B46" s="1">
        <v>9.0</v>
      </c>
      <c r="C46" s="1">
        <v>0.33</v>
      </c>
      <c r="D46" s="1">
        <v>0.89</v>
      </c>
      <c r="E46" s="1">
        <v>1.89</v>
      </c>
      <c r="F46" s="1">
        <v>2.11</v>
      </c>
      <c r="G46" s="1">
        <v>3.0</v>
      </c>
      <c r="H46" s="1">
        <v>2.0</v>
      </c>
      <c r="I46" s="1">
        <v>2.0</v>
      </c>
      <c r="J46" s="1">
        <v>0.0</v>
      </c>
      <c r="K46" s="5">
        <f t="shared" si="16"/>
        <v>4.5</v>
      </c>
      <c r="L46" s="5">
        <f t="shared" si="21"/>
        <v>81.875</v>
      </c>
    </row>
    <row r="47">
      <c r="A47" s="3" t="s">
        <v>58</v>
      </c>
      <c r="B47" s="1">
        <v>8.0</v>
      </c>
      <c r="C47" s="4">
        <f t="shared" ref="C47:F47" si="22">(C48+C49+C50)</f>
        <v>2</v>
      </c>
      <c r="D47" s="4">
        <f t="shared" si="22"/>
        <v>1.51</v>
      </c>
      <c r="E47" s="4">
        <f t="shared" si="22"/>
        <v>6.25</v>
      </c>
      <c r="F47" s="4">
        <f t="shared" si="22"/>
        <v>11.63</v>
      </c>
      <c r="G47" s="1">
        <v>2.0</v>
      </c>
      <c r="H47" s="1">
        <v>2.0</v>
      </c>
      <c r="I47" s="1">
        <v>2.0</v>
      </c>
      <c r="J47" s="1">
        <v>0.0</v>
      </c>
      <c r="K47" s="5">
        <f t="shared" si="16"/>
        <v>4</v>
      </c>
    </row>
    <row r="48">
      <c r="A48" s="1" t="s">
        <v>59</v>
      </c>
      <c r="B48" s="1">
        <v>8.0</v>
      </c>
      <c r="C48" s="1">
        <v>0.75</v>
      </c>
      <c r="D48" s="1">
        <v>0.25</v>
      </c>
      <c r="E48" s="1">
        <v>2.25</v>
      </c>
      <c r="F48" s="1">
        <v>4.88</v>
      </c>
      <c r="G48" s="1">
        <v>2.0</v>
      </c>
      <c r="H48" s="1">
        <v>2.0</v>
      </c>
      <c r="I48" s="1">
        <v>2.0</v>
      </c>
      <c r="J48" s="1">
        <v>0.0</v>
      </c>
      <c r="K48" s="5">
        <f t="shared" si="16"/>
        <v>4</v>
      </c>
      <c r="L48" s="5">
        <f t="shared" ref="L48:L50" si="23">((10*(C48*K48))+(3*(D48*K48))+(3*(E48*K48))+(F48*K48)+(5*((I48/H48)-(J48/H48)))+(10*((K48*G48)/(B48))))</f>
        <v>94.52</v>
      </c>
    </row>
    <row r="49">
      <c r="A49" s="1" t="s">
        <v>60</v>
      </c>
      <c r="B49" s="1">
        <v>8.0</v>
      </c>
      <c r="C49" s="1">
        <v>0.5</v>
      </c>
      <c r="D49" s="1">
        <v>0.63</v>
      </c>
      <c r="E49" s="1">
        <v>2.25</v>
      </c>
      <c r="F49" s="1">
        <v>3.0</v>
      </c>
      <c r="G49" s="1">
        <v>2.0</v>
      </c>
      <c r="H49" s="1">
        <v>2.0</v>
      </c>
      <c r="I49" s="1">
        <v>2.0</v>
      </c>
      <c r="J49" s="1">
        <v>0.0</v>
      </c>
      <c r="K49" s="5">
        <f t="shared" si="16"/>
        <v>4</v>
      </c>
      <c r="L49" s="5">
        <f t="shared" si="23"/>
        <v>81.56</v>
      </c>
    </row>
    <row r="50">
      <c r="A50" s="1" t="s">
        <v>61</v>
      </c>
      <c r="B50" s="1">
        <v>8.0</v>
      </c>
      <c r="C50" s="1">
        <v>0.75</v>
      </c>
      <c r="D50" s="1">
        <v>0.63</v>
      </c>
      <c r="E50" s="1">
        <v>1.75</v>
      </c>
      <c r="F50" s="1">
        <v>3.75</v>
      </c>
      <c r="G50" s="1">
        <v>2.0</v>
      </c>
      <c r="H50" s="1">
        <v>2.0</v>
      </c>
      <c r="I50" s="1">
        <v>2.0</v>
      </c>
      <c r="J50" s="1">
        <v>0.0</v>
      </c>
      <c r="K50" s="5">
        <f t="shared" si="16"/>
        <v>4</v>
      </c>
      <c r="L50" s="5">
        <f t="shared" si="23"/>
        <v>88.56</v>
      </c>
    </row>
    <row r="51">
      <c r="A51" s="3" t="s">
        <v>62</v>
      </c>
      <c r="B51" s="1">
        <v>12.0</v>
      </c>
      <c r="C51" s="4">
        <f t="shared" ref="C51:F51" si="24">(C52+C53+C54)</f>
        <v>1.84</v>
      </c>
      <c r="D51" s="4">
        <f t="shared" si="24"/>
        <v>1.58</v>
      </c>
      <c r="E51" s="4">
        <f t="shared" si="24"/>
        <v>4.51</v>
      </c>
      <c r="F51" s="4">
        <f t="shared" si="24"/>
        <v>7.42</v>
      </c>
      <c r="G51" s="1">
        <v>0.0</v>
      </c>
      <c r="H51" s="1">
        <v>3.0</v>
      </c>
      <c r="I51" s="1">
        <v>1.0</v>
      </c>
      <c r="J51" s="1">
        <v>2.0</v>
      </c>
      <c r="K51" s="5">
        <f t="shared" si="16"/>
        <v>4</v>
      </c>
    </row>
    <row r="52">
      <c r="A52" s="1" t="s">
        <v>63</v>
      </c>
      <c r="B52" s="1">
        <v>12.0</v>
      </c>
      <c r="C52" s="1">
        <v>0.25</v>
      </c>
      <c r="D52" s="1">
        <v>0.67</v>
      </c>
      <c r="E52" s="1">
        <v>1.42</v>
      </c>
      <c r="F52" s="1">
        <v>1.25</v>
      </c>
      <c r="G52" s="1">
        <v>0.0</v>
      </c>
      <c r="H52" s="1">
        <v>3.0</v>
      </c>
      <c r="I52" s="1">
        <v>1.0</v>
      </c>
      <c r="J52" s="1">
        <v>2.0</v>
      </c>
      <c r="K52" s="5">
        <f t="shared" si="16"/>
        <v>4</v>
      </c>
      <c r="L52" s="5">
        <f t="shared" ref="L52:L54" si="25">((10*(C52*K52))+(3*(D52*K52))+(3*(E52*K52))+(F52*K52)+(5*((I52/H52)-(J52/H52)))+(10*((K52*G52)/(B52))))</f>
        <v>38.41333333</v>
      </c>
    </row>
    <row r="53">
      <c r="A53" s="1" t="s">
        <v>64</v>
      </c>
      <c r="B53" s="1">
        <v>12.0</v>
      </c>
      <c r="C53" s="1">
        <v>0.67</v>
      </c>
      <c r="D53" s="1">
        <v>0.58</v>
      </c>
      <c r="E53" s="1">
        <v>1.17</v>
      </c>
      <c r="F53" s="1">
        <v>2.42</v>
      </c>
      <c r="G53" s="1">
        <v>0.0</v>
      </c>
      <c r="H53" s="1">
        <v>3.0</v>
      </c>
      <c r="I53" s="1">
        <v>1.0</v>
      </c>
      <c r="J53" s="1">
        <v>2.0</v>
      </c>
      <c r="K53" s="5">
        <f t="shared" si="16"/>
        <v>4</v>
      </c>
      <c r="L53" s="5">
        <f t="shared" si="25"/>
        <v>55.81333333</v>
      </c>
    </row>
    <row r="54">
      <c r="A54" s="1" t="s">
        <v>65</v>
      </c>
      <c r="B54" s="1">
        <v>12.0</v>
      </c>
      <c r="C54" s="1">
        <v>0.92</v>
      </c>
      <c r="D54" s="1">
        <v>0.33</v>
      </c>
      <c r="E54" s="1">
        <v>1.92</v>
      </c>
      <c r="F54" s="1">
        <v>3.75</v>
      </c>
      <c r="G54" s="1">
        <v>0.0</v>
      </c>
      <c r="H54" s="1">
        <v>3.0</v>
      </c>
      <c r="I54" s="1">
        <v>1.0</v>
      </c>
      <c r="J54" s="1">
        <v>2.0</v>
      </c>
      <c r="K54" s="5">
        <f t="shared" si="16"/>
        <v>4</v>
      </c>
      <c r="L54" s="5">
        <f t="shared" si="25"/>
        <v>77.13333333</v>
      </c>
    </row>
    <row r="55">
      <c r="A55" s="3" t="s">
        <v>66</v>
      </c>
      <c r="B55" s="1">
        <v>13.0</v>
      </c>
      <c r="C55" s="4">
        <f t="shared" ref="C55:F55" si="26">(C56+C57+C58)</f>
        <v>0.77</v>
      </c>
      <c r="D55" s="4">
        <f t="shared" si="26"/>
        <v>0.69</v>
      </c>
      <c r="E55" s="4">
        <f t="shared" si="26"/>
        <v>5.92</v>
      </c>
      <c r="F55" s="4">
        <f t="shared" si="26"/>
        <v>6.69</v>
      </c>
      <c r="G55" s="1">
        <v>4.0</v>
      </c>
      <c r="H55" s="1">
        <v>3.0</v>
      </c>
      <c r="I55" s="1">
        <v>0.0</v>
      </c>
      <c r="J55" s="1">
        <v>3.0</v>
      </c>
      <c r="K55" s="5">
        <f t="shared" si="16"/>
        <v>4.333333333</v>
      </c>
    </row>
    <row r="56">
      <c r="A56" s="1" t="s">
        <v>67</v>
      </c>
      <c r="B56" s="1">
        <v>13.0</v>
      </c>
      <c r="C56" s="1">
        <v>0.23</v>
      </c>
      <c r="D56" s="1">
        <v>0.23</v>
      </c>
      <c r="E56" s="1">
        <v>1.92</v>
      </c>
      <c r="F56" s="1">
        <v>2.77</v>
      </c>
      <c r="G56" s="1">
        <v>4.0</v>
      </c>
      <c r="H56" s="1">
        <v>3.0</v>
      </c>
      <c r="I56" s="1">
        <v>0.0</v>
      </c>
      <c r="J56" s="1">
        <v>3.0</v>
      </c>
      <c r="K56" s="5">
        <f t="shared" si="16"/>
        <v>4.333333333</v>
      </c>
      <c r="L56" s="5">
        <f t="shared" ref="L56:L58" si="27">((10*(C56*K56))+(3*(D56*K56))+(3*(E56*K56))+(F56*K56)+(5*((I56/H56)-(J56/H56)))+(10*((K56*G56)/(B56))))</f>
        <v>58.25333333</v>
      </c>
    </row>
    <row r="57">
      <c r="A57" s="1" t="s">
        <v>68</v>
      </c>
      <c r="B57" s="1">
        <v>13.0</v>
      </c>
      <c r="C57" s="1">
        <v>0.23</v>
      </c>
      <c r="D57" s="1">
        <v>0.23</v>
      </c>
      <c r="E57" s="1">
        <v>1.62</v>
      </c>
      <c r="F57" s="1">
        <v>2.15</v>
      </c>
      <c r="G57" s="1">
        <v>4.0</v>
      </c>
      <c r="H57" s="1">
        <v>3.0</v>
      </c>
      <c r="I57" s="1">
        <v>0.0</v>
      </c>
      <c r="J57" s="1">
        <v>3.0</v>
      </c>
      <c r="K57" s="5">
        <f t="shared" si="16"/>
        <v>4.333333333</v>
      </c>
      <c r="L57" s="5">
        <f t="shared" si="27"/>
        <v>51.66666667</v>
      </c>
    </row>
    <row r="58">
      <c r="A58" s="1" t="s">
        <v>69</v>
      </c>
      <c r="B58" s="1">
        <v>13.0</v>
      </c>
      <c r="C58" s="1">
        <v>0.31</v>
      </c>
      <c r="D58" s="1">
        <v>0.23</v>
      </c>
      <c r="E58" s="1">
        <v>2.38</v>
      </c>
      <c r="F58" s="1">
        <v>1.77</v>
      </c>
      <c r="G58" s="1">
        <v>4.0</v>
      </c>
      <c r="H58" s="1">
        <v>3.0</v>
      </c>
      <c r="I58" s="1">
        <v>0.0</v>
      </c>
      <c r="J58" s="1">
        <v>3.0</v>
      </c>
      <c r="K58" s="5">
        <f t="shared" si="16"/>
        <v>4.333333333</v>
      </c>
      <c r="L58" s="5">
        <f t="shared" si="27"/>
        <v>63.36666667</v>
      </c>
    </row>
    <row r="59">
      <c r="A59" s="3" t="s">
        <v>70</v>
      </c>
      <c r="B59" s="1">
        <v>10.0</v>
      </c>
      <c r="C59" s="4">
        <f t="shared" ref="C59:F59" si="28">(C60+C61+C62)</f>
        <v>2.4</v>
      </c>
      <c r="D59" s="4">
        <f t="shared" si="28"/>
        <v>1.8</v>
      </c>
      <c r="E59" s="4">
        <f t="shared" si="28"/>
        <v>4.5</v>
      </c>
      <c r="F59" s="4">
        <f t="shared" si="28"/>
        <v>9</v>
      </c>
      <c r="G59" s="1">
        <v>1.0</v>
      </c>
      <c r="H59" s="1">
        <v>2.0</v>
      </c>
      <c r="I59" s="1">
        <v>1.0</v>
      </c>
      <c r="J59" s="1">
        <v>1.0</v>
      </c>
      <c r="K59" s="5">
        <f t="shared" si="16"/>
        <v>5</v>
      </c>
    </row>
    <row r="60">
      <c r="A60" s="1" t="s">
        <v>71</v>
      </c>
      <c r="B60" s="1">
        <v>10.0</v>
      </c>
      <c r="C60" s="1">
        <v>0.4</v>
      </c>
      <c r="D60" s="1">
        <v>0.5</v>
      </c>
      <c r="E60" s="1">
        <v>2.0</v>
      </c>
      <c r="F60" s="1">
        <v>3.0</v>
      </c>
      <c r="G60" s="1">
        <v>1.0</v>
      </c>
      <c r="H60" s="1">
        <v>2.0</v>
      </c>
      <c r="I60" s="1">
        <v>1.0</v>
      </c>
      <c r="J60" s="1">
        <v>1.0</v>
      </c>
      <c r="K60" s="5">
        <f t="shared" si="16"/>
        <v>5</v>
      </c>
      <c r="L60" s="5">
        <f t="shared" ref="L60:L62" si="29">((10*(C60*K60))+(3*(D60*K60))+(3*(E60*K60))+(F60*K60)+(5*((I60/H60)-(J60/H60)))+(10*((K60*G60)/(B60))))</f>
        <v>77.5</v>
      </c>
    </row>
    <row r="61">
      <c r="A61" s="1" t="s">
        <v>72</v>
      </c>
      <c r="B61" s="1">
        <v>10.0</v>
      </c>
      <c r="C61" s="1">
        <v>0.9</v>
      </c>
      <c r="D61" s="1">
        <v>0.8</v>
      </c>
      <c r="E61" s="1">
        <v>1.6</v>
      </c>
      <c r="F61" s="1">
        <v>2.7</v>
      </c>
      <c r="G61" s="1">
        <v>1.0</v>
      </c>
      <c r="H61" s="1">
        <v>2.0</v>
      </c>
      <c r="I61" s="1">
        <v>1.0</v>
      </c>
      <c r="J61" s="1">
        <v>1.0</v>
      </c>
      <c r="K61" s="5">
        <f t="shared" si="16"/>
        <v>5</v>
      </c>
      <c r="L61" s="5">
        <f t="shared" si="29"/>
        <v>99.5</v>
      </c>
    </row>
    <row r="62">
      <c r="A62" s="1" t="s">
        <v>73</v>
      </c>
      <c r="B62" s="1">
        <v>10.0</v>
      </c>
      <c r="C62" s="1">
        <v>1.1</v>
      </c>
      <c r="D62" s="1">
        <v>0.5</v>
      </c>
      <c r="E62" s="1">
        <v>0.9</v>
      </c>
      <c r="F62" s="1">
        <v>3.3</v>
      </c>
      <c r="G62" s="1">
        <v>1.0</v>
      </c>
      <c r="H62" s="1">
        <v>2.0</v>
      </c>
      <c r="I62" s="1">
        <v>1.0</v>
      </c>
      <c r="J62" s="1">
        <v>1.0</v>
      </c>
      <c r="K62" s="5">
        <f t="shared" si="16"/>
        <v>5</v>
      </c>
      <c r="L62" s="5">
        <f t="shared" si="29"/>
        <v>97.5</v>
      </c>
    </row>
    <row r="63">
      <c r="A63" s="3" t="s">
        <v>74</v>
      </c>
      <c r="B63" s="1">
        <v>13.0</v>
      </c>
      <c r="C63" s="4">
        <f t="shared" ref="C63:F63" si="30">(C64+C65+C66)</f>
        <v>1.77</v>
      </c>
      <c r="D63" s="4">
        <f t="shared" si="30"/>
        <v>1.39</v>
      </c>
      <c r="E63" s="4">
        <f t="shared" si="30"/>
        <v>6.23</v>
      </c>
      <c r="F63" s="4">
        <f t="shared" si="30"/>
        <v>8.39</v>
      </c>
      <c r="G63" s="1">
        <v>4.0</v>
      </c>
      <c r="H63" s="1">
        <v>3.0</v>
      </c>
      <c r="I63" s="1">
        <v>2.0</v>
      </c>
      <c r="J63" s="1">
        <v>1.0</v>
      </c>
      <c r="K63" s="5">
        <f t="shared" si="16"/>
        <v>4.333333333</v>
      </c>
    </row>
    <row r="64">
      <c r="A64" s="1" t="s">
        <v>75</v>
      </c>
      <c r="B64" s="1">
        <v>13.0</v>
      </c>
      <c r="C64" s="1">
        <v>0.54</v>
      </c>
      <c r="D64" s="1">
        <v>0.62</v>
      </c>
      <c r="E64" s="1">
        <v>1.15</v>
      </c>
      <c r="F64" s="1">
        <v>2.77</v>
      </c>
      <c r="G64" s="1">
        <v>4.0</v>
      </c>
      <c r="H64" s="1">
        <v>3.0</v>
      </c>
      <c r="I64" s="1">
        <v>2.0</v>
      </c>
      <c r="J64" s="1">
        <v>1.0</v>
      </c>
      <c r="K64" s="5">
        <f t="shared" si="16"/>
        <v>4.333333333</v>
      </c>
      <c r="L64" s="5">
        <f t="shared" ref="L64:L66" si="31">((10*(C64*K64))+(3*(D64*K64))+(3*(E64*K64))+(F64*K64)+(5*((I64/H64)-(J64/H64)))+(10*((K64*G64)/(B64))))</f>
        <v>73.41333333</v>
      </c>
    </row>
    <row r="65">
      <c r="A65" s="1" t="s">
        <v>76</v>
      </c>
      <c r="B65" s="1">
        <v>13.0</v>
      </c>
      <c r="C65" s="1">
        <v>0.77</v>
      </c>
      <c r="D65" s="1">
        <v>0.31</v>
      </c>
      <c r="E65" s="1">
        <v>3.08</v>
      </c>
      <c r="F65" s="1">
        <v>3.31</v>
      </c>
      <c r="G65" s="1">
        <v>4.0</v>
      </c>
      <c r="H65" s="1">
        <v>3.0</v>
      </c>
      <c r="I65" s="1">
        <v>2.0</v>
      </c>
      <c r="J65" s="1">
        <v>1.0</v>
      </c>
      <c r="K65" s="5">
        <f t="shared" si="16"/>
        <v>4.333333333</v>
      </c>
      <c r="L65" s="5">
        <f t="shared" si="31"/>
        <v>106.78</v>
      </c>
    </row>
    <row r="66">
      <c r="A66" s="1" t="s">
        <v>77</v>
      </c>
      <c r="B66" s="1">
        <v>13.0</v>
      </c>
      <c r="C66" s="1">
        <v>0.46</v>
      </c>
      <c r="D66" s="1">
        <v>0.46</v>
      </c>
      <c r="E66" s="1">
        <v>2.0</v>
      </c>
      <c r="F66" s="1">
        <v>2.31</v>
      </c>
      <c r="G66" s="1">
        <v>4.0</v>
      </c>
      <c r="H66" s="1">
        <v>3.0</v>
      </c>
      <c r="I66" s="1">
        <v>2.0</v>
      </c>
      <c r="J66" s="1">
        <v>1.0</v>
      </c>
      <c r="K66" s="5">
        <f t="shared" si="16"/>
        <v>4.333333333</v>
      </c>
      <c r="L66" s="5">
        <f t="shared" si="31"/>
        <v>76.92333333</v>
      </c>
    </row>
    <row r="68">
      <c r="A68" s="10" t="s">
        <v>78</v>
      </c>
      <c r="B68" s="3" t="s">
        <v>79</v>
      </c>
      <c r="C68" s="3" t="s">
        <v>80</v>
      </c>
      <c r="D68" s="3" t="s">
        <v>81</v>
      </c>
      <c r="E68" s="3" t="s">
        <v>82</v>
      </c>
      <c r="F68" s="3" t="s">
        <v>83</v>
      </c>
      <c r="L68" s="1" t="s">
        <v>84</v>
      </c>
    </row>
    <row r="69">
      <c r="A69" s="11" t="s">
        <v>13</v>
      </c>
      <c r="B69" s="7">
        <v>2.0</v>
      </c>
      <c r="C69" s="7">
        <v>1.88</v>
      </c>
      <c r="D69" s="7">
        <v>4.0</v>
      </c>
      <c r="E69" s="7">
        <v>8.38</v>
      </c>
      <c r="F69" s="7">
        <v>1.0</v>
      </c>
      <c r="L69" s="1" t="s">
        <v>85</v>
      </c>
    </row>
    <row r="70">
      <c r="A70" s="3" t="s">
        <v>17</v>
      </c>
      <c r="B70" s="1">
        <v>1.86</v>
      </c>
      <c r="C70" s="1">
        <v>1.43</v>
      </c>
      <c r="D70" s="1">
        <v>5.43</v>
      </c>
      <c r="E70" s="1">
        <v>8.86</v>
      </c>
      <c r="F70" s="1">
        <v>2.0</v>
      </c>
      <c r="L70" s="1" t="s">
        <v>18</v>
      </c>
    </row>
    <row r="71">
      <c r="A71" s="3" t="s">
        <v>21</v>
      </c>
      <c r="B71" s="1">
        <v>1.2</v>
      </c>
      <c r="C71" s="1">
        <v>0.9</v>
      </c>
      <c r="D71" s="1">
        <v>5.2</v>
      </c>
      <c r="E71" s="1">
        <v>7.1</v>
      </c>
      <c r="F71" s="1">
        <v>0.0</v>
      </c>
      <c r="L71" s="1" t="s">
        <v>14</v>
      </c>
    </row>
    <row r="72">
      <c r="A72" s="3" t="s">
        <v>25</v>
      </c>
      <c r="B72" s="1">
        <v>1.4</v>
      </c>
      <c r="C72" s="1">
        <v>1.1</v>
      </c>
      <c r="D72" s="1">
        <v>5.5</v>
      </c>
      <c r="E72" s="1">
        <v>6.5</v>
      </c>
      <c r="F72" s="1">
        <v>2.0</v>
      </c>
      <c r="L72" s="1" t="s">
        <v>86</v>
      </c>
    </row>
    <row r="73">
      <c r="A73" s="3" t="s">
        <v>29</v>
      </c>
      <c r="B73" s="1">
        <v>3.17</v>
      </c>
      <c r="C73" s="1">
        <v>2.33</v>
      </c>
      <c r="D73" s="1">
        <v>3.83</v>
      </c>
      <c r="E73" s="1">
        <v>8.0</v>
      </c>
      <c r="F73" s="1">
        <v>2.0</v>
      </c>
      <c r="L73" s="1" t="s">
        <v>76</v>
      </c>
    </row>
    <row r="74">
      <c r="A74" s="3" t="s">
        <v>33</v>
      </c>
      <c r="B74" s="1">
        <v>2.0</v>
      </c>
      <c r="C74" s="1">
        <v>1.5</v>
      </c>
      <c r="D74" s="1">
        <v>5.0</v>
      </c>
      <c r="E74" s="1">
        <v>7.38</v>
      </c>
      <c r="F74" s="1">
        <v>1.0</v>
      </c>
    </row>
    <row r="75">
      <c r="A75" s="3" t="s">
        <v>37</v>
      </c>
      <c r="B75" s="1">
        <v>1.33</v>
      </c>
      <c r="C75" s="1">
        <v>1.0</v>
      </c>
      <c r="D75" s="1">
        <v>4.33</v>
      </c>
      <c r="E75" s="1">
        <v>7.83</v>
      </c>
      <c r="F75" s="1">
        <v>2.0</v>
      </c>
    </row>
    <row r="76">
      <c r="A76" s="3" t="s">
        <v>41</v>
      </c>
      <c r="B76" s="1">
        <v>2.73</v>
      </c>
      <c r="C76" s="1">
        <v>2.27</v>
      </c>
      <c r="D76" s="1">
        <v>4.45</v>
      </c>
      <c r="E76" s="1">
        <v>10.45</v>
      </c>
      <c r="F76" s="1">
        <v>1.0</v>
      </c>
    </row>
    <row r="77">
      <c r="A77" s="12" t="s">
        <v>45</v>
      </c>
    </row>
    <row r="78">
      <c r="A78" s="3" t="s">
        <v>46</v>
      </c>
      <c r="B78" s="1">
        <v>1.77</v>
      </c>
      <c r="C78" s="1">
        <v>1.46</v>
      </c>
      <c r="D78" s="1">
        <v>5.54</v>
      </c>
      <c r="E78" s="1">
        <v>8.54</v>
      </c>
      <c r="F78" s="1">
        <v>3.0</v>
      </c>
    </row>
    <row r="79">
      <c r="A79" s="3" t="s">
        <v>50</v>
      </c>
      <c r="B79" s="1">
        <v>1.6</v>
      </c>
      <c r="C79" s="1">
        <v>1.4</v>
      </c>
      <c r="D79" s="1">
        <v>6.8</v>
      </c>
      <c r="E79" s="1">
        <v>7.9</v>
      </c>
      <c r="F79" s="1">
        <v>2.0</v>
      </c>
    </row>
    <row r="80">
      <c r="A80" s="3" t="s">
        <v>54</v>
      </c>
      <c r="B80" s="1">
        <v>1.56</v>
      </c>
      <c r="C80" s="1">
        <v>1.11</v>
      </c>
      <c r="D80" s="1">
        <v>4.67</v>
      </c>
      <c r="E80" s="1">
        <v>8.33</v>
      </c>
      <c r="F80" s="1">
        <v>1.0</v>
      </c>
    </row>
    <row r="81">
      <c r="A81" s="3" t="s">
        <v>87</v>
      </c>
      <c r="B81" s="1">
        <v>1.13</v>
      </c>
      <c r="C81" s="1">
        <v>0.63</v>
      </c>
      <c r="D81" s="1">
        <v>7.25</v>
      </c>
      <c r="E81" s="1">
        <v>8.5</v>
      </c>
      <c r="F81" s="1">
        <v>2.0</v>
      </c>
    </row>
    <row r="82">
      <c r="A82" s="3" t="s">
        <v>62</v>
      </c>
      <c r="B82" s="1">
        <v>2.67</v>
      </c>
      <c r="C82" s="1">
        <v>2.0</v>
      </c>
      <c r="D82" s="1">
        <v>4.5</v>
      </c>
      <c r="E82" s="1">
        <v>8.5</v>
      </c>
      <c r="F82" s="1">
        <v>1.0</v>
      </c>
    </row>
    <row r="83">
      <c r="A83" s="3" t="s">
        <v>66</v>
      </c>
      <c r="B83" s="1">
        <v>1.54</v>
      </c>
      <c r="C83" s="1">
        <v>1.46</v>
      </c>
      <c r="D83" s="1">
        <v>4.69</v>
      </c>
      <c r="E83" s="1">
        <v>9.46</v>
      </c>
      <c r="F83" s="1">
        <v>5.0</v>
      </c>
    </row>
    <row r="84">
      <c r="A84" s="3" t="s">
        <v>70</v>
      </c>
      <c r="B84" s="1">
        <v>2.1</v>
      </c>
      <c r="C84" s="1">
        <v>1.8</v>
      </c>
      <c r="D84" s="1">
        <v>5.0</v>
      </c>
      <c r="E84" s="1">
        <v>7.8</v>
      </c>
      <c r="F84" s="1">
        <v>1.0</v>
      </c>
    </row>
    <row r="85">
      <c r="A85" s="3" t="s">
        <v>88</v>
      </c>
      <c r="B85" s="1">
        <v>1.62</v>
      </c>
      <c r="C85" s="1">
        <v>1.31</v>
      </c>
      <c r="D85" s="1">
        <v>5.54</v>
      </c>
      <c r="E85" s="1">
        <v>9.31</v>
      </c>
      <c r="F85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3" t="s">
        <v>89</v>
      </c>
      <c r="P1" s="3" t="s">
        <v>1</v>
      </c>
      <c r="Q1" s="14" t="s">
        <v>79</v>
      </c>
      <c r="R1" s="14" t="s">
        <v>80</v>
      </c>
      <c r="S1" s="14" t="s">
        <v>81</v>
      </c>
      <c r="T1" s="14" t="s">
        <v>82</v>
      </c>
      <c r="U1" s="15" t="s">
        <v>83</v>
      </c>
      <c r="V1" s="3" t="s">
        <v>7</v>
      </c>
      <c r="W1" s="3" t="s">
        <v>8</v>
      </c>
      <c r="X1" s="3" t="s">
        <v>9</v>
      </c>
      <c r="Y1" s="3" t="s">
        <v>10</v>
      </c>
    </row>
    <row r="2">
      <c r="A2" s="3" t="s">
        <v>13</v>
      </c>
      <c r="B2" s="3"/>
      <c r="C2" s="4"/>
      <c r="D2" s="4"/>
      <c r="E2" s="4"/>
      <c r="F2" s="4"/>
      <c r="G2" s="1">
        <v>3.0</v>
      </c>
      <c r="H2" s="1">
        <v>2.0</v>
      </c>
      <c r="I2" s="1">
        <v>1.0</v>
      </c>
      <c r="J2" s="1">
        <v>1.0</v>
      </c>
      <c r="K2" s="5">
        <f t="shared" ref="K2:K33" si="1">(B2/H2)</f>
        <v>0</v>
      </c>
      <c r="N2" s="13" t="s">
        <v>89</v>
      </c>
      <c r="O2" s="11"/>
    </row>
    <row r="3">
      <c r="A3" s="7" t="s">
        <v>14</v>
      </c>
      <c r="G3" s="16">
        <v>3.0</v>
      </c>
      <c r="H3" s="16">
        <v>2.0</v>
      </c>
      <c r="I3" s="16">
        <v>1.0</v>
      </c>
      <c r="J3" s="16">
        <v>1.0</v>
      </c>
      <c r="K3" s="5">
        <f t="shared" si="1"/>
        <v>0</v>
      </c>
      <c r="L3" s="5" t="str">
        <f t="shared" ref="L3:L5" si="2">((10*(C3*K3))+(3*(D3*K3))+(3*(E3*K3))+(F3*K3)+(5*((I3/H3)-(J3/H3)))+(10*((K3*G3)/(B3))))</f>
        <v>#DIV/0!</v>
      </c>
      <c r="M3" s="6" t="str">
        <f>((10*((((C2+Q3)/2)*(C3/C2))*((K3+Y3)/2)))+(3*((((D2+R3)/2)*(D3/D2))*((K3+Y3)/2)))+(3*((((E2+S3)/2)*(E3/E2))*((K3+Y3)/2)))+((((F2+T3)/2)*(F3/F2))*((K3+Y3)/2))+(5*((((I3/H3)+(X3/V3))/2)-(((J3/H3)+(W3/V3))/2)))+(10*(((G3/B3)+(U3/P3))/2)*((K3+Y3)/2)))</f>
        <v>#DIV/0!</v>
      </c>
      <c r="N3" s="13" t="s">
        <v>89</v>
      </c>
      <c r="O3" s="17"/>
    </row>
    <row r="4">
      <c r="A4" s="7" t="s">
        <v>15</v>
      </c>
      <c r="G4" s="16">
        <v>3.0</v>
      </c>
      <c r="H4" s="16">
        <v>2.0</v>
      </c>
      <c r="I4" s="16">
        <v>1.0</v>
      </c>
      <c r="J4" s="16">
        <v>1.0</v>
      </c>
      <c r="K4" s="5">
        <f t="shared" si="1"/>
        <v>0</v>
      </c>
      <c r="L4" s="5" t="str">
        <f t="shared" si="2"/>
        <v>#DIV/0!</v>
      </c>
      <c r="M4" s="6" t="str">
        <f>((10*((((C2+Q4)/2)*(C4/C2))*((K4+Y4)/2)))+(3*((((D2+R4)/2)*(D4/D2))*((K4+Y4)/2)))+(3*((((E2+S4)/2)*(E4/E2))*((K4+Y4)/2)))+((((F2+T4)/2)*(F4/F2))*((K4+Y4)/2))+(5*((((I4/H4)+(X4/V4))/2)-(((J4/H4)+(W4/V4))/2)))+(10*(((G4/B4)+(U4/P4))/2)*((K4+Y4)/2)))</f>
        <v>#DIV/0!</v>
      </c>
      <c r="N4" s="13" t="s">
        <v>89</v>
      </c>
      <c r="O4" s="17"/>
    </row>
    <row r="5">
      <c r="A5" s="7" t="s">
        <v>16</v>
      </c>
      <c r="G5" s="16">
        <v>3.0</v>
      </c>
      <c r="H5" s="16">
        <v>2.0</v>
      </c>
      <c r="I5" s="16">
        <v>1.0</v>
      </c>
      <c r="J5" s="16">
        <v>1.0</v>
      </c>
      <c r="K5" s="5">
        <f t="shared" si="1"/>
        <v>0</v>
      </c>
      <c r="L5" s="5" t="str">
        <f t="shared" si="2"/>
        <v>#DIV/0!</v>
      </c>
      <c r="M5" s="6" t="str">
        <f>((10*((((C2+Q5)/2)*(C5/C2))*((K5+Y5)/2)))+(3*((((D2+R5)/2)*(D5/D2))*((K5+Y5)/2)))+(3*((((E2+S5)/2)*(E5/E2))*((K5+Y5)/2)))+((((F2+T5)/2)*(F5/F2))*((K5+Y5)/2))+(5*((((I5/H5)+(X5/V5))/2)-(((J5/H5)+(W5/V5))/2)))+(10*(((G5/B5)+(U5/P5))/2)*((K5+Y5)/2)))</f>
        <v>#DIV/0!</v>
      </c>
      <c r="N5" s="13" t="s">
        <v>89</v>
      </c>
      <c r="O5" s="17"/>
    </row>
    <row r="6">
      <c r="A6" s="3" t="s">
        <v>17</v>
      </c>
      <c r="B6" s="3">
        <v>14.0</v>
      </c>
      <c r="C6" s="3">
        <v>2.57</v>
      </c>
      <c r="D6" s="3">
        <v>2.21</v>
      </c>
      <c r="E6" s="3">
        <v>4.21</v>
      </c>
      <c r="F6" s="3">
        <v>9.79</v>
      </c>
      <c r="G6" s="1">
        <v>4.0</v>
      </c>
      <c r="H6" s="1">
        <v>4.0</v>
      </c>
      <c r="I6" s="1">
        <v>2.0</v>
      </c>
      <c r="J6" s="1">
        <v>2.0</v>
      </c>
      <c r="K6" s="5">
        <f t="shared" si="1"/>
        <v>3.5</v>
      </c>
      <c r="N6" s="13" t="s">
        <v>89</v>
      </c>
      <c r="O6" s="3" t="s">
        <v>25</v>
      </c>
      <c r="P6" s="1">
        <v>14.0</v>
      </c>
      <c r="Q6" s="1">
        <v>1.43</v>
      </c>
      <c r="R6" s="1">
        <v>1.07</v>
      </c>
      <c r="S6" s="1">
        <v>5.36</v>
      </c>
      <c r="T6" s="1">
        <v>7.29</v>
      </c>
      <c r="U6" s="1">
        <v>4.0</v>
      </c>
      <c r="V6" s="1">
        <v>4.0</v>
      </c>
      <c r="W6" s="1">
        <v>2.0</v>
      </c>
      <c r="X6" s="1">
        <v>2.0</v>
      </c>
      <c r="Y6" s="5">
        <f t="shared" ref="Y6:Y33" si="3">(P6/V6)</f>
        <v>3.5</v>
      </c>
    </row>
    <row r="7">
      <c r="A7" s="1" t="s">
        <v>18</v>
      </c>
      <c r="B7" s="3">
        <v>14.0</v>
      </c>
      <c r="C7" s="1">
        <v>1.14</v>
      </c>
      <c r="D7" s="1">
        <v>0.79</v>
      </c>
      <c r="E7" s="1">
        <v>1.64</v>
      </c>
      <c r="F7" s="1">
        <v>3.5</v>
      </c>
      <c r="G7" s="1">
        <v>4.0</v>
      </c>
      <c r="H7" s="1">
        <v>4.0</v>
      </c>
      <c r="I7" s="1">
        <v>2.0</v>
      </c>
      <c r="J7" s="1">
        <v>2.0</v>
      </c>
      <c r="K7" s="5">
        <f t="shared" si="1"/>
        <v>3.5</v>
      </c>
      <c r="L7" s="5">
        <f t="shared" ref="L7:L9" si="4">((10*(C7*K7))+(3*(D7*K7))+(3*(E7*K7))+(F7*K7)+(5*((I7/H7)-(J7/H7)))+(10*((K7*G7)/(B7))))</f>
        <v>87.665</v>
      </c>
      <c r="M7" s="6">
        <f>((10*((((C6+Q7)/2)*(C7/C6))*((K7+Y7)/2)))+(3*((((D6+R7)/2)*(D7/D6))*((K7+Y7)/2)))+(3*((((E6+S7)/2)*(E7/E6))*((K7+Y7)/2)))+((((F6+T7)/2)*(F7/F6))*((K7+Y7)/2))+(5*((((I7/H7)+(X7/V7))/2)-(((J7/H7)+(W7/V7))/2)))+(10*(((G7/B7)+(U7/P7))/2)*((K7+Y7)/2)))</f>
        <v>77.46395349</v>
      </c>
      <c r="N7" s="13" t="s">
        <v>89</v>
      </c>
      <c r="O7" s="1" t="s">
        <v>26</v>
      </c>
      <c r="P7" s="1">
        <v>14.0</v>
      </c>
      <c r="Q7" s="1">
        <v>1.43</v>
      </c>
      <c r="R7" s="1">
        <v>1.07</v>
      </c>
      <c r="S7" s="1">
        <v>5.36</v>
      </c>
      <c r="T7" s="1">
        <v>7.29</v>
      </c>
      <c r="U7" s="1">
        <v>4.0</v>
      </c>
      <c r="V7" s="1">
        <v>4.0</v>
      </c>
      <c r="W7" s="1">
        <v>2.0</v>
      </c>
      <c r="X7" s="1">
        <v>2.0</v>
      </c>
      <c r="Y7" s="5">
        <f t="shared" si="3"/>
        <v>3.5</v>
      </c>
    </row>
    <row r="8">
      <c r="A8" s="1" t="s">
        <v>19</v>
      </c>
      <c r="B8" s="3">
        <v>14.0</v>
      </c>
      <c r="C8" s="1">
        <v>0.79</v>
      </c>
      <c r="D8" s="1">
        <v>0.71</v>
      </c>
      <c r="E8" s="1">
        <v>1.07</v>
      </c>
      <c r="F8" s="1">
        <v>3.14</v>
      </c>
      <c r="G8" s="1">
        <v>4.0</v>
      </c>
      <c r="H8" s="1">
        <v>4.0</v>
      </c>
      <c r="I8" s="1">
        <v>2.0</v>
      </c>
      <c r="J8" s="1">
        <v>2.0</v>
      </c>
      <c r="K8" s="5">
        <f t="shared" si="1"/>
        <v>3.5</v>
      </c>
      <c r="L8" s="5">
        <f t="shared" si="4"/>
        <v>67.33</v>
      </c>
      <c r="M8" s="6">
        <f>((10*((((C6+Q8)/2)*(C8/C6))*((K8+Y8)/2)))+(3*((((D6+R8)/2)*(D8/D6))*((K8+Y8)/2)))+(3*((((E6+S8)/2)*(E8/E6))*((K8+Y8)/2)))+((((F6+T8)/2)*(F8/F6))*((K8+Y8)/2))+(5*((((I8/H8)+(X8/V8))/2)-(((J8/H8)+(W8/V8))/2)))+(10*(((G8/B8)+(U8/P8))/2)*((K8+Y8)/2)))</f>
        <v>59.40598085</v>
      </c>
      <c r="N8" s="13" t="s">
        <v>89</v>
      </c>
      <c r="O8" s="1" t="s">
        <v>27</v>
      </c>
      <c r="P8" s="1">
        <v>14.0</v>
      </c>
      <c r="Q8" s="1">
        <v>1.43</v>
      </c>
      <c r="R8" s="1">
        <v>1.07</v>
      </c>
      <c r="S8" s="1">
        <v>5.36</v>
      </c>
      <c r="T8" s="1">
        <v>7.29</v>
      </c>
      <c r="U8" s="1">
        <v>4.0</v>
      </c>
      <c r="V8" s="1">
        <v>4.0</v>
      </c>
      <c r="W8" s="1">
        <v>2.0</v>
      </c>
      <c r="X8" s="1">
        <v>2.0</v>
      </c>
      <c r="Y8" s="5">
        <f t="shared" si="3"/>
        <v>3.5</v>
      </c>
    </row>
    <row r="9">
      <c r="A9" s="1" t="s">
        <v>20</v>
      </c>
      <c r="B9" s="3">
        <v>14.0</v>
      </c>
      <c r="C9" s="1">
        <v>0.64</v>
      </c>
      <c r="D9" s="1">
        <v>0.71</v>
      </c>
      <c r="E9" s="1">
        <v>1.5</v>
      </c>
      <c r="F9" s="1">
        <v>3.14</v>
      </c>
      <c r="G9" s="1">
        <v>4.0</v>
      </c>
      <c r="H9" s="1">
        <v>4.0</v>
      </c>
      <c r="I9" s="1">
        <v>2.0</v>
      </c>
      <c r="J9" s="1">
        <v>2.0</v>
      </c>
      <c r="K9" s="5">
        <f t="shared" si="1"/>
        <v>3.5</v>
      </c>
      <c r="L9" s="5">
        <f t="shared" si="4"/>
        <v>66.595</v>
      </c>
      <c r="M9" s="6">
        <f>((10*((((C6+Q9)/2)*(C9/C6))*((K9+Y9)/2)))+(3*((((D6+R9)/2)*(D9/D6))*((K9+Y9)/2)))+(3*((((E6+S9)/2)*(E9/E6))*((K9+Y9)/2)))+((((F6+T9)/2)*(F9/F6))*((K9+Y9)/2))+(5*((((I9/H9)+(X9/V9))/2)-(((J9/H9)+(W9/V9))/2)))+(10*(((G9/B9)+(U9/P9))/2)*((K9+Y9)/2)))</f>
        <v>60.45203451</v>
      </c>
      <c r="N9" s="13" t="s">
        <v>89</v>
      </c>
      <c r="O9" s="1" t="s">
        <v>28</v>
      </c>
      <c r="P9" s="1">
        <v>14.0</v>
      </c>
      <c r="Q9" s="1">
        <v>1.43</v>
      </c>
      <c r="R9" s="1">
        <v>1.07</v>
      </c>
      <c r="S9" s="1">
        <v>5.36</v>
      </c>
      <c r="T9" s="1">
        <v>7.29</v>
      </c>
      <c r="U9" s="1">
        <v>4.0</v>
      </c>
      <c r="V9" s="1">
        <v>4.0</v>
      </c>
      <c r="W9" s="1">
        <v>2.0</v>
      </c>
      <c r="X9" s="1">
        <v>2.0</v>
      </c>
      <c r="Y9" s="5">
        <f t="shared" si="3"/>
        <v>3.5</v>
      </c>
    </row>
    <row r="10">
      <c r="A10" s="3" t="s">
        <v>21</v>
      </c>
      <c r="B10" s="3">
        <v>14.0</v>
      </c>
      <c r="C10" s="3">
        <v>2.36</v>
      </c>
      <c r="D10" s="3">
        <v>1.71</v>
      </c>
      <c r="E10" s="3">
        <v>4.29</v>
      </c>
      <c r="F10" s="3">
        <v>9.86</v>
      </c>
      <c r="G10" s="1">
        <v>4.0</v>
      </c>
      <c r="H10" s="1">
        <v>4.0</v>
      </c>
      <c r="I10" s="1">
        <v>4.0</v>
      </c>
      <c r="J10" s="1">
        <v>0.0</v>
      </c>
      <c r="K10" s="5">
        <f t="shared" si="1"/>
        <v>3.5</v>
      </c>
      <c r="N10" s="13" t="s">
        <v>89</v>
      </c>
      <c r="O10" s="3" t="s">
        <v>37</v>
      </c>
      <c r="P10" s="1">
        <v>15.0</v>
      </c>
      <c r="Q10" s="1">
        <v>1.27</v>
      </c>
      <c r="R10" s="1">
        <v>1.0</v>
      </c>
      <c r="S10" s="1">
        <v>4.13</v>
      </c>
      <c r="T10" s="1">
        <v>7.93</v>
      </c>
      <c r="U10" s="1">
        <v>2.0</v>
      </c>
      <c r="V10" s="1">
        <v>4.0</v>
      </c>
      <c r="W10" s="1">
        <v>3.0</v>
      </c>
      <c r="X10" s="1">
        <v>1.0</v>
      </c>
      <c r="Y10" s="5">
        <f t="shared" si="3"/>
        <v>3.75</v>
      </c>
    </row>
    <row r="11">
      <c r="A11" s="1" t="s">
        <v>22</v>
      </c>
      <c r="B11" s="3">
        <v>14.0</v>
      </c>
      <c r="C11" s="1">
        <v>1.07</v>
      </c>
      <c r="D11" s="1">
        <v>0.5</v>
      </c>
      <c r="E11" s="1">
        <v>1.43</v>
      </c>
      <c r="F11" s="1">
        <v>3.86</v>
      </c>
      <c r="G11" s="1">
        <v>4.0</v>
      </c>
      <c r="H11" s="1">
        <v>4.0</v>
      </c>
      <c r="I11" s="1">
        <v>4.0</v>
      </c>
      <c r="J11" s="1">
        <v>0.0</v>
      </c>
      <c r="K11" s="5">
        <f t="shared" si="1"/>
        <v>3.5</v>
      </c>
      <c r="L11" s="5">
        <f t="shared" ref="L11:L13" si="5">((10*(C11*K11))+(3*(D11*K11))+(3*(E11*K11))+(F11*K11)+(5*((I11/H11)-(J11/H11)))+(10*((K11*G11)/(B11))))</f>
        <v>86.225</v>
      </c>
      <c r="M11" s="6">
        <f>((10*((((C10+Q11)/2)*(C11/C10))*((K11+Y11)/2)))+(3*((((D10+R11)/2)*(D11/D10))*((K11+Y11)/2)))+(3*((((E10+S11)/2)*(E11/E10))*((K11+Y11)/2)))+((((F10+T11)/2)*(F11/F10))*((K11+Y11)/2))+(5*((((I11/H11)+(X11/V11))/2)-(((J11/H11)+(W11/V11))/2)))+(10*(((G11/B11)+(U11/P11))/2)*((K11+Y11)/2)))</f>
        <v>70.86841901</v>
      </c>
      <c r="N11" s="13" t="s">
        <v>89</v>
      </c>
      <c r="O11" s="1" t="s">
        <v>38</v>
      </c>
      <c r="P11" s="1">
        <v>15.0</v>
      </c>
      <c r="Q11" s="1">
        <v>1.27</v>
      </c>
      <c r="R11" s="1">
        <v>1.0</v>
      </c>
      <c r="S11" s="1">
        <v>4.13</v>
      </c>
      <c r="T11" s="1">
        <v>7.93</v>
      </c>
      <c r="U11" s="1">
        <v>2.0</v>
      </c>
      <c r="V11" s="1">
        <v>4.0</v>
      </c>
      <c r="W11" s="1">
        <v>3.0</v>
      </c>
      <c r="X11" s="1">
        <v>1.0</v>
      </c>
      <c r="Y11" s="5">
        <f t="shared" si="3"/>
        <v>3.75</v>
      </c>
    </row>
    <row r="12">
      <c r="A12" s="1" t="s">
        <v>23</v>
      </c>
      <c r="B12" s="3">
        <v>14.0</v>
      </c>
      <c r="C12" s="1">
        <v>0.64</v>
      </c>
      <c r="D12" s="1">
        <v>0.64</v>
      </c>
      <c r="E12" s="1">
        <v>1.64</v>
      </c>
      <c r="F12" s="1">
        <v>3.57</v>
      </c>
      <c r="G12" s="1">
        <v>4.0</v>
      </c>
      <c r="H12" s="1">
        <v>4.0</v>
      </c>
      <c r="I12" s="1">
        <v>4.0</v>
      </c>
      <c r="J12" s="1">
        <v>0.0</v>
      </c>
      <c r="K12" s="5">
        <f t="shared" si="1"/>
        <v>3.5</v>
      </c>
      <c r="L12" s="5">
        <f t="shared" si="5"/>
        <v>73.835</v>
      </c>
      <c r="M12" s="6">
        <f>((10*((((C10+Q12)/2)*(C12/C10))*((K12+Y12)/2)))+(3*((((D10+R12)/2)*(D12/D10))*((K12+Y12)/2)))+(3*((((E10+S12)/2)*(E12/E10))*((K12+Y12)/2)))+((((F10+T12)/2)*(F12/F10))*((K12+Y12)/2))+(5*((((I12/H12)+(X12/V12))/2)-(((J12/H12)+(W12/V12))/2)))+(10*(((G12/B12)+(U12/P12))/2)*((K12+Y12)/2)))</f>
        <v>61.37979878</v>
      </c>
      <c r="N12" s="13" t="s">
        <v>89</v>
      </c>
      <c r="O12" s="1" t="s">
        <v>39</v>
      </c>
      <c r="P12" s="1">
        <v>15.0</v>
      </c>
      <c r="Q12" s="1">
        <v>1.27</v>
      </c>
      <c r="R12" s="1">
        <v>1.0</v>
      </c>
      <c r="S12" s="1">
        <v>4.13</v>
      </c>
      <c r="T12" s="1">
        <v>7.93</v>
      </c>
      <c r="U12" s="1">
        <v>2.0</v>
      </c>
      <c r="V12" s="1">
        <v>4.0</v>
      </c>
      <c r="W12" s="1">
        <v>3.0</v>
      </c>
      <c r="X12" s="1">
        <v>1.0</v>
      </c>
      <c r="Y12" s="5">
        <f t="shared" si="3"/>
        <v>3.75</v>
      </c>
    </row>
    <row r="13">
      <c r="A13" s="1" t="s">
        <v>24</v>
      </c>
      <c r="B13" s="3">
        <v>14.0</v>
      </c>
      <c r="C13" s="1">
        <v>0.64</v>
      </c>
      <c r="D13" s="1">
        <v>0.57</v>
      </c>
      <c r="E13" s="1">
        <v>1.21</v>
      </c>
      <c r="F13" s="1">
        <v>2.43</v>
      </c>
      <c r="G13" s="1">
        <v>4.0</v>
      </c>
      <c r="H13" s="1">
        <v>4.0</v>
      </c>
      <c r="I13" s="1">
        <v>4.0</v>
      </c>
      <c r="J13" s="1">
        <v>0.0</v>
      </c>
      <c r="K13" s="5">
        <f t="shared" si="1"/>
        <v>3.5</v>
      </c>
      <c r="L13" s="5">
        <f t="shared" si="5"/>
        <v>64.595</v>
      </c>
      <c r="M13" s="6">
        <f>((10*((((C10+Q13)/2)*(C13/C10))*((K13+Y13)/2)))+(3*((((D10+R13)/2)*(D13/D10))*((K13+Y13)/2)))+(3*((((E10+S13)/2)*(E13/E10))*((K13+Y13)/2)))+((((F10+T13)/2)*(F13/F10))*((K13+Y13)/2))+(5*((((I13/H13)+(X13/V13))/2)-(((J13/H13)+(W13/V13))/2)))+(10*(((G13/B13)+(U13/P13))/2)*((K13+Y13)/2)))</f>
        <v>52.45948739</v>
      </c>
      <c r="N13" s="13" t="s">
        <v>89</v>
      </c>
      <c r="O13" s="1" t="s">
        <v>40</v>
      </c>
      <c r="P13" s="1">
        <v>15.0</v>
      </c>
      <c r="Q13" s="1">
        <v>1.27</v>
      </c>
      <c r="R13" s="1">
        <v>1.0</v>
      </c>
      <c r="S13" s="1">
        <v>4.13</v>
      </c>
      <c r="T13" s="1">
        <v>7.93</v>
      </c>
      <c r="U13" s="1">
        <v>2.0</v>
      </c>
      <c r="V13" s="1">
        <v>4.0</v>
      </c>
      <c r="W13" s="1">
        <v>3.0</v>
      </c>
      <c r="X13" s="1">
        <v>1.0</v>
      </c>
      <c r="Y13" s="5">
        <f t="shared" si="3"/>
        <v>3.75</v>
      </c>
    </row>
    <row r="14">
      <c r="A14" s="3" t="s">
        <v>25</v>
      </c>
      <c r="B14" s="3">
        <v>14.0</v>
      </c>
      <c r="C14" s="3">
        <v>1.71</v>
      </c>
      <c r="D14" s="3">
        <v>1.29</v>
      </c>
      <c r="E14" s="3">
        <v>4.14</v>
      </c>
      <c r="F14" s="3">
        <v>8.14</v>
      </c>
      <c r="G14" s="1">
        <v>2.0</v>
      </c>
      <c r="H14" s="1">
        <v>4.0</v>
      </c>
      <c r="I14" s="1">
        <v>2.0</v>
      </c>
      <c r="J14" s="1">
        <v>2.0</v>
      </c>
      <c r="K14" s="5">
        <f t="shared" si="1"/>
        <v>3.5</v>
      </c>
      <c r="N14" s="13" t="s">
        <v>89</v>
      </c>
      <c r="O14" s="3" t="s">
        <v>33</v>
      </c>
      <c r="P14" s="1">
        <v>13.0</v>
      </c>
      <c r="Q14" s="1">
        <v>1.69</v>
      </c>
      <c r="R14" s="1">
        <v>1.23</v>
      </c>
      <c r="S14" s="1">
        <v>5.62</v>
      </c>
      <c r="T14" s="1">
        <v>8.15</v>
      </c>
      <c r="U14" s="1">
        <v>2.0</v>
      </c>
      <c r="V14" s="1">
        <v>3.0</v>
      </c>
      <c r="W14" s="1">
        <v>1.0</v>
      </c>
      <c r="X14" s="1">
        <v>2.0</v>
      </c>
      <c r="Y14" s="5">
        <f t="shared" si="3"/>
        <v>4.333333333</v>
      </c>
    </row>
    <row r="15">
      <c r="A15" s="1" t="s">
        <v>26</v>
      </c>
      <c r="B15" s="3">
        <v>14.0</v>
      </c>
      <c r="C15" s="1">
        <v>0.43</v>
      </c>
      <c r="D15" s="1">
        <v>0.64</v>
      </c>
      <c r="E15" s="1">
        <v>0.86</v>
      </c>
      <c r="F15" s="1">
        <v>3.43</v>
      </c>
      <c r="G15" s="1">
        <v>2.0</v>
      </c>
      <c r="H15" s="1">
        <v>4.0</v>
      </c>
      <c r="I15" s="1">
        <v>2.0</v>
      </c>
      <c r="J15" s="1">
        <v>2.0</v>
      </c>
      <c r="K15" s="5">
        <f t="shared" si="1"/>
        <v>3.5</v>
      </c>
      <c r="L15" s="5">
        <f t="shared" ref="L15:L17" si="6">((10*(C15*K15))+(3*(D15*K15))+(3*(E15*K15))+(F15*K15)+(5*((I15/H15)-(J15/H15)))+(10*((K15*G15)/(B15))))</f>
        <v>47.805</v>
      </c>
      <c r="M15" s="6">
        <f>((10*((((C14+Q15)/2)*(C15/C14))*((K15+Y15)/2)))+(3*((((D14+R15)/2)*(D15/D14))*((K15+Y15)/2)))+(3*((((E14+S15)/2)*(E15/E14))*((K15+Y15)/2)))+((((F14+T15)/2)*(F15/F14))*((K15+Y15)/2))+(5*((((I15/H15)+(X15/V15))/2)-(((J15/H15)+(W15/V15))/2)))+(10*(((G15/B15)+(U15/P15))/2)*((K15+Y15)/2)))</f>
        <v>56.0856929</v>
      </c>
      <c r="N15" s="13" t="s">
        <v>89</v>
      </c>
      <c r="O15" s="1" t="s">
        <v>34</v>
      </c>
      <c r="P15" s="1">
        <v>13.0</v>
      </c>
      <c r="Q15" s="1">
        <v>1.69</v>
      </c>
      <c r="R15" s="1">
        <v>1.23</v>
      </c>
      <c r="S15" s="1">
        <v>5.62</v>
      </c>
      <c r="T15" s="1">
        <v>8.15</v>
      </c>
      <c r="U15" s="1">
        <v>2.0</v>
      </c>
      <c r="V15" s="1">
        <v>3.0</v>
      </c>
      <c r="W15" s="1">
        <v>1.0</v>
      </c>
      <c r="X15" s="1">
        <v>2.0</v>
      </c>
      <c r="Y15" s="5">
        <f t="shared" si="3"/>
        <v>4.333333333</v>
      </c>
    </row>
    <row r="16">
      <c r="A16" s="1" t="s">
        <v>27</v>
      </c>
      <c r="B16" s="3">
        <v>14.0</v>
      </c>
      <c r="C16" s="1">
        <v>0.71</v>
      </c>
      <c r="D16" s="1">
        <v>0.21</v>
      </c>
      <c r="E16" s="1">
        <v>1.64</v>
      </c>
      <c r="F16" s="1">
        <v>2.21</v>
      </c>
      <c r="G16" s="1">
        <v>2.0</v>
      </c>
      <c r="H16" s="1">
        <v>4.0</v>
      </c>
      <c r="I16" s="1">
        <v>2.0</v>
      </c>
      <c r="J16" s="1">
        <v>2.0</v>
      </c>
      <c r="K16" s="5">
        <f t="shared" si="1"/>
        <v>3.5</v>
      </c>
      <c r="L16" s="5">
        <f t="shared" si="6"/>
        <v>57.01</v>
      </c>
      <c r="M16" s="6">
        <f>((10*((((C14+Q16)/2)*(C16/C14))*((K16+Y16)/2)))+(3*((((D14+R16)/2)*(D16/D14))*((K16+Y16)/2)))+(3*((((E14+S16)/2)*(E16/E14))*((K16+Y16)/2)))+((((F14+T16)/2)*(F16/F14))*((K16+Y16)/2))+(5*((((I16/H16)+(X16/V16))/2)-(((J16/H16)+(W16/V16))/2)))+(10*(((G16/B16)+(U16/P16))/2)*((K16+Y16)/2)))</f>
        <v>68.07514699</v>
      </c>
      <c r="N16" s="13" t="s">
        <v>89</v>
      </c>
      <c r="O16" s="1" t="s">
        <v>35</v>
      </c>
      <c r="P16" s="1">
        <v>13.0</v>
      </c>
      <c r="Q16" s="1">
        <v>1.69</v>
      </c>
      <c r="R16" s="1">
        <v>1.23</v>
      </c>
      <c r="S16" s="1">
        <v>5.62</v>
      </c>
      <c r="T16" s="1">
        <v>8.15</v>
      </c>
      <c r="U16" s="1">
        <v>2.0</v>
      </c>
      <c r="V16" s="1">
        <v>3.0</v>
      </c>
      <c r="W16" s="1">
        <v>1.0</v>
      </c>
      <c r="X16" s="1">
        <v>2.0</v>
      </c>
      <c r="Y16" s="5">
        <f t="shared" si="3"/>
        <v>4.333333333</v>
      </c>
    </row>
    <row r="17">
      <c r="A17" s="1" t="s">
        <v>28</v>
      </c>
      <c r="B17" s="3">
        <v>14.0</v>
      </c>
      <c r="C17" s="1">
        <v>0.57</v>
      </c>
      <c r="D17" s="1">
        <v>0.43</v>
      </c>
      <c r="E17" s="1">
        <v>1.64</v>
      </c>
      <c r="F17" s="1">
        <v>2.5</v>
      </c>
      <c r="G17" s="1">
        <v>2.0</v>
      </c>
      <c r="H17" s="1">
        <v>4.0</v>
      </c>
      <c r="I17" s="1">
        <v>2.0</v>
      </c>
      <c r="J17" s="1">
        <v>2.0</v>
      </c>
      <c r="K17" s="5">
        <f t="shared" si="1"/>
        <v>3.5</v>
      </c>
      <c r="L17" s="5">
        <f t="shared" si="6"/>
        <v>55.435</v>
      </c>
      <c r="M17" s="6">
        <f>((10*((((C14+Q17)/2)*(C17/C14))*((K17+Y17)/2)))+(3*((((D14+R17)/2)*(D17/D14))*((K17+Y17)/2)))+(3*((((E14+S17)/2)*(E17/E14))*((K17+Y17)/2)))+((((F14+T17)/2)*(F17/F14))*((K17+Y17)/2))+(5*((((I17/H17)+(X17/V17))/2)-(((J17/H17)+(W17/V17))/2)))+(10*(((G17/B17)+(U17/P17))/2)*((K17+Y17)/2)))</f>
        <v>66.28529468</v>
      </c>
      <c r="N17" s="13" t="s">
        <v>89</v>
      </c>
      <c r="O17" s="1" t="s">
        <v>36</v>
      </c>
      <c r="P17" s="1">
        <v>13.0</v>
      </c>
      <c r="Q17" s="1">
        <v>1.69</v>
      </c>
      <c r="R17" s="1">
        <v>1.23</v>
      </c>
      <c r="S17" s="1">
        <v>5.62</v>
      </c>
      <c r="T17" s="1">
        <v>8.15</v>
      </c>
      <c r="U17" s="1">
        <v>2.0</v>
      </c>
      <c r="V17" s="1">
        <v>3.0</v>
      </c>
      <c r="W17" s="1">
        <v>1.0</v>
      </c>
      <c r="X17" s="1">
        <v>2.0</v>
      </c>
      <c r="Y17" s="5">
        <f t="shared" si="3"/>
        <v>4.333333333</v>
      </c>
    </row>
    <row r="18">
      <c r="A18" s="3" t="s">
        <v>29</v>
      </c>
      <c r="B18" s="3">
        <v>14.0</v>
      </c>
      <c r="C18" s="1">
        <v>1.36</v>
      </c>
      <c r="D18" s="1">
        <v>1.14</v>
      </c>
      <c r="E18" s="1">
        <v>4.86</v>
      </c>
      <c r="F18" s="1">
        <v>6.79</v>
      </c>
      <c r="G18" s="1">
        <v>1.0</v>
      </c>
      <c r="H18" s="1">
        <v>4.0</v>
      </c>
      <c r="I18" s="1">
        <v>1.0</v>
      </c>
      <c r="J18" s="1">
        <v>3.0</v>
      </c>
      <c r="K18" s="5">
        <f t="shared" si="1"/>
        <v>3.5</v>
      </c>
      <c r="N18" s="13" t="s">
        <v>89</v>
      </c>
      <c r="O18" s="3" t="s">
        <v>33</v>
      </c>
      <c r="P18" s="1">
        <v>13.0</v>
      </c>
      <c r="Q18" s="1">
        <v>1.69</v>
      </c>
      <c r="R18" s="1">
        <v>1.23</v>
      </c>
      <c r="S18" s="1">
        <v>5.62</v>
      </c>
      <c r="T18" s="1">
        <v>8.15</v>
      </c>
      <c r="U18" s="1">
        <v>2.0</v>
      </c>
      <c r="V18" s="1">
        <v>3.0</v>
      </c>
      <c r="W18" s="1">
        <v>1.0</v>
      </c>
      <c r="X18" s="1">
        <v>2.0</v>
      </c>
      <c r="Y18" s="5">
        <f t="shared" si="3"/>
        <v>4.333333333</v>
      </c>
    </row>
    <row r="19">
      <c r="A19" s="1" t="s">
        <v>30</v>
      </c>
      <c r="B19" s="3">
        <v>14.0</v>
      </c>
      <c r="C19" s="1">
        <v>0.57</v>
      </c>
      <c r="D19" s="1">
        <v>0.43</v>
      </c>
      <c r="E19" s="1">
        <v>2.0</v>
      </c>
      <c r="F19" s="1">
        <v>2.5</v>
      </c>
      <c r="G19" s="1">
        <v>1.0</v>
      </c>
      <c r="H19" s="1">
        <v>4.0</v>
      </c>
      <c r="I19" s="1">
        <v>1.0</v>
      </c>
      <c r="J19" s="1">
        <v>3.0</v>
      </c>
      <c r="K19" s="5">
        <f t="shared" si="1"/>
        <v>3.5</v>
      </c>
      <c r="L19" s="5">
        <f t="shared" ref="L19:L21" si="7">((10*(C19*K19))+(3*(D19*K19))+(3*(E19*K19))+(F19*K19)+(5*((I19/H19)-(J19/H19)))+(10*((K19*G19)/(B19))))</f>
        <v>54.215</v>
      </c>
      <c r="M19" s="6">
        <f>((10*((((C18+Q19)/2)*(C19/C18))*((K19+Y19)/2)))+(3*((((D18+R19)/2)*(D19/D18))*((K19+Y19)/2)))+(3*((((E18+S19)/2)*(E19/E18))*((K19+Y19)/2)))+((((F18+T19)/2)*(F19/F18))*((K19+Y19)/2))+(5*((((I19/H19)+(X19/V19))/2)-(((J19/H19)+(W19/V19))/2)))+(10*(((G19/B19)+(U19/P19))/2)*((K19+Y19)/2)))</f>
        <v>70.39017592</v>
      </c>
      <c r="N19" s="13" t="s">
        <v>89</v>
      </c>
      <c r="O19" s="1" t="s">
        <v>34</v>
      </c>
      <c r="P19" s="1">
        <v>13.0</v>
      </c>
      <c r="Q19" s="1">
        <v>1.69</v>
      </c>
      <c r="R19" s="1">
        <v>1.23</v>
      </c>
      <c r="S19" s="1">
        <v>5.62</v>
      </c>
      <c r="T19" s="1">
        <v>8.15</v>
      </c>
      <c r="U19" s="1">
        <v>2.0</v>
      </c>
      <c r="V19" s="1">
        <v>3.0</v>
      </c>
      <c r="W19" s="1">
        <v>1.0</v>
      </c>
      <c r="X19" s="1">
        <v>2.0</v>
      </c>
      <c r="Y19" s="5">
        <f t="shared" si="3"/>
        <v>4.333333333</v>
      </c>
    </row>
    <row r="20">
      <c r="A20" s="1" t="s">
        <v>31</v>
      </c>
      <c r="B20" s="3">
        <v>14.0</v>
      </c>
      <c r="C20" s="1">
        <v>0.5</v>
      </c>
      <c r="D20" s="1">
        <v>0.36</v>
      </c>
      <c r="E20" s="1">
        <v>1.5</v>
      </c>
      <c r="F20" s="1">
        <v>2.29</v>
      </c>
      <c r="G20" s="1">
        <v>1.0</v>
      </c>
      <c r="H20" s="1">
        <v>4.0</v>
      </c>
      <c r="I20" s="1">
        <v>1.0</v>
      </c>
      <c r="J20" s="1">
        <v>3.0</v>
      </c>
      <c r="K20" s="5">
        <f t="shared" si="1"/>
        <v>3.5</v>
      </c>
      <c r="L20" s="5">
        <f t="shared" si="7"/>
        <v>45.045</v>
      </c>
      <c r="M20" s="6">
        <f>((10*((((C18+Q20)/2)*(C20/C18))*((K20+Y20)/2)))+(3*((((D18+R20)/2)*(D20/D18))*((K20+Y20)/2)))+(3*((((E18+S20)/2)*(E20/E18))*((K20+Y20)/2)))+((((F18+T20)/2)*(F20/F18))*((K20+Y20)/2))+(5*((((I20/H20)+(X20/V20))/2)-(((J20/H20)+(W20/V20))/2)))+(10*(((G20/B20)+(U20/P20))/2)*((K20+Y20)/2)))</f>
        <v>59.2216802</v>
      </c>
      <c r="N20" s="13" t="s">
        <v>89</v>
      </c>
      <c r="O20" s="1" t="s">
        <v>35</v>
      </c>
      <c r="P20" s="1">
        <v>13.0</v>
      </c>
      <c r="Q20" s="1">
        <v>1.69</v>
      </c>
      <c r="R20" s="1">
        <v>1.23</v>
      </c>
      <c r="S20" s="1">
        <v>5.62</v>
      </c>
      <c r="T20" s="1">
        <v>8.15</v>
      </c>
      <c r="U20" s="1">
        <v>2.0</v>
      </c>
      <c r="V20" s="1">
        <v>3.0</v>
      </c>
      <c r="W20" s="1">
        <v>1.0</v>
      </c>
      <c r="X20" s="1">
        <v>2.0</v>
      </c>
      <c r="Y20" s="5">
        <f t="shared" si="3"/>
        <v>4.333333333</v>
      </c>
    </row>
    <row r="21">
      <c r="A21" s="1" t="s">
        <v>32</v>
      </c>
      <c r="B21" s="3">
        <v>14.0</v>
      </c>
      <c r="C21" s="1">
        <v>0.29</v>
      </c>
      <c r="D21" s="1">
        <v>0.36</v>
      </c>
      <c r="E21" s="1">
        <v>1.36</v>
      </c>
      <c r="F21" s="1">
        <v>2.0</v>
      </c>
      <c r="G21" s="1">
        <v>1.0</v>
      </c>
      <c r="H21" s="1">
        <v>4.0</v>
      </c>
      <c r="I21" s="1">
        <v>1.0</v>
      </c>
      <c r="J21" s="1">
        <v>3.0</v>
      </c>
      <c r="K21" s="5">
        <f t="shared" si="1"/>
        <v>3.5</v>
      </c>
      <c r="L21" s="5">
        <f t="shared" si="7"/>
        <v>35.21</v>
      </c>
      <c r="M21" s="6">
        <f>((10*((((C18+Q21)/2)*(C21/C18))*((K21+Y21)/2)))+(3*((((D18+R21)/2)*(D21/D18))*((K21+Y21)/2)))+(3*((((E18+S21)/2)*(E21/E18))*((K21+Y21)/2)))+((((F18+T21)/2)*(F21/F18))*((K21+Y21)/2))+(5*((((I21/H21)+(X21/V21))/2)-(((J21/H21)+(W21/V21))/2)))+(10*(((G21/B21)+(U21/P21))/2)*((K21+Y21)/2)))</f>
        <v>46.97558882</v>
      </c>
      <c r="N21" s="13" t="s">
        <v>89</v>
      </c>
      <c r="O21" s="1" t="s">
        <v>36</v>
      </c>
      <c r="P21" s="1">
        <v>13.0</v>
      </c>
      <c r="Q21" s="1">
        <v>1.69</v>
      </c>
      <c r="R21" s="1">
        <v>1.23</v>
      </c>
      <c r="S21" s="1">
        <v>5.62</v>
      </c>
      <c r="T21" s="1">
        <v>8.15</v>
      </c>
      <c r="U21" s="1">
        <v>2.0</v>
      </c>
      <c r="V21" s="1">
        <v>3.0</v>
      </c>
      <c r="W21" s="1">
        <v>1.0</v>
      </c>
      <c r="X21" s="1">
        <v>2.0</v>
      </c>
      <c r="Y21" s="5">
        <f t="shared" si="3"/>
        <v>4.333333333</v>
      </c>
    </row>
    <row r="22">
      <c r="A22" s="3" t="s">
        <v>33</v>
      </c>
      <c r="B22" s="3">
        <v>13.0</v>
      </c>
      <c r="C22" s="1">
        <v>1.31</v>
      </c>
      <c r="D22" s="1">
        <v>1.0</v>
      </c>
      <c r="E22" s="1">
        <v>5.0</v>
      </c>
      <c r="F22" s="1">
        <v>9.08</v>
      </c>
      <c r="G22" s="1">
        <v>2.0</v>
      </c>
      <c r="H22" s="1">
        <v>3.0</v>
      </c>
      <c r="I22" s="1">
        <v>1.0</v>
      </c>
      <c r="J22" s="1">
        <v>2.0</v>
      </c>
      <c r="K22" s="5">
        <f t="shared" si="1"/>
        <v>4.333333333</v>
      </c>
      <c r="N22" s="13" t="s">
        <v>89</v>
      </c>
      <c r="O22" s="3" t="s">
        <v>25</v>
      </c>
      <c r="P22" s="1">
        <v>14.0</v>
      </c>
      <c r="Q22" s="1">
        <v>1.43</v>
      </c>
      <c r="R22" s="1">
        <v>1.07</v>
      </c>
      <c r="S22" s="1">
        <v>5.36</v>
      </c>
      <c r="T22" s="1">
        <v>7.29</v>
      </c>
      <c r="U22" s="1">
        <v>4.0</v>
      </c>
      <c r="V22" s="1">
        <v>4.0</v>
      </c>
      <c r="W22" s="1">
        <v>2.0</v>
      </c>
      <c r="X22" s="1">
        <v>2.0</v>
      </c>
      <c r="Y22" s="5">
        <f t="shared" si="3"/>
        <v>3.5</v>
      </c>
    </row>
    <row r="23">
      <c r="A23" s="1" t="s">
        <v>34</v>
      </c>
      <c r="B23" s="3">
        <v>13.0</v>
      </c>
      <c r="C23" s="1">
        <v>0.54</v>
      </c>
      <c r="D23" s="1">
        <v>0.38</v>
      </c>
      <c r="E23" s="1">
        <v>1.92</v>
      </c>
      <c r="F23" s="1">
        <v>3.23</v>
      </c>
      <c r="G23" s="1">
        <v>2.0</v>
      </c>
      <c r="H23" s="1">
        <v>3.0</v>
      </c>
      <c r="I23" s="1">
        <v>1.0</v>
      </c>
      <c r="J23" s="1">
        <v>2.0</v>
      </c>
      <c r="K23" s="5">
        <f t="shared" si="1"/>
        <v>4.333333333</v>
      </c>
      <c r="L23" s="5">
        <f t="shared" ref="L23:L25" si="8">((10*(C23*K23))+(3*(D23*K23))+(3*(E23*K23))+(F23*K23)+(5*((I23/H23)-(J23/H23)))+(10*((K23*G23)/(B23))))</f>
        <v>72.29666667</v>
      </c>
      <c r="M23" s="6">
        <f>((10*((((C22+Q23)/2)*(C23/C22))*((K23+Y23)/2)))+(3*((((D22+R23)/2)*(D23/D22))*((K23+Y23)/2)))+(3*((((E22+S23)/2)*(E23/E22))*((K23+Y23)/2)))+((((F22+T23)/2)*(F23/F22))*((K23+Y23)/2))+(5*((((I23/H23)+(X23/V23))/2)-(((J23/H23)+(W23/V23))/2)))+(10*(((G23/B23)+(U23/P23))/2)*((K23+Y23)/2)))</f>
        <v>69.29072499</v>
      </c>
      <c r="N23" s="13" t="s">
        <v>89</v>
      </c>
      <c r="O23" s="1" t="s">
        <v>26</v>
      </c>
      <c r="P23" s="1">
        <v>14.0</v>
      </c>
      <c r="Q23" s="1">
        <v>1.43</v>
      </c>
      <c r="R23" s="1">
        <v>1.07</v>
      </c>
      <c r="S23" s="1">
        <v>5.36</v>
      </c>
      <c r="T23" s="1">
        <v>7.29</v>
      </c>
      <c r="U23" s="1">
        <v>4.0</v>
      </c>
      <c r="V23" s="1">
        <v>4.0</v>
      </c>
      <c r="W23" s="1">
        <v>2.0</v>
      </c>
      <c r="X23" s="1">
        <v>2.0</v>
      </c>
      <c r="Y23" s="5">
        <f t="shared" si="3"/>
        <v>3.5</v>
      </c>
    </row>
    <row r="24">
      <c r="A24" s="1" t="s">
        <v>35</v>
      </c>
      <c r="B24" s="3">
        <v>13.0</v>
      </c>
      <c r="C24" s="1">
        <v>0.31</v>
      </c>
      <c r="D24" s="1">
        <v>0.38</v>
      </c>
      <c r="E24" s="1">
        <v>1.46</v>
      </c>
      <c r="F24" s="1">
        <v>2.77</v>
      </c>
      <c r="G24" s="1">
        <v>2.0</v>
      </c>
      <c r="H24" s="1">
        <v>3.0</v>
      </c>
      <c r="I24" s="1">
        <v>1.0</v>
      </c>
      <c r="J24" s="1">
        <v>2.0</v>
      </c>
      <c r="K24" s="5">
        <f t="shared" si="1"/>
        <v>4.333333333</v>
      </c>
      <c r="L24" s="5">
        <f t="shared" si="8"/>
        <v>54.35666667</v>
      </c>
      <c r="M24" s="6">
        <f>((10*((((C22+Q24)/2)*(C24/C22))*((K24+Y24)/2)))+(3*((((D22+R24)/2)*(D24/D22))*((K24+Y24)/2)))+(3*((((E22+S24)/2)*(E24/E22))*((K24+Y24)/2)))+((((F22+T24)/2)*(F24/F22))*((K24+Y24)/2))+(5*((((I24/H24)+(X24/V24))/2)-(((J24/H24)+(W24/V24))/2)))+(10*(((G24/B24)+(U24/P24))/2)*((K24+Y24)/2)))</f>
        <v>52.64613676</v>
      </c>
      <c r="N24" s="13" t="s">
        <v>89</v>
      </c>
      <c r="O24" s="1" t="s">
        <v>27</v>
      </c>
      <c r="P24" s="1">
        <v>14.0</v>
      </c>
      <c r="Q24" s="1">
        <v>1.43</v>
      </c>
      <c r="R24" s="1">
        <v>1.07</v>
      </c>
      <c r="S24" s="1">
        <v>5.36</v>
      </c>
      <c r="T24" s="1">
        <v>7.29</v>
      </c>
      <c r="U24" s="1">
        <v>4.0</v>
      </c>
      <c r="V24" s="1">
        <v>4.0</v>
      </c>
      <c r="W24" s="1">
        <v>2.0</v>
      </c>
      <c r="X24" s="1">
        <v>2.0</v>
      </c>
      <c r="Y24" s="5">
        <f t="shared" si="3"/>
        <v>3.5</v>
      </c>
    </row>
    <row r="25">
      <c r="A25" s="1" t="s">
        <v>36</v>
      </c>
      <c r="B25" s="3">
        <v>13.0</v>
      </c>
      <c r="C25" s="1">
        <v>0.46</v>
      </c>
      <c r="D25" s="1">
        <v>0.23</v>
      </c>
      <c r="E25" s="1">
        <v>1.62</v>
      </c>
      <c r="F25" s="1">
        <v>3.08</v>
      </c>
      <c r="G25" s="1">
        <v>2.0</v>
      </c>
      <c r="H25" s="1">
        <v>3.0</v>
      </c>
      <c r="I25" s="1">
        <v>1.0</v>
      </c>
      <c r="J25" s="1">
        <v>2.0</v>
      </c>
      <c r="K25" s="5">
        <f t="shared" si="1"/>
        <v>4.333333333</v>
      </c>
      <c r="L25" s="5">
        <f t="shared" si="8"/>
        <v>62.33</v>
      </c>
      <c r="M25" s="6">
        <f>((10*((((C22+Q25)/2)*(C25/C22))*((K25+Y25)/2)))+(3*((((D22+R25)/2)*(D25/D22))*((K25+Y25)/2)))+(3*((((E22+S25)/2)*(E25/E22))*((K25+Y25)/2)))+((((F22+T25)/2)*(F25/F22))*((K25+Y25)/2))+(5*((((I25/H25)+(X25/V25))/2)-(((J25/H25)+(W25/V25))/2)))+(10*(((G25/B25)+(U25/P25))/2)*((K25+Y25)/2)))</f>
        <v>60.00820157</v>
      </c>
      <c r="N25" s="13" t="s">
        <v>89</v>
      </c>
      <c r="O25" s="1" t="s">
        <v>28</v>
      </c>
      <c r="P25" s="1">
        <v>14.0</v>
      </c>
      <c r="Q25" s="1">
        <v>1.43</v>
      </c>
      <c r="R25" s="1">
        <v>1.07</v>
      </c>
      <c r="S25" s="1">
        <v>5.36</v>
      </c>
      <c r="T25" s="1">
        <v>7.29</v>
      </c>
      <c r="U25" s="1">
        <v>4.0</v>
      </c>
      <c r="V25" s="1">
        <v>4.0</v>
      </c>
      <c r="W25" s="1">
        <v>2.0</v>
      </c>
      <c r="X25" s="1">
        <v>2.0</v>
      </c>
      <c r="Y25" s="5">
        <f t="shared" si="3"/>
        <v>3.5</v>
      </c>
    </row>
    <row r="26">
      <c r="A26" s="3" t="s">
        <v>37</v>
      </c>
      <c r="B26" s="3">
        <v>15.0</v>
      </c>
      <c r="C26" s="3">
        <v>2.0</v>
      </c>
      <c r="D26" s="3">
        <v>1.8</v>
      </c>
      <c r="E26" s="3">
        <v>5.6</v>
      </c>
      <c r="F26" s="3">
        <v>7.2</v>
      </c>
      <c r="G26" s="1">
        <v>3.0</v>
      </c>
      <c r="H26" s="1">
        <v>4.0</v>
      </c>
      <c r="I26" s="1">
        <v>3.0</v>
      </c>
      <c r="J26" s="1">
        <v>1.0</v>
      </c>
      <c r="K26" s="5">
        <f t="shared" si="1"/>
        <v>3.75</v>
      </c>
      <c r="N26" s="13" t="s">
        <v>89</v>
      </c>
      <c r="O26" s="3" t="s">
        <v>21</v>
      </c>
      <c r="P26" s="1">
        <v>14.0</v>
      </c>
      <c r="Q26" s="1">
        <v>1.0</v>
      </c>
      <c r="R26" s="1">
        <v>0.79</v>
      </c>
      <c r="S26" s="1">
        <v>5.21</v>
      </c>
      <c r="T26" s="1">
        <v>7.21</v>
      </c>
      <c r="U26" s="1">
        <v>1.0</v>
      </c>
      <c r="V26" s="1">
        <v>4.0</v>
      </c>
      <c r="W26" s="1">
        <v>4.0</v>
      </c>
      <c r="X26" s="1">
        <v>0.0</v>
      </c>
      <c r="Y26" s="5">
        <f t="shared" si="3"/>
        <v>3.5</v>
      </c>
    </row>
    <row r="27">
      <c r="A27" s="1" t="s">
        <v>38</v>
      </c>
      <c r="B27" s="3">
        <v>15.0</v>
      </c>
      <c r="C27" s="1">
        <v>0.87</v>
      </c>
      <c r="D27" s="1">
        <v>0.67</v>
      </c>
      <c r="E27" s="1">
        <v>1.87</v>
      </c>
      <c r="F27" s="1">
        <v>2.87</v>
      </c>
      <c r="G27" s="1">
        <v>3.0</v>
      </c>
      <c r="H27" s="1">
        <v>4.0</v>
      </c>
      <c r="I27" s="1">
        <v>3.0</v>
      </c>
      <c r="J27" s="1">
        <v>1.0</v>
      </c>
      <c r="K27" s="5">
        <f t="shared" si="1"/>
        <v>3.75</v>
      </c>
      <c r="L27" s="5">
        <f t="shared" ref="L27:L29" si="9">((10*(C27*K27))+(3*(D27*K27))+(3*(E27*K27))+(F27*K27)+(5*((I27/H27)-(J27/H27)))+(10*((K27*G27)/(B27))))</f>
        <v>81.9625</v>
      </c>
      <c r="M27" s="6">
        <f>((10*((((C26+Q27)/2)*(C27/C26))*((K27+Y27)/2)))+(3*((((D26+R27)/2)*(D27/D26))*((K27+Y27)/2)))+(3*((((E26+S27)/2)*(E27/E26))*((K27+Y27)/2)))+((((F26+T27)/2)*(F27/F26))*((K27+Y27)/2))+(5*((((I27/H27)+(X27/V27))/2)-(((J27/H27)+(W27/V27))/2)))+(10*(((G27/B27)+(U27/P27))/2)*((K27+Y27)/2)))</f>
        <v>62.60390749</v>
      </c>
      <c r="N27" s="13" t="s">
        <v>89</v>
      </c>
      <c r="O27" s="1" t="s">
        <v>22</v>
      </c>
      <c r="P27" s="1">
        <v>14.0</v>
      </c>
      <c r="Q27" s="1">
        <v>1.0</v>
      </c>
      <c r="R27" s="1">
        <v>0.79</v>
      </c>
      <c r="S27" s="1">
        <v>5.21</v>
      </c>
      <c r="T27" s="1">
        <v>7.21</v>
      </c>
      <c r="U27" s="1">
        <v>1.0</v>
      </c>
      <c r="V27" s="1">
        <v>4.0</v>
      </c>
      <c r="W27" s="1">
        <v>4.0</v>
      </c>
      <c r="X27" s="1">
        <v>0.0</v>
      </c>
      <c r="Y27" s="5">
        <f t="shared" si="3"/>
        <v>3.5</v>
      </c>
    </row>
    <row r="28">
      <c r="A28" s="1" t="s">
        <v>39</v>
      </c>
      <c r="B28" s="3">
        <v>15.0</v>
      </c>
      <c r="C28" s="1">
        <v>0.53</v>
      </c>
      <c r="D28" s="1">
        <v>0.6</v>
      </c>
      <c r="E28" s="1">
        <v>1.93</v>
      </c>
      <c r="F28" s="1">
        <v>1.87</v>
      </c>
      <c r="G28" s="1">
        <v>3.0</v>
      </c>
      <c r="H28" s="1">
        <v>4.0</v>
      </c>
      <c r="I28" s="1">
        <v>3.0</v>
      </c>
      <c r="J28" s="1">
        <v>1.0</v>
      </c>
      <c r="K28" s="5">
        <f t="shared" si="1"/>
        <v>3.75</v>
      </c>
      <c r="L28" s="5">
        <f t="shared" si="9"/>
        <v>65.35</v>
      </c>
      <c r="M28" s="6">
        <f>((10*((((C26+Q28)/2)*(C28/C26))*((K28+Y28)/2)))+(3*((((D26+R28)/2)*(D28/D26))*((K28+Y28)/2)))+(3*((((E26+S28)/2)*(E28/E26))*((K28+Y28)/2)))+((((F26+T28)/2)*(F28/F26))*((K28+Y28)/2))+(5*((((I28/H28)+(X28/V28))/2)-(((J28/H28)+(W28/V28))/2)))+(10*(((G28/B28)+(U28/P28))/2)*((K28+Y28)/2)))</f>
        <v>49.81474206</v>
      </c>
      <c r="N28" s="13" t="s">
        <v>89</v>
      </c>
      <c r="O28" s="1" t="s">
        <v>23</v>
      </c>
      <c r="P28" s="1">
        <v>14.0</v>
      </c>
      <c r="Q28" s="1">
        <v>1.0</v>
      </c>
      <c r="R28" s="1">
        <v>0.79</v>
      </c>
      <c r="S28" s="1">
        <v>5.21</v>
      </c>
      <c r="T28" s="1">
        <v>7.21</v>
      </c>
      <c r="U28" s="1">
        <v>1.0</v>
      </c>
      <c r="V28" s="1">
        <v>4.0</v>
      </c>
      <c r="W28" s="1">
        <v>4.0</v>
      </c>
      <c r="X28" s="1">
        <v>0.0</v>
      </c>
      <c r="Y28" s="5">
        <f t="shared" si="3"/>
        <v>3.5</v>
      </c>
    </row>
    <row r="29">
      <c r="A29" s="1" t="s">
        <v>40</v>
      </c>
      <c r="B29" s="3">
        <v>15.0</v>
      </c>
      <c r="C29" s="1">
        <v>0.6</v>
      </c>
      <c r="D29" s="1">
        <v>0.53</v>
      </c>
      <c r="E29" s="1">
        <v>1.8</v>
      </c>
      <c r="F29" s="1">
        <v>2.47</v>
      </c>
      <c r="G29" s="1">
        <v>3.0</v>
      </c>
      <c r="H29" s="1">
        <v>4.0</v>
      </c>
      <c r="I29" s="1">
        <v>3.0</v>
      </c>
      <c r="J29" s="1">
        <v>1.0</v>
      </c>
      <c r="K29" s="5">
        <f t="shared" si="1"/>
        <v>3.75</v>
      </c>
      <c r="L29" s="5">
        <f t="shared" si="9"/>
        <v>67.975</v>
      </c>
      <c r="M29" s="6">
        <f>((10*((((C26+Q29)/2)*(C29/C26))*((K29+Y29)/2)))+(3*((((D26+R29)/2)*(D29/D26))*((K29+Y29)/2)))+(3*((((E26+S29)/2)*(E29/E26))*((K29+Y29)/2)))+((((F26+T29)/2)*(F29/F26))*((K29+Y29)/2))+(5*((((I29/H29)+(X29/V29))/2)-(((J29/H29)+(W29/V29))/2)))+(10*(((G29/B29)+(U29/P29))/2)*((K29+Y29)/2)))</f>
        <v>51.98217919</v>
      </c>
      <c r="N29" s="13" t="s">
        <v>89</v>
      </c>
      <c r="O29" s="1" t="s">
        <v>24</v>
      </c>
      <c r="P29" s="1">
        <v>14.0</v>
      </c>
      <c r="Q29" s="1">
        <v>1.0</v>
      </c>
      <c r="R29" s="1">
        <v>0.79</v>
      </c>
      <c r="S29" s="1">
        <v>5.21</v>
      </c>
      <c r="T29" s="1">
        <v>7.21</v>
      </c>
      <c r="U29" s="1">
        <v>1.0</v>
      </c>
      <c r="V29" s="1">
        <v>4.0</v>
      </c>
      <c r="W29" s="1">
        <v>4.0</v>
      </c>
      <c r="X29" s="1">
        <v>0.0</v>
      </c>
      <c r="Y29" s="5">
        <f t="shared" si="3"/>
        <v>3.5</v>
      </c>
    </row>
    <row r="30">
      <c r="A30" s="3" t="s">
        <v>41</v>
      </c>
      <c r="C30" s="4"/>
      <c r="D30" s="4"/>
      <c r="E30" s="4"/>
      <c r="F30" s="4"/>
      <c r="G30" s="1">
        <v>1.0</v>
      </c>
      <c r="H30" s="1">
        <v>3.0</v>
      </c>
      <c r="I30" s="1">
        <v>1.0</v>
      </c>
      <c r="J30" s="1">
        <v>2.0</v>
      </c>
      <c r="K30" s="5">
        <f t="shared" si="1"/>
        <v>0</v>
      </c>
      <c r="N30" s="13" t="s">
        <v>89</v>
      </c>
      <c r="O30" s="17"/>
      <c r="Y30" s="5" t="str">
        <f t="shared" si="3"/>
        <v>#DIV/0!</v>
      </c>
    </row>
    <row r="31">
      <c r="A31" s="7" t="s">
        <v>42</v>
      </c>
      <c r="G31" s="18">
        <v>1.0</v>
      </c>
      <c r="H31" s="18">
        <v>3.0</v>
      </c>
      <c r="I31" s="18">
        <v>1.0</v>
      </c>
      <c r="J31" s="18">
        <v>2.0</v>
      </c>
      <c r="K31" s="5">
        <f t="shared" si="1"/>
        <v>0</v>
      </c>
      <c r="L31" s="5" t="str">
        <f t="shared" ref="L31:L33" si="10">((10*(C31*K31))+(3*(D31*K31))+(3*(E31*K31))+(F31*K31)+(5*((I31/H31)-(J31/H31)))+(10*((K31*G31)/(B31))))</f>
        <v>#DIV/0!</v>
      </c>
      <c r="M31" s="6" t="str">
        <f>((10*((((C30+Q31)/2)*(C31/C30))*((K31+Y31)/2)))+(3*((((D30+R31)/2)*(D31/D30))*((K31+Y31)/2)))+(3*((((E30+S31)/2)*(E31/E30))*((K31+Y31)/2)))+((((F30+T31)/2)*(F31/F30))*((K31+Y31)/2))+(5*((((I31/H31)+(X31/V31))/2)-(((J31/H31)+(W31/V31))/2)))+(10*(((G31/B31)+(U31/P31))/2)*((K31+Y31)/2)))</f>
        <v>#DIV/0!</v>
      </c>
      <c r="N31" s="13" t="s">
        <v>89</v>
      </c>
      <c r="O31" s="17"/>
      <c r="Y31" s="5" t="str">
        <f t="shared" si="3"/>
        <v>#DIV/0!</v>
      </c>
    </row>
    <row r="32">
      <c r="A32" s="7" t="s">
        <v>43</v>
      </c>
      <c r="G32" s="18">
        <v>1.0</v>
      </c>
      <c r="H32" s="18">
        <v>3.0</v>
      </c>
      <c r="I32" s="18">
        <v>1.0</v>
      </c>
      <c r="J32" s="18">
        <v>2.0</v>
      </c>
      <c r="K32" s="5">
        <f t="shared" si="1"/>
        <v>0</v>
      </c>
      <c r="L32" s="5" t="str">
        <f t="shared" si="10"/>
        <v>#DIV/0!</v>
      </c>
      <c r="M32" s="6" t="str">
        <f>((10*((((C30+Q32)/2)*(C32/C30))*((K32+Y32)/2)))+(3*((((D30+R32)/2)*(D32/D30))*((K32+Y32)/2)))+(3*((((E30+S32)/2)*(E32/E30))*((K32+Y32)/2)))+((((F30+T32)/2)*(F32/F30))*((K32+Y32)/2))+(5*((((I32/H32)+(X32/V32))/2)-(((J32/H32)+(W32/V32))/2)))+(10*(((G32/B32)+(U32/P32))/2)*((K32+Y32)/2)))</f>
        <v>#DIV/0!</v>
      </c>
      <c r="N32" s="13" t="s">
        <v>89</v>
      </c>
      <c r="O32" s="17"/>
      <c r="Y32" s="5" t="str">
        <f t="shared" si="3"/>
        <v>#DIV/0!</v>
      </c>
    </row>
    <row r="33">
      <c r="A33" s="7" t="s">
        <v>44</v>
      </c>
      <c r="G33" s="18">
        <v>1.0</v>
      </c>
      <c r="H33" s="18">
        <v>3.0</v>
      </c>
      <c r="I33" s="18">
        <v>1.0</v>
      </c>
      <c r="J33" s="18">
        <v>2.0</v>
      </c>
      <c r="K33" s="5">
        <f t="shared" si="1"/>
        <v>0</v>
      </c>
      <c r="L33" s="5" t="str">
        <f t="shared" si="10"/>
        <v>#DIV/0!</v>
      </c>
      <c r="M33" s="6" t="str">
        <f>((10*((((C30+Q33)/2)*(C33/C30))*((K33+Y33)/2)))+(3*((((D30+R33)/2)*(D33/D30))*((K33+Y33)/2)))+(3*((((E30+S33)/2)*(E33/E30))*((K33+Y33)/2)))+((((F30+T33)/2)*(F33/F30))*((K33+Y33)/2))+(5*((((I33/H33)+(X33/V33))/2)-(((J33/H33)+(W33/V33))/2)))+(10*(((G33/B33)+(U33/P33))/2)*((K33+Y33)/2)))</f>
        <v>#DIV/0!</v>
      </c>
      <c r="N33" s="13" t="s">
        <v>89</v>
      </c>
      <c r="O33" s="17"/>
      <c r="Y33" s="5" t="str">
        <f t="shared" si="3"/>
        <v>#DIV/0!</v>
      </c>
    </row>
    <row r="34">
      <c r="A34" s="8" t="s">
        <v>45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2" t="s">
        <v>7</v>
      </c>
      <c r="I34" s="2" t="s">
        <v>8</v>
      </c>
      <c r="J34" s="2" t="s">
        <v>9</v>
      </c>
      <c r="K34" s="1" t="s">
        <v>10</v>
      </c>
      <c r="L34" s="1" t="s">
        <v>11</v>
      </c>
      <c r="M34" s="1" t="s">
        <v>12</v>
      </c>
      <c r="N34" s="13" t="s">
        <v>89</v>
      </c>
      <c r="O34" s="3"/>
      <c r="P34" s="3" t="s">
        <v>90</v>
      </c>
      <c r="Q34" s="3" t="s">
        <v>79</v>
      </c>
      <c r="R34" s="3" t="s">
        <v>80</v>
      </c>
      <c r="S34" s="3" t="s">
        <v>81</v>
      </c>
      <c r="T34" s="3" t="s">
        <v>82</v>
      </c>
      <c r="U34" s="3" t="s">
        <v>83</v>
      </c>
      <c r="V34" s="3" t="s">
        <v>7</v>
      </c>
      <c r="W34" s="3" t="s">
        <v>8</v>
      </c>
      <c r="X34" s="3" t="s">
        <v>9</v>
      </c>
      <c r="Y34" s="3" t="s">
        <v>10</v>
      </c>
    </row>
    <row r="35">
      <c r="A35" s="3" t="s">
        <v>46</v>
      </c>
      <c r="B35" s="3">
        <v>20.0</v>
      </c>
      <c r="C35" s="3">
        <v>2.05</v>
      </c>
      <c r="D35" s="3">
        <v>1.45</v>
      </c>
      <c r="E35" s="3">
        <v>5.25</v>
      </c>
      <c r="F35" s="3">
        <v>9.3</v>
      </c>
      <c r="G35" s="1">
        <v>4.0</v>
      </c>
      <c r="H35" s="1">
        <v>5.0</v>
      </c>
      <c r="I35" s="1">
        <v>2.0</v>
      </c>
      <c r="J35" s="1">
        <v>3.0</v>
      </c>
      <c r="K35" s="5">
        <f t="shared" ref="K35:K66" si="11">(B35/H35)</f>
        <v>4</v>
      </c>
      <c r="N35" s="13" t="s">
        <v>89</v>
      </c>
      <c r="O35" s="3" t="s">
        <v>74</v>
      </c>
      <c r="P35" s="1">
        <v>18.0</v>
      </c>
      <c r="Q35" s="1">
        <v>1.5</v>
      </c>
      <c r="R35" s="1">
        <v>1.22</v>
      </c>
      <c r="S35" s="1">
        <v>5.28</v>
      </c>
      <c r="T35" s="1">
        <v>8.56</v>
      </c>
      <c r="U35" s="1">
        <v>3.0</v>
      </c>
      <c r="V35" s="1">
        <v>4.0</v>
      </c>
      <c r="W35" s="1">
        <v>3.0</v>
      </c>
      <c r="X35" s="1">
        <v>1.0</v>
      </c>
      <c r="Y35" s="5">
        <f t="shared" ref="Y35:Y66" si="12">(P35/V35)</f>
        <v>4.5</v>
      </c>
    </row>
    <row r="36">
      <c r="A36" s="1" t="s">
        <v>47</v>
      </c>
      <c r="B36" s="3">
        <v>20.0</v>
      </c>
      <c r="C36" s="1">
        <v>0.45</v>
      </c>
      <c r="D36" s="1">
        <v>0.6</v>
      </c>
      <c r="E36" s="1">
        <v>1.75</v>
      </c>
      <c r="F36" s="1">
        <v>2.35</v>
      </c>
      <c r="G36" s="1">
        <v>4.0</v>
      </c>
      <c r="H36" s="1">
        <v>5.0</v>
      </c>
      <c r="I36" s="1">
        <v>2.0</v>
      </c>
      <c r="J36" s="1">
        <v>3.0</v>
      </c>
      <c r="K36" s="5">
        <f t="shared" si="11"/>
        <v>4</v>
      </c>
      <c r="L36" s="5">
        <f t="shared" ref="L36:L38" si="13">((10*(C36*K36))+(3*(D36*K36))+(3*(E36*K36))+(F36*K36)+(5*((I36/H36)-(J36/H36)))+(10*((K36*G36)/(B36))))</f>
        <v>62.6</v>
      </c>
      <c r="M36" s="6">
        <f>((10*((((C35+Q36)/2)*(C36/C35))*((K36+Y36)/2)))+(3*((((D35+R36)/2)*(D36/D35))*((K36+Y36)/2)))+(3*((((E35+S36)/2)*(E36/E35))*((K36+Y36)/2)))+((((F35+T36)/2)*(F36/F35))*((K36+Y36)/2))+(5*((((I36/H36)+(X36/V36))/2)-(((J36/H36)+(W36/V36))/2)))+(10*(((G36/B36)+(U36/P36))/2)*((K36+Y36)/2)))</f>
        <v>61.6107916</v>
      </c>
      <c r="N36" s="13" t="s">
        <v>89</v>
      </c>
      <c r="O36" s="1" t="s">
        <v>75</v>
      </c>
      <c r="P36" s="1">
        <v>18.0</v>
      </c>
      <c r="Q36" s="1">
        <v>1.5</v>
      </c>
      <c r="R36" s="1">
        <v>1.22</v>
      </c>
      <c r="S36" s="1">
        <v>5.28</v>
      </c>
      <c r="T36" s="1">
        <v>8.56</v>
      </c>
      <c r="U36" s="1">
        <v>3.0</v>
      </c>
      <c r="V36" s="1">
        <v>4.0</v>
      </c>
      <c r="W36" s="1">
        <v>3.0</v>
      </c>
      <c r="X36" s="1">
        <v>1.0</v>
      </c>
      <c r="Y36" s="5">
        <f t="shared" si="12"/>
        <v>4.5</v>
      </c>
    </row>
    <row r="37">
      <c r="A37" s="1" t="s">
        <v>48</v>
      </c>
      <c r="B37" s="3">
        <v>20.0</v>
      </c>
      <c r="C37" s="1">
        <v>0.85</v>
      </c>
      <c r="D37" s="1">
        <v>0.45</v>
      </c>
      <c r="E37" s="1">
        <v>2.1</v>
      </c>
      <c r="F37" s="1">
        <v>2.55</v>
      </c>
      <c r="G37" s="1">
        <v>4.0</v>
      </c>
      <c r="H37" s="1">
        <v>5.0</v>
      </c>
      <c r="I37" s="1">
        <v>2.0</v>
      </c>
      <c r="J37" s="1">
        <v>3.0</v>
      </c>
      <c r="K37" s="5">
        <f t="shared" si="11"/>
        <v>4</v>
      </c>
      <c r="L37" s="5">
        <f t="shared" si="13"/>
        <v>81.8</v>
      </c>
      <c r="M37" s="6">
        <f>((10*((((C35+Q37)/2)*(C37/C35))*((K37+Y37)/2)))+(3*((((D35+R37)/2)*(D37/D35))*((K37+Y37)/2)))+(3*((((E35+S37)/2)*(E37/E35))*((K37+Y37)/2)))+((((F35+T37)/2)*(F37/F35))*((K37+Y37)/2))+(5*((((I37/H37)+(X37/V37))/2)-(((J37/H37)+(W37/V37))/2)))+(10*(((G37/B37)+(U37/P37))/2)*((K37+Y37)/2)))</f>
        <v>79.86091762</v>
      </c>
      <c r="N37" s="13" t="s">
        <v>89</v>
      </c>
      <c r="O37" s="1" t="s">
        <v>76</v>
      </c>
      <c r="P37" s="1">
        <v>18.0</v>
      </c>
      <c r="Q37" s="1">
        <v>1.5</v>
      </c>
      <c r="R37" s="1">
        <v>1.22</v>
      </c>
      <c r="S37" s="1">
        <v>5.28</v>
      </c>
      <c r="T37" s="1">
        <v>8.56</v>
      </c>
      <c r="U37" s="1">
        <v>3.0</v>
      </c>
      <c r="V37" s="1">
        <v>4.0</v>
      </c>
      <c r="W37" s="1">
        <v>3.0</v>
      </c>
      <c r="X37" s="1">
        <v>1.0</v>
      </c>
      <c r="Y37" s="5">
        <f t="shared" si="12"/>
        <v>4.5</v>
      </c>
    </row>
    <row r="38">
      <c r="A38" s="1" t="s">
        <v>49</v>
      </c>
      <c r="B38" s="3">
        <v>20.0</v>
      </c>
      <c r="C38" s="1">
        <v>0.75</v>
      </c>
      <c r="D38" s="1">
        <v>0.4</v>
      </c>
      <c r="E38" s="1">
        <v>1.4</v>
      </c>
      <c r="F38" s="1">
        <v>4.4</v>
      </c>
      <c r="G38" s="1">
        <v>4.0</v>
      </c>
      <c r="H38" s="1">
        <v>5.0</v>
      </c>
      <c r="I38" s="1">
        <v>2.0</v>
      </c>
      <c r="J38" s="1">
        <v>3.0</v>
      </c>
      <c r="K38" s="5">
        <f t="shared" si="11"/>
        <v>4</v>
      </c>
      <c r="L38" s="5">
        <f t="shared" si="13"/>
        <v>76.2</v>
      </c>
      <c r="M38" s="6">
        <f>((10*((((C35+Q38)/2)*(C38/C35))*((K38+Y38)/2)))+(3*((((D35+R38)/2)*(D38/D35))*((K38+Y38)/2)))+(3*((((E35+S38)/2)*(E38/E35))*((K38+Y38)/2)))+((((F35+T38)/2)*(F38/F35))*((K38+Y38)/2))+(5*((((I38/H38)+(X38/V38))/2)-(((J38/H38)+(W38/V38))/2)))+(10*(((G38/B38)+(U38/P38))/2)*((K38+Y38)/2)))</f>
        <v>74.19329078</v>
      </c>
      <c r="N38" s="13" t="s">
        <v>89</v>
      </c>
      <c r="O38" s="1" t="s">
        <v>77</v>
      </c>
      <c r="P38" s="1">
        <v>18.0</v>
      </c>
      <c r="Q38" s="1">
        <v>1.5</v>
      </c>
      <c r="R38" s="1">
        <v>1.22</v>
      </c>
      <c r="S38" s="1">
        <v>5.28</v>
      </c>
      <c r="T38" s="1">
        <v>8.56</v>
      </c>
      <c r="U38" s="1">
        <v>3.0</v>
      </c>
      <c r="V38" s="1">
        <v>4.0</v>
      </c>
      <c r="W38" s="1">
        <v>3.0</v>
      </c>
      <c r="X38" s="1">
        <v>1.0</v>
      </c>
      <c r="Y38" s="5">
        <f t="shared" si="12"/>
        <v>4.5</v>
      </c>
    </row>
    <row r="39">
      <c r="A39" s="3" t="s">
        <v>50</v>
      </c>
      <c r="B39" s="4"/>
      <c r="C39" s="4"/>
      <c r="D39" s="4"/>
      <c r="E39" s="4"/>
      <c r="F39" s="4"/>
      <c r="G39" s="1">
        <v>1.0</v>
      </c>
      <c r="H39" s="1">
        <v>2.0</v>
      </c>
      <c r="I39" s="1">
        <v>1.0</v>
      </c>
      <c r="J39" s="1">
        <v>1.0</v>
      </c>
      <c r="K39" s="5">
        <f t="shared" si="11"/>
        <v>0</v>
      </c>
      <c r="N39" s="13" t="s">
        <v>89</v>
      </c>
      <c r="O39" s="11"/>
      <c r="Y39" s="5" t="str">
        <f t="shared" si="12"/>
        <v>#DIV/0!</v>
      </c>
    </row>
    <row r="40">
      <c r="A40" s="19" t="s">
        <v>51</v>
      </c>
      <c r="B40" s="4"/>
      <c r="G40" s="18">
        <v>1.0</v>
      </c>
      <c r="H40" s="18">
        <v>2.0</v>
      </c>
      <c r="I40" s="18">
        <v>1.0</v>
      </c>
      <c r="J40" s="18">
        <v>1.0</v>
      </c>
      <c r="K40" s="5">
        <f t="shared" si="11"/>
        <v>0</v>
      </c>
      <c r="L40" s="5" t="str">
        <f t="shared" ref="L40:L42" si="14">((10*(C40*K40))+(3*(D40*K40))+(3*(E40*K40))+(F40*K40)+(5*((I40/H40)-(J40/H40)))+(10*((K40*G40)/(B40))))</f>
        <v>#DIV/0!</v>
      </c>
      <c r="M40" s="6" t="str">
        <f>((10*((((C39+Q40)/2)*(C40/C39))*((K40+Y40)/2)))+(3*((((D39+R40)/2)*(D40/D39))*((K40+Y40)/2)))+(3*((((E39+S40)/2)*(E40/E39))*((K40+Y40)/2)))+((((F39+T40)/2)*(F40/F39))*((K40+Y40)/2))+(5*((((I40/H40)+(X40/V40))/2)-(((J40/H40)+(W40/V40))/2)))+(10*(((G40/B40)+(U40/P40))/2)*((K40+Y40)/2)))</f>
        <v>#DIV/0!</v>
      </c>
      <c r="N40" s="13" t="s">
        <v>89</v>
      </c>
      <c r="O40" s="17"/>
      <c r="Y40" s="5" t="str">
        <f t="shared" si="12"/>
        <v>#DIV/0!</v>
      </c>
    </row>
    <row r="41">
      <c r="A41" s="7" t="s">
        <v>52</v>
      </c>
      <c r="B41" s="4"/>
      <c r="G41" s="18">
        <v>1.0</v>
      </c>
      <c r="H41" s="18">
        <v>2.0</v>
      </c>
      <c r="I41" s="18">
        <v>1.0</v>
      </c>
      <c r="J41" s="18">
        <v>1.0</v>
      </c>
      <c r="K41" s="5">
        <f t="shared" si="11"/>
        <v>0</v>
      </c>
      <c r="L41" s="5" t="str">
        <f t="shared" si="14"/>
        <v>#DIV/0!</v>
      </c>
      <c r="M41" s="6" t="str">
        <f>((10*((((C39+Q41)/2)*(C41/C39))*((K41+Y41)/2)))+(3*((((D39+R41)/2)*(D41/D39))*((K41+Y41)/2)))+(3*((((E39+S41)/2)*(E41/E39))*((K41+Y41)/2)))+((((F39+T41)/2)*(F41/F39))*((K41+Y41)/2))+(5*((((I41/H41)+(X41/V41))/2)-(((J41/H41)+(W41/V41))/2)))+(10*(((G41/B41)+(U41/P41))/2)*((K41+Y41)/2)))</f>
        <v>#DIV/0!</v>
      </c>
      <c r="N41" s="13" t="s">
        <v>89</v>
      </c>
      <c r="O41" s="17"/>
      <c r="Y41" s="5" t="str">
        <f t="shared" si="12"/>
        <v>#DIV/0!</v>
      </c>
    </row>
    <row r="42">
      <c r="A42" s="7" t="s">
        <v>53</v>
      </c>
      <c r="B42" s="4"/>
      <c r="G42" s="18">
        <v>1.0</v>
      </c>
      <c r="H42" s="18">
        <v>2.0</v>
      </c>
      <c r="I42" s="18">
        <v>1.0</v>
      </c>
      <c r="J42" s="18">
        <v>1.0</v>
      </c>
      <c r="K42" s="5">
        <f t="shared" si="11"/>
        <v>0</v>
      </c>
      <c r="L42" s="5" t="str">
        <f t="shared" si="14"/>
        <v>#DIV/0!</v>
      </c>
      <c r="M42" s="6" t="str">
        <f>((10*((((C39+Q42)/2)*(C42/C39))*((K42+Y42)/2)))+(3*((((D39+R42)/2)*(D42/D39))*((K42+Y42)/2)))+(3*((((E39+S42)/2)*(E42/E39))*((K42+Y42)/2)))+((((F39+T42)/2)*(F42/F39))*((K42+Y42)/2))+(5*((((I42/H42)+(X42/V42))/2)-(((J42/H42)+(W42/V42))/2)))+(10*(((G42/B42)+(U42/P42))/2)*((K42+Y42)/2)))</f>
        <v>#DIV/0!</v>
      </c>
      <c r="N42" s="13" t="s">
        <v>89</v>
      </c>
      <c r="O42" s="17"/>
      <c r="Y42" s="5" t="str">
        <f t="shared" si="12"/>
        <v>#DIV/0!</v>
      </c>
    </row>
    <row r="43">
      <c r="A43" s="3" t="s">
        <v>54</v>
      </c>
      <c r="B43" s="3">
        <v>17.0</v>
      </c>
      <c r="C43" s="3">
        <v>1.65</v>
      </c>
      <c r="D43" s="3">
        <v>1.47</v>
      </c>
      <c r="E43" s="3">
        <v>5.12</v>
      </c>
      <c r="F43" s="3">
        <v>7.41</v>
      </c>
      <c r="G43" s="1">
        <v>6.0</v>
      </c>
      <c r="H43" s="1">
        <v>4.0</v>
      </c>
      <c r="I43" s="1">
        <v>3.0</v>
      </c>
      <c r="J43" s="1">
        <v>1.0</v>
      </c>
      <c r="K43" s="5">
        <f t="shared" si="11"/>
        <v>4.25</v>
      </c>
      <c r="N43" s="13" t="s">
        <v>89</v>
      </c>
      <c r="O43" s="3" t="s">
        <v>66</v>
      </c>
      <c r="P43" s="1">
        <v>18.0</v>
      </c>
      <c r="Q43" s="1">
        <v>1.44</v>
      </c>
      <c r="R43" s="1">
        <v>1.39</v>
      </c>
      <c r="S43" s="1">
        <v>4.33</v>
      </c>
      <c r="T43" s="1">
        <v>8.67</v>
      </c>
      <c r="U43" s="1">
        <v>7.0</v>
      </c>
      <c r="V43" s="1">
        <v>4.0</v>
      </c>
      <c r="W43" s="1">
        <v>0.0</v>
      </c>
      <c r="X43" s="1">
        <v>4.0</v>
      </c>
      <c r="Y43" s="5">
        <f t="shared" si="12"/>
        <v>4.5</v>
      </c>
    </row>
    <row r="44">
      <c r="A44" s="1" t="s">
        <v>55</v>
      </c>
      <c r="B44" s="3">
        <v>17.0</v>
      </c>
      <c r="C44" s="1">
        <v>0.53</v>
      </c>
      <c r="D44" s="1">
        <v>0.41</v>
      </c>
      <c r="E44" s="1">
        <v>1.29</v>
      </c>
      <c r="F44" s="1">
        <v>2.59</v>
      </c>
      <c r="G44" s="1">
        <v>6.0</v>
      </c>
      <c r="H44" s="1">
        <v>4.0</v>
      </c>
      <c r="I44" s="1">
        <v>3.0</v>
      </c>
      <c r="J44" s="1">
        <v>1.0</v>
      </c>
      <c r="K44" s="5">
        <f t="shared" si="11"/>
        <v>4.25</v>
      </c>
      <c r="L44" s="5">
        <f t="shared" ref="L44:L46" si="15">((10*(C44*K44))+(3*(D44*K44))+(3*(E44*K44))+(F44*K44)+(5*((I44/H44)-(J44/H44)))+(10*((K44*G44)/(B44))))</f>
        <v>72.7075</v>
      </c>
      <c r="M44" s="6">
        <f>((10*((((C43+Q44)/2)*(C44/C43))*((K44+Y44)/2)))+(3*((((D43+R44)/2)*(D44/D43))*((K44+Y44)/2)))+(3*((((E43+S44)/2)*(E44/E43))*((K44+Y44)/2)))+((((F43+T44)/2)*(F44/F43))*((K44+Y44)/2))+(5*((((I44/H44)+(X44/V44))/2)-(((J44/H44)+(W44/V44))/2)))+(10*(((G44/B44)+(U44/P44))/2)*((K44+Y44)/2)))</f>
        <v>74.84395207</v>
      </c>
      <c r="N44" s="13" t="s">
        <v>89</v>
      </c>
      <c r="O44" s="1" t="s">
        <v>67</v>
      </c>
      <c r="P44" s="1">
        <v>18.0</v>
      </c>
      <c r="Q44" s="1">
        <v>1.44</v>
      </c>
      <c r="R44" s="1">
        <v>1.39</v>
      </c>
      <c r="S44" s="1">
        <v>4.33</v>
      </c>
      <c r="T44" s="1">
        <v>8.67</v>
      </c>
      <c r="U44" s="1">
        <v>7.0</v>
      </c>
      <c r="V44" s="1">
        <v>4.0</v>
      </c>
      <c r="W44" s="1">
        <v>0.0</v>
      </c>
      <c r="X44" s="1">
        <v>4.0</v>
      </c>
      <c r="Y44" s="5">
        <f t="shared" si="12"/>
        <v>4.5</v>
      </c>
    </row>
    <row r="45">
      <c r="A45" s="1" t="s">
        <v>56</v>
      </c>
      <c r="B45" s="3">
        <v>17.0</v>
      </c>
      <c r="C45" s="1">
        <v>0.82</v>
      </c>
      <c r="D45" s="1">
        <v>0.29</v>
      </c>
      <c r="E45" s="1">
        <v>2.18</v>
      </c>
      <c r="F45" s="1">
        <v>2.82</v>
      </c>
      <c r="G45" s="1">
        <v>6.0</v>
      </c>
      <c r="H45" s="1">
        <v>4.0</v>
      </c>
      <c r="I45" s="1">
        <v>3.0</v>
      </c>
      <c r="J45" s="1">
        <v>1.0</v>
      </c>
      <c r="K45" s="5">
        <f t="shared" si="11"/>
        <v>4.25</v>
      </c>
      <c r="L45" s="5">
        <f t="shared" si="15"/>
        <v>95.8275</v>
      </c>
      <c r="M45" s="6">
        <f>((10*((((C43+Q45)/2)*(C45/C43))*((K45+Y45)/2)))+(3*((((D43+R45)/2)*(D45/D43))*((K45+Y45)/2)))+(3*((((E43+S45)/2)*(E45/E43))*((K45+Y45)/2)))+((((F43+T45)/2)*(F45/F43))*((K45+Y45)/2))+(5*((((I45/H45)+(X45/V45))/2)-(((J45/H45)+(W45/V45))/2)))+(10*(((G45/B45)+(U45/P45))/2)*((K45+Y45)/2)))</f>
        <v>97.06378428</v>
      </c>
      <c r="N45" s="13" t="s">
        <v>89</v>
      </c>
      <c r="O45" s="1" t="s">
        <v>68</v>
      </c>
      <c r="P45" s="1">
        <v>18.0</v>
      </c>
      <c r="Q45" s="1">
        <v>1.44</v>
      </c>
      <c r="R45" s="1">
        <v>1.39</v>
      </c>
      <c r="S45" s="1">
        <v>4.33</v>
      </c>
      <c r="T45" s="1">
        <v>8.67</v>
      </c>
      <c r="U45" s="1">
        <v>7.0</v>
      </c>
      <c r="V45" s="1">
        <v>4.0</v>
      </c>
      <c r="W45" s="1">
        <v>0.0</v>
      </c>
      <c r="X45" s="1">
        <v>4.0</v>
      </c>
      <c r="Y45" s="5">
        <f t="shared" si="12"/>
        <v>4.5</v>
      </c>
    </row>
    <row r="46">
      <c r="A46" s="1" t="s">
        <v>57</v>
      </c>
      <c r="B46" s="3">
        <v>17.0</v>
      </c>
      <c r="C46" s="1">
        <v>0.29</v>
      </c>
      <c r="D46" s="1">
        <v>0.71</v>
      </c>
      <c r="E46" s="1">
        <v>1.65</v>
      </c>
      <c r="F46" s="1">
        <v>2.0</v>
      </c>
      <c r="G46" s="1">
        <v>6.0</v>
      </c>
      <c r="H46" s="1">
        <v>4.0</v>
      </c>
      <c r="I46" s="1">
        <v>3.0</v>
      </c>
      <c r="J46" s="1">
        <v>1.0</v>
      </c>
      <c r="K46" s="5">
        <f t="shared" si="11"/>
        <v>4.25</v>
      </c>
      <c r="L46" s="5">
        <f t="shared" si="15"/>
        <v>68.415</v>
      </c>
      <c r="M46" s="6">
        <f>((10*((((C43+Q46)/2)*(C46/C43))*((K46+Y46)/2)))+(3*((((D43+R46)/2)*(D46/D43))*((K46+Y46)/2)))+(3*((((E43+S46)/2)*(E46/E43))*((K46+Y46)/2)))+((((F43+T46)/2)*(F46/F43))*((K46+Y46)/2))+(5*((((I46/H46)+(X46/V46))/2)-(((J46/H46)+(W46/V46))/2)))+(10*(((G46/B46)+(U46/P46))/2)*((K46+Y46)/2)))</f>
        <v>70.40225616</v>
      </c>
      <c r="N46" s="13" t="s">
        <v>89</v>
      </c>
      <c r="O46" s="1" t="s">
        <v>69</v>
      </c>
      <c r="P46" s="1">
        <v>18.0</v>
      </c>
      <c r="Q46" s="1">
        <v>1.44</v>
      </c>
      <c r="R46" s="1">
        <v>1.39</v>
      </c>
      <c r="S46" s="1">
        <v>4.33</v>
      </c>
      <c r="T46" s="1">
        <v>8.67</v>
      </c>
      <c r="U46" s="1">
        <v>7.0</v>
      </c>
      <c r="V46" s="1">
        <v>4.0</v>
      </c>
      <c r="W46" s="1">
        <v>0.0</v>
      </c>
      <c r="X46" s="1">
        <v>4.0</v>
      </c>
      <c r="Y46" s="5">
        <f t="shared" si="12"/>
        <v>4.5</v>
      </c>
    </row>
    <row r="47">
      <c r="A47" s="3" t="s">
        <v>58</v>
      </c>
      <c r="B47" s="3">
        <v>16.0</v>
      </c>
      <c r="C47" s="3">
        <v>1.56</v>
      </c>
      <c r="D47" s="3">
        <v>1.31</v>
      </c>
      <c r="E47" s="3">
        <v>5.88</v>
      </c>
      <c r="F47" s="3">
        <v>9.38</v>
      </c>
      <c r="G47" s="1">
        <v>3.0</v>
      </c>
      <c r="H47" s="1">
        <v>4.0</v>
      </c>
      <c r="I47" s="1">
        <v>2.0</v>
      </c>
      <c r="J47" s="1">
        <v>2.0</v>
      </c>
      <c r="K47" s="5">
        <f t="shared" si="11"/>
        <v>4</v>
      </c>
      <c r="N47" s="13" t="s">
        <v>89</v>
      </c>
      <c r="O47" s="3" t="s">
        <v>54</v>
      </c>
      <c r="P47" s="1">
        <v>17.0</v>
      </c>
      <c r="Q47" s="1">
        <v>1.47</v>
      </c>
      <c r="R47" s="1">
        <v>1.18</v>
      </c>
      <c r="S47" s="1">
        <v>4.76</v>
      </c>
      <c r="T47" s="1">
        <v>7.65</v>
      </c>
      <c r="U47" s="1">
        <v>4.0</v>
      </c>
      <c r="V47" s="1">
        <v>4.0</v>
      </c>
      <c r="W47" s="1">
        <v>3.0</v>
      </c>
      <c r="X47" s="1">
        <v>1.0</v>
      </c>
      <c r="Y47" s="5">
        <f t="shared" si="12"/>
        <v>4.25</v>
      </c>
    </row>
    <row r="48">
      <c r="A48" s="1" t="s">
        <v>59</v>
      </c>
      <c r="B48" s="3">
        <v>16.0</v>
      </c>
      <c r="C48" s="1">
        <v>0.44</v>
      </c>
      <c r="D48" s="1">
        <v>0.38</v>
      </c>
      <c r="E48" s="1">
        <v>2.25</v>
      </c>
      <c r="F48" s="1">
        <v>3.63</v>
      </c>
      <c r="G48" s="1">
        <v>3.0</v>
      </c>
      <c r="H48" s="1">
        <v>4.0</v>
      </c>
      <c r="I48" s="1">
        <v>2.0</v>
      </c>
      <c r="J48" s="1">
        <v>2.0</v>
      </c>
      <c r="K48" s="5">
        <f t="shared" si="11"/>
        <v>4</v>
      </c>
      <c r="L48" s="5">
        <f t="shared" ref="L48:L50" si="16">((10*(C48*K48))+(3*(D48*K48))+(3*(E48*K48))+(F48*K48)+(5*((I48/H48)-(J48/H48)))+(10*((K48*G48)/(B48))))</f>
        <v>71.18</v>
      </c>
      <c r="M48" s="6">
        <f>((10*((((C47+Q48)/2)*(C48/C47))*((K48+Y48)/2)))+(3*((((D47+R48)/2)*(D48/D47))*((K48+Y48)/2)))+(3*((((E47+S48)/2)*(E48/E47))*((K48+Y48)/2)))+((((F47+T48)/2)*(F48/F47))*((K48+Y48)/2))+(5*((((I48/H48)+(X48/V48))/2)-(((J48/H48)+(W48/V48))/2)))+(10*(((G48/B48)+(U48/P48))/2)*((K48+Y48)/2)))</f>
        <v>68.35061357</v>
      </c>
      <c r="N48" s="13" t="s">
        <v>89</v>
      </c>
      <c r="O48" s="1" t="s">
        <v>55</v>
      </c>
      <c r="P48" s="1">
        <v>17.0</v>
      </c>
      <c r="Q48" s="1">
        <v>1.47</v>
      </c>
      <c r="R48" s="1">
        <v>1.18</v>
      </c>
      <c r="S48" s="1">
        <v>4.76</v>
      </c>
      <c r="T48" s="1">
        <v>7.65</v>
      </c>
      <c r="U48" s="1">
        <v>4.0</v>
      </c>
      <c r="V48" s="1">
        <v>4.0</v>
      </c>
      <c r="W48" s="1">
        <v>3.0</v>
      </c>
      <c r="X48" s="1">
        <v>1.0</v>
      </c>
      <c r="Y48" s="5">
        <f t="shared" si="12"/>
        <v>4.25</v>
      </c>
    </row>
    <row r="49">
      <c r="A49" s="1" t="s">
        <v>60</v>
      </c>
      <c r="B49" s="3">
        <v>16.0</v>
      </c>
      <c r="C49" s="1">
        <v>0.5</v>
      </c>
      <c r="D49" s="1">
        <v>0.44</v>
      </c>
      <c r="E49" s="1">
        <v>1.88</v>
      </c>
      <c r="F49" s="1">
        <v>2.5</v>
      </c>
      <c r="G49" s="1">
        <v>3.0</v>
      </c>
      <c r="H49" s="1">
        <v>4.0</v>
      </c>
      <c r="I49" s="1">
        <v>2.0</v>
      </c>
      <c r="J49" s="1">
        <v>2.0</v>
      </c>
      <c r="K49" s="5">
        <f t="shared" si="11"/>
        <v>4</v>
      </c>
      <c r="L49" s="5">
        <f t="shared" si="16"/>
        <v>65.34</v>
      </c>
      <c r="M49" s="6">
        <f>((10*((((C47+Q49)/2)*(C49/C47))*((K49+Y49)/2)))+(3*((((D47+R49)/2)*(D49/D47))*((K49+Y49)/2)))+(3*((((E47+S49)/2)*(E49/E47))*((K49+Y49)/2)))+((((F47+T49)/2)*(F49/F47))*((K49+Y49)/2))+(5*((((I49/H49)+(X49/V49))/2)-(((J49/H49)+(W49/V49))/2)))+(10*(((G49/B49)+(U49/P49))/2)*((K49+Y49)/2)))</f>
        <v>63.08579791</v>
      </c>
      <c r="N49" s="13" t="s">
        <v>89</v>
      </c>
      <c r="O49" s="1" t="s">
        <v>56</v>
      </c>
      <c r="P49" s="1">
        <v>17.0</v>
      </c>
      <c r="Q49" s="1">
        <v>1.47</v>
      </c>
      <c r="R49" s="1">
        <v>1.18</v>
      </c>
      <c r="S49" s="1">
        <v>4.76</v>
      </c>
      <c r="T49" s="1">
        <v>7.65</v>
      </c>
      <c r="U49" s="1">
        <v>4.0</v>
      </c>
      <c r="V49" s="1">
        <v>4.0</v>
      </c>
      <c r="W49" s="1">
        <v>3.0</v>
      </c>
      <c r="X49" s="1">
        <v>1.0</v>
      </c>
      <c r="Y49" s="5">
        <f t="shared" si="12"/>
        <v>4.25</v>
      </c>
    </row>
    <row r="50">
      <c r="A50" s="1" t="s">
        <v>61</v>
      </c>
      <c r="B50" s="3">
        <v>16.0</v>
      </c>
      <c r="C50" s="1">
        <v>0.63</v>
      </c>
      <c r="D50" s="1">
        <v>0.5</v>
      </c>
      <c r="E50" s="1">
        <v>1.75</v>
      </c>
      <c r="F50" s="1">
        <v>3.25</v>
      </c>
      <c r="G50" s="1">
        <v>3.0</v>
      </c>
      <c r="H50" s="1">
        <v>4.0</v>
      </c>
      <c r="I50" s="1">
        <v>2.0</v>
      </c>
      <c r="J50" s="1">
        <v>2.0</v>
      </c>
      <c r="K50" s="5">
        <f t="shared" si="11"/>
        <v>4</v>
      </c>
      <c r="L50" s="5">
        <f t="shared" si="16"/>
        <v>72.7</v>
      </c>
      <c r="M50" s="6">
        <f>((10*((((C47+Q50)/2)*(C50/C47))*((K50+Y50)/2)))+(3*((((D47+R50)/2)*(D50/D47))*((K50+Y50)/2)))+(3*((((E47+S50)/2)*(E50/E47))*((K50+Y50)/2)))+((((F47+T50)/2)*(F50/F47))*((K50+Y50)/2))+(5*((((I50/H50)+(X50/V50))/2)-(((J50/H50)+(W50/V50))/2)))+(10*(((G50/B50)+(U50/P50))/2)*((K50+Y50)/2)))</f>
        <v>70.35218525</v>
      </c>
      <c r="N50" s="13" t="s">
        <v>89</v>
      </c>
      <c r="O50" s="1" t="s">
        <v>57</v>
      </c>
      <c r="P50" s="1">
        <v>17.0</v>
      </c>
      <c r="Q50" s="1">
        <v>1.47</v>
      </c>
      <c r="R50" s="1">
        <v>1.18</v>
      </c>
      <c r="S50" s="1">
        <v>4.76</v>
      </c>
      <c r="T50" s="1">
        <v>7.65</v>
      </c>
      <c r="U50" s="1">
        <v>4.0</v>
      </c>
      <c r="V50" s="1">
        <v>4.0</v>
      </c>
      <c r="W50" s="1">
        <v>3.0</v>
      </c>
      <c r="X50" s="1">
        <v>1.0</v>
      </c>
      <c r="Y50" s="5">
        <f t="shared" si="12"/>
        <v>4.25</v>
      </c>
    </row>
    <row r="51">
      <c r="A51" s="3" t="s">
        <v>62</v>
      </c>
      <c r="B51" s="4"/>
      <c r="C51" s="4"/>
      <c r="D51" s="4"/>
      <c r="E51" s="4"/>
      <c r="F51" s="4"/>
      <c r="G51" s="1">
        <v>0.0</v>
      </c>
      <c r="H51" s="1">
        <v>3.0</v>
      </c>
      <c r="I51" s="1">
        <v>1.0</v>
      </c>
      <c r="J51" s="1">
        <v>2.0</v>
      </c>
      <c r="K51" s="5">
        <f t="shared" si="11"/>
        <v>0</v>
      </c>
      <c r="N51" s="13" t="s">
        <v>89</v>
      </c>
      <c r="O51" s="17"/>
      <c r="Y51" s="5" t="str">
        <f t="shared" si="12"/>
        <v>#DIV/0!</v>
      </c>
    </row>
    <row r="52">
      <c r="A52" s="7" t="s">
        <v>63</v>
      </c>
      <c r="B52" s="4"/>
      <c r="G52" s="16">
        <v>0.0</v>
      </c>
      <c r="H52" s="16">
        <v>3.0</v>
      </c>
      <c r="I52" s="16">
        <v>1.0</v>
      </c>
      <c r="J52" s="16">
        <v>2.0</v>
      </c>
      <c r="K52" s="5">
        <f t="shared" si="11"/>
        <v>0</v>
      </c>
      <c r="L52" s="5" t="str">
        <f t="shared" ref="L52:L54" si="17">((10*(C52*K52))+(3*(D52*K52))+(3*(E52*K52))+(F52*K52)+(5*((I52/H52)-(J52/H52)))+(10*((K52*G52)/(B52))))</f>
        <v>#DIV/0!</v>
      </c>
      <c r="M52" s="6" t="str">
        <f>((10*((((C51+Q52)/2)*(C52/C51))*((K52+Y52)/2)))+(3*((((D51+R52)/2)*(D52/D51))*((K52+Y52)/2)))+(3*((((E51+S52)/2)*(E52/E51))*((K52+Y52)/2)))+((((F51+T52)/2)*(F52/F51))*((K52+Y52)/2))+(5*((((I52/H52)+(X52/V52))/2)-(((J52/H52)+(W52/V52))/2)))+(10*(((G52/B52)+(U52/P52))/2)*((K52+Y52)/2)))</f>
        <v>#DIV/0!</v>
      </c>
      <c r="N52" s="13" t="s">
        <v>89</v>
      </c>
      <c r="O52" s="17"/>
      <c r="Y52" s="5" t="str">
        <f t="shared" si="12"/>
        <v>#DIV/0!</v>
      </c>
    </row>
    <row r="53">
      <c r="A53" s="7" t="s">
        <v>64</v>
      </c>
      <c r="B53" s="4"/>
      <c r="G53" s="16">
        <v>0.0</v>
      </c>
      <c r="H53" s="16">
        <v>3.0</v>
      </c>
      <c r="I53" s="16">
        <v>1.0</v>
      </c>
      <c r="J53" s="16">
        <v>2.0</v>
      </c>
      <c r="K53" s="5">
        <f t="shared" si="11"/>
        <v>0</v>
      </c>
      <c r="L53" s="5" t="str">
        <f t="shared" si="17"/>
        <v>#DIV/0!</v>
      </c>
      <c r="M53" s="6" t="str">
        <f>((10*((((C51+Q53)/2)*(C53/C51))*((K53+Y53)/2)))+(3*((((D51+R53)/2)*(D53/D51))*((K53+Y53)/2)))+(3*((((E51+S53)/2)*(E53/E51))*((K53+Y53)/2)))+((((F51+T53)/2)*(F53/F51))*((K53+Y53)/2))+(5*((((I53/H53)+(X53/V53))/2)-(((J53/H53)+(W53/V53))/2)))+(10*(((G53/B53)+(U53/P53))/2)*((K53+Y53)/2)))</f>
        <v>#DIV/0!</v>
      </c>
      <c r="N53" s="13" t="s">
        <v>89</v>
      </c>
      <c r="O53" s="17"/>
      <c r="Y53" s="5" t="str">
        <f t="shared" si="12"/>
        <v>#DIV/0!</v>
      </c>
    </row>
    <row r="54">
      <c r="A54" s="7" t="s">
        <v>65</v>
      </c>
      <c r="B54" s="4"/>
      <c r="G54" s="16">
        <v>0.0</v>
      </c>
      <c r="H54" s="16">
        <v>3.0</v>
      </c>
      <c r="I54" s="16">
        <v>1.0</v>
      </c>
      <c r="J54" s="16">
        <v>2.0</v>
      </c>
      <c r="K54" s="5">
        <f t="shared" si="11"/>
        <v>0</v>
      </c>
      <c r="L54" s="5" t="str">
        <f t="shared" si="17"/>
        <v>#DIV/0!</v>
      </c>
      <c r="M54" s="6" t="str">
        <f>((10*((((C51+Q54)/2)*(C54/C51))*((K54+Y54)/2)))+(3*((((D51+R54)/2)*(D54/D51))*((K54+Y54)/2)))+(3*((((E51+S54)/2)*(E54/E51))*((K54+Y54)/2)))+((((F51+T54)/2)*(F54/F51))*((K54+Y54)/2))+(5*((((I54/H54)+(X54/V54))/2)-(((J54/H54)+(W54/V54))/2)))+(10*(((G54/B54)+(U54/P54))/2)*((K54+Y54)/2)))</f>
        <v>#DIV/0!</v>
      </c>
      <c r="N54" s="13" t="s">
        <v>89</v>
      </c>
      <c r="O54" s="17"/>
      <c r="Y54" s="5" t="str">
        <f t="shared" si="12"/>
        <v>#DIV/0!</v>
      </c>
    </row>
    <row r="55">
      <c r="A55" s="3" t="s">
        <v>66</v>
      </c>
      <c r="B55" s="3">
        <v>18.0</v>
      </c>
      <c r="C55" s="3">
        <v>0.78</v>
      </c>
      <c r="D55" s="3">
        <v>0.78</v>
      </c>
      <c r="E55" s="3">
        <v>5.61</v>
      </c>
      <c r="F55" s="3">
        <v>6.22</v>
      </c>
      <c r="G55" s="1">
        <v>1.0</v>
      </c>
      <c r="H55" s="1">
        <v>4.0</v>
      </c>
      <c r="I55" s="1">
        <v>0.0</v>
      </c>
      <c r="J55" s="1">
        <v>4.0</v>
      </c>
      <c r="K55" s="5">
        <f t="shared" si="11"/>
        <v>4.5</v>
      </c>
      <c r="N55" s="13" t="s">
        <v>89</v>
      </c>
      <c r="O55" s="3" t="s">
        <v>70</v>
      </c>
      <c r="P55" s="1">
        <v>15.0</v>
      </c>
      <c r="Q55" s="1">
        <v>1.87</v>
      </c>
      <c r="R55" s="1">
        <v>1.67</v>
      </c>
      <c r="S55" s="1">
        <v>5.0</v>
      </c>
      <c r="T55" s="1">
        <v>7.87</v>
      </c>
      <c r="U55" s="1">
        <v>2.0</v>
      </c>
      <c r="V55" s="1">
        <v>3.0</v>
      </c>
      <c r="W55" s="1">
        <v>2.0</v>
      </c>
      <c r="X55" s="1">
        <v>1.0</v>
      </c>
      <c r="Y55" s="5">
        <f t="shared" si="12"/>
        <v>5</v>
      </c>
    </row>
    <row r="56">
      <c r="A56" s="1" t="s">
        <v>67</v>
      </c>
      <c r="B56" s="3">
        <v>18.0</v>
      </c>
      <c r="C56" s="1">
        <v>0.28</v>
      </c>
      <c r="D56" s="1">
        <v>0.28</v>
      </c>
      <c r="E56" s="1">
        <v>1.83</v>
      </c>
      <c r="F56" s="1">
        <v>2.44</v>
      </c>
      <c r="G56" s="1">
        <v>1.0</v>
      </c>
      <c r="H56" s="1">
        <v>4.0</v>
      </c>
      <c r="I56" s="1">
        <v>0.0</v>
      </c>
      <c r="J56" s="1">
        <v>4.0</v>
      </c>
      <c r="K56" s="5">
        <f t="shared" si="11"/>
        <v>4.5</v>
      </c>
      <c r="L56" s="5">
        <f t="shared" ref="L56:L58" si="18">((10*(C56*K56))+(3*(D56*K56))+(3*(E56*K56))+(F56*K56)+(5*((I56/H56)-(J56/H56)))+(10*((K56*G56)/(B56))))</f>
        <v>49.565</v>
      </c>
      <c r="M56" s="6">
        <f>((10*((((C55+Q56)/2)*(C56/C55))*((K56+Y56)/2)))+(3*((((D55+R56)/2)*(D56/D55))*((K56+Y56)/2)))+(3*((((E55+S56)/2)*(E56/E55))*((K56+Y56)/2)))+((((F55+T56)/2)*(F56/F55))*((K56+Y56)/2))+(5*((((I56/H56)+(X56/V56))/2)-(((J56/H56)+(W56/V56))/2)))+(10*(((G56/B56)+(U56/P56))/2)*((K56+Y56)/2)))</f>
        <v>67.7990708</v>
      </c>
      <c r="N56" s="13" t="s">
        <v>89</v>
      </c>
      <c r="O56" s="1" t="s">
        <v>71</v>
      </c>
      <c r="P56" s="1">
        <v>15.0</v>
      </c>
      <c r="Q56" s="1">
        <v>1.87</v>
      </c>
      <c r="R56" s="1">
        <v>1.67</v>
      </c>
      <c r="S56" s="1">
        <v>5.0</v>
      </c>
      <c r="T56" s="1">
        <v>7.87</v>
      </c>
      <c r="U56" s="1">
        <v>2.0</v>
      </c>
      <c r="V56" s="1">
        <v>3.0</v>
      </c>
      <c r="W56" s="1">
        <v>2.0</v>
      </c>
      <c r="X56" s="1">
        <v>1.0</v>
      </c>
      <c r="Y56" s="5">
        <f t="shared" si="12"/>
        <v>5</v>
      </c>
    </row>
    <row r="57">
      <c r="A57" s="1" t="s">
        <v>68</v>
      </c>
      <c r="B57" s="3">
        <v>18.0</v>
      </c>
      <c r="C57" s="1">
        <v>0.17</v>
      </c>
      <c r="D57" s="1">
        <v>0.28</v>
      </c>
      <c r="E57" s="1">
        <v>1.56</v>
      </c>
      <c r="F57" s="1">
        <v>1.89</v>
      </c>
      <c r="G57" s="1">
        <v>1.0</v>
      </c>
      <c r="H57" s="1">
        <v>4.0</v>
      </c>
      <c r="I57" s="1">
        <v>0.0</v>
      </c>
      <c r="J57" s="1">
        <v>4.0</v>
      </c>
      <c r="K57" s="5">
        <f t="shared" si="11"/>
        <v>4.5</v>
      </c>
      <c r="L57" s="5">
        <f t="shared" si="18"/>
        <v>38.495</v>
      </c>
      <c r="M57" s="6">
        <f>((10*((((C55+Q57)/2)*(C57/C55))*((K57+Y57)/2)))+(3*((((D55+R57)/2)*(D57/D55))*((K57+Y57)/2)))+(3*((((E55+S57)/2)*(E57/E55))*((K57+Y57)/2)))+((((F55+T57)/2)*(F57/F55))*((K57+Y57)/2))+(5*((((I57/H57)+(X57/V57))/2)-(((J57/H57)+(W57/V57))/2)))+(10*(((G57/B57)+(U57/P57))/2)*((K57+Y57)/2)))</f>
        <v>52.32593406</v>
      </c>
      <c r="N57" s="13" t="s">
        <v>89</v>
      </c>
      <c r="O57" s="1" t="s">
        <v>72</v>
      </c>
      <c r="P57" s="1">
        <v>15.0</v>
      </c>
      <c r="Q57" s="1">
        <v>1.87</v>
      </c>
      <c r="R57" s="1">
        <v>1.67</v>
      </c>
      <c r="S57" s="1">
        <v>5.0</v>
      </c>
      <c r="T57" s="1">
        <v>7.87</v>
      </c>
      <c r="U57" s="1">
        <v>2.0</v>
      </c>
      <c r="V57" s="1">
        <v>3.0</v>
      </c>
      <c r="W57" s="1">
        <v>2.0</v>
      </c>
      <c r="X57" s="1">
        <v>1.0</v>
      </c>
      <c r="Y57" s="5">
        <f t="shared" si="12"/>
        <v>5</v>
      </c>
    </row>
    <row r="58">
      <c r="A58" s="1" t="s">
        <v>69</v>
      </c>
      <c r="B58" s="3">
        <v>18.0</v>
      </c>
      <c r="C58" s="1">
        <v>0.33</v>
      </c>
      <c r="D58" s="1">
        <v>0.17</v>
      </c>
      <c r="E58" s="1">
        <v>2.22</v>
      </c>
      <c r="F58" s="1">
        <v>1.89</v>
      </c>
      <c r="G58" s="1">
        <v>1.0</v>
      </c>
      <c r="H58" s="1">
        <v>4.0</v>
      </c>
      <c r="I58" s="1">
        <v>0.0</v>
      </c>
      <c r="J58" s="1">
        <v>4.0</v>
      </c>
      <c r="K58" s="5">
        <f t="shared" si="11"/>
        <v>4.5</v>
      </c>
      <c r="L58" s="5">
        <f t="shared" si="18"/>
        <v>53.12</v>
      </c>
      <c r="M58" s="6">
        <f>((10*((((C55+Q58)/2)*(C58/C55))*((K58+Y58)/2)))+(3*((((D55+R58)/2)*(D58/D55))*((K58+Y58)/2)))+(3*((((E55+S58)/2)*(E58/E55))*((K58+Y58)/2)))+((((F55+T58)/2)*(F58/F55))*((K58+Y58)/2))+(5*((((I58/H58)+(X58/V58))/2)-(((J58/H58)+(W58/V58))/2)))+(10*(((G58/B58)+(U58/P58))/2)*((K58+Y58)/2)))</f>
        <v>71.66808809</v>
      </c>
      <c r="N58" s="13" t="s">
        <v>89</v>
      </c>
      <c r="O58" s="1" t="s">
        <v>73</v>
      </c>
      <c r="P58" s="1">
        <v>15.0</v>
      </c>
      <c r="Q58" s="1">
        <v>1.87</v>
      </c>
      <c r="R58" s="1">
        <v>1.67</v>
      </c>
      <c r="S58" s="1">
        <v>5.0</v>
      </c>
      <c r="T58" s="1">
        <v>7.87</v>
      </c>
      <c r="U58" s="1">
        <v>2.0</v>
      </c>
      <c r="V58" s="1">
        <v>3.0</v>
      </c>
      <c r="W58" s="1">
        <v>2.0</v>
      </c>
      <c r="X58" s="1">
        <v>1.0</v>
      </c>
      <c r="Y58" s="5">
        <f t="shared" si="12"/>
        <v>5</v>
      </c>
    </row>
    <row r="59">
      <c r="A59" s="3" t="s">
        <v>70</v>
      </c>
      <c r="B59" s="3">
        <v>15.0</v>
      </c>
      <c r="C59" s="3">
        <v>2.47</v>
      </c>
      <c r="D59" s="3">
        <v>1.93</v>
      </c>
      <c r="E59" s="3">
        <v>4.67</v>
      </c>
      <c r="F59" s="3">
        <v>9.0</v>
      </c>
      <c r="G59" s="1">
        <v>1.0</v>
      </c>
      <c r="H59" s="1">
        <v>3.0</v>
      </c>
      <c r="I59" s="1">
        <v>2.0</v>
      </c>
      <c r="J59" s="1">
        <v>1.0</v>
      </c>
      <c r="K59" s="5">
        <f t="shared" si="11"/>
        <v>5</v>
      </c>
      <c r="N59" s="13" t="s">
        <v>89</v>
      </c>
      <c r="O59" s="3" t="s">
        <v>66</v>
      </c>
      <c r="P59" s="1">
        <v>18.0</v>
      </c>
      <c r="Q59" s="1">
        <v>1.44</v>
      </c>
      <c r="R59" s="1">
        <v>1.39</v>
      </c>
      <c r="S59" s="1">
        <v>4.33</v>
      </c>
      <c r="T59" s="1">
        <v>8.67</v>
      </c>
      <c r="U59" s="1">
        <v>7.0</v>
      </c>
      <c r="V59" s="1">
        <v>4.0</v>
      </c>
      <c r="W59" s="1">
        <v>0.0</v>
      </c>
      <c r="X59" s="1">
        <v>4.0</v>
      </c>
      <c r="Y59" s="5">
        <f t="shared" si="12"/>
        <v>4.5</v>
      </c>
    </row>
    <row r="60">
      <c r="A60" s="1" t="s">
        <v>71</v>
      </c>
      <c r="B60" s="3">
        <v>15.0</v>
      </c>
      <c r="C60" s="1">
        <v>0.53</v>
      </c>
      <c r="D60" s="1">
        <v>0.73</v>
      </c>
      <c r="E60" s="1">
        <v>1.87</v>
      </c>
      <c r="F60" s="1">
        <v>3.33</v>
      </c>
      <c r="G60" s="1">
        <v>1.0</v>
      </c>
      <c r="H60" s="1">
        <v>3.0</v>
      </c>
      <c r="I60" s="1">
        <v>2.0</v>
      </c>
      <c r="J60" s="1">
        <v>1.0</v>
      </c>
      <c r="K60" s="5">
        <f t="shared" si="11"/>
        <v>5</v>
      </c>
      <c r="L60" s="5">
        <f t="shared" ref="L60:L62" si="19">((10*(C60*K60))+(3*(D60*K60))+(3*(E60*K60))+(F60*K60)+(5*((I60/H60)-(J60/H60)))+(10*((K60*G60)/(B60))))</f>
        <v>87.15</v>
      </c>
      <c r="M60" s="6">
        <f>((10*((((C59+Q60)/2)*(C60/C59))*((K60+Y60)/2)))+(3*((((D59+R60)/2)*(D60/D59))*((K60+Y60)/2)))+(3*((((E59+S60)/2)*(E60/E59))*((K60+Y60)/2)))+((((F59+T60)/2)*(F60/F59))*((K60+Y60)/2))+(5*((((I60/H60)+(X60/V60))/2)-(((J60/H60)+(W60/V60))/2)))+(10*(((G60/B60)+(U60/P60))/2)*((K60+Y60)/2)))</f>
        <v>84.23094232</v>
      </c>
      <c r="N60" s="13" t="s">
        <v>89</v>
      </c>
      <c r="O60" s="1" t="s">
        <v>67</v>
      </c>
      <c r="P60" s="1">
        <v>18.0</v>
      </c>
      <c r="Q60" s="1">
        <v>1.44</v>
      </c>
      <c r="R60" s="1">
        <v>1.39</v>
      </c>
      <c r="S60" s="1">
        <v>4.33</v>
      </c>
      <c r="T60" s="1">
        <v>8.67</v>
      </c>
      <c r="U60" s="1">
        <v>7.0</v>
      </c>
      <c r="V60" s="1">
        <v>4.0</v>
      </c>
      <c r="W60" s="1">
        <v>0.0</v>
      </c>
      <c r="X60" s="1">
        <v>4.0</v>
      </c>
      <c r="Y60" s="5">
        <f t="shared" si="12"/>
        <v>4.5</v>
      </c>
    </row>
    <row r="61">
      <c r="A61" s="1" t="s">
        <v>72</v>
      </c>
      <c r="B61" s="3">
        <v>15.0</v>
      </c>
      <c r="C61" s="1">
        <v>0.93</v>
      </c>
      <c r="D61" s="1">
        <v>0.87</v>
      </c>
      <c r="E61" s="1">
        <v>1.6</v>
      </c>
      <c r="F61" s="1">
        <v>2.53</v>
      </c>
      <c r="G61" s="1">
        <v>1.0</v>
      </c>
      <c r="H61" s="1">
        <v>3.0</v>
      </c>
      <c r="I61" s="1">
        <v>2.0</v>
      </c>
      <c r="J61" s="1">
        <v>1.0</v>
      </c>
      <c r="K61" s="5">
        <f t="shared" si="11"/>
        <v>5</v>
      </c>
      <c r="L61" s="5">
        <f t="shared" si="19"/>
        <v>101.2</v>
      </c>
      <c r="M61" s="6">
        <f>((10*((((C59+Q61)/2)*(C61/C59))*((K61+Y61)/2)))+(3*((((D59+R61)/2)*(D61/D59))*((K61+Y61)/2)))+(3*((((E59+S61)/2)*(E61/E59))*((K61+Y61)/2)))+((((F59+T61)/2)*(F61/F59))*((K61+Y61)/2))+(5*((((I61/H61)+(X61/V61))/2)-(((J61/H61)+(W61/V61))/2)))+(10*(((G61/B61)+(U61/P61))/2)*((K61+Y61)/2)))</f>
        <v>93.54753615</v>
      </c>
      <c r="N61" s="13" t="s">
        <v>89</v>
      </c>
      <c r="O61" s="1" t="s">
        <v>68</v>
      </c>
      <c r="P61" s="1">
        <v>18.0</v>
      </c>
      <c r="Q61" s="1">
        <v>1.44</v>
      </c>
      <c r="R61" s="1">
        <v>1.39</v>
      </c>
      <c r="S61" s="1">
        <v>4.33</v>
      </c>
      <c r="T61" s="1">
        <v>8.67</v>
      </c>
      <c r="U61" s="1">
        <v>7.0</v>
      </c>
      <c r="V61" s="1">
        <v>4.0</v>
      </c>
      <c r="W61" s="1">
        <v>0.0</v>
      </c>
      <c r="X61" s="1">
        <v>4.0</v>
      </c>
      <c r="Y61" s="5">
        <f t="shared" si="12"/>
        <v>4.5</v>
      </c>
    </row>
    <row r="62">
      <c r="A62" s="1" t="s">
        <v>73</v>
      </c>
      <c r="B62" s="3">
        <v>15.0</v>
      </c>
      <c r="C62" s="1">
        <v>1.0</v>
      </c>
      <c r="D62" s="1">
        <v>0.33</v>
      </c>
      <c r="E62" s="1">
        <v>1.2</v>
      </c>
      <c r="F62" s="1">
        <v>3.13</v>
      </c>
      <c r="G62" s="1">
        <v>1.0</v>
      </c>
      <c r="H62" s="1">
        <v>3.0</v>
      </c>
      <c r="I62" s="1">
        <v>2.0</v>
      </c>
      <c r="J62" s="1">
        <v>1.0</v>
      </c>
      <c r="K62" s="5">
        <f t="shared" si="11"/>
        <v>5</v>
      </c>
      <c r="L62" s="5">
        <f t="shared" si="19"/>
        <v>93.6</v>
      </c>
      <c r="M62" s="6">
        <f>((10*((((C59+Q62)/2)*(C62/C59))*((K62+Y62)/2)))+(3*((((D59+R62)/2)*(D62/D59))*((K62+Y62)/2)))+(3*((((E59+S62)/2)*(E62/E59))*((K62+Y62)/2)))+((((F59+T62)/2)*(F62/F59))*((K62+Y62)/2))+(5*((((I62/H62)+(X62/V62))/2)-(((J62/H62)+(W62/V62))/2)))+(10*(((G62/B62)+(U62/P62))/2)*((K62+Y62)/2)))</f>
        <v>86.86601416</v>
      </c>
      <c r="N62" s="13" t="s">
        <v>89</v>
      </c>
      <c r="O62" s="1" t="s">
        <v>69</v>
      </c>
      <c r="P62" s="1">
        <v>18.0</v>
      </c>
      <c r="Q62" s="1">
        <v>1.44</v>
      </c>
      <c r="R62" s="1">
        <v>1.39</v>
      </c>
      <c r="S62" s="1">
        <v>4.33</v>
      </c>
      <c r="T62" s="1">
        <v>8.67</v>
      </c>
      <c r="U62" s="1">
        <v>7.0</v>
      </c>
      <c r="V62" s="1">
        <v>4.0</v>
      </c>
      <c r="W62" s="1">
        <v>0.0</v>
      </c>
      <c r="X62" s="1">
        <v>4.0</v>
      </c>
      <c r="Y62" s="5">
        <f t="shared" si="12"/>
        <v>4.5</v>
      </c>
    </row>
    <row r="63">
      <c r="A63" s="3" t="s">
        <v>74</v>
      </c>
      <c r="B63" s="3">
        <v>18.0</v>
      </c>
      <c r="C63" s="3">
        <v>1.83</v>
      </c>
      <c r="D63" s="3">
        <v>1.5</v>
      </c>
      <c r="E63" s="3">
        <v>5.89</v>
      </c>
      <c r="F63" s="3">
        <v>8.11</v>
      </c>
      <c r="G63" s="1">
        <v>7.0</v>
      </c>
      <c r="H63" s="1">
        <v>4.0</v>
      </c>
      <c r="I63" s="1">
        <v>3.0</v>
      </c>
      <c r="J63" s="1">
        <v>1.0</v>
      </c>
      <c r="K63" s="5">
        <f t="shared" si="11"/>
        <v>4.5</v>
      </c>
      <c r="N63" s="13" t="s">
        <v>89</v>
      </c>
      <c r="O63" s="3" t="s">
        <v>46</v>
      </c>
      <c r="P63" s="1">
        <v>20.0</v>
      </c>
      <c r="Q63" s="1">
        <v>1.6</v>
      </c>
      <c r="R63" s="1">
        <v>1.4</v>
      </c>
      <c r="S63" s="1">
        <v>6.1</v>
      </c>
      <c r="T63" s="1">
        <v>8.5</v>
      </c>
      <c r="U63" s="1">
        <v>3.0</v>
      </c>
      <c r="V63" s="1">
        <v>5.0</v>
      </c>
      <c r="W63" s="1">
        <v>2.0</v>
      </c>
      <c r="X63" s="1">
        <v>3.0</v>
      </c>
      <c r="Y63" s="5">
        <f t="shared" si="12"/>
        <v>4</v>
      </c>
    </row>
    <row r="64">
      <c r="A64" s="1" t="s">
        <v>75</v>
      </c>
      <c r="B64" s="3">
        <v>18.0</v>
      </c>
      <c r="C64" s="1">
        <v>0.56</v>
      </c>
      <c r="D64" s="1">
        <v>0.61</v>
      </c>
      <c r="E64" s="1">
        <v>1.33</v>
      </c>
      <c r="F64" s="1">
        <v>2.33</v>
      </c>
      <c r="G64" s="1">
        <v>7.0</v>
      </c>
      <c r="H64" s="1">
        <v>4.0</v>
      </c>
      <c r="I64" s="1">
        <v>3.0</v>
      </c>
      <c r="J64" s="1">
        <v>1.0</v>
      </c>
      <c r="K64" s="5">
        <f t="shared" si="11"/>
        <v>4.5</v>
      </c>
      <c r="L64" s="5">
        <f t="shared" ref="L64:L66" si="20">((10*(C64*K64))+(3*(D64*K64))+(3*(E64*K64))+(F64*K64)+(5*((I64/H64)-(J64/H64)))+(10*((K64*G64)/(B64))))</f>
        <v>81.875</v>
      </c>
      <c r="M64" s="6">
        <f>((10*((((C63+Q64)/2)*(C64/C63))*((K64+Y64)/2)))+(3*((((D63+R64)/2)*(D64/D63))*((K64+Y64)/2)))+(3*((((E63+S64)/2)*(E64/E63))*((K64+Y64)/2)))+((((F63+T64)/2)*(F64/F63))*((K64+Y64)/2))+(5*((((I64/H64)+(X64/V64))/2)-(((J64/H64)+(W64/V64))/2)))+(10*(((G64/B64)+(U64/P64))/2)*((K64+Y64)/2)))</f>
        <v>70.42440843</v>
      </c>
      <c r="N64" s="13" t="s">
        <v>89</v>
      </c>
      <c r="O64" s="1" t="s">
        <v>47</v>
      </c>
      <c r="P64" s="1">
        <v>20.0</v>
      </c>
      <c r="Q64" s="1">
        <v>1.6</v>
      </c>
      <c r="R64" s="1">
        <v>1.4</v>
      </c>
      <c r="S64" s="1">
        <v>6.1</v>
      </c>
      <c r="T64" s="1">
        <v>8.5</v>
      </c>
      <c r="U64" s="1">
        <v>3.0</v>
      </c>
      <c r="V64" s="1">
        <v>5.0</v>
      </c>
      <c r="W64" s="1">
        <v>2.0</v>
      </c>
      <c r="X64" s="1">
        <v>3.0</v>
      </c>
      <c r="Y64" s="5">
        <f t="shared" si="12"/>
        <v>4</v>
      </c>
    </row>
    <row r="65">
      <c r="A65" s="1" t="s">
        <v>76</v>
      </c>
      <c r="B65" s="3">
        <v>18.0</v>
      </c>
      <c r="C65" s="1">
        <v>0.83</v>
      </c>
      <c r="D65" s="1">
        <v>0.39</v>
      </c>
      <c r="E65" s="1">
        <v>2.78</v>
      </c>
      <c r="F65" s="1">
        <v>3.39</v>
      </c>
      <c r="G65" s="1">
        <v>7.0</v>
      </c>
      <c r="H65" s="1">
        <v>4.0</v>
      </c>
      <c r="I65" s="1">
        <v>3.0</v>
      </c>
      <c r="J65" s="1">
        <v>1.0</v>
      </c>
      <c r="K65" s="5">
        <f t="shared" si="11"/>
        <v>4.5</v>
      </c>
      <c r="L65" s="5">
        <f t="shared" si="20"/>
        <v>115.4</v>
      </c>
      <c r="M65" s="6">
        <f>((10*((((C63+Q65)/2)*(C65/C63))*((K65+Y65)/2)))+(3*((((D63+R65)/2)*(D65/D63))*((K65+Y65)/2)))+(3*((((E63+S65)/2)*(E65/E63))*((K65+Y65)/2)))+((((F63+T65)/2)*(F65/F63))*((K65+Y65)/2))+(5*((((I65/H65)+(X65/V65))/2)-(((J65/H65)+(W65/V65))/2)))+(10*(((G65/B65)+(U65/P65))/2)*((K65+Y65)/2)))</f>
        <v>101.8971953</v>
      </c>
      <c r="N65" s="13" t="s">
        <v>89</v>
      </c>
      <c r="O65" s="1" t="s">
        <v>48</v>
      </c>
      <c r="P65" s="1">
        <v>20.0</v>
      </c>
      <c r="Q65" s="1">
        <v>1.6</v>
      </c>
      <c r="R65" s="1">
        <v>1.4</v>
      </c>
      <c r="S65" s="1">
        <v>6.1</v>
      </c>
      <c r="T65" s="1">
        <v>8.5</v>
      </c>
      <c r="U65" s="1">
        <v>3.0</v>
      </c>
      <c r="V65" s="1">
        <v>5.0</v>
      </c>
      <c r="W65" s="1">
        <v>2.0</v>
      </c>
      <c r="X65" s="1">
        <v>3.0</v>
      </c>
      <c r="Y65" s="5">
        <f t="shared" si="12"/>
        <v>4</v>
      </c>
    </row>
    <row r="66">
      <c r="A66" s="1" t="s">
        <v>77</v>
      </c>
      <c r="B66" s="3">
        <v>18.0</v>
      </c>
      <c r="C66" s="1">
        <v>0.44</v>
      </c>
      <c r="D66" s="1">
        <v>0.5</v>
      </c>
      <c r="E66" s="1">
        <v>1.78</v>
      </c>
      <c r="F66" s="1">
        <v>2.39</v>
      </c>
      <c r="G66" s="1">
        <v>7.0</v>
      </c>
      <c r="H66" s="1">
        <v>4.0</v>
      </c>
      <c r="I66" s="1">
        <v>3.0</v>
      </c>
      <c r="J66" s="1">
        <v>1.0</v>
      </c>
      <c r="K66" s="5">
        <f t="shared" si="11"/>
        <v>4.5</v>
      </c>
      <c r="L66" s="5">
        <f t="shared" si="20"/>
        <v>81.335</v>
      </c>
      <c r="M66" s="6">
        <f>((10*((((C63+Q66)/2)*(C66/C63))*((K66+Y66)/2)))+(3*((((D63+R66)/2)*(D66/D63))*((K66+Y66)/2)))+(3*((((E63+S66)/2)*(E66/E63))*((K66+Y66)/2)))+((((F63+T66)/2)*(F66/F63))*((K66+Y66)/2))+(5*((((I66/H66)+(X66/V66))/2)-(((J66/H66)+(W66/V66))/2)))+(10*(((G66/B66)+(U66/P66))/2)*((K66+Y66)/2)))</f>
        <v>70.39006296</v>
      </c>
      <c r="N66" s="13" t="s">
        <v>89</v>
      </c>
      <c r="O66" s="1" t="s">
        <v>49</v>
      </c>
      <c r="P66" s="1">
        <v>20.0</v>
      </c>
      <c r="Q66" s="1">
        <v>1.6</v>
      </c>
      <c r="R66" s="1">
        <v>1.4</v>
      </c>
      <c r="S66" s="1">
        <v>6.1</v>
      </c>
      <c r="T66" s="1">
        <v>8.5</v>
      </c>
      <c r="U66" s="1">
        <v>3.0</v>
      </c>
      <c r="V66" s="1">
        <v>5.0</v>
      </c>
      <c r="W66" s="1">
        <v>2.0</v>
      </c>
      <c r="X66" s="1">
        <v>3.0</v>
      </c>
      <c r="Y66" s="5">
        <f t="shared" si="12"/>
        <v>4</v>
      </c>
    </row>
    <row r="67">
      <c r="A67" s="8" t="s">
        <v>91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2" t="s">
        <v>7</v>
      </c>
      <c r="I67" s="2" t="s">
        <v>8</v>
      </c>
      <c r="J67" s="2" t="s">
        <v>9</v>
      </c>
      <c r="K67" s="1" t="s">
        <v>10</v>
      </c>
      <c r="L67" s="1" t="s">
        <v>11</v>
      </c>
      <c r="M67" s="1" t="s">
        <v>12</v>
      </c>
      <c r="N67" s="13" t="s">
        <v>89</v>
      </c>
      <c r="P67" s="3" t="s">
        <v>90</v>
      </c>
      <c r="Q67" s="3" t="s">
        <v>79</v>
      </c>
      <c r="R67" s="3" t="s">
        <v>80</v>
      </c>
      <c r="S67" s="3" t="s">
        <v>81</v>
      </c>
      <c r="T67" s="3" t="s">
        <v>82</v>
      </c>
      <c r="U67" s="3" t="s">
        <v>83</v>
      </c>
      <c r="V67" s="3" t="s">
        <v>7</v>
      </c>
      <c r="W67" s="3" t="s">
        <v>8</v>
      </c>
      <c r="X67" s="3" t="s">
        <v>9</v>
      </c>
      <c r="Y67" s="3" t="s">
        <v>10</v>
      </c>
    </row>
    <row r="68">
      <c r="A68" s="20" t="s">
        <v>92</v>
      </c>
      <c r="B68" s="3">
        <v>16.0</v>
      </c>
      <c r="C68" s="3">
        <v>2.63</v>
      </c>
      <c r="D68" s="3">
        <v>1.94</v>
      </c>
      <c r="E68" s="3">
        <v>3.31</v>
      </c>
      <c r="F68" s="3">
        <v>9.81</v>
      </c>
      <c r="G68" s="1">
        <v>5.0</v>
      </c>
      <c r="H68" s="1">
        <v>4.0</v>
      </c>
      <c r="I68" s="1">
        <v>3.0</v>
      </c>
      <c r="J68" s="1">
        <v>1.0</v>
      </c>
      <c r="K68" s="5">
        <f t="shared" ref="K68:K75" si="21">(B68/H68)</f>
        <v>4</v>
      </c>
      <c r="N68" s="13" t="s">
        <v>89</v>
      </c>
      <c r="O68" s="3" t="s">
        <v>93</v>
      </c>
      <c r="P68" s="1">
        <v>15.0</v>
      </c>
      <c r="Q68" s="1">
        <v>1.21</v>
      </c>
      <c r="R68" s="1">
        <v>0.95</v>
      </c>
      <c r="S68" s="1">
        <v>4.16</v>
      </c>
      <c r="T68" s="1">
        <v>7.37</v>
      </c>
      <c r="U68" s="1">
        <v>2.0</v>
      </c>
      <c r="V68" s="1">
        <v>4.0</v>
      </c>
      <c r="W68" s="1">
        <v>4.0</v>
      </c>
      <c r="X68" s="1">
        <v>0.0</v>
      </c>
      <c r="Y68" s="5">
        <f t="shared" ref="Y68:Y75" si="22">(P68/V68)</f>
        <v>3.75</v>
      </c>
    </row>
    <row r="69">
      <c r="A69" s="1" t="s">
        <v>94</v>
      </c>
      <c r="B69" s="3">
        <v>16.0</v>
      </c>
      <c r="C69" s="1">
        <v>1.0</v>
      </c>
      <c r="D69" s="1">
        <v>0.5</v>
      </c>
      <c r="E69" s="1">
        <v>1.0</v>
      </c>
      <c r="F69" s="1">
        <v>3.38</v>
      </c>
      <c r="G69" s="1">
        <v>5.0</v>
      </c>
      <c r="H69" s="1">
        <v>4.0</v>
      </c>
      <c r="I69" s="1">
        <v>3.0</v>
      </c>
      <c r="J69" s="1">
        <v>1.0</v>
      </c>
      <c r="K69" s="5">
        <f t="shared" si="21"/>
        <v>4</v>
      </c>
      <c r="L69" s="5">
        <f t="shared" ref="L69:L71" si="23">((10*(C69*K69))+(3*(D69*K69))+(3*(E69*K69))+(F69*K69)+(5*((I69/H69)-(J69/H69)))+(10*((K69*G69)/(B69))))</f>
        <v>86.52</v>
      </c>
      <c r="M69" s="6">
        <f>((10*((((C68+Q69)/2)*(C69/C68))*((K69+Y69)/2)))+(3*((((D68+R69)/2)*(D69/D68))*((K69+Y69)/2)))+(3*((((E68+S69)/2)*(E69/E68))*((K69+Y69)/2)))+((((F68+T69)/2)*(F69/F68))*((K69+Y69)/2))+(5*((((I69/H69)+(X69/V69))/2)-(((J69/H69)+(W69/V69))/2)))+(10*(((G69/B69)+(U69/P69))/2)*((K69+Y69)/2)))</f>
        <v>64.59270081</v>
      </c>
      <c r="N69" s="13" t="s">
        <v>89</v>
      </c>
      <c r="O69" s="1" t="s">
        <v>95</v>
      </c>
      <c r="P69" s="1">
        <v>15.0</v>
      </c>
      <c r="Q69" s="1">
        <v>1.21</v>
      </c>
      <c r="R69" s="1">
        <v>0.95</v>
      </c>
      <c r="S69" s="1">
        <v>4.16</v>
      </c>
      <c r="T69" s="1">
        <v>7.37</v>
      </c>
      <c r="U69" s="1">
        <v>2.0</v>
      </c>
      <c r="V69" s="1">
        <v>4.0</v>
      </c>
      <c r="W69" s="1">
        <v>4.0</v>
      </c>
      <c r="X69" s="1">
        <v>0.0</v>
      </c>
      <c r="Y69" s="5">
        <f t="shared" si="22"/>
        <v>3.75</v>
      </c>
    </row>
    <row r="70">
      <c r="A70" s="1" t="s">
        <v>96</v>
      </c>
      <c r="B70" s="3">
        <v>16.0</v>
      </c>
      <c r="C70" s="1">
        <v>0.25</v>
      </c>
      <c r="D70" s="1">
        <v>0.88</v>
      </c>
      <c r="E70" s="1">
        <v>1.31</v>
      </c>
      <c r="F70" s="1">
        <v>2.5</v>
      </c>
      <c r="G70" s="1">
        <v>5.0</v>
      </c>
      <c r="H70" s="1">
        <v>4.0</v>
      </c>
      <c r="I70" s="1">
        <v>3.0</v>
      </c>
      <c r="J70" s="1">
        <v>1.0</v>
      </c>
      <c r="K70" s="5">
        <f t="shared" si="21"/>
        <v>4</v>
      </c>
      <c r="L70" s="5">
        <f t="shared" si="23"/>
        <v>61.28</v>
      </c>
      <c r="M70" s="6">
        <f>((10*((((C68+Q70)/2)*(C70/C68))*((K70+Y70)/2)))+(3*((((D68+R70)/2)*(D70/D68))*((K70+Y70)/2)))+(3*((((E68+S70)/2)*(E70/E68))*((K70+Y70)/2)))+((((F68+T70)/2)*(F70/F68))*((K70+Y70)/2))+(5*((((I70/H70)+(X70/V70))/2)-(((J70/H70)+(W70/V70))/2)))+(10*(((G70/B70)+(U70/P70))/2)*((K70+Y70)/2)))</f>
        <v>47.74686977</v>
      </c>
      <c r="N70" s="13" t="s">
        <v>89</v>
      </c>
      <c r="O70" s="1" t="s">
        <v>97</v>
      </c>
      <c r="P70" s="1">
        <v>15.0</v>
      </c>
      <c r="Q70" s="1">
        <v>1.21</v>
      </c>
      <c r="R70" s="1">
        <v>0.95</v>
      </c>
      <c r="S70" s="1">
        <v>4.16</v>
      </c>
      <c r="T70" s="1">
        <v>7.37</v>
      </c>
      <c r="U70" s="1">
        <v>2.0</v>
      </c>
      <c r="V70" s="1">
        <v>4.0</v>
      </c>
      <c r="W70" s="1">
        <v>4.0</v>
      </c>
      <c r="X70" s="1">
        <v>0.0</v>
      </c>
      <c r="Y70" s="5">
        <f t="shared" si="22"/>
        <v>3.75</v>
      </c>
    </row>
    <row r="71">
      <c r="A71" s="1" t="s">
        <v>98</v>
      </c>
      <c r="B71" s="3">
        <v>16.0</v>
      </c>
      <c r="C71" s="1">
        <v>1.38</v>
      </c>
      <c r="D71" s="1">
        <v>0.56</v>
      </c>
      <c r="E71" s="1">
        <v>1.0</v>
      </c>
      <c r="F71" s="1">
        <v>3.94</v>
      </c>
      <c r="G71" s="1">
        <v>5.0</v>
      </c>
      <c r="H71" s="1">
        <v>4.0</v>
      </c>
      <c r="I71" s="1">
        <v>3.0</v>
      </c>
      <c r="J71" s="1">
        <v>1.0</v>
      </c>
      <c r="K71" s="5">
        <f t="shared" si="21"/>
        <v>4</v>
      </c>
      <c r="L71" s="5">
        <f t="shared" si="23"/>
        <v>104.68</v>
      </c>
      <c r="M71" s="6">
        <f>((10*((((C68+Q71)/2)*(C71/C68))*((K71+Y71)/2)))+(3*((((D68+R71)/2)*(D71/D68))*((K71+Y71)/2)))+(3*((((E68+S71)/2)*(E71/E68))*((K71+Y71)/2)))+((((F68+T71)/2)*(F71/F68))*((K71+Y71)/2))+(5*((((I71/H71)+(X71/V71))/2)-(((J71/H71)+(W71/V71))/2)))+(10*(((G71/B71)+(U71/P71))/2)*((K71+Y71)/2)))</f>
        <v>77.76217285</v>
      </c>
      <c r="N71" s="13" t="s">
        <v>89</v>
      </c>
      <c r="O71" s="1" t="s">
        <v>99</v>
      </c>
      <c r="P71" s="1">
        <v>15.0</v>
      </c>
      <c r="Q71" s="1">
        <v>1.21</v>
      </c>
      <c r="R71" s="1">
        <v>0.95</v>
      </c>
      <c r="S71" s="1">
        <v>4.16</v>
      </c>
      <c r="T71" s="1">
        <v>7.37</v>
      </c>
      <c r="U71" s="1">
        <v>2.0</v>
      </c>
      <c r="V71" s="1">
        <v>4.0</v>
      </c>
      <c r="W71" s="1">
        <v>4.0</v>
      </c>
      <c r="X71" s="1">
        <v>0.0</v>
      </c>
      <c r="Y71" s="5">
        <f t="shared" si="22"/>
        <v>3.75</v>
      </c>
    </row>
    <row r="72">
      <c r="A72" s="3" t="s">
        <v>93</v>
      </c>
      <c r="B72" s="3">
        <v>15.0</v>
      </c>
      <c r="C72" s="3">
        <v>2.42</v>
      </c>
      <c r="D72" s="3">
        <v>1.74</v>
      </c>
      <c r="E72" s="3">
        <v>4.68</v>
      </c>
      <c r="F72" s="3">
        <v>7.89</v>
      </c>
      <c r="G72" s="1">
        <v>5.0</v>
      </c>
      <c r="H72" s="1">
        <v>4.0</v>
      </c>
      <c r="I72" s="1">
        <v>4.0</v>
      </c>
      <c r="J72" s="1">
        <v>0.0</v>
      </c>
      <c r="K72" s="5">
        <f t="shared" si="21"/>
        <v>3.75</v>
      </c>
      <c r="N72" s="13" t="s">
        <v>89</v>
      </c>
      <c r="O72" s="20" t="s">
        <v>92</v>
      </c>
      <c r="P72" s="1">
        <v>16.0</v>
      </c>
      <c r="Q72" s="1">
        <v>1.5</v>
      </c>
      <c r="R72" s="1">
        <v>1.13</v>
      </c>
      <c r="S72" s="1">
        <v>5.69</v>
      </c>
      <c r="T72" s="1">
        <v>6.0</v>
      </c>
      <c r="U72" s="1">
        <v>2.0</v>
      </c>
      <c r="V72" s="1">
        <v>4.0</v>
      </c>
      <c r="W72" s="1">
        <v>3.0</v>
      </c>
      <c r="X72" s="1">
        <v>1.0</v>
      </c>
      <c r="Y72" s="5">
        <f t="shared" si="22"/>
        <v>4</v>
      </c>
    </row>
    <row r="73">
      <c r="A73" s="1" t="s">
        <v>95</v>
      </c>
      <c r="B73" s="3">
        <v>15.0</v>
      </c>
      <c r="C73" s="1">
        <v>0.93</v>
      </c>
      <c r="D73" s="1">
        <v>0.73</v>
      </c>
      <c r="E73" s="1">
        <v>2.0</v>
      </c>
      <c r="F73" s="1">
        <v>3.0</v>
      </c>
      <c r="G73" s="1">
        <v>5.0</v>
      </c>
      <c r="H73" s="1">
        <v>4.0</v>
      </c>
      <c r="I73" s="1">
        <v>4.0</v>
      </c>
      <c r="J73" s="1">
        <v>0.0</v>
      </c>
      <c r="K73" s="5">
        <f t="shared" si="21"/>
        <v>3.75</v>
      </c>
      <c r="L73" s="5">
        <f t="shared" ref="L73:L75" si="24">((10*(C73*K73))+(3*(D73*K73))+(3*(E73*K73))+(F73*K73)+(5*((I73/H73)-(J73/H73)))+(10*((K73*G73)/(B73))))</f>
        <v>94.3375</v>
      </c>
      <c r="M73" s="6">
        <f>((10*((((C72+Q73)/2)*(C73/C72))*((K73+Y73)/2)))+(3*((((D72+R73)/2)*(D73/D72))*((K73+Y73)/2)))+(3*((((E72+S73)/2)*(E73/E72))*((K73+Y73)/2)))+((((F72+T73)/2)*(F73/F72))*((K73+Y73)/2))+(5*((((I73/H73)+(X73/V73))/2)-(((J73/H73)+(W73/V73))/2)))+(10*(((G73/B73)+(U73/P73))/2)*((K73+Y73)/2)))</f>
        <v>82.30778889</v>
      </c>
      <c r="N73" s="13" t="s">
        <v>89</v>
      </c>
      <c r="O73" s="1" t="s">
        <v>94</v>
      </c>
      <c r="P73" s="1">
        <v>16.0</v>
      </c>
      <c r="Q73" s="1">
        <v>1.5</v>
      </c>
      <c r="R73" s="1">
        <v>1.13</v>
      </c>
      <c r="S73" s="1">
        <v>5.69</v>
      </c>
      <c r="T73" s="1">
        <v>6.0</v>
      </c>
      <c r="U73" s="1">
        <v>2.0</v>
      </c>
      <c r="V73" s="1">
        <v>4.0</v>
      </c>
      <c r="W73" s="1">
        <v>3.0</v>
      </c>
      <c r="X73" s="1">
        <v>1.0</v>
      </c>
      <c r="Y73" s="5">
        <f t="shared" si="22"/>
        <v>4</v>
      </c>
    </row>
    <row r="74">
      <c r="A74" s="1" t="s">
        <v>97</v>
      </c>
      <c r="B74" s="3">
        <v>15.0</v>
      </c>
      <c r="C74" s="1">
        <v>0.8</v>
      </c>
      <c r="D74" s="1">
        <v>0.73</v>
      </c>
      <c r="E74" s="1">
        <v>1.33</v>
      </c>
      <c r="F74" s="1">
        <v>2.8</v>
      </c>
      <c r="G74" s="1">
        <v>5.0</v>
      </c>
      <c r="H74" s="1">
        <v>4.0</v>
      </c>
      <c r="I74" s="1">
        <v>4.0</v>
      </c>
      <c r="J74" s="1">
        <v>0.0</v>
      </c>
      <c r="K74" s="5">
        <f t="shared" si="21"/>
        <v>3.75</v>
      </c>
      <c r="L74" s="5">
        <f t="shared" si="24"/>
        <v>81.175</v>
      </c>
      <c r="M74" s="6">
        <f>((10*((((C72+Q74)/2)*(C74/C72))*((K74+Y74)/2)))+(3*((((D72+R74)/2)*(D74/D72))*((K74+Y74)/2)))+(3*((((E72+S74)/2)*(E74/E72))*((K74+Y74)/2)))+((((F72+T74)/2)*(F74/F72))*((K74+Y74)/2))+(5*((((I74/H74)+(X74/V74))/2)-(((J74/H74)+(W74/V74))/2)))+(10*(((G74/B74)+(U74/P74))/2)*((K74+Y74)/2)))</f>
        <v>68.91645069</v>
      </c>
      <c r="N74" s="13" t="s">
        <v>89</v>
      </c>
      <c r="O74" s="1" t="s">
        <v>96</v>
      </c>
      <c r="P74" s="1">
        <v>16.0</v>
      </c>
      <c r="Q74" s="1">
        <v>1.5</v>
      </c>
      <c r="R74" s="1">
        <v>1.13</v>
      </c>
      <c r="S74" s="1">
        <v>5.69</v>
      </c>
      <c r="T74" s="1">
        <v>6.0</v>
      </c>
      <c r="U74" s="1">
        <v>2.0</v>
      </c>
      <c r="V74" s="1">
        <v>4.0</v>
      </c>
      <c r="W74" s="1">
        <v>3.0</v>
      </c>
      <c r="X74" s="1">
        <v>1.0</v>
      </c>
      <c r="Y74" s="5">
        <f t="shared" si="22"/>
        <v>4</v>
      </c>
    </row>
    <row r="75">
      <c r="A75" s="1" t="s">
        <v>99</v>
      </c>
      <c r="B75" s="3">
        <v>15.0</v>
      </c>
      <c r="C75" s="1">
        <v>0.73</v>
      </c>
      <c r="D75" s="1">
        <v>0.4</v>
      </c>
      <c r="E75" s="1">
        <v>1.2</v>
      </c>
      <c r="F75" s="1">
        <v>2.67</v>
      </c>
      <c r="G75" s="1">
        <v>5.0</v>
      </c>
      <c r="H75" s="1">
        <v>4.0</v>
      </c>
      <c r="I75" s="1">
        <v>4.0</v>
      </c>
      <c r="J75" s="1">
        <v>0.0</v>
      </c>
      <c r="K75" s="5">
        <f t="shared" si="21"/>
        <v>3.75</v>
      </c>
      <c r="L75" s="5">
        <f t="shared" si="24"/>
        <v>72.8875</v>
      </c>
      <c r="M75" s="6">
        <f>((10*((((C72+Q75)/2)*(C75/C72))*((K75+Y75)/2)))+(3*((((D72+R75)/2)*(D75/D72))*((K75+Y75)/2)))+(3*((((E72+S75)/2)*(E75/E72))*((K75+Y75)/2)))+((((F72+T75)/2)*(F75/F72))*((K75+Y75)/2))+(5*((((I75/H75)+(X75/V75))/2)-(((J75/H75)+(W75/V75))/2)))+(10*(((G75/B75)+(U75/P75))/2)*((K75+Y75)/2)))</f>
        <v>61.43800814</v>
      </c>
      <c r="N75" s="13" t="s">
        <v>89</v>
      </c>
      <c r="O75" s="1" t="s">
        <v>98</v>
      </c>
      <c r="P75" s="1">
        <v>16.0</v>
      </c>
      <c r="Q75" s="1">
        <v>1.5</v>
      </c>
      <c r="R75" s="1">
        <v>1.13</v>
      </c>
      <c r="S75" s="1">
        <v>5.69</v>
      </c>
      <c r="T75" s="1">
        <v>6.0</v>
      </c>
      <c r="U75" s="1">
        <v>2.0</v>
      </c>
      <c r="V75" s="1">
        <v>4.0</v>
      </c>
      <c r="W75" s="1">
        <v>3.0</v>
      </c>
      <c r="X75" s="1">
        <v>1.0</v>
      </c>
      <c r="Y75" s="5">
        <f t="shared" si="22"/>
        <v>4</v>
      </c>
    </row>
    <row r="76">
      <c r="A76" s="3"/>
      <c r="N76" s="21"/>
    </row>
    <row r="77">
      <c r="A77" s="12" t="s">
        <v>100</v>
      </c>
      <c r="L77" s="1" t="s">
        <v>101</v>
      </c>
      <c r="M77" s="1" t="s">
        <v>102</v>
      </c>
    </row>
    <row r="78">
      <c r="A78" s="3"/>
      <c r="L78" s="1" t="s">
        <v>72</v>
      </c>
      <c r="M78" s="1" t="s">
        <v>103</v>
      </c>
    </row>
    <row r="79">
      <c r="A79" s="3"/>
      <c r="L79" s="1" t="s">
        <v>76</v>
      </c>
      <c r="M79" s="1" t="s">
        <v>76</v>
      </c>
    </row>
    <row r="80">
      <c r="A80" s="3"/>
      <c r="L80" s="1" t="s">
        <v>73</v>
      </c>
      <c r="M80" s="1" t="s">
        <v>73</v>
      </c>
    </row>
    <row r="81">
      <c r="A81" s="3"/>
      <c r="L81" s="1" t="s">
        <v>104</v>
      </c>
      <c r="M81" s="1" t="s">
        <v>48</v>
      </c>
    </row>
    <row r="82">
      <c r="A82" s="3"/>
      <c r="L82" s="1" t="s">
        <v>98</v>
      </c>
      <c r="M82" s="1" t="s">
        <v>95</v>
      </c>
    </row>
    <row r="83">
      <c r="A83" s="3"/>
    </row>
    <row r="84">
      <c r="A84" s="3"/>
    </row>
    <row r="85">
      <c r="A85" s="3"/>
    </row>
    <row r="86">
      <c r="A86" s="10" t="s">
        <v>78</v>
      </c>
      <c r="B86" s="3" t="s">
        <v>79</v>
      </c>
      <c r="C86" s="3" t="s">
        <v>80</v>
      </c>
      <c r="D86" s="3" t="s">
        <v>81</v>
      </c>
      <c r="E86" s="3" t="s">
        <v>82</v>
      </c>
      <c r="F86" s="3" t="s">
        <v>83</v>
      </c>
    </row>
    <row r="87">
      <c r="A87" s="22" t="s">
        <v>13</v>
      </c>
      <c r="B87" s="16">
        <v>2.0</v>
      </c>
      <c r="C87" s="16">
        <v>1.88</v>
      </c>
      <c r="D87" s="16">
        <v>4.0</v>
      </c>
      <c r="E87" s="16">
        <v>8.38</v>
      </c>
      <c r="F87" s="16">
        <v>1.0</v>
      </c>
    </row>
    <row r="88">
      <c r="A88" s="22" t="s">
        <v>17</v>
      </c>
      <c r="B88" s="16">
        <v>1.86</v>
      </c>
      <c r="C88" s="16">
        <v>1.43</v>
      </c>
      <c r="D88" s="16">
        <v>5.43</v>
      </c>
      <c r="E88" s="16">
        <v>8.86</v>
      </c>
      <c r="F88" s="16">
        <v>2.0</v>
      </c>
    </row>
    <row r="89">
      <c r="A89" s="22" t="s">
        <v>21</v>
      </c>
      <c r="B89" s="16">
        <v>1.2</v>
      </c>
      <c r="C89" s="16">
        <v>0.9</v>
      </c>
      <c r="D89" s="16">
        <v>5.2</v>
      </c>
      <c r="E89" s="16">
        <v>7.1</v>
      </c>
      <c r="F89" s="16">
        <v>0.0</v>
      </c>
    </row>
    <row r="90">
      <c r="A90" s="22" t="s">
        <v>25</v>
      </c>
      <c r="B90" s="16">
        <v>1.4</v>
      </c>
      <c r="C90" s="16">
        <v>1.1</v>
      </c>
      <c r="D90" s="16">
        <v>5.5</v>
      </c>
      <c r="E90" s="16">
        <v>6.5</v>
      </c>
      <c r="F90" s="16">
        <v>2.0</v>
      </c>
    </row>
    <row r="91">
      <c r="A91" s="22" t="s">
        <v>29</v>
      </c>
      <c r="B91" s="16">
        <v>3.17</v>
      </c>
      <c r="C91" s="16">
        <v>2.33</v>
      </c>
      <c r="D91" s="16">
        <v>3.83</v>
      </c>
      <c r="E91" s="16">
        <v>8.0</v>
      </c>
      <c r="F91" s="16">
        <v>2.0</v>
      </c>
    </row>
    <row r="92">
      <c r="A92" s="22" t="s">
        <v>33</v>
      </c>
      <c r="B92" s="16">
        <v>2.0</v>
      </c>
      <c r="C92" s="16">
        <v>1.5</v>
      </c>
      <c r="D92" s="16">
        <v>5.0</v>
      </c>
      <c r="E92" s="16">
        <v>7.38</v>
      </c>
      <c r="F92" s="16">
        <v>1.0</v>
      </c>
    </row>
    <row r="93">
      <c r="A93" s="22" t="s">
        <v>37</v>
      </c>
      <c r="B93" s="16">
        <v>1.33</v>
      </c>
      <c r="C93" s="16">
        <v>1.0</v>
      </c>
      <c r="D93" s="16">
        <v>4.33</v>
      </c>
      <c r="E93" s="16">
        <v>7.83</v>
      </c>
      <c r="F93" s="16">
        <v>2.0</v>
      </c>
    </row>
    <row r="94">
      <c r="A94" s="22" t="s">
        <v>41</v>
      </c>
      <c r="B94" s="16">
        <v>2.73</v>
      </c>
      <c r="C94" s="16">
        <v>2.27</v>
      </c>
      <c r="D94" s="16">
        <v>4.45</v>
      </c>
      <c r="E94" s="16">
        <v>10.45</v>
      </c>
      <c r="F94" s="16">
        <v>1.0</v>
      </c>
    </row>
    <row r="95">
      <c r="A95" s="23" t="s">
        <v>45</v>
      </c>
      <c r="B95" s="24"/>
      <c r="C95" s="24"/>
      <c r="D95" s="24"/>
      <c r="E95" s="24"/>
      <c r="F95" s="24"/>
    </row>
    <row r="96">
      <c r="A96" s="22" t="s">
        <v>46</v>
      </c>
      <c r="B96" s="16">
        <v>1.77</v>
      </c>
      <c r="C96" s="16">
        <v>1.46</v>
      </c>
      <c r="D96" s="16">
        <v>5.54</v>
      </c>
      <c r="E96" s="16">
        <v>8.54</v>
      </c>
      <c r="F96" s="16">
        <v>3.0</v>
      </c>
    </row>
    <row r="97">
      <c r="A97" s="22" t="s">
        <v>50</v>
      </c>
      <c r="B97" s="16">
        <v>1.6</v>
      </c>
      <c r="C97" s="16">
        <v>1.4</v>
      </c>
      <c r="D97" s="16">
        <v>6.8</v>
      </c>
      <c r="E97" s="16">
        <v>7.9</v>
      </c>
      <c r="F97" s="16">
        <v>2.0</v>
      </c>
    </row>
    <row r="98">
      <c r="A98" s="22" t="s">
        <v>54</v>
      </c>
      <c r="B98" s="16">
        <v>1.56</v>
      </c>
      <c r="C98" s="16">
        <v>1.11</v>
      </c>
      <c r="D98" s="16">
        <v>4.67</v>
      </c>
      <c r="E98" s="16">
        <v>8.33</v>
      </c>
      <c r="F98" s="16">
        <v>1.0</v>
      </c>
    </row>
    <row r="99">
      <c r="A99" s="22" t="s">
        <v>87</v>
      </c>
      <c r="B99" s="16">
        <v>1.13</v>
      </c>
      <c r="C99" s="16">
        <v>0.63</v>
      </c>
      <c r="D99" s="16">
        <v>7.25</v>
      </c>
      <c r="E99" s="16">
        <v>8.5</v>
      </c>
      <c r="F99" s="16">
        <v>2.0</v>
      </c>
    </row>
    <row r="100">
      <c r="A100" s="22" t="s">
        <v>62</v>
      </c>
      <c r="B100" s="16">
        <v>2.67</v>
      </c>
      <c r="C100" s="16">
        <v>2.0</v>
      </c>
      <c r="D100" s="16">
        <v>4.5</v>
      </c>
      <c r="E100" s="16">
        <v>8.5</v>
      </c>
      <c r="F100" s="16">
        <v>1.0</v>
      </c>
    </row>
    <row r="101">
      <c r="A101" s="22" t="s">
        <v>66</v>
      </c>
      <c r="B101" s="16">
        <v>1.54</v>
      </c>
      <c r="C101" s="16">
        <v>1.46</v>
      </c>
      <c r="D101" s="16">
        <v>4.69</v>
      </c>
      <c r="E101" s="16">
        <v>9.46</v>
      </c>
      <c r="F101" s="16">
        <v>5.0</v>
      </c>
    </row>
    <row r="102">
      <c r="A102" s="22" t="s">
        <v>70</v>
      </c>
      <c r="B102" s="16">
        <v>2.1</v>
      </c>
      <c r="C102" s="16">
        <v>1.8</v>
      </c>
      <c r="D102" s="16">
        <v>5.0</v>
      </c>
      <c r="E102" s="16">
        <v>7.8</v>
      </c>
      <c r="F102" s="16">
        <v>1.0</v>
      </c>
    </row>
    <row r="103">
      <c r="A103" s="22" t="s">
        <v>88</v>
      </c>
      <c r="B103" s="16">
        <v>1.62</v>
      </c>
      <c r="C103" s="16">
        <v>1.31</v>
      </c>
      <c r="D103" s="16">
        <v>5.54</v>
      </c>
      <c r="E103" s="16">
        <v>9.31</v>
      </c>
      <c r="F103" s="16">
        <v>2.0</v>
      </c>
    </row>
    <row r="105">
      <c r="A105" s="1" t="s">
        <v>105</v>
      </c>
    </row>
    <row r="106">
      <c r="A106" s="1" t="s">
        <v>106</v>
      </c>
      <c r="B106" s="1">
        <v>1.0</v>
      </c>
      <c r="C106" s="1">
        <v>1.0</v>
      </c>
    </row>
    <row r="107">
      <c r="A107" s="1" t="s">
        <v>107</v>
      </c>
      <c r="B107" s="1">
        <v>0.0</v>
      </c>
      <c r="C107" s="1">
        <v>1.0</v>
      </c>
    </row>
    <row r="108">
      <c r="A108" s="1" t="s">
        <v>108</v>
      </c>
      <c r="B108" s="1">
        <v>3.0</v>
      </c>
      <c r="C108" s="1">
        <v>0.0</v>
      </c>
    </row>
    <row r="109">
      <c r="A109" s="1" t="s">
        <v>109</v>
      </c>
      <c r="B109" s="1">
        <v>2.0</v>
      </c>
      <c r="C109" s="1">
        <v>1.0</v>
      </c>
    </row>
    <row r="110">
      <c r="A110" s="1" t="s">
        <v>110</v>
      </c>
      <c r="B110" s="1">
        <v>0.0</v>
      </c>
      <c r="C110" s="1">
        <v>1.0</v>
      </c>
    </row>
    <row r="111">
      <c r="A111" s="1" t="s">
        <v>111</v>
      </c>
      <c r="B111" s="1">
        <v>0.0</v>
      </c>
      <c r="C111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/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112</v>
      </c>
      <c r="H1" s="3" t="s">
        <v>11</v>
      </c>
      <c r="I1" s="3" t="s">
        <v>12</v>
      </c>
      <c r="J1" s="13" t="s">
        <v>89</v>
      </c>
      <c r="L1" s="3" t="s">
        <v>1</v>
      </c>
      <c r="M1" s="14" t="s">
        <v>79</v>
      </c>
      <c r="N1" s="14" t="s">
        <v>80</v>
      </c>
      <c r="O1" s="14" t="s">
        <v>81</v>
      </c>
      <c r="P1" s="14" t="s">
        <v>82</v>
      </c>
      <c r="Q1" s="3" t="s">
        <v>113</v>
      </c>
    </row>
    <row r="2">
      <c r="A2" s="3" t="s">
        <v>58</v>
      </c>
      <c r="B2" s="3">
        <v>50.0</v>
      </c>
      <c r="C2" s="4">
        <f t="shared" ref="C2:G2" si="1">SUM(C3:C5)</f>
        <v>2.42</v>
      </c>
      <c r="D2" s="4">
        <f t="shared" si="1"/>
        <v>2</v>
      </c>
      <c r="E2" s="4">
        <f t="shared" si="1"/>
        <v>4.68</v>
      </c>
      <c r="F2" s="4">
        <f t="shared" si="1"/>
        <v>9.4</v>
      </c>
      <c r="G2" s="4">
        <f t="shared" si="1"/>
        <v>1186.04</v>
      </c>
      <c r="J2" s="13" t="s">
        <v>89</v>
      </c>
      <c r="K2" s="3" t="s">
        <v>114</v>
      </c>
      <c r="M2" s="1">
        <v>1.74</v>
      </c>
      <c r="N2" s="1">
        <v>1.26</v>
      </c>
      <c r="O2" s="1">
        <v>4.63</v>
      </c>
      <c r="P2" s="1">
        <v>7.42</v>
      </c>
      <c r="Q2" s="1">
        <v>1087.58</v>
      </c>
    </row>
    <row r="3">
      <c r="A3" s="1" t="s">
        <v>59</v>
      </c>
      <c r="B3" s="1">
        <v>50.0</v>
      </c>
      <c r="C3" s="1">
        <v>1.06</v>
      </c>
      <c r="D3" s="1">
        <v>0.6</v>
      </c>
      <c r="E3" s="1">
        <v>1.82</v>
      </c>
      <c r="F3" s="1">
        <v>3.32</v>
      </c>
      <c r="G3" s="1">
        <v>445.12</v>
      </c>
      <c r="H3" s="5">
        <f t="shared" ref="H3:H5" si="2">((10*C3)+(5*D3)+(5*E3)+(F3*3)+(G3/100))</f>
        <v>37.1112</v>
      </c>
      <c r="I3" s="6">
        <f t="shared" ref="I3:I5" si="3">((10*((($C$2+M3)/2)*(C3/$C$2)))+(5*((($D$2+N3)/2)*(D3/$D$2)))+(5*((($E$2+O3)/2)*(E3/$E$2)))+(3*((($F$2+P3)/2)*(F3/$F$2)))+(((($G$2+Q3)/2)*(G3/$G$2))/100))</f>
        <v>33.78459411</v>
      </c>
      <c r="J3" s="13" t="s">
        <v>89</v>
      </c>
      <c r="K3" s="27" t="s">
        <v>115</v>
      </c>
      <c r="M3" s="1">
        <v>1.74</v>
      </c>
      <c r="N3" s="1">
        <v>1.26</v>
      </c>
      <c r="O3" s="1">
        <v>4.63</v>
      </c>
      <c r="P3" s="1">
        <v>7.42</v>
      </c>
      <c r="Q3" s="1">
        <v>1087.58</v>
      </c>
    </row>
    <row r="4">
      <c r="A4" s="1" t="s">
        <v>65</v>
      </c>
      <c r="B4" s="1">
        <v>50.0</v>
      </c>
      <c r="C4" s="1">
        <v>0.54</v>
      </c>
      <c r="D4" s="1">
        <v>0.7</v>
      </c>
      <c r="E4" s="1">
        <v>1.66</v>
      </c>
      <c r="F4" s="1">
        <v>2.94</v>
      </c>
      <c r="G4" s="1">
        <v>377.9</v>
      </c>
      <c r="H4" s="5">
        <f t="shared" si="2"/>
        <v>29.799</v>
      </c>
      <c r="I4" s="6">
        <f t="shared" si="3"/>
        <v>27.26271155</v>
      </c>
      <c r="J4" s="13" t="s">
        <v>89</v>
      </c>
      <c r="K4" s="27" t="s">
        <v>116</v>
      </c>
      <c r="M4" s="1">
        <v>1.74</v>
      </c>
      <c r="N4" s="1">
        <v>1.26</v>
      </c>
      <c r="O4" s="1">
        <v>4.63</v>
      </c>
      <c r="P4" s="1">
        <v>7.42</v>
      </c>
      <c r="Q4" s="1">
        <v>1087.58</v>
      </c>
    </row>
    <row r="5">
      <c r="A5" s="1" t="s">
        <v>61</v>
      </c>
      <c r="B5" s="1">
        <v>50.0</v>
      </c>
      <c r="C5" s="1">
        <v>0.82</v>
      </c>
      <c r="D5" s="1">
        <v>0.7</v>
      </c>
      <c r="E5" s="1">
        <v>1.2</v>
      </c>
      <c r="F5" s="1">
        <v>3.14</v>
      </c>
      <c r="G5" s="1">
        <v>363.02</v>
      </c>
      <c r="H5" s="5">
        <f t="shared" si="2"/>
        <v>30.7502</v>
      </c>
      <c r="I5" s="6">
        <f t="shared" si="3"/>
        <v>27.77579433</v>
      </c>
      <c r="J5" s="13" t="s">
        <v>89</v>
      </c>
      <c r="K5" s="27" t="s">
        <v>117</v>
      </c>
      <c r="M5" s="1">
        <v>1.74</v>
      </c>
      <c r="N5" s="1">
        <v>1.26</v>
      </c>
      <c r="O5" s="1">
        <v>4.63</v>
      </c>
      <c r="P5" s="1">
        <v>7.42</v>
      </c>
      <c r="Q5" s="1">
        <v>1087.58</v>
      </c>
    </row>
    <row r="6">
      <c r="A6" s="28" t="s">
        <v>46</v>
      </c>
      <c r="B6" s="3">
        <v>57.0</v>
      </c>
      <c r="C6" s="4">
        <f t="shared" ref="C6:G6" si="4">SUM(C7:C9)</f>
        <v>1.77</v>
      </c>
      <c r="D6" s="4">
        <f t="shared" si="4"/>
        <v>1.47</v>
      </c>
      <c r="E6" s="4">
        <f t="shared" si="4"/>
        <v>6.3</v>
      </c>
      <c r="F6" s="4">
        <f t="shared" si="4"/>
        <v>7.85</v>
      </c>
      <c r="G6" s="4">
        <f t="shared" si="4"/>
        <v>1198.02</v>
      </c>
      <c r="J6" s="13" t="s">
        <v>89</v>
      </c>
      <c r="K6" s="3" t="s">
        <v>118</v>
      </c>
      <c r="M6" s="1">
        <v>1.92</v>
      </c>
      <c r="N6" s="1">
        <v>1.54</v>
      </c>
      <c r="O6" s="1">
        <v>4.46</v>
      </c>
      <c r="P6" s="1">
        <v>8.38</v>
      </c>
      <c r="Q6" s="1">
        <v>1112.62</v>
      </c>
    </row>
    <row r="7">
      <c r="A7" s="29" t="s">
        <v>47</v>
      </c>
      <c r="B7" s="3">
        <v>57.0</v>
      </c>
      <c r="C7" s="1">
        <v>0.33</v>
      </c>
      <c r="D7" s="1">
        <v>0.49</v>
      </c>
      <c r="E7" s="1">
        <v>2.09</v>
      </c>
      <c r="F7" s="1">
        <v>2.23</v>
      </c>
      <c r="G7" s="1">
        <v>376.61</v>
      </c>
      <c r="H7" s="5">
        <f t="shared" ref="H7:H9" si="5">((10*C7)+(5*D7)+(5*E7)+(F7*3)+(G7/100))</f>
        <v>26.6561</v>
      </c>
      <c r="I7" s="6">
        <f t="shared" ref="I7:I9" si="6">((10*((($C$6+M7)/2)*(C7/$C$6)))+(5*((($D$6+N7)/2)*(D7/$D$6)))+(5*((($E$6+O7)/2)*(E7/$E$6)))+(3*((($F$6+P7)/2)*(F7/$F$6)))+(((($G$6+Q7)/2)*(G7/$G$6))/100))</f>
        <v>25.41984099</v>
      </c>
      <c r="J7" s="13" t="s">
        <v>89</v>
      </c>
      <c r="K7" s="1" t="s">
        <v>119</v>
      </c>
      <c r="M7" s="1">
        <v>1.92</v>
      </c>
      <c r="N7" s="1">
        <v>1.54</v>
      </c>
      <c r="O7" s="1">
        <v>4.46</v>
      </c>
      <c r="P7" s="1">
        <v>8.38</v>
      </c>
      <c r="Q7" s="1">
        <v>1112.62</v>
      </c>
    </row>
    <row r="8">
      <c r="A8" s="29" t="s">
        <v>69</v>
      </c>
      <c r="B8" s="3">
        <v>57.0</v>
      </c>
      <c r="C8" s="1">
        <v>0.6</v>
      </c>
      <c r="D8" s="1">
        <v>0.49</v>
      </c>
      <c r="E8" s="1">
        <v>2.23</v>
      </c>
      <c r="F8" s="1">
        <v>2.37</v>
      </c>
      <c r="G8" s="1">
        <v>396.88</v>
      </c>
      <c r="H8" s="5">
        <f t="shared" si="5"/>
        <v>30.6788</v>
      </c>
      <c r="I8" s="6">
        <f t="shared" si="6"/>
        <v>29.46167922</v>
      </c>
      <c r="J8" s="13" t="s">
        <v>89</v>
      </c>
      <c r="K8" s="1" t="s">
        <v>120</v>
      </c>
      <c r="M8" s="1">
        <v>1.92</v>
      </c>
      <c r="N8" s="1">
        <v>1.54</v>
      </c>
      <c r="O8" s="1">
        <v>4.46</v>
      </c>
      <c r="P8" s="1">
        <v>8.38</v>
      </c>
      <c r="Q8" s="1">
        <v>1112.62</v>
      </c>
    </row>
    <row r="9">
      <c r="A9" s="29" t="s">
        <v>49</v>
      </c>
      <c r="B9" s="3">
        <v>57.0</v>
      </c>
      <c r="C9" s="1">
        <v>0.84</v>
      </c>
      <c r="D9" s="1">
        <v>0.49</v>
      </c>
      <c r="E9" s="1">
        <v>1.98</v>
      </c>
      <c r="F9" s="1">
        <v>3.25</v>
      </c>
      <c r="G9" s="1">
        <v>424.53</v>
      </c>
      <c r="H9" s="5">
        <f t="shared" si="5"/>
        <v>34.7453</v>
      </c>
      <c r="I9" s="6">
        <f t="shared" si="6"/>
        <v>33.89167979</v>
      </c>
      <c r="J9" s="13" t="s">
        <v>89</v>
      </c>
      <c r="K9" s="1" t="s">
        <v>64</v>
      </c>
      <c r="M9" s="1">
        <v>1.92</v>
      </c>
      <c r="N9" s="1">
        <v>1.54</v>
      </c>
      <c r="O9" s="1">
        <v>4.46</v>
      </c>
      <c r="P9" s="1">
        <v>8.38</v>
      </c>
      <c r="Q9" s="1">
        <v>1112.62</v>
      </c>
    </row>
    <row r="10">
      <c r="A10" s="28" t="s">
        <v>50</v>
      </c>
      <c r="B10" s="3">
        <v>55.0</v>
      </c>
      <c r="C10" s="4">
        <f t="shared" ref="C10:G10" si="7">SUM(C11:C13)</f>
        <v>2</v>
      </c>
      <c r="D10" s="4">
        <f t="shared" si="7"/>
        <v>1.76</v>
      </c>
      <c r="E10" s="4">
        <f t="shared" si="7"/>
        <v>4.77</v>
      </c>
      <c r="F10" s="4">
        <f t="shared" si="7"/>
        <v>9</v>
      </c>
      <c r="G10" s="4">
        <f t="shared" si="7"/>
        <v>1135.8</v>
      </c>
      <c r="J10" s="13" t="s">
        <v>89</v>
      </c>
      <c r="K10" s="3" t="s">
        <v>121</v>
      </c>
      <c r="M10" s="1">
        <v>1.82</v>
      </c>
      <c r="N10" s="1">
        <v>1.41</v>
      </c>
      <c r="O10" s="1">
        <v>5.35</v>
      </c>
      <c r="P10" s="1">
        <v>7.65</v>
      </c>
      <c r="Q10" s="1">
        <v>1088.94</v>
      </c>
    </row>
    <row r="11">
      <c r="A11" s="30" t="s">
        <v>51</v>
      </c>
      <c r="B11" s="3">
        <v>55.0</v>
      </c>
      <c r="C11" s="1">
        <v>0.62</v>
      </c>
      <c r="D11" s="1">
        <v>0.65</v>
      </c>
      <c r="E11" s="1">
        <v>1.24</v>
      </c>
      <c r="F11" s="1">
        <v>2.89</v>
      </c>
      <c r="G11" s="1">
        <v>339.62</v>
      </c>
      <c r="H11" s="5">
        <f t="shared" ref="H11:H13" si="8">((10*C11)+(5*D11)+(5*E11)+(F11*3)+(G11/100))</f>
        <v>27.7162</v>
      </c>
      <c r="I11" s="6">
        <f t="shared" ref="I11:I13" si="9">((10*((($C$10+M11)/2)*(C11/$C$10)))+(5*((($D$10+N11)/2)*(D11/$D$10)))+(5*((($E$10+O11)/2)*(E11/$E$10)))+(3*((($F$10+P11)/2)*(F11/$F$10)))+(((($G$10+Q11)/2)*(G11/$G$10))/100))</f>
        <v>26.77067683</v>
      </c>
      <c r="J11" s="13" t="s">
        <v>89</v>
      </c>
      <c r="K11" s="1" t="s">
        <v>122</v>
      </c>
      <c r="M11" s="1">
        <v>1.82</v>
      </c>
      <c r="N11" s="1">
        <v>1.41</v>
      </c>
      <c r="O11" s="1">
        <v>5.35</v>
      </c>
      <c r="P11" s="1">
        <v>7.65</v>
      </c>
      <c r="Q11" s="1">
        <v>1088.94</v>
      </c>
    </row>
    <row r="12">
      <c r="A12" s="30" t="s">
        <v>52</v>
      </c>
      <c r="B12" s="3">
        <v>55.0</v>
      </c>
      <c r="C12" s="1">
        <v>0.62</v>
      </c>
      <c r="D12" s="1">
        <v>0.42</v>
      </c>
      <c r="E12" s="1">
        <v>1.73</v>
      </c>
      <c r="F12" s="1">
        <v>2.89</v>
      </c>
      <c r="G12" s="1">
        <v>359.8</v>
      </c>
      <c r="H12" s="5">
        <f t="shared" si="8"/>
        <v>29.218</v>
      </c>
      <c r="I12" s="6">
        <f t="shared" si="9"/>
        <v>28.53161235</v>
      </c>
      <c r="J12" s="13" t="s">
        <v>89</v>
      </c>
      <c r="K12" s="1" t="s">
        <v>123</v>
      </c>
      <c r="M12" s="1">
        <v>1.82</v>
      </c>
      <c r="N12" s="1">
        <v>1.41</v>
      </c>
      <c r="O12" s="1">
        <v>5.35</v>
      </c>
      <c r="P12" s="1">
        <v>7.65</v>
      </c>
      <c r="Q12" s="1">
        <v>1088.94</v>
      </c>
    </row>
    <row r="13">
      <c r="A13" s="29" t="s">
        <v>124</v>
      </c>
      <c r="B13" s="3">
        <v>55.0</v>
      </c>
      <c r="C13" s="1">
        <v>0.76</v>
      </c>
      <c r="D13" s="1">
        <v>0.69</v>
      </c>
      <c r="E13" s="1">
        <v>1.8</v>
      </c>
      <c r="F13" s="1">
        <v>3.22</v>
      </c>
      <c r="G13" s="1">
        <v>436.38</v>
      </c>
      <c r="H13" s="5">
        <f t="shared" si="8"/>
        <v>34.0738</v>
      </c>
      <c r="I13" s="6">
        <f t="shared" si="9"/>
        <v>33.12141082</v>
      </c>
      <c r="J13" s="13" t="s">
        <v>89</v>
      </c>
      <c r="K13" s="1" t="s">
        <v>125</v>
      </c>
      <c r="M13" s="1">
        <v>1.82</v>
      </c>
      <c r="N13" s="1">
        <v>1.41</v>
      </c>
      <c r="O13" s="1">
        <v>5.35</v>
      </c>
      <c r="P13" s="1">
        <v>7.65</v>
      </c>
      <c r="Q13" s="1">
        <v>1088.94</v>
      </c>
    </row>
    <row r="14">
      <c r="A14" s="3" t="s">
        <v>70</v>
      </c>
      <c r="B14" s="3">
        <v>49.0</v>
      </c>
      <c r="C14" s="4">
        <f t="shared" ref="C14:G14" si="10">SUM(C15:C17)</f>
        <v>2.05</v>
      </c>
      <c r="D14" s="4">
        <f t="shared" si="10"/>
        <v>1.58</v>
      </c>
      <c r="E14" s="4">
        <f t="shared" si="10"/>
        <v>5.47</v>
      </c>
      <c r="F14" s="4">
        <f t="shared" si="10"/>
        <v>7.78</v>
      </c>
      <c r="G14" s="4">
        <f t="shared" si="10"/>
        <v>1210.53</v>
      </c>
      <c r="J14" s="13" t="s">
        <v>89</v>
      </c>
      <c r="K14" s="3" t="s">
        <v>126</v>
      </c>
      <c r="M14" s="1">
        <v>1.0</v>
      </c>
      <c r="N14" s="1">
        <v>0.57</v>
      </c>
      <c r="O14" s="1">
        <v>5.86</v>
      </c>
      <c r="P14" s="1">
        <v>6.43</v>
      </c>
      <c r="Q14" s="1">
        <v>1016.57</v>
      </c>
    </row>
    <row r="15">
      <c r="A15" s="1" t="s">
        <v>71</v>
      </c>
      <c r="B15" s="3">
        <v>49.0</v>
      </c>
      <c r="C15" s="1">
        <v>0.69</v>
      </c>
      <c r="D15" s="1">
        <v>0.41</v>
      </c>
      <c r="E15" s="1">
        <v>1.73</v>
      </c>
      <c r="F15" s="1">
        <v>2.96</v>
      </c>
      <c r="G15" s="1">
        <v>395.47</v>
      </c>
      <c r="H15" s="5">
        <f t="shared" ref="H15:H17" si="11">((10*C15)+(5*D15)+(5*E15)+(F15*3)+(G15/100))</f>
        <v>30.4347</v>
      </c>
      <c r="I15" s="6">
        <f t="shared" ref="I15:I17" si="12">((10*((($C$14+M15)/2)*(C15/$C$14)))+(5*((($D$14+N15)/2)*(D15/$D$14)))+(5*((($E$14+O15)/2)*(E15/$E$14)))+(3*((($F$14+P15)/2)*(F15/$F$14)))+(((($G$14+Q15)/2)*(G15/$G$14))/100))</f>
        <v>27.23350657</v>
      </c>
      <c r="J15" s="13" t="s">
        <v>89</v>
      </c>
      <c r="K15" s="1" t="s">
        <v>127</v>
      </c>
      <c r="M15" s="1">
        <v>1.0</v>
      </c>
      <c r="N15" s="1">
        <v>0.57</v>
      </c>
      <c r="O15" s="1">
        <v>5.86</v>
      </c>
      <c r="P15" s="1">
        <v>6.43</v>
      </c>
      <c r="Q15" s="1">
        <v>1016.57</v>
      </c>
    </row>
    <row r="16">
      <c r="A16" s="1" t="s">
        <v>72</v>
      </c>
      <c r="B16" s="3">
        <v>49.0</v>
      </c>
      <c r="C16" s="1">
        <v>0.69</v>
      </c>
      <c r="D16" s="1">
        <v>0.55</v>
      </c>
      <c r="E16" s="1">
        <v>1.84</v>
      </c>
      <c r="F16" s="1">
        <v>2.96</v>
      </c>
      <c r="G16" s="1">
        <v>424.16</v>
      </c>
      <c r="H16" s="5">
        <f t="shared" si="11"/>
        <v>31.9716</v>
      </c>
      <c r="I16" s="6">
        <f t="shared" si="12"/>
        <v>28.54329473</v>
      </c>
      <c r="J16" s="13" t="s">
        <v>89</v>
      </c>
      <c r="K16" s="1" t="s">
        <v>128</v>
      </c>
      <c r="M16" s="1">
        <v>1.0</v>
      </c>
      <c r="N16" s="1">
        <v>0.57</v>
      </c>
      <c r="O16" s="1">
        <v>5.86</v>
      </c>
      <c r="P16" s="1">
        <v>6.43</v>
      </c>
      <c r="Q16" s="1">
        <v>1016.57</v>
      </c>
    </row>
    <row r="17">
      <c r="A17" s="1" t="s">
        <v>129</v>
      </c>
      <c r="B17" s="3">
        <v>21.0</v>
      </c>
      <c r="C17" s="1">
        <v>0.67</v>
      </c>
      <c r="D17" s="1">
        <v>0.62</v>
      </c>
      <c r="E17" s="1">
        <v>1.9</v>
      </c>
      <c r="F17" s="1">
        <v>1.86</v>
      </c>
      <c r="G17" s="1">
        <v>390.9</v>
      </c>
      <c r="H17" s="5">
        <f t="shared" si="11"/>
        <v>28.789</v>
      </c>
      <c r="I17" s="6">
        <f t="shared" si="12"/>
        <v>25.62369871</v>
      </c>
      <c r="J17" s="13" t="s">
        <v>89</v>
      </c>
      <c r="K17" s="1" t="s">
        <v>130</v>
      </c>
      <c r="M17" s="1">
        <v>1.0</v>
      </c>
      <c r="N17" s="1">
        <v>0.57</v>
      </c>
      <c r="O17" s="1">
        <v>5.86</v>
      </c>
      <c r="P17" s="1">
        <v>6.43</v>
      </c>
      <c r="Q17" s="1">
        <v>1016.57</v>
      </c>
    </row>
    <row r="18">
      <c r="A18" s="3" t="s">
        <v>126</v>
      </c>
      <c r="B18" s="3">
        <v>7.0</v>
      </c>
      <c r="C18" s="4">
        <f t="shared" ref="C18:G18" si="13">SUM(C19:C21)</f>
        <v>2.44</v>
      </c>
      <c r="D18" s="4">
        <f t="shared" si="13"/>
        <v>2.13</v>
      </c>
      <c r="E18" s="4">
        <f t="shared" si="13"/>
        <v>5</v>
      </c>
      <c r="F18" s="4">
        <f t="shared" si="13"/>
        <v>9.57</v>
      </c>
      <c r="G18" s="4">
        <f t="shared" si="13"/>
        <v>1187.71</v>
      </c>
      <c r="J18" s="13" t="s">
        <v>89</v>
      </c>
      <c r="K18" s="3" t="s">
        <v>70</v>
      </c>
      <c r="M18" s="1">
        <v>1.49</v>
      </c>
      <c r="N18" s="1">
        <v>1.29</v>
      </c>
      <c r="O18" s="1">
        <v>4.84</v>
      </c>
      <c r="P18" s="1">
        <v>9.04</v>
      </c>
      <c r="Q18" s="1">
        <v>1121.57</v>
      </c>
    </row>
    <row r="19">
      <c r="A19" s="1" t="s">
        <v>127</v>
      </c>
      <c r="B19" s="3">
        <v>7.0</v>
      </c>
      <c r="C19" s="1">
        <v>1.29</v>
      </c>
      <c r="D19" s="1">
        <v>0.71</v>
      </c>
      <c r="E19" s="1">
        <v>1.43</v>
      </c>
      <c r="F19" s="1">
        <v>4.14</v>
      </c>
      <c r="G19" s="1">
        <v>453.71</v>
      </c>
      <c r="H19" s="5">
        <f t="shared" ref="H19:H21" si="14">((10*C19)+(5*D19)+(5*E19)+(F19*3)+(G19/100))</f>
        <v>40.5571</v>
      </c>
      <c r="I19" s="6">
        <f t="shared" ref="I19:I21" si="15">((10*((($C$18+M19)/2)*(C19/$C$18)))+(5*((($D$18+N19)/2)*(D19/$D$18)))+(5*((($E$18+O19)/2)*(E19/$E$18)))+(3*((($F$18+P19)/2)*(F19/$F$18)))+(((($G$18+Q19)/2)*(G19/$G$18))/100))</f>
        <v>36.76118228</v>
      </c>
      <c r="J19" s="13" t="s">
        <v>89</v>
      </c>
      <c r="K19" s="1" t="s">
        <v>71</v>
      </c>
      <c r="M19" s="1">
        <v>1.49</v>
      </c>
      <c r="N19" s="1">
        <v>1.29</v>
      </c>
      <c r="O19" s="1">
        <v>4.84</v>
      </c>
      <c r="P19" s="1">
        <v>9.04</v>
      </c>
      <c r="Q19" s="1">
        <v>1121.57</v>
      </c>
    </row>
    <row r="20">
      <c r="A20" s="1" t="s">
        <v>128</v>
      </c>
      <c r="B20" s="3">
        <v>7.0</v>
      </c>
      <c r="C20" s="1">
        <v>0.29</v>
      </c>
      <c r="D20" s="1">
        <v>0.71</v>
      </c>
      <c r="E20" s="1">
        <v>1.86</v>
      </c>
      <c r="F20" s="1">
        <v>1.86</v>
      </c>
      <c r="G20" s="1">
        <v>322.43</v>
      </c>
      <c r="H20" s="5">
        <f t="shared" si="14"/>
        <v>24.5543</v>
      </c>
      <c r="I20" s="6">
        <f t="shared" si="15"/>
        <v>22.89666093</v>
      </c>
      <c r="J20" s="13" t="s">
        <v>89</v>
      </c>
      <c r="K20" s="1" t="s">
        <v>72</v>
      </c>
      <c r="M20" s="1">
        <v>1.49</v>
      </c>
      <c r="N20" s="1">
        <v>1.29</v>
      </c>
      <c r="O20" s="1">
        <v>4.84</v>
      </c>
      <c r="P20" s="1">
        <v>9.04</v>
      </c>
      <c r="Q20" s="1">
        <v>1121.57</v>
      </c>
    </row>
    <row r="21">
      <c r="A21" s="31" t="s">
        <v>130</v>
      </c>
      <c r="B21" s="3">
        <v>7.0</v>
      </c>
      <c r="C21" s="1">
        <v>0.86</v>
      </c>
      <c r="D21" s="1">
        <v>0.71</v>
      </c>
      <c r="E21" s="1">
        <v>1.71</v>
      </c>
      <c r="F21" s="1">
        <v>3.57</v>
      </c>
      <c r="G21" s="1">
        <v>411.57</v>
      </c>
      <c r="H21" s="5">
        <f t="shared" si="14"/>
        <v>35.5257</v>
      </c>
      <c r="I21" s="6">
        <f t="shared" si="15"/>
        <v>32.60355679</v>
      </c>
      <c r="J21" s="13" t="s">
        <v>89</v>
      </c>
      <c r="K21" s="1" t="s">
        <v>129</v>
      </c>
      <c r="M21" s="1">
        <v>1.49</v>
      </c>
      <c r="N21" s="1">
        <v>1.29</v>
      </c>
      <c r="O21" s="1">
        <v>4.84</v>
      </c>
      <c r="P21" s="1">
        <v>9.04</v>
      </c>
      <c r="Q21" s="1">
        <v>1121.57</v>
      </c>
    </row>
    <row r="22">
      <c r="A22" s="28" t="s">
        <v>118</v>
      </c>
      <c r="B22" s="3">
        <v>13.0</v>
      </c>
      <c r="C22" s="4">
        <f t="shared" ref="C22:G22" si="16">SUM(C23:C25)</f>
        <v>2.69</v>
      </c>
      <c r="D22" s="4">
        <f t="shared" si="16"/>
        <v>1.7</v>
      </c>
      <c r="E22" s="4">
        <f t="shared" si="16"/>
        <v>4.61</v>
      </c>
      <c r="F22" s="4">
        <f t="shared" si="16"/>
        <v>8.38</v>
      </c>
      <c r="G22" s="4">
        <f t="shared" si="16"/>
        <v>1216.61</v>
      </c>
      <c r="J22" s="13" t="s">
        <v>89</v>
      </c>
      <c r="K22" s="3" t="s">
        <v>46</v>
      </c>
      <c r="M22" s="1">
        <v>1.58</v>
      </c>
      <c r="N22" s="1">
        <v>1.35</v>
      </c>
      <c r="O22" s="1">
        <v>4.72</v>
      </c>
      <c r="P22" s="1">
        <v>9.25</v>
      </c>
      <c r="Q22" s="1">
        <v>1055.84</v>
      </c>
    </row>
    <row r="23">
      <c r="A23" s="29" t="s">
        <v>119</v>
      </c>
      <c r="B23" s="3">
        <v>13.0</v>
      </c>
      <c r="C23" s="1">
        <v>1.15</v>
      </c>
      <c r="D23" s="1">
        <v>0.23</v>
      </c>
      <c r="E23" s="1">
        <v>1.15</v>
      </c>
      <c r="F23" s="1">
        <v>3.23</v>
      </c>
      <c r="G23" s="1">
        <v>372.54</v>
      </c>
      <c r="H23" s="5">
        <f t="shared" ref="H23:H25" si="17">((10*C23)+(5*D23)+(5*E23)+(F23*3)+(G23/100))</f>
        <v>31.8154</v>
      </c>
      <c r="I23" s="6">
        <f t="shared" ref="I23:I25" si="18">((10*((($C$22+M23)/2)*(C23/$C$22)))+(5*((($D$22+N23)/2)*(D23/$D$22)))+(5*((($E$22+O23)/2)*(E23/$E$22)))+(3*((($F$22+P23)/2)*(F23/$F$22)))+(((($G$22+Q23)/2)*(G23/$G$22))/100))</f>
        <v>29.649795</v>
      </c>
      <c r="J23" s="13" t="s">
        <v>89</v>
      </c>
      <c r="K23" s="1" t="s">
        <v>47</v>
      </c>
      <c r="M23" s="1">
        <v>1.58</v>
      </c>
      <c r="N23" s="1">
        <v>1.35</v>
      </c>
      <c r="O23" s="1">
        <v>4.72</v>
      </c>
      <c r="P23" s="1">
        <v>9.25</v>
      </c>
      <c r="Q23" s="1">
        <v>1055.84</v>
      </c>
    </row>
    <row r="24">
      <c r="A24" s="29" t="s">
        <v>120</v>
      </c>
      <c r="B24" s="3">
        <v>13.0</v>
      </c>
      <c r="C24" s="1">
        <v>0.85</v>
      </c>
      <c r="D24" s="1">
        <v>0.85</v>
      </c>
      <c r="E24" s="1">
        <v>1.46</v>
      </c>
      <c r="F24" s="1">
        <v>3.15</v>
      </c>
      <c r="G24" s="1">
        <v>420.15</v>
      </c>
      <c r="H24" s="5">
        <f t="shared" si="17"/>
        <v>33.7015</v>
      </c>
      <c r="I24" s="6">
        <f t="shared" si="18"/>
        <v>31.8103133</v>
      </c>
      <c r="J24" s="13" t="s">
        <v>89</v>
      </c>
      <c r="K24" s="1" t="s">
        <v>69</v>
      </c>
      <c r="M24" s="1">
        <v>1.58</v>
      </c>
      <c r="N24" s="1">
        <v>1.35</v>
      </c>
      <c r="O24" s="1">
        <v>4.72</v>
      </c>
      <c r="P24" s="1">
        <v>9.25</v>
      </c>
      <c r="Q24" s="1">
        <v>1055.84</v>
      </c>
    </row>
    <row r="25">
      <c r="A25" s="29" t="s">
        <v>64</v>
      </c>
      <c r="B25" s="3">
        <v>13.0</v>
      </c>
      <c r="C25" s="1">
        <v>0.69</v>
      </c>
      <c r="D25" s="1">
        <v>0.62</v>
      </c>
      <c r="E25" s="1">
        <v>2.0</v>
      </c>
      <c r="F25" s="1">
        <v>2.0</v>
      </c>
      <c r="G25" s="1">
        <v>423.92</v>
      </c>
      <c r="H25" s="5">
        <f t="shared" si="17"/>
        <v>30.2392</v>
      </c>
      <c r="I25" s="6">
        <f t="shared" si="18"/>
        <v>28.6471417</v>
      </c>
      <c r="J25" s="13" t="s">
        <v>89</v>
      </c>
      <c r="K25" s="1" t="s">
        <v>49</v>
      </c>
      <c r="M25" s="1">
        <v>1.58</v>
      </c>
      <c r="N25" s="1">
        <v>1.35</v>
      </c>
      <c r="O25" s="1">
        <v>4.72</v>
      </c>
      <c r="P25" s="1">
        <v>9.25</v>
      </c>
      <c r="Q25" s="1">
        <v>1055.84</v>
      </c>
    </row>
    <row r="26">
      <c r="A26" s="28" t="s">
        <v>121</v>
      </c>
      <c r="B26" s="3">
        <v>17.0</v>
      </c>
      <c r="C26" s="4">
        <f t="shared" ref="C26:G26" si="19">SUM(C27:C29)</f>
        <v>2.29</v>
      </c>
      <c r="D26" s="4">
        <f t="shared" si="19"/>
        <v>2.18</v>
      </c>
      <c r="E26" s="4">
        <f t="shared" si="19"/>
        <v>5.11</v>
      </c>
      <c r="F26" s="4">
        <f t="shared" si="19"/>
        <v>8.71</v>
      </c>
      <c r="G26" s="4">
        <f t="shared" si="19"/>
        <v>1193.59</v>
      </c>
      <c r="J26" s="13" t="s">
        <v>89</v>
      </c>
      <c r="K26" s="3" t="s">
        <v>50</v>
      </c>
      <c r="M26" s="1">
        <v>1.75</v>
      </c>
      <c r="N26" s="1">
        <v>1.44</v>
      </c>
      <c r="O26" s="1">
        <v>5.33</v>
      </c>
      <c r="P26" s="1">
        <v>7.62</v>
      </c>
      <c r="Q26" s="1">
        <v>1107.16</v>
      </c>
    </row>
    <row r="27">
      <c r="A27" s="29" t="s">
        <v>122</v>
      </c>
      <c r="B27" s="3">
        <v>17.0</v>
      </c>
      <c r="C27" s="1">
        <v>0.88</v>
      </c>
      <c r="D27" s="1">
        <v>0.53</v>
      </c>
      <c r="E27" s="1">
        <v>1.82</v>
      </c>
      <c r="F27" s="1">
        <v>3.0</v>
      </c>
      <c r="G27" s="1">
        <v>411.29</v>
      </c>
      <c r="H27" s="5">
        <f t="shared" ref="H27:H29" si="20">((10*C27)+(5*D27)+(5*E27)+(F27*3)+(G27/100))</f>
        <v>33.6629</v>
      </c>
      <c r="I27" s="6">
        <f t="shared" ref="I27:I29" si="21">((10*((($C$26+M27)/2)*(C27/$C$26)))+(5*((($D$26+N27)/2)*(D27/$D$26)))+(5*((($E$26+O27)/2)*(E27/$E$26)))+(3*((($F$26+P27)/2)*(F27/$F$26)))+(((($G$26+Q27)/2)*(G27/$G$26))/100))</f>
        <v>31.65940813</v>
      </c>
      <c r="J27" s="13" t="s">
        <v>89</v>
      </c>
      <c r="K27" s="27" t="s">
        <v>51</v>
      </c>
      <c r="M27" s="1">
        <v>1.75</v>
      </c>
      <c r="N27" s="1">
        <v>1.44</v>
      </c>
      <c r="O27" s="1">
        <v>5.33</v>
      </c>
      <c r="P27" s="1">
        <v>7.62</v>
      </c>
      <c r="Q27" s="1">
        <v>1107.16</v>
      </c>
    </row>
    <row r="28">
      <c r="A28" s="29" t="s">
        <v>123</v>
      </c>
      <c r="B28" s="3">
        <v>17.0</v>
      </c>
      <c r="C28" s="1">
        <v>0.41</v>
      </c>
      <c r="D28" s="1">
        <v>1.0</v>
      </c>
      <c r="E28" s="1">
        <v>1.88</v>
      </c>
      <c r="F28" s="1">
        <v>2.65</v>
      </c>
      <c r="G28" s="1">
        <v>376.12</v>
      </c>
      <c r="H28" s="5">
        <f t="shared" si="20"/>
        <v>30.2112</v>
      </c>
      <c r="I28" s="6">
        <f t="shared" si="21"/>
        <v>28.44789527</v>
      </c>
      <c r="J28" s="13" t="s">
        <v>89</v>
      </c>
      <c r="K28" s="27" t="s">
        <v>52</v>
      </c>
      <c r="M28" s="1">
        <v>1.75</v>
      </c>
      <c r="N28" s="1">
        <v>1.44</v>
      </c>
      <c r="O28" s="1">
        <v>5.33</v>
      </c>
      <c r="P28" s="1">
        <v>7.62</v>
      </c>
      <c r="Q28" s="1">
        <v>1107.16</v>
      </c>
    </row>
    <row r="29">
      <c r="A29" s="29" t="s">
        <v>125</v>
      </c>
      <c r="B29" s="3">
        <v>17.0</v>
      </c>
      <c r="C29" s="1">
        <v>1.0</v>
      </c>
      <c r="D29" s="1">
        <v>0.65</v>
      </c>
      <c r="E29" s="1">
        <v>1.41</v>
      </c>
      <c r="F29" s="1">
        <v>3.06</v>
      </c>
      <c r="G29" s="1">
        <v>406.18</v>
      </c>
      <c r="H29" s="5">
        <f t="shared" si="20"/>
        <v>33.5418</v>
      </c>
      <c r="I29" s="6">
        <f t="shared" si="21"/>
        <v>31.2414466</v>
      </c>
      <c r="J29" s="13" t="s">
        <v>89</v>
      </c>
      <c r="K29" s="1" t="s">
        <v>124</v>
      </c>
      <c r="M29" s="1">
        <v>1.75</v>
      </c>
      <c r="N29" s="1">
        <v>1.44</v>
      </c>
      <c r="O29" s="1">
        <v>5.33</v>
      </c>
      <c r="P29" s="1">
        <v>7.62</v>
      </c>
      <c r="Q29" s="1">
        <v>1107.16</v>
      </c>
    </row>
    <row r="30">
      <c r="A30" s="3" t="s">
        <v>114</v>
      </c>
      <c r="B30" s="1">
        <v>19.0</v>
      </c>
      <c r="C30" s="4">
        <f t="shared" ref="C30:G30" si="22">SUM(C31:C33)</f>
        <v>2.06</v>
      </c>
      <c r="D30" s="4">
        <f t="shared" si="22"/>
        <v>1.53</v>
      </c>
      <c r="E30" s="4">
        <f t="shared" si="22"/>
        <v>4.73</v>
      </c>
      <c r="F30" s="4">
        <f t="shared" si="22"/>
        <v>8.16</v>
      </c>
      <c r="G30" s="4">
        <f t="shared" si="22"/>
        <v>1144.27</v>
      </c>
      <c r="J30" s="13" t="s">
        <v>89</v>
      </c>
      <c r="K30" s="3" t="s">
        <v>58</v>
      </c>
      <c r="M30" s="1">
        <v>1.7</v>
      </c>
      <c r="N30" s="1">
        <v>1.4</v>
      </c>
      <c r="O30" s="1">
        <v>5.26</v>
      </c>
      <c r="P30" s="1">
        <v>7.94</v>
      </c>
      <c r="Q30" s="1">
        <v>1111.06</v>
      </c>
    </row>
    <row r="31">
      <c r="A31" s="27" t="s">
        <v>115</v>
      </c>
      <c r="B31" s="1">
        <v>19.0</v>
      </c>
      <c r="C31" s="1">
        <v>0.42</v>
      </c>
      <c r="D31" s="1">
        <v>0.74</v>
      </c>
      <c r="E31" s="1">
        <v>1.26</v>
      </c>
      <c r="F31" s="1">
        <v>2.53</v>
      </c>
      <c r="G31" s="1">
        <v>333.32</v>
      </c>
      <c r="H31" s="5">
        <f t="shared" ref="H31:H33" si="23">((10*C31)+(5*D31)+(5*E31)+(F31*3)+(G31/100))</f>
        <v>25.1232</v>
      </c>
      <c r="I31" s="6">
        <f t="shared" ref="I31:I33" si="24">((10*((($C$30+M31)/2)*(C31/$C$30)))+(5*((($D$30+N31)/2)*(D31/$D$30)))+(5*((($E$30+O31)/2)*(E31/$E$30)))+(3*((($F$30+P31)/2)*(F31/$F$30)))+(((($G$30+Q31)/2)*(G31/$G$30))/100))</f>
        <v>24.8012943</v>
      </c>
      <c r="J31" s="13" t="s">
        <v>89</v>
      </c>
      <c r="K31" s="1" t="s">
        <v>59</v>
      </c>
      <c r="M31" s="1">
        <v>1.7</v>
      </c>
      <c r="N31" s="1">
        <v>1.4</v>
      </c>
      <c r="O31" s="1">
        <v>5.26</v>
      </c>
      <c r="P31" s="1">
        <v>7.94</v>
      </c>
      <c r="Q31" s="1">
        <v>1111.06</v>
      </c>
    </row>
    <row r="32">
      <c r="A32" s="27" t="s">
        <v>116</v>
      </c>
      <c r="B32" s="1">
        <v>19.0</v>
      </c>
      <c r="C32" s="1">
        <v>0.53</v>
      </c>
      <c r="D32" s="1">
        <v>0.42</v>
      </c>
      <c r="E32" s="1">
        <v>1.42</v>
      </c>
      <c r="F32" s="1">
        <v>2.16</v>
      </c>
      <c r="G32" s="1">
        <v>326.0</v>
      </c>
      <c r="H32" s="5">
        <f t="shared" si="23"/>
        <v>24.24</v>
      </c>
      <c r="I32" s="6">
        <f t="shared" si="24"/>
        <v>23.95079742</v>
      </c>
      <c r="J32" s="13" t="s">
        <v>89</v>
      </c>
      <c r="K32" s="1" t="s">
        <v>65</v>
      </c>
      <c r="M32" s="1">
        <v>1.7</v>
      </c>
      <c r="N32" s="1">
        <v>1.4</v>
      </c>
      <c r="O32" s="1">
        <v>5.26</v>
      </c>
      <c r="P32" s="1">
        <v>7.94</v>
      </c>
      <c r="Q32" s="1">
        <v>1111.06</v>
      </c>
    </row>
    <row r="33">
      <c r="A33" s="27" t="s">
        <v>117</v>
      </c>
      <c r="B33" s="1">
        <v>19.0</v>
      </c>
      <c r="C33" s="1">
        <v>1.11</v>
      </c>
      <c r="D33" s="1">
        <v>0.37</v>
      </c>
      <c r="E33" s="1">
        <v>2.05</v>
      </c>
      <c r="F33" s="1">
        <v>3.47</v>
      </c>
      <c r="G33" s="1">
        <v>484.95</v>
      </c>
      <c r="H33" s="5">
        <f t="shared" si="23"/>
        <v>38.4595</v>
      </c>
      <c r="I33" s="6">
        <f t="shared" si="24"/>
        <v>37.77455827</v>
      </c>
      <c r="J33" s="13" t="s">
        <v>89</v>
      </c>
      <c r="K33" s="1" t="s">
        <v>61</v>
      </c>
      <c r="M33" s="1">
        <v>1.7</v>
      </c>
      <c r="N33" s="1">
        <v>1.4</v>
      </c>
      <c r="O33" s="1">
        <v>5.26</v>
      </c>
      <c r="P33" s="1">
        <v>7.94</v>
      </c>
      <c r="Q33" s="1">
        <v>1111.06</v>
      </c>
    </row>
    <row r="34">
      <c r="A34" s="3"/>
    </row>
    <row r="35">
      <c r="A35" s="3"/>
      <c r="G35" s="3" t="s">
        <v>131</v>
      </c>
      <c r="H35" s="3" t="s">
        <v>132</v>
      </c>
      <c r="I35" s="3" t="s">
        <v>133</v>
      </c>
      <c r="J35" s="3" t="s">
        <v>134</v>
      </c>
    </row>
    <row r="36">
      <c r="A36" s="27"/>
      <c r="B36" s="27"/>
      <c r="C36" s="27"/>
      <c r="D36" s="27"/>
      <c r="E36" s="27"/>
      <c r="F36" s="27"/>
      <c r="H36" s="1" t="s">
        <v>127</v>
      </c>
      <c r="I36" s="1" t="s">
        <v>135</v>
      </c>
    </row>
    <row r="37">
      <c r="A37" s="27"/>
      <c r="B37" s="27"/>
      <c r="C37" s="27"/>
      <c r="D37" s="27"/>
      <c r="E37" s="27"/>
      <c r="F37" s="27"/>
      <c r="H37" s="1" t="s">
        <v>117</v>
      </c>
      <c r="I37" s="1" t="s">
        <v>127</v>
      </c>
    </row>
    <row r="38">
      <c r="A38" s="27"/>
      <c r="B38" s="27"/>
      <c r="C38" s="27"/>
      <c r="D38" s="27"/>
      <c r="E38" s="27"/>
      <c r="F38" s="27"/>
      <c r="H38" s="1" t="s">
        <v>59</v>
      </c>
      <c r="I38" s="1" t="s">
        <v>49</v>
      </c>
    </row>
    <row r="39">
      <c r="A39" s="27"/>
      <c r="B39" s="27"/>
      <c r="C39" s="27"/>
      <c r="D39" s="27"/>
      <c r="E39" s="27"/>
      <c r="F39" s="27"/>
      <c r="H39" s="1" t="s">
        <v>130</v>
      </c>
      <c r="I39" s="1" t="s">
        <v>59</v>
      </c>
    </row>
    <row r="40">
      <c r="A40" s="27"/>
      <c r="B40" s="27"/>
      <c r="C40" s="27"/>
      <c r="D40" s="27"/>
      <c r="E40" s="27"/>
      <c r="F40" s="27"/>
    </row>
    <row r="41">
      <c r="A41" s="27"/>
      <c r="B41" s="27"/>
      <c r="C41" s="27"/>
      <c r="D41" s="27"/>
      <c r="E41" s="27"/>
      <c r="F41" s="27"/>
      <c r="G41" s="3" t="s">
        <v>136</v>
      </c>
      <c r="H41" s="3" t="s">
        <v>132</v>
      </c>
      <c r="I41" s="3" t="s">
        <v>133</v>
      </c>
    </row>
    <row r="42">
      <c r="A42" s="27"/>
      <c r="B42" s="27"/>
      <c r="C42" s="27"/>
      <c r="D42" s="27"/>
      <c r="E42" s="27"/>
      <c r="F42" s="27"/>
      <c r="H42" s="1" t="s">
        <v>49</v>
      </c>
      <c r="I42" s="1" t="s">
        <v>49</v>
      </c>
    </row>
    <row r="43">
      <c r="A43" s="27"/>
      <c r="B43" s="27"/>
      <c r="C43" s="27"/>
      <c r="D43" s="27"/>
      <c r="E43" s="27"/>
      <c r="F43" s="27"/>
      <c r="H43" s="1" t="s">
        <v>124</v>
      </c>
      <c r="I43" s="1" t="s">
        <v>124</v>
      </c>
    </row>
    <row r="44">
      <c r="A44" s="27"/>
      <c r="B44" s="27"/>
      <c r="C44" s="27"/>
      <c r="D44" s="27"/>
      <c r="E44" s="27"/>
      <c r="F44" s="27"/>
      <c r="H44" s="1" t="s">
        <v>120</v>
      </c>
      <c r="I44" s="1" t="s">
        <v>120</v>
      </c>
    </row>
    <row r="45">
      <c r="A45" s="27"/>
      <c r="H45" s="1" t="s">
        <v>122</v>
      </c>
      <c r="I45" s="1" t="s">
        <v>122</v>
      </c>
    </row>
    <row r="46">
      <c r="A46" s="27"/>
      <c r="B46" s="27"/>
      <c r="C46" s="27"/>
      <c r="D46" s="27"/>
      <c r="E46" s="27"/>
      <c r="F46" s="27"/>
    </row>
    <row r="47">
      <c r="A47" s="27"/>
      <c r="B47" s="27"/>
      <c r="C47" s="27"/>
      <c r="D47" s="27"/>
      <c r="E47" s="27"/>
      <c r="F47" s="27"/>
    </row>
    <row r="48">
      <c r="A48" s="27"/>
      <c r="B48" s="27"/>
      <c r="C48" s="27"/>
      <c r="D48" s="27"/>
      <c r="E48" s="27"/>
      <c r="F48" s="27"/>
    </row>
    <row r="49">
      <c r="A49" s="27"/>
      <c r="B49" s="27"/>
      <c r="C49" s="27"/>
      <c r="D49" s="27"/>
      <c r="E49" s="27"/>
      <c r="F49" s="27"/>
    </row>
    <row r="50">
      <c r="A50" s="27"/>
      <c r="B50" s="27"/>
      <c r="C50" s="27"/>
      <c r="D50" s="27"/>
      <c r="E50" s="27"/>
      <c r="F50" s="27"/>
    </row>
    <row r="51">
      <c r="A51" s="27"/>
      <c r="B51" s="27"/>
      <c r="C51" s="27"/>
      <c r="D51" s="27"/>
      <c r="E51" s="27"/>
      <c r="F51" s="27"/>
    </row>
    <row r="52">
      <c r="A52" s="27"/>
      <c r="B52" s="27"/>
      <c r="C52" s="27"/>
      <c r="D52" s="27"/>
      <c r="E52" s="27"/>
      <c r="F52" s="27"/>
    </row>
    <row r="53">
      <c r="A53" s="27"/>
      <c r="B53" s="27"/>
      <c r="C53" s="27"/>
      <c r="D53" s="27"/>
      <c r="E53" s="27"/>
      <c r="F53" s="27"/>
    </row>
  </sheetData>
  <drawing r:id="rId1"/>
</worksheet>
</file>