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oc2021\source\"/>
    </mc:Choice>
  </mc:AlternateContent>
  <xr:revisionPtr revIDLastSave="0" documentId="13_ncr:1_{F819B770-3EF3-4336-B35C-2A015BA40BF1}" xr6:coauthVersionLast="47" xr6:coauthVersionMax="47" xr10:uidLastSave="{00000000-0000-0000-0000-000000000000}"/>
  <bookViews>
    <workbookView xWindow="1100" yWindow="1100" windowWidth="13420" windowHeight="9180" xr2:uid="{6C1A8BE3-C365-4FDB-A781-1BCD1C33567E}"/>
  </bookViews>
  <sheets>
    <sheet name="Sheet1" sheetId="1" r:id="rId1"/>
  </sheets>
  <definedNames>
    <definedName name="w_0">Sheet1!$D$2</definedName>
    <definedName name="w_1">Sheet1!$D$21</definedName>
    <definedName name="w_10">Sheet1!$D$192</definedName>
    <definedName name="w_11">Sheet1!$D$211</definedName>
    <definedName name="w_12">Sheet1!$D$230</definedName>
    <definedName name="w_13">Sheet1!$D$249</definedName>
    <definedName name="w_2">Sheet1!$D$40</definedName>
    <definedName name="w_3">Sheet1!$D$59</definedName>
    <definedName name="w_4">Sheet1!$D$78</definedName>
    <definedName name="w_5">Sheet1!$D$97</definedName>
    <definedName name="w_6">Sheet1!$D$116</definedName>
    <definedName name="w_7">Sheet1!$D$135</definedName>
    <definedName name="w_8">Sheet1!$D$154</definedName>
    <definedName name="w_9">Sheet1!$D$173</definedName>
    <definedName name="x_4">Sheet1!$E$97</definedName>
    <definedName name="x_5">Sheet1!$E$116</definedName>
    <definedName name="y_3">Sheet1!$F$78</definedName>
    <definedName name="y_4">Sheet1!$F$97</definedName>
    <definedName name="y_5">Sheet1!$F$116</definedName>
    <definedName name="z_4">Sheet1!$G$97</definedName>
    <definedName name="z_5">Sheet1!$G$116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4" i="1" l="1"/>
  <c r="D173" i="1"/>
  <c r="E211" i="1" s="1"/>
  <c r="F211" i="1" s="1"/>
  <c r="F212" i="1" s="1"/>
  <c r="F213" i="1" s="1"/>
  <c r="F214" i="1" s="1"/>
  <c r="F215" i="1" s="1"/>
  <c r="D135" i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F149" i="1" s="1"/>
  <c r="F150" i="1" s="1"/>
  <c r="D78" i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F135" i="1"/>
  <c r="F136" i="1" s="1"/>
  <c r="F137" i="1" s="1"/>
  <c r="F138" i="1" s="1"/>
  <c r="F139" i="1" s="1"/>
  <c r="F140" i="1" s="1"/>
  <c r="F141" i="1" s="1"/>
  <c r="F142" i="1" s="1"/>
  <c r="F143" i="1" s="1"/>
  <c r="D117" i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F116" i="1"/>
  <c r="F117" i="1" s="1"/>
  <c r="F118" i="1" s="1"/>
  <c r="F119" i="1" s="1"/>
  <c r="F120" i="1" s="1"/>
  <c r="F121" i="1" s="1"/>
  <c r="F122" i="1" s="1"/>
  <c r="F123" i="1" s="1"/>
  <c r="F124" i="1" s="1"/>
  <c r="F78" i="1"/>
  <c r="F79" i="1" s="1"/>
  <c r="F80" i="1" s="1"/>
  <c r="F81" i="1" s="1"/>
  <c r="F82" i="1" s="1"/>
  <c r="F83" i="1" s="1"/>
  <c r="F84" i="1" s="1"/>
  <c r="F85" i="1" s="1"/>
  <c r="F86" i="1" s="1"/>
  <c r="G59" i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F59" i="1"/>
  <c r="F60" i="1" s="1"/>
  <c r="F61" i="1" s="1"/>
  <c r="F62" i="1" s="1"/>
  <c r="F63" i="1" s="1"/>
  <c r="F64" i="1" s="1"/>
  <c r="F65" i="1" s="1"/>
  <c r="F66" i="1" s="1"/>
  <c r="F49" i="1"/>
  <c r="D231" i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12" i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193" i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98" i="1"/>
  <c r="D99" i="1" s="1"/>
  <c r="D100" i="1" s="1"/>
  <c r="D101" i="1" s="1"/>
  <c r="D102" i="1" s="1"/>
  <c r="D103" i="1" s="1"/>
  <c r="F71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41" i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G40" i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F40" i="1"/>
  <c r="F41" i="1" s="1"/>
  <c r="F42" i="1" s="1"/>
  <c r="F43" i="1" s="1"/>
  <c r="F44" i="1" s="1"/>
  <c r="F45" i="1" s="1"/>
  <c r="F46" i="1" s="1"/>
  <c r="F47" i="1" s="1"/>
  <c r="G21" i="1"/>
  <c r="F21" i="1"/>
  <c r="F253" i="1"/>
  <c r="F254" i="1" s="1"/>
  <c r="F255" i="1" s="1"/>
  <c r="F256" i="1" s="1"/>
  <c r="F257" i="1" s="1"/>
  <c r="F258" i="1" s="1"/>
  <c r="D250" i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F263" i="1" s="1"/>
  <c r="F264" i="1" s="1"/>
  <c r="C248" i="1"/>
  <c r="C229" i="1"/>
  <c r="C210" i="1"/>
  <c r="C191" i="1"/>
  <c r="C172" i="1"/>
  <c r="C153" i="1"/>
  <c r="C134" i="1"/>
  <c r="C115" i="1"/>
  <c r="C96" i="1"/>
  <c r="C77" i="1"/>
  <c r="C58" i="1"/>
  <c r="C39" i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F35" i="1" s="1"/>
  <c r="F36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F6" i="1"/>
  <c r="F7" i="1" s="1"/>
  <c r="F8" i="1" s="1"/>
  <c r="F9" i="1" s="1"/>
  <c r="F10" i="1" s="1"/>
  <c r="F11" i="1" s="1"/>
  <c r="G6" i="1"/>
  <c r="G7" i="1" s="1"/>
  <c r="G8" i="1" s="1"/>
  <c r="G9" i="1" s="1"/>
  <c r="G10" i="1" s="1"/>
  <c r="G11" i="1" s="1"/>
  <c r="G12" i="1" s="1"/>
  <c r="G13" i="1" s="1"/>
  <c r="G3" i="1"/>
  <c r="G4" i="1" s="1"/>
  <c r="F3" i="1"/>
  <c r="F4" i="1" s="1"/>
  <c r="E3" i="1"/>
  <c r="E4" i="1" s="1"/>
  <c r="E5" i="1" s="1"/>
  <c r="E6" i="1" s="1"/>
  <c r="E7" i="1" s="1"/>
  <c r="D174" i="1" l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E154" i="1"/>
  <c r="F154" i="1" s="1"/>
  <c r="F155" i="1" s="1"/>
  <c r="F156" i="1" s="1"/>
  <c r="F157" i="1" s="1"/>
  <c r="F158" i="1" s="1"/>
  <c r="F159" i="1" s="1"/>
  <c r="F160" i="1" s="1"/>
  <c r="F161" i="1" s="1"/>
  <c r="F162" i="1" s="1"/>
  <c r="E97" i="1"/>
  <c r="F97" i="1" s="1"/>
  <c r="G97" i="1" s="1"/>
  <c r="G116" i="1" s="1"/>
  <c r="G117" i="1" s="1"/>
  <c r="G118" i="1" s="1"/>
  <c r="F225" i="1"/>
  <c r="F226" i="1" s="1"/>
  <c r="D245" i="1"/>
  <c r="D246" i="1" s="1"/>
  <c r="D247" i="1" s="1"/>
  <c r="F244" i="1"/>
  <c r="F245" i="1" s="1"/>
  <c r="F216" i="1"/>
  <c r="F217" i="1" s="1"/>
  <c r="F218" i="1" s="1"/>
  <c r="F219" i="1" s="1"/>
  <c r="F206" i="1"/>
  <c r="F207" i="1" s="1"/>
  <c r="D150" i="1"/>
  <c r="D151" i="1" s="1"/>
  <c r="D152" i="1" s="1"/>
  <c r="F130" i="1"/>
  <c r="F131" i="1" s="1"/>
  <c r="D131" i="1"/>
  <c r="D132" i="1" s="1"/>
  <c r="D133" i="1" s="1"/>
  <c r="D104" i="1"/>
  <c r="D105" i="1" s="1"/>
  <c r="D106" i="1" s="1"/>
  <c r="D107" i="1" s="1"/>
  <c r="D108" i="1" s="1"/>
  <c r="D109" i="1" s="1"/>
  <c r="D110" i="1" s="1"/>
  <c r="D111" i="1" s="1"/>
  <c r="F111" i="1" s="1"/>
  <c r="F112" i="1" s="1"/>
  <c r="G78" i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E61" i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F73" i="1"/>
  <c r="F74" i="1" s="1"/>
  <c r="F92" i="1"/>
  <c r="F93" i="1" s="1"/>
  <c r="F54" i="1"/>
  <c r="F55" i="1" s="1"/>
  <c r="E42" i="1"/>
  <c r="E43" i="1" s="1"/>
  <c r="E44" i="1" s="1"/>
  <c r="E45" i="1" s="1"/>
  <c r="E46" i="1" s="1"/>
  <c r="E47" i="1" s="1"/>
  <c r="E48" i="1" s="1"/>
  <c r="E49" i="1" s="1"/>
  <c r="E50" i="1" s="1"/>
  <c r="D264" i="1"/>
  <c r="D265" i="1" s="1"/>
  <c r="D266" i="1" s="1"/>
  <c r="D36" i="1"/>
  <c r="D37" i="1" s="1"/>
  <c r="D38" i="1" s="1"/>
  <c r="E8" i="1"/>
  <c r="E9" i="1" s="1"/>
  <c r="E10" i="1" s="1"/>
  <c r="E11" i="1" s="1"/>
  <c r="E12" i="1" s="1"/>
  <c r="E192" i="1" l="1"/>
  <c r="F192" i="1" s="1"/>
  <c r="F193" i="1" s="1"/>
  <c r="F194" i="1" s="1"/>
  <c r="F195" i="1" s="1"/>
  <c r="F196" i="1" s="1"/>
  <c r="F197" i="1" s="1"/>
  <c r="F198" i="1" s="1"/>
  <c r="F199" i="1" s="1"/>
  <c r="F200" i="1" s="1"/>
  <c r="F173" i="1"/>
  <c r="F174" i="1" s="1"/>
  <c r="F175" i="1" s="1"/>
  <c r="F176" i="1" s="1"/>
  <c r="F177" i="1" s="1"/>
  <c r="F178" i="1" s="1"/>
  <c r="F179" i="1" s="1"/>
  <c r="F180" i="1" s="1"/>
  <c r="F181" i="1" s="1"/>
  <c r="D155" i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F187" i="1"/>
  <c r="F188" i="1" s="1"/>
  <c r="E118" i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G119" i="1"/>
  <c r="G120" i="1" s="1"/>
  <c r="G121" i="1" s="1"/>
  <c r="G122" i="1" s="1"/>
  <c r="G123" i="1" s="1"/>
  <c r="G124" i="1" s="1"/>
  <c r="G125" i="1" s="1"/>
  <c r="G126" i="1" s="1"/>
  <c r="G127" i="1" s="1"/>
  <c r="G154" i="1"/>
  <c r="G135" i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E80" i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D112" i="1"/>
  <c r="D113" i="1" s="1"/>
  <c r="D114" i="1" s="1"/>
  <c r="G98" i="1"/>
  <c r="G99" i="1" s="1"/>
  <c r="F98" i="1"/>
  <c r="F99" i="1" s="1"/>
  <c r="F100" i="1" s="1"/>
  <c r="F101" i="1" s="1"/>
  <c r="F102" i="1" s="1"/>
  <c r="F103" i="1" s="1"/>
  <c r="F104" i="1" s="1"/>
  <c r="F105" i="1" s="1"/>
  <c r="F75" i="1"/>
  <c r="F76" i="1" s="1"/>
  <c r="G76" i="1" s="1"/>
  <c r="E51" i="1"/>
  <c r="E52" i="1" s="1"/>
  <c r="E53" i="1" s="1"/>
  <c r="E54" i="1" s="1"/>
  <c r="E55" i="1" s="1"/>
  <c r="E56" i="1" s="1"/>
  <c r="E57" i="1" s="1"/>
  <c r="F50" i="1"/>
  <c r="F51" i="1" s="1"/>
  <c r="F52" i="1" s="1"/>
  <c r="G52" i="1" s="1"/>
  <c r="G53" i="1" s="1"/>
  <c r="G54" i="1" s="1"/>
  <c r="G55" i="1" s="1"/>
  <c r="G56" i="1" s="1"/>
  <c r="E13" i="1"/>
  <c r="E14" i="1" s="1"/>
  <c r="E15" i="1" s="1"/>
  <c r="E16" i="1" s="1"/>
  <c r="E17" i="1" s="1"/>
  <c r="E18" i="1" s="1"/>
  <c r="E19" i="1" s="1"/>
  <c r="F12" i="1"/>
  <c r="F13" i="1" s="1"/>
  <c r="F14" i="1" s="1"/>
  <c r="G192" i="1" l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D169" i="1"/>
  <c r="D170" i="1" s="1"/>
  <c r="D171" i="1" s="1"/>
  <c r="F168" i="1"/>
  <c r="F169" i="1" s="1"/>
  <c r="F126" i="1"/>
  <c r="F127" i="1" s="1"/>
  <c r="F128" i="1" s="1"/>
  <c r="G128" i="1" s="1"/>
  <c r="G129" i="1" s="1"/>
  <c r="G130" i="1" s="1"/>
  <c r="G131" i="1" s="1"/>
  <c r="G132" i="1" s="1"/>
  <c r="E137" i="1"/>
  <c r="E138" i="1" s="1"/>
  <c r="E139" i="1" s="1"/>
  <c r="E140" i="1" s="1"/>
  <c r="E141" i="1" s="1"/>
  <c r="E142" i="1" s="1"/>
  <c r="E143" i="1" s="1"/>
  <c r="E144" i="1" s="1"/>
  <c r="E145" i="1" s="1"/>
  <c r="F88" i="1"/>
  <c r="F89" i="1" s="1"/>
  <c r="F90" i="1" s="1"/>
  <c r="G90" i="1" s="1"/>
  <c r="G91" i="1" s="1"/>
  <c r="G92" i="1" s="1"/>
  <c r="G93" i="1" s="1"/>
  <c r="G94" i="1" s="1"/>
  <c r="G155" i="1"/>
  <c r="G156" i="1" s="1"/>
  <c r="G173" i="1"/>
  <c r="G174" i="1" s="1"/>
  <c r="G175" i="1" s="1"/>
  <c r="G100" i="1"/>
  <c r="G101" i="1" s="1"/>
  <c r="G102" i="1" s="1"/>
  <c r="G103" i="1" s="1"/>
  <c r="G104" i="1" s="1"/>
  <c r="G105" i="1" s="1"/>
  <c r="G106" i="1" s="1"/>
  <c r="G107" i="1" s="1"/>
  <c r="G108" i="1" s="1"/>
  <c r="E99" i="1"/>
  <c r="E100" i="1" s="1"/>
  <c r="E101" i="1" s="1"/>
  <c r="E102" i="1" s="1"/>
  <c r="E103" i="1" s="1"/>
  <c r="E104" i="1" s="1"/>
  <c r="E105" i="1" s="1"/>
  <c r="E106" i="1" s="1"/>
  <c r="E107" i="1" s="1"/>
  <c r="F56" i="1"/>
  <c r="F57" i="1" s="1"/>
  <c r="G57" i="1" s="1"/>
  <c r="F132" i="1"/>
  <c r="F133" i="1" s="1"/>
  <c r="E133" i="1"/>
  <c r="F94" i="1"/>
  <c r="F95" i="1" s="1"/>
  <c r="F15" i="1"/>
  <c r="F16" i="1" s="1"/>
  <c r="F17" i="1" s="1"/>
  <c r="F18" i="1" s="1"/>
  <c r="F19" i="1" s="1"/>
  <c r="G14" i="1"/>
  <c r="G15" i="1" s="1"/>
  <c r="G16" i="1" s="1"/>
  <c r="G17" i="1" s="1"/>
  <c r="G18" i="1" s="1"/>
  <c r="E194" i="1" l="1"/>
  <c r="E195" i="1" s="1"/>
  <c r="E196" i="1" s="1"/>
  <c r="E197" i="1" s="1"/>
  <c r="E198" i="1" s="1"/>
  <c r="E199" i="1" s="1"/>
  <c r="E200" i="1" s="1"/>
  <c r="E201" i="1" s="1"/>
  <c r="E202" i="1" s="1"/>
  <c r="F202" i="1" s="1"/>
  <c r="F203" i="1" s="1"/>
  <c r="F204" i="1" s="1"/>
  <c r="G204" i="1" s="1"/>
  <c r="G205" i="1" s="1"/>
  <c r="G206" i="1" s="1"/>
  <c r="G207" i="1" s="1"/>
  <c r="G208" i="1" s="1"/>
  <c r="G133" i="1"/>
  <c r="G95" i="1"/>
  <c r="E175" i="1"/>
  <c r="E176" i="1" s="1"/>
  <c r="E177" i="1" s="1"/>
  <c r="E178" i="1" s="1"/>
  <c r="E179" i="1" s="1"/>
  <c r="E180" i="1" s="1"/>
  <c r="E181" i="1" s="1"/>
  <c r="E182" i="1" s="1"/>
  <c r="E183" i="1" s="1"/>
  <c r="G176" i="1"/>
  <c r="G177" i="1" s="1"/>
  <c r="G178" i="1" s="1"/>
  <c r="G179" i="1" s="1"/>
  <c r="G180" i="1" s="1"/>
  <c r="G181" i="1" s="1"/>
  <c r="G182" i="1" s="1"/>
  <c r="G183" i="1" s="1"/>
  <c r="G184" i="1" s="1"/>
  <c r="F107" i="1"/>
  <c r="F108" i="1" s="1"/>
  <c r="F109" i="1" s="1"/>
  <c r="G109" i="1" s="1"/>
  <c r="G110" i="1" s="1"/>
  <c r="G111" i="1" s="1"/>
  <c r="G112" i="1" s="1"/>
  <c r="G113" i="1" s="1"/>
  <c r="E108" i="1"/>
  <c r="E109" i="1" s="1"/>
  <c r="E110" i="1" s="1"/>
  <c r="E111" i="1" s="1"/>
  <c r="E112" i="1" s="1"/>
  <c r="E113" i="1" s="1"/>
  <c r="G157" i="1"/>
  <c r="G158" i="1" s="1"/>
  <c r="G159" i="1" s="1"/>
  <c r="G160" i="1" s="1"/>
  <c r="G161" i="1" s="1"/>
  <c r="G162" i="1" s="1"/>
  <c r="G163" i="1" s="1"/>
  <c r="G164" i="1" s="1"/>
  <c r="G165" i="1" s="1"/>
  <c r="E156" i="1"/>
  <c r="E157" i="1" s="1"/>
  <c r="E158" i="1" s="1"/>
  <c r="E159" i="1" s="1"/>
  <c r="E160" i="1" s="1"/>
  <c r="E161" i="1" s="1"/>
  <c r="E162" i="1" s="1"/>
  <c r="E163" i="1" s="1"/>
  <c r="E164" i="1" s="1"/>
  <c r="F145" i="1"/>
  <c r="F146" i="1" s="1"/>
  <c r="F147" i="1" s="1"/>
  <c r="G147" i="1" s="1"/>
  <c r="G148" i="1" s="1"/>
  <c r="G149" i="1" s="1"/>
  <c r="G150" i="1" s="1"/>
  <c r="G151" i="1" s="1"/>
  <c r="E146" i="1"/>
  <c r="E147" i="1" s="1"/>
  <c r="E148" i="1" s="1"/>
  <c r="E149" i="1" s="1"/>
  <c r="E150" i="1" s="1"/>
  <c r="E151" i="1" s="1"/>
  <c r="G19" i="1"/>
  <c r="E203" i="1" l="1"/>
  <c r="E204" i="1" s="1"/>
  <c r="E205" i="1" s="1"/>
  <c r="E206" i="1" s="1"/>
  <c r="E207" i="1" s="1"/>
  <c r="E208" i="1" s="1"/>
  <c r="E209" i="1" s="1"/>
  <c r="F164" i="1"/>
  <c r="F165" i="1" s="1"/>
  <c r="F166" i="1" s="1"/>
  <c r="G166" i="1" s="1"/>
  <c r="G167" i="1" s="1"/>
  <c r="G168" i="1" s="1"/>
  <c r="G169" i="1" s="1"/>
  <c r="G170" i="1" s="1"/>
  <c r="E165" i="1"/>
  <c r="E166" i="1" s="1"/>
  <c r="E167" i="1" s="1"/>
  <c r="E168" i="1" s="1"/>
  <c r="E169" i="1" s="1"/>
  <c r="E170" i="1" s="1"/>
  <c r="E114" i="1"/>
  <c r="F113" i="1"/>
  <c r="F114" i="1" s="1"/>
  <c r="G114" i="1" s="1"/>
  <c r="E184" i="1"/>
  <c r="E185" i="1" s="1"/>
  <c r="E186" i="1" s="1"/>
  <c r="E187" i="1" s="1"/>
  <c r="E188" i="1" s="1"/>
  <c r="E189" i="1" s="1"/>
  <c r="F183" i="1"/>
  <c r="F184" i="1" s="1"/>
  <c r="F185" i="1" s="1"/>
  <c r="G185" i="1" s="1"/>
  <c r="G186" i="1" s="1"/>
  <c r="G187" i="1" s="1"/>
  <c r="G188" i="1" s="1"/>
  <c r="G189" i="1" s="1"/>
  <c r="E152" i="1"/>
  <c r="F151" i="1"/>
  <c r="F152" i="1" s="1"/>
  <c r="G152" i="1" s="1"/>
  <c r="G22" i="1"/>
  <c r="F22" i="1"/>
  <c r="F24" i="1" s="1"/>
  <c r="F25" i="1" s="1"/>
  <c r="F26" i="1" s="1"/>
  <c r="F27" i="1" s="1"/>
  <c r="F28" i="1" s="1"/>
  <c r="F23" i="1"/>
  <c r="F208" i="1" l="1"/>
  <c r="F209" i="1" s="1"/>
  <c r="G209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E190" i="1"/>
  <c r="F189" i="1"/>
  <c r="F190" i="1" s="1"/>
  <c r="G190" i="1" s="1"/>
  <c r="E171" i="1"/>
  <c r="F170" i="1"/>
  <c r="F171" i="1" s="1"/>
  <c r="G171" i="1" s="1"/>
  <c r="G23" i="1"/>
  <c r="E23" i="1" s="1"/>
  <c r="E24" i="1" s="1"/>
  <c r="E25" i="1" s="1"/>
  <c r="E26" i="1" s="1"/>
  <c r="E27" i="1" s="1"/>
  <c r="E28" i="1" s="1"/>
  <c r="E29" i="1" s="1"/>
  <c r="E30" i="1" s="1"/>
  <c r="E31" i="1" s="1"/>
  <c r="G24" i="1"/>
  <c r="G25" i="1" s="1"/>
  <c r="G26" i="1" s="1"/>
  <c r="G27" i="1" s="1"/>
  <c r="G28" i="1" s="1"/>
  <c r="G29" i="1" s="1"/>
  <c r="G30" i="1" s="1"/>
  <c r="G31" i="1" s="1"/>
  <c r="G32" i="1" s="1"/>
  <c r="E213" i="1" l="1"/>
  <c r="E214" i="1" s="1"/>
  <c r="E215" i="1" s="1"/>
  <c r="E216" i="1" s="1"/>
  <c r="E217" i="1" s="1"/>
  <c r="E218" i="1" s="1"/>
  <c r="E219" i="1" s="1"/>
  <c r="E220" i="1" s="1"/>
  <c r="E221" i="1" s="1"/>
  <c r="F221" i="1" s="1"/>
  <c r="F222" i="1" s="1"/>
  <c r="F223" i="1" s="1"/>
  <c r="G223" i="1" s="1"/>
  <c r="G224" i="1" s="1"/>
  <c r="G225" i="1" s="1"/>
  <c r="G226" i="1" s="1"/>
  <c r="G227" i="1" s="1"/>
  <c r="E32" i="1"/>
  <c r="E33" i="1" s="1"/>
  <c r="E34" i="1" s="1"/>
  <c r="E35" i="1" s="1"/>
  <c r="E36" i="1" s="1"/>
  <c r="E37" i="1" s="1"/>
  <c r="F31" i="1"/>
  <c r="F32" i="1" s="1"/>
  <c r="F33" i="1" s="1"/>
  <c r="G33" i="1" s="1"/>
  <c r="G34" i="1" s="1"/>
  <c r="G35" i="1" s="1"/>
  <c r="G36" i="1" s="1"/>
  <c r="G37" i="1" s="1"/>
  <c r="E222" i="1" l="1"/>
  <c r="E223" i="1" s="1"/>
  <c r="E224" i="1" s="1"/>
  <c r="E225" i="1" s="1"/>
  <c r="E226" i="1" s="1"/>
  <c r="E227" i="1" s="1"/>
  <c r="E228" i="1" s="1"/>
  <c r="E230" i="1" s="1"/>
  <c r="E38" i="1"/>
  <c r="F37" i="1"/>
  <c r="F38" i="1" s="1"/>
  <c r="F227" i="1" l="1"/>
  <c r="F228" i="1" s="1"/>
  <c r="G228" i="1" s="1"/>
  <c r="G230" i="1" s="1"/>
  <c r="G231" i="1" s="1"/>
  <c r="G232" i="1" s="1"/>
  <c r="G38" i="1"/>
  <c r="F230" i="1" l="1"/>
  <c r="F231" i="1" s="1"/>
  <c r="F232" i="1" s="1"/>
  <c r="F233" i="1" s="1"/>
  <c r="F234" i="1" s="1"/>
  <c r="F235" i="1" s="1"/>
  <c r="F236" i="1" s="1"/>
  <c r="F237" i="1" s="1"/>
  <c r="F238" i="1" s="1"/>
  <c r="G233" i="1"/>
  <c r="G234" i="1" s="1"/>
  <c r="G235" i="1" s="1"/>
  <c r="G236" i="1" s="1"/>
  <c r="G237" i="1" s="1"/>
  <c r="G238" i="1" s="1"/>
  <c r="G239" i="1" s="1"/>
  <c r="G240" i="1" s="1"/>
  <c r="G241" i="1" s="1"/>
  <c r="E232" i="1"/>
  <c r="E233" i="1" s="1"/>
  <c r="E234" i="1" s="1"/>
  <c r="E235" i="1" s="1"/>
  <c r="E236" i="1" s="1"/>
  <c r="E237" i="1" s="1"/>
  <c r="E238" i="1" s="1"/>
  <c r="E239" i="1" s="1"/>
  <c r="E240" i="1" s="1"/>
  <c r="E241" i="1" l="1"/>
  <c r="E242" i="1" s="1"/>
  <c r="E243" i="1" s="1"/>
  <c r="E244" i="1" s="1"/>
  <c r="E245" i="1" s="1"/>
  <c r="E246" i="1" s="1"/>
  <c r="F240" i="1"/>
  <c r="F241" i="1" s="1"/>
  <c r="F242" i="1" s="1"/>
  <c r="G242" i="1" s="1"/>
  <c r="G243" i="1" s="1"/>
  <c r="G244" i="1" s="1"/>
  <c r="G245" i="1" s="1"/>
  <c r="G246" i="1" s="1"/>
  <c r="E247" i="1" l="1"/>
  <c r="E249" i="1" s="1"/>
  <c r="F246" i="1"/>
  <c r="F247" i="1" s="1"/>
  <c r="F249" i="1" l="1"/>
  <c r="F250" i="1" s="1"/>
  <c r="F251" i="1" s="1"/>
  <c r="G247" i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E251" i="1" l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F259" i="1" l="1"/>
  <c r="F260" i="1" s="1"/>
  <c r="F261" i="1" s="1"/>
  <c r="G261" i="1" s="1"/>
  <c r="G262" i="1" s="1"/>
  <c r="G263" i="1" s="1"/>
  <c r="G264" i="1" s="1"/>
  <c r="G265" i="1" s="1"/>
  <c r="F265" i="1"/>
  <c r="F266" i="1" s="1"/>
  <c r="E266" i="1"/>
  <c r="G266" i="1" l="1"/>
</calcChain>
</file>

<file path=xl/sharedStrings.xml><?xml version="1.0" encoding="utf-8"?>
<sst xmlns="http://schemas.openxmlformats.org/spreadsheetml/2006/main" count="336" uniqueCount="65">
  <si>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</si>
  <si>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</si>
  <si>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</si>
  <si>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</si>
  <si>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</si>
  <si>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</si>
  <si>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</si>
  <si>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</si>
  <si>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</si>
  <si>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</si>
  <si>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</si>
  <si>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</si>
  <si>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</si>
  <si>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</si>
  <si>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6</t>
  </si>
  <si>
    <t>add z y</t>
  </si>
  <si>
    <t>w</t>
  </si>
  <si>
    <t>x</t>
  </si>
  <si>
    <t>y</t>
  </si>
  <si>
    <t>z</t>
  </si>
  <si>
    <t>add x 15</t>
  </si>
  <si>
    <t>add y 7</t>
  </si>
  <si>
    <t>0 - ln1-18</t>
  </si>
  <si>
    <t>1 - ln19-36</t>
  </si>
  <si>
    <t>2 - ln37-54</t>
  </si>
  <si>
    <t>3 - ln55-72</t>
  </si>
  <si>
    <t>4 - ln73-90</t>
  </si>
  <si>
    <t>div z 26</t>
  </si>
  <si>
    <t>add x 0</t>
  </si>
  <si>
    <t>add y 10</t>
  </si>
  <si>
    <t>13 ln??-252</t>
  </si>
  <si>
    <t>add x 11</t>
  </si>
  <si>
    <t>add y 2</t>
  </si>
  <si>
    <t>add x -7</t>
  </si>
  <si>
    <t>add y 15</t>
  </si>
  <si>
    <t>add x 10</t>
  </si>
  <si>
    <t>add y 8</t>
  </si>
  <si>
    <t>add x -5</t>
  </si>
  <si>
    <t>add y 5</t>
  </si>
  <si>
    <t>add x -3</t>
  </si>
  <si>
    <t>add y 3</t>
  </si>
  <si>
    <t>add y 11</t>
  </si>
  <si>
    <t>add x -9</t>
  </si>
  <si>
    <t>add y 12</t>
  </si>
  <si>
    <t>w0</t>
  </si>
  <si>
    <t>w1</t>
  </si>
  <si>
    <t>w2</t>
  </si>
  <si>
    <t>w3</t>
  </si>
  <si>
    <t>w4</t>
  </si>
  <si>
    <t>w9</t>
  </si>
  <si>
    <t>w5</t>
  </si>
  <si>
    <t>w6</t>
  </si>
  <si>
    <t>w7</t>
  </si>
  <si>
    <t>w8</t>
  </si>
  <si>
    <t>w10</t>
  </si>
  <si>
    <t>w11</t>
  </si>
  <si>
    <t>w12</t>
  </si>
  <si>
    <t>w13</t>
  </si>
  <si>
    <t>w3 - 5</t>
  </si>
  <si>
    <t>w6 - 4</t>
  </si>
  <si>
    <t>w10 - 3</t>
  </si>
  <si>
    <t>w10 - 5</t>
  </si>
  <si>
    <t>min 5</t>
  </si>
  <si>
    <t>min 6</t>
  </si>
  <si>
    <t>7 or 9?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</si>
</sst>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right"/>
    </xf>
    <xf numFmtId="0" fontId="1" fillId="5" borderId="0" xfId="0" applyFont="1" applyFill="1"/>
    <xf numFmtId="0" fontId="0" fillId="0" borderId="2" xfId="0" applyBorder="1"/>
    <xf numFmtId="0" fontId="0" fillId="6" borderId="2" xfId="0" applyFill="1" applyBorder="1" applyAlignment="1">
      <alignment horizontal="right"/>
    </xf>
    <xf numFmtId="0" fontId="2" fillId="7" borderId="0" xfId="0" applyFont="1" applyFill="1"/>
  </cellXfs>
  <cellStyles count="1">
    <cellStyle name="Normal" xfId="0" builtinId="0"/>
  </cellStyles>
  <dxfs count="8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3BE5-D251-4FFE-B0DA-2801DFC65F07}">
  <dimension ref="A1:G266"/>
  <sheetViews>
    <sheetView tabSelected="1" workbookViewId="0">
      <selection activeCell="D76" sqref="D76"/>
    </sheetView>
  </sheetViews>
  <sheetFormatPr defaultRowHeight="14.35" x14ac:dyDescent="0.5"/>
  <cols>
    <col min="1" max="2" width="11.3515625" customWidth="1"/>
  </cols>
  <sheetData>
    <row r="1" spans="1:7" x14ac:dyDescent="0.5">
      <c r="A1" t="s">
        <v>22</v>
      </c>
      <c r="D1" s="6" t="s">
        <v>16</v>
      </c>
      <c r="E1" s="6" t="s">
        <v>17</v>
      </c>
      <c r="F1" s="6" t="s">
        <v>18</v>
      </c>
      <c r="G1" s="6" t="s">
        <v>19</v>
      </c>
    </row>
    <row r="2" spans="1:7" x14ac:dyDescent="0.5">
      <c r="A2" t="s">
        <v>0</v>
      </c>
      <c r="B2" t="s">
        <v>44</v>
      </c>
      <c r="D2" s="4">
        <v>9</v>
      </c>
      <c r="E2">
        <v>0</v>
      </c>
      <c r="F2">
        <v>0</v>
      </c>
      <c r="G2">
        <v>0</v>
      </c>
    </row>
    <row r="3" spans="1:7" hidden="1" x14ac:dyDescent="0.5">
      <c r="A3" t="s">
        <v>1</v>
      </c>
      <c r="D3">
        <f t="shared" ref="D3:D19" si="0">D2</f>
        <v>9</v>
      </c>
      <c r="E3">
        <f>E2*0</f>
        <v>0</v>
      </c>
      <c r="F3">
        <f>F2</f>
        <v>0</v>
      </c>
      <c r="G3">
        <f>G2</f>
        <v>0</v>
      </c>
    </row>
    <row r="4" spans="1:7" hidden="1" x14ac:dyDescent="0.5">
      <c r="A4" t="s">
        <v>2</v>
      </c>
      <c r="D4">
        <f t="shared" si="0"/>
        <v>9</v>
      </c>
      <c r="E4" s="1">
        <f>E3</f>
        <v>0</v>
      </c>
      <c r="F4">
        <f>F3</f>
        <v>0</v>
      </c>
      <c r="G4">
        <f>G3</f>
        <v>0</v>
      </c>
    </row>
    <row r="5" spans="1:7" hidden="1" x14ac:dyDescent="0.5">
      <c r="A5" t="s">
        <v>3</v>
      </c>
      <c r="D5">
        <f t="shared" si="0"/>
        <v>9</v>
      </c>
      <c r="E5" s="1">
        <f>MOD(E4,26)</f>
        <v>0</v>
      </c>
      <c r="F5">
        <v>0</v>
      </c>
      <c r="G5">
        <v>0</v>
      </c>
    </row>
    <row r="6" spans="1:7" hidden="1" x14ac:dyDescent="0.5">
      <c r="A6" t="s">
        <v>4</v>
      </c>
      <c r="D6">
        <f t="shared" si="0"/>
        <v>9</v>
      </c>
      <c r="E6">
        <f>E5</f>
        <v>0</v>
      </c>
      <c r="F6">
        <f>F5</f>
        <v>0</v>
      </c>
      <c r="G6" s="1">
        <f>TRUNC(G5/1)</f>
        <v>0</v>
      </c>
    </row>
    <row r="7" spans="1:7" hidden="1" x14ac:dyDescent="0.5">
      <c r="A7" t="s">
        <v>5</v>
      </c>
      <c r="D7">
        <f t="shared" si="0"/>
        <v>9</v>
      </c>
      <c r="E7" s="1">
        <f>E6+13</f>
        <v>13</v>
      </c>
      <c r="F7">
        <f t="shared" ref="F7:G9" si="1">F6</f>
        <v>0</v>
      </c>
      <c r="G7">
        <f t="shared" si="1"/>
        <v>0</v>
      </c>
    </row>
    <row r="8" spans="1:7" hidden="1" x14ac:dyDescent="0.5">
      <c r="A8" t="s">
        <v>6</v>
      </c>
      <c r="D8">
        <f t="shared" si="0"/>
        <v>9</v>
      </c>
      <c r="E8" s="1">
        <f>IF(E7=D8,1,0)</f>
        <v>0</v>
      </c>
      <c r="F8">
        <f t="shared" si="1"/>
        <v>0</v>
      </c>
      <c r="G8">
        <f t="shared" si="1"/>
        <v>0</v>
      </c>
    </row>
    <row r="9" spans="1:7" hidden="1" x14ac:dyDescent="0.5">
      <c r="A9" t="s">
        <v>7</v>
      </c>
      <c r="D9">
        <f t="shared" si="0"/>
        <v>9</v>
      </c>
      <c r="E9" s="5">
        <f>IF(E8=0,1,0)</f>
        <v>1</v>
      </c>
      <c r="F9">
        <f t="shared" si="1"/>
        <v>0</v>
      </c>
      <c r="G9">
        <f t="shared" si="1"/>
        <v>0</v>
      </c>
    </row>
    <row r="10" spans="1:7" hidden="1" x14ac:dyDescent="0.5">
      <c r="A10" t="s">
        <v>8</v>
      </c>
      <c r="D10">
        <f t="shared" si="0"/>
        <v>9</v>
      </c>
      <c r="E10">
        <f t="shared" ref="E10:E19" si="2">E9</f>
        <v>1</v>
      </c>
      <c r="F10" s="1">
        <f>F9*0</f>
        <v>0</v>
      </c>
      <c r="G10">
        <f>G9</f>
        <v>0</v>
      </c>
    </row>
    <row r="11" spans="1:7" hidden="1" x14ac:dyDescent="0.5">
      <c r="A11" t="s">
        <v>9</v>
      </c>
      <c r="D11">
        <f t="shared" si="0"/>
        <v>9</v>
      </c>
      <c r="E11">
        <f t="shared" si="2"/>
        <v>1</v>
      </c>
      <c r="F11" s="1">
        <f>F10+25</f>
        <v>25</v>
      </c>
      <c r="G11">
        <f>G10</f>
        <v>0</v>
      </c>
    </row>
    <row r="12" spans="1:7" hidden="1" x14ac:dyDescent="0.5">
      <c r="A12" t="s">
        <v>10</v>
      </c>
      <c r="D12">
        <f t="shared" si="0"/>
        <v>9</v>
      </c>
      <c r="E12">
        <f t="shared" si="2"/>
        <v>1</v>
      </c>
      <c r="F12" s="1">
        <f>F11*E12</f>
        <v>25</v>
      </c>
      <c r="G12">
        <f>G11</f>
        <v>0</v>
      </c>
    </row>
    <row r="13" spans="1:7" hidden="1" x14ac:dyDescent="0.5">
      <c r="A13" t="s">
        <v>11</v>
      </c>
      <c r="D13">
        <f t="shared" si="0"/>
        <v>9</v>
      </c>
      <c r="E13">
        <f t="shared" si="2"/>
        <v>1</v>
      </c>
      <c r="F13" s="1">
        <f>F12+1</f>
        <v>26</v>
      </c>
      <c r="G13">
        <f>G12</f>
        <v>0</v>
      </c>
    </row>
    <row r="14" spans="1:7" hidden="1" x14ac:dyDescent="0.5">
      <c r="A14" t="s">
        <v>12</v>
      </c>
      <c r="D14">
        <f t="shared" si="0"/>
        <v>9</v>
      </c>
      <c r="E14">
        <f t="shared" si="2"/>
        <v>1</v>
      </c>
      <c r="F14">
        <f>F13</f>
        <v>26</v>
      </c>
      <c r="G14" s="1">
        <f>G13*F14</f>
        <v>0</v>
      </c>
    </row>
    <row r="15" spans="1:7" hidden="1" x14ac:dyDescent="0.5">
      <c r="A15" t="s">
        <v>8</v>
      </c>
      <c r="D15">
        <f t="shared" si="0"/>
        <v>9</v>
      </c>
      <c r="E15">
        <f t="shared" si="2"/>
        <v>1</v>
      </c>
      <c r="F15" s="5">
        <f>F14*0</f>
        <v>0</v>
      </c>
      <c r="G15">
        <f>G14</f>
        <v>0</v>
      </c>
    </row>
    <row r="16" spans="1:7" hidden="1" x14ac:dyDescent="0.5">
      <c r="A16" t="s">
        <v>13</v>
      </c>
      <c r="D16">
        <f t="shared" si="0"/>
        <v>9</v>
      </c>
      <c r="E16">
        <f t="shared" si="2"/>
        <v>1</v>
      </c>
      <c r="F16" s="1">
        <f>D16+F15</f>
        <v>9</v>
      </c>
      <c r="G16">
        <f>G15</f>
        <v>0</v>
      </c>
    </row>
    <row r="17" spans="1:7" hidden="1" x14ac:dyDescent="0.5">
      <c r="A17" t="s">
        <v>14</v>
      </c>
      <c r="D17">
        <f t="shared" si="0"/>
        <v>9</v>
      </c>
      <c r="E17">
        <f t="shared" si="2"/>
        <v>1</v>
      </c>
      <c r="F17" s="1">
        <f>F16+6</f>
        <v>15</v>
      </c>
      <c r="G17">
        <f>G16</f>
        <v>0</v>
      </c>
    </row>
    <row r="18" spans="1:7" hidden="1" x14ac:dyDescent="0.5">
      <c r="A18" t="s">
        <v>10</v>
      </c>
      <c r="D18">
        <f t="shared" si="0"/>
        <v>9</v>
      </c>
      <c r="E18">
        <f t="shared" si="2"/>
        <v>1</v>
      </c>
      <c r="F18" s="1">
        <f>F17*E18</f>
        <v>15</v>
      </c>
      <c r="G18">
        <f>G17</f>
        <v>0</v>
      </c>
    </row>
    <row r="19" spans="1:7" x14ac:dyDescent="0.5">
      <c r="A19" t="s">
        <v>15</v>
      </c>
      <c r="D19">
        <f t="shared" si="0"/>
        <v>9</v>
      </c>
      <c r="E19">
        <f t="shared" si="2"/>
        <v>1</v>
      </c>
      <c r="F19">
        <f>F18</f>
        <v>15</v>
      </c>
      <c r="G19" s="1">
        <f>F19</f>
        <v>15</v>
      </c>
    </row>
    <row r="20" spans="1:7" s="7" customFormat="1" hidden="1" x14ac:dyDescent="0.5">
      <c r="A20" s="7" t="s">
        <v>23</v>
      </c>
      <c r="D20" s="8" t="s">
        <v>16</v>
      </c>
      <c r="E20" s="8" t="s">
        <v>17</v>
      </c>
      <c r="F20" s="8" t="s">
        <v>18</v>
      </c>
      <c r="G20" s="8" t="s">
        <v>19</v>
      </c>
    </row>
    <row r="21" spans="1:7" x14ac:dyDescent="0.5">
      <c r="A21" t="s">
        <v>0</v>
      </c>
      <c r="B21" t="s">
        <v>45</v>
      </c>
      <c r="D21" s="4">
        <v>9</v>
      </c>
      <c r="E21" s="2">
        <v>1</v>
      </c>
      <c r="F21" s="2">
        <f>w_0+6</f>
        <v>15</v>
      </c>
      <c r="G21" s="2">
        <f>w_0+6</f>
        <v>15</v>
      </c>
    </row>
    <row r="22" spans="1:7" hidden="1" x14ac:dyDescent="0.5">
      <c r="A22" t="s">
        <v>1</v>
      </c>
      <c r="D22">
        <f t="shared" ref="D22:D38" si="3">D21</f>
        <v>9</v>
      </c>
      <c r="E22" s="3">
        <v>0</v>
      </c>
      <c r="F22" s="2">
        <f>F21</f>
        <v>15</v>
      </c>
      <c r="G22" s="2">
        <f>G21</f>
        <v>15</v>
      </c>
    </row>
    <row r="23" spans="1:7" hidden="1" x14ac:dyDescent="0.5">
      <c r="A23" t="s">
        <v>2</v>
      </c>
      <c r="D23">
        <f t="shared" si="3"/>
        <v>9</v>
      </c>
      <c r="E23" s="3">
        <f>G23</f>
        <v>15</v>
      </c>
      <c r="F23" s="2">
        <f>F21</f>
        <v>15</v>
      </c>
      <c r="G23" s="2">
        <f>G22</f>
        <v>15</v>
      </c>
    </row>
    <row r="24" spans="1:7" hidden="1" x14ac:dyDescent="0.5">
      <c r="A24" t="s">
        <v>3</v>
      </c>
      <c r="D24">
        <f t="shared" si="3"/>
        <v>9</v>
      </c>
      <c r="E24" s="3">
        <f>MOD(E23,26)</f>
        <v>15</v>
      </c>
      <c r="F24" s="2">
        <f>F22</f>
        <v>15</v>
      </c>
      <c r="G24" s="2">
        <f>G22</f>
        <v>15</v>
      </c>
    </row>
    <row r="25" spans="1:7" hidden="1" x14ac:dyDescent="0.5">
      <c r="A25" t="s">
        <v>4</v>
      </c>
      <c r="D25">
        <f t="shared" si="3"/>
        <v>9</v>
      </c>
      <c r="E25" s="2">
        <f>E24</f>
        <v>15</v>
      </c>
      <c r="F25" s="2">
        <f>F24</f>
        <v>15</v>
      </c>
      <c r="G25" s="3">
        <f>G24/1</f>
        <v>15</v>
      </c>
    </row>
    <row r="26" spans="1:7" hidden="1" x14ac:dyDescent="0.5">
      <c r="A26" t="s">
        <v>20</v>
      </c>
      <c r="D26">
        <f t="shared" si="3"/>
        <v>9</v>
      </c>
      <c r="E26" s="3">
        <f>E25+15</f>
        <v>30</v>
      </c>
      <c r="F26" s="2">
        <f t="shared" ref="F26:G28" si="4">F25</f>
        <v>15</v>
      </c>
      <c r="G26" s="2">
        <f t="shared" si="4"/>
        <v>15</v>
      </c>
    </row>
    <row r="27" spans="1:7" hidden="1" x14ac:dyDescent="0.5">
      <c r="A27" t="s">
        <v>6</v>
      </c>
      <c r="D27">
        <f t="shared" si="3"/>
        <v>9</v>
      </c>
      <c r="E27" s="3">
        <f>IF(E26=D27,1,0)</f>
        <v>0</v>
      </c>
      <c r="F27" s="2">
        <f t="shared" si="4"/>
        <v>15</v>
      </c>
      <c r="G27" s="2">
        <f t="shared" si="4"/>
        <v>15</v>
      </c>
    </row>
    <row r="28" spans="1:7" hidden="1" x14ac:dyDescent="0.5">
      <c r="A28" t="s">
        <v>7</v>
      </c>
      <c r="D28">
        <f t="shared" si="3"/>
        <v>9</v>
      </c>
      <c r="E28" s="5">
        <f>IF(E27=0,1,0)</f>
        <v>1</v>
      </c>
      <c r="F28" s="2">
        <f t="shared" si="4"/>
        <v>15</v>
      </c>
      <c r="G28" s="2">
        <f t="shared" si="4"/>
        <v>15</v>
      </c>
    </row>
    <row r="29" spans="1:7" hidden="1" x14ac:dyDescent="0.5">
      <c r="A29" t="s">
        <v>8</v>
      </c>
      <c r="D29">
        <f t="shared" si="3"/>
        <v>9</v>
      </c>
      <c r="E29" s="2">
        <f t="shared" ref="E29:E38" si="5">E28</f>
        <v>1</v>
      </c>
      <c r="F29" s="5">
        <v>0</v>
      </c>
      <c r="G29" s="2">
        <f>G28</f>
        <v>15</v>
      </c>
    </row>
    <row r="30" spans="1:7" hidden="1" x14ac:dyDescent="0.5">
      <c r="A30" t="s">
        <v>9</v>
      </c>
      <c r="D30">
        <f t="shared" si="3"/>
        <v>9</v>
      </c>
      <c r="E30" s="2">
        <f t="shared" si="5"/>
        <v>1</v>
      </c>
      <c r="F30" s="3">
        <v>25</v>
      </c>
      <c r="G30" s="2">
        <f>G29</f>
        <v>15</v>
      </c>
    </row>
    <row r="31" spans="1:7" hidden="1" x14ac:dyDescent="0.5">
      <c r="A31" t="s">
        <v>10</v>
      </c>
      <c r="D31">
        <f t="shared" si="3"/>
        <v>9</v>
      </c>
      <c r="E31" s="2">
        <f t="shared" si="5"/>
        <v>1</v>
      </c>
      <c r="F31" s="3">
        <f>25*E31</f>
        <v>25</v>
      </c>
      <c r="G31" s="2">
        <f>G30</f>
        <v>15</v>
      </c>
    </row>
    <row r="32" spans="1:7" hidden="1" x14ac:dyDescent="0.5">
      <c r="A32" t="s">
        <v>11</v>
      </c>
      <c r="D32">
        <f t="shared" si="3"/>
        <v>9</v>
      </c>
      <c r="E32" s="2">
        <f t="shared" si="5"/>
        <v>1</v>
      </c>
      <c r="F32" s="3">
        <f>F31+1</f>
        <v>26</v>
      </c>
      <c r="G32" s="2">
        <f>G31</f>
        <v>15</v>
      </c>
    </row>
    <row r="33" spans="1:7" hidden="1" x14ac:dyDescent="0.5">
      <c r="A33" t="s">
        <v>12</v>
      </c>
      <c r="D33">
        <f t="shared" si="3"/>
        <v>9</v>
      </c>
      <c r="E33" s="2">
        <f t="shared" si="5"/>
        <v>1</v>
      </c>
      <c r="F33" s="2">
        <f>F32</f>
        <v>26</v>
      </c>
      <c r="G33" s="3">
        <f>G32*F33</f>
        <v>390</v>
      </c>
    </row>
    <row r="34" spans="1:7" hidden="1" x14ac:dyDescent="0.5">
      <c r="A34" t="s">
        <v>8</v>
      </c>
      <c r="D34">
        <f t="shared" si="3"/>
        <v>9</v>
      </c>
      <c r="E34" s="2">
        <f t="shared" si="5"/>
        <v>1</v>
      </c>
      <c r="F34" s="5">
        <v>0</v>
      </c>
      <c r="G34" s="2">
        <f>G33</f>
        <v>390</v>
      </c>
    </row>
    <row r="35" spans="1:7" hidden="1" x14ac:dyDescent="0.5">
      <c r="A35" t="s">
        <v>13</v>
      </c>
      <c r="D35">
        <f t="shared" si="3"/>
        <v>9</v>
      </c>
      <c r="E35" s="2">
        <f t="shared" si="5"/>
        <v>1</v>
      </c>
      <c r="F35" s="3">
        <f>F34+D35</f>
        <v>9</v>
      </c>
      <c r="G35" s="2">
        <f>G34</f>
        <v>390</v>
      </c>
    </row>
    <row r="36" spans="1:7" hidden="1" x14ac:dyDescent="0.5">
      <c r="A36" t="s">
        <v>21</v>
      </c>
      <c r="D36">
        <f t="shared" si="3"/>
        <v>9</v>
      </c>
      <c r="E36" s="2">
        <f t="shared" si="5"/>
        <v>1</v>
      </c>
      <c r="F36" s="3">
        <f>F35+7</f>
        <v>16</v>
      </c>
      <c r="G36" s="2">
        <f>G35</f>
        <v>390</v>
      </c>
    </row>
    <row r="37" spans="1:7" hidden="1" x14ac:dyDescent="0.5">
      <c r="A37" t="s">
        <v>10</v>
      </c>
      <c r="D37">
        <f t="shared" si="3"/>
        <v>9</v>
      </c>
      <c r="E37" s="2">
        <f t="shared" si="5"/>
        <v>1</v>
      </c>
      <c r="F37" s="3">
        <f>F36*E37</f>
        <v>16</v>
      </c>
      <c r="G37" s="2">
        <f>G36</f>
        <v>390</v>
      </c>
    </row>
    <row r="38" spans="1:7" x14ac:dyDescent="0.5">
      <c r="A38" t="s">
        <v>15</v>
      </c>
      <c r="D38">
        <f t="shared" si="3"/>
        <v>9</v>
      </c>
      <c r="E38" s="2">
        <f t="shared" si="5"/>
        <v>1</v>
      </c>
      <c r="F38" s="2">
        <f>F37</f>
        <v>16</v>
      </c>
      <c r="G38" s="3">
        <f>G37+F38</f>
        <v>406</v>
      </c>
    </row>
    <row r="39" spans="1:7" s="7" customFormat="1" hidden="1" x14ac:dyDescent="0.5">
      <c r="A39" s="7" t="s">
        <v>24</v>
      </c>
      <c r="C39" s="7">
        <f>18*3</f>
        <v>54</v>
      </c>
      <c r="D39" s="8" t="s">
        <v>16</v>
      </c>
      <c r="E39" s="8" t="s">
        <v>17</v>
      </c>
      <c r="F39" s="8" t="s">
        <v>18</v>
      </c>
      <c r="G39" s="8" t="s">
        <v>19</v>
      </c>
    </row>
    <row r="40" spans="1:7" x14ac:dyDescent="0.5">
      <c r="A40" t="s">
        <v>0</v>
      </c>
      <c r="B40" t="s">
        <v>46</v>
      </c>
      <c r="D40" s="4">
        <v>9</v>
      </c>
      <c r="E40" s="2">
        <v>1</v>
      </c>
      <c r="F40" s="2">
        <f>w_1+7</f>
        <v>16</v>
      </c>
      <c r="G40" s="2">
        <f>26*(w_0+6)+w_1+7</f>
        <v>406</v>
      </c>
    </row>
    <row r="41" spans="1:7" hidden="1" x14ac:dyDescent="0.5">
      <c r="A41" t="s">
        <v>1</v>
      </c>
      <c r="D41" s="2">
        <f>D40</f>
        <v>9</v>
      </c>
      <c r="E41" s="9">
        <v>0</v>
      </c>
      <c r="F41" s="2">
        <f>F40</f>
        <v>16</v>
      </c>
      <c r="G41" s="2">
        <f>G40</f>
        <v>406</v>
      </c>
    </row>
    <row r="42" spans="1:7" hidden="1" x14ac:dyDescent="0.5">
      <c r="A42" t="s">
        <v>2</v>
      </c>
      <c r="D42" s="2">
        <f>D41</f>
        <v>9</v>
      </c>
      <c r="E42" s="3">
        <f>G41</f>
        <v>406</v>
      </c>
      <c r="F42" s="2">
        <f>F41</f>
        <v>16</v>
      </c>
      <c r="G42" s="2">
        <f>G41</f>
        <v>406</v>
      </c>
    </row>
    <row r="43" spans="1:7" hidden="1" x14ac:dyDescent="0.5">
      <c r="A43" t="s">
        <v>3</v>
      </c>
      <c r="D43" s="2">
        <f>D42</f>
        <v>9</v>
      </c>
      <c r="E43" s="3">
        <f>MOD(E42,26)</f>
        <v>16</v>
      </c>
      <c r="F43" s="2">
        <f>F42</f>
        <v>16</v>
      </c>
      <c r="G43" s="2">
        <f>G42</f>
        <v>406</v>
      </c>
    </row>
    <row r="44" spans="1:7" hidden="1" x14ac:dyDescent="0.5">
      <c r="A44" t="s">
        <v>4</v>
      </c>
      <c r="D44" s="2">
        <f>D43</f>
        <v>9</v>
      </c>
      <c r="E44" s="2">
        <f>E43</f>
        <v>16</v>
      </c>
      <c r="F44" s="2">
        <f>F43</f>
        <v>16</v>
      </c>
      <c r="G44" s="3">
        <f>G43/1</f>
        <v>406</v>
      </c>
    </row>
    <row r="45" spans="1:7" hidden="1" x14ac:dyDescent="0.5">
      <c r="A45" t="s">
        <v>20</v>
      </c>
      <c r="D45" s="2">
        <f>D44</f>
        <v>9</v>
      </c>
      <c r="E45" s="3">
        <f>E44+15</f>
        <v>31</v>
      </c>
      <c r="F45" s="2">
        <f>F44</f>
        <v>16</v>
      </c>
      <c r="G45" s="2">
        <f>G44</f>
        <v>406</v>
      </c>
    </row>
    <row r="46" spans="1:7" hidden="1" x14ac:dyDescent="0.5">
      <c r="A46" t="s">
        <v>6</v>
      </c>
      <c r="D46" s="2">
        <f>D45</f>
        <v>9</v>
      </c>
      <c r="E46" s="3">
        <f>IF(E45=D46,1,0)</f>
        <v>0</v>
      </c>
      <c r="F46" s="2">
        <f>F45</f>
        <v>16</v>
      </c>
      <c r="G46" s="2">
        <f>G45</f>
        <v>406</v>
      </c>
    </row>
    <row r="47" spans="1:7" hidden="1" x14ac:dyDescent="0.5">
      <c r="A47" t="s">
        <v>7</v>
      </c>
      <c r="D47" s="2">
        <f>D46</f>
        <v>9</v>
      </c>
      <c r="E47" s="5">
        <f>IF(E46=0,1,0)</f>
        <v>1</v>
      </c>
      <c r="F47" s="2">
        <f>F46</f>
        <v>16</v>
      </c>
      <c r="G47" s="2">
        <f>G46</f>
        <v>406</v>
      </c>
    </row>
    <row r="48" spans="1:7" hidden="1" x14ac:dyDescent="0.5">
      <c r="A48" t="s">
        <v>8</v>
      </c>
      <c r="D48" s="2">
        <f>D47</f>
        <v>9</v>
      </c>
      <c r="E48" s="2">
        <f>E47</f>
        <v>1</v>
      </c>
      <c r="F48" s="9">
        <v>0</v>
      </c>
      <c r="G48" s="2">
        <f>G47</f>
        <v>406</v>
      </c>
    </row>
    <row r="49" spans="1:7" hidden="1" x14ac:dyDescent="0.5">
      <c r="A49" t="s">
        <v>9</v>
      </c>
      <c r="D49" s="2">
        <f>D48</f>
        <v>9</v>
      </c>
      <c r="E49" s="2">
        <f>E48</f>
        <v>1</v>
      </c>
      <c r="F49" s="3">
        <f>25</f>
        <v>25</v>
      </c>
      <c r="G49" s="2">
        <f>G48</f>
        <v>406</v>
      </c>
    </row>
    <row r="50" spans="1:7" hidden="1" x14ac:dyDescent="0.5">
      <c r="A50" t="s">
        <v>10</v>
      </c>
      <c r="D50" s="2">
        <f>D49</f>
        <v>9</v>
      </c>
      <c r="E50" s="2">
        <f>E49</f>
        <v>1</v>
      </c>
      <c r="F50" s="3">
        <f>F49*E50</f>
        <v>25</v>
      </c>
      <c r="G50" s="2">
        <f>G49</f>
        <v>406</v>
      </c>
    </row>
    <row r="51" spans="1:7" hidden="1" x14ac:dyDescent="0.5">
      <c r="A51" t="s">
        <v>11</v>
      </c>
      <c r="D51" s="2">
        <f>D50</f>
        <v>9</v>
      </c>
      <c r="E51" s="2">
        <f>E50</f>
        <v>1</v>
      </c>
      <c r="F51" s="3">
        <f>F50+1</f>
        <v>26</v>
      </c>
      <c r="G51" s="2">
        <f>G50</f>
        <v>406</v>
      </c>
    </row>
    <row r="52" spans="1:7" hidden="1" x14ac:dyDescent="0.5">
      <c r="A52" t="s">
        <v>12</v>
      </c>
      <c r="D52" s="2">
        <f>D51</f>
        <v>9</v>
      </c>
      <c r="E52" s="2">
        <f>E51</f>
        <v>1</v>
      </c>
      <c r="F52" s="2">
        <f>F51</f>
        <v>26</v>
      </c>
      <c r="G52" s="3">
        <f>G51*F52</f>
        <v>10556</v>
      </c>
    </row>
    <row r="53" spans="1:7" hidden="1" x14ac:dyDescent="0.5">
      <c r="A53" t="s">
        <v>8</v>
      </c>
      <c r="D53" s="2">
        <f>D52</f>
        <v>9</v>
      </c>
      <c r="E53" s="2">
        <f>E52</f>
        <v>1</v>
      </c>
      <c r="F53" s="3">
        <v>0</v>
      </c>
      <c r="G53" s="2">
        <f>G52</f>
        <v>10556</v>
      </c>
    </row>
    <row r="54" spans="1:7" hidden="1" x14ac:dyDescent="0.5">
      <c r="A54" t="s">
        <v>13</v>
      </c>
      <c r="D54" s="2">
        <f>D53</f>
        <v>9</v>
      </c>
      <c r="E54" s="2">
        <f>E53</f>
        <v>1</v>
      </c>
      <c r="F54" s="3">
        <f>D54</f>
        <v>9</v>
      </c>
      <c r="G54" s="2">
        <f>G53</f>
        <v>10556</v>
      </c>
    </row>
    <row r="55" spans="1:7" hidden="1" x14ac:dyDescent="0.5">
      <c r="A55" t="s">
        <v>29</v>
      </c>
      <c r="D55" s="2">
        <f>D54</f>
        <v>9</v>
      </c>
      <c r="E55" s="2">
        <f>E54</f>
        <v>1</v>
      </c>
      <c r="F55" s="3">
        <f>F54+10</f>
        <v>19</v>
      </c>
      <c r="G55" s="2">
        <f>G54</f>
        <v>10556</v>
      </c>
    </row>
    <row r="56" spans="1:7" hidden="1" x14ac:dyDescent="0.5">
      <c r="A56" t="s">
        <v>10</v>
      </c>
      <c r="D56" s="2">
        <f>D55</f>
        <v>9</v>
      </c>
      <c r="E56" s="2">
        <f>E55</f>
        <v>1</v>
      </c>
      <c r="F56" s="3">
        <f>F55*E56</f>
        <v>19</v>
      </c>
      <c r="G56" s="2">
        <f>G55</f>
        <v>10556</v>
      </c>
    </row>
    <row r="57" spans="1:7" x14ac:dyDescent="0.5">
      <c r="A57" t="s">
        <v>15</v>
      </c>
      <c r="D57" s="2">
        <f>D56</f>
        <v>9</v>
      </c>
      <c r="E57" s="2">
        <f>E56</f>
        <v>1</v>
      </c>
      <c r="F57" s="2">
        <f>F56</f>
        <v>19</v>
      </c>
      <c r="G57" s="3">
        <f>G56+F57</f>
        <v>10575</v>
      </c>
    </row>
    <row r="58" spans="1:7" hidden="1" x14ac:dyDescent="0.5">
      <c r="A58" t="s">
        <v>25</v>
      </c>
      <c r="C58">
        <f>18*4</f>
        <v>72</v>
      </c>
      <c r="D58" s="8" t="s">
        <v>16</v>
      </c>
      <c r="E58" s="8" t="s">
        <v>17</v>
      </c>
      <c r="F58" s="8" t="s">
        <v>18</v>
      </c>
      <c r="G58" s="8" t="s">
        <v>19</v>
      </c>
    </row>
    <row r="59" spans="1:7" x14ac:dyDescent="0.5">
      <c r="A59" t="s">
        <v>0</v>
      </c>
      <c r="B59" t="s">
        <v>47</v>
      </c>
      <c r="C59" t="s">
        <v>63</v>
      </c>
      <c r="D59" s="4">
        <v>8</v>
      </c>
      <c r="E59" s="2">
        <v>1</v>
      </c>
      <c r="F59" s="2">
        <f>w_2+10</f>
        <v>19</v>
      </c>
      <c r="G59" s="2">
        <f>(26*(w_0+6)+w_1+7)*26+w_2+10</f>
        <v>10575</v>
      </c>
    </row>
    <row r="60" spans="1:7" hidden="1" x14ac:dyDescent="0.5">
      <c r="A60" t="s">
        <v>1</v>
      </c>
      <c r="D60" s="2">
        <f>D59</f>
        <v>8</v>
      </c>
      <c r="E60" s="5">
        <v>0</v>
      </c>
      <c r="F60" s="2">
        <f>F59</f>
        <v>19</v>
      </c>
      <c r="G60" s="2">
        <f>G59</f>
        <v>10575</v>
      </c>
    </row>
    <row r="61" spans="1:7" hidden="1" x14ac:dyDescent="0.5">
      <c r="A61" t="s">
        <v>2</v>
      </c>
      <c r="D61" s="2">
        <f>D60</f>
        <v>8</v>
      </c>
      <c r="E61" s="3">
        <f>G61</f>
        <v>10575</v>
      </c>
      <c r="F61" s="2">
        <f>F60</f>
        <v>19</v>
      </c>
      <c r="G61" s="2">
        <f>G60</f>
        <v>10575</v>
      </c>
    </row>
    <row r="62" spans="1:7" hidden="1" x14ac:dyDescent="0.5">
      <c r="A62" t="s">
        <v>3</v>
      </c>
      <c r="D62" s="2">
        <f>D61</f>
        <v>8</v>
      </c>
      <c r="E62" s="3">
        <f>MOD(E61,26)</f>
        <v>19</v>
      </c>
      <c r="F62" s="2">
        <f>F61</f>
        <v>19</v>
      </c>
      <c r="G62" s="2">
        <f>G61</f>
        <v>10575</v>
      </c>
    </row>
    <row r="63" spans="1:7" hidden="1" x14ac:dyDescent="0.5">
      <c r="A63" t="s">
        <v>4</v>
      </c>
      <c r="D63" s="2">
        <f>D62</f>
        <v>8</v>
      </c>
      <c r="E63" s="2">
        <f>E62</f>
        <v>19</v>
      </c>
      <c r="F63" s="2">
        <f>F62</f>
        <v>19</v>
      </c>
      <c r="G63" s="3">
        <f>G62/1</f>
        <v>10575</v>
      </c>
    </row>
    <row r="64" spans="1:7" hidden="1" x14ac:dyDescent="0.5">
      <c r="A64" t="s">
        <v>31</v>
      </c>
      <c r="D64" s="2">
        <f>D63</f>
        <v>8</v>
      </c>
      <c r="E64" s="3">
        <f>E63+11</f>
        <v>30</v>
      </c>
      <c r="F64" s="2">
        <f>F63</f>
        <v>19</v>
      </c>
      <c r="G64" s="2">
        <f>G63</f>
        <v>10575</v>
      </c>
    </row>
    <row r="65" spans="1:7" hidden="1" x14ac:dyDescent="0.5">
      <c r="A65" t="s">
        <v>6</v>
      </c>
      <c r="D65" s="2">
        <f>D64</f>
        <v>8</v>
      </c>
      <c r="E65" s="3">
        <f>IF(E64=D65,1,0)</f>
        <v>0</v>
      </c>
      <c r="F65" s="2">
        <f>F64</f>
        <v>19</v>
      </c>
      <c r="G65" s="2">
        <f>G64</f>
        <v>10575</v>
      </c>
    </row>
    <row r="66" spans="1:7" hidden="1" x14ac:dyDescent="0.5">
      <c r="A66" t="s">
        <v>7</v>
      </c>
      <c r="D66" s="2">
        <f>D65</f>
        <v>8</v>
      </c>
      <c r="E66" s="5">
        <f>IF(E65=0,1,0)</f>
        <v>1</v>
      </c>
      <c r="F66" s="2">
        <f>F65</f>
        <v>19</v>
      </c>
      <c r="G66" s="2">
        <f>G65</f>
        <v>10575</v>
      </c>
    </row>
    <row r="67" spans="1:7" hidden="1" x14ac:dyDescent="0.5">
      <c r="A67" t="s">
        <v>8</v>
      </c>
      <c r="D67" s="2">
        <f>D66</f>
        <v>8</v>
      </c>
      <c r="E67" s="2">
        <f>E66</f>
        <v>1</v>
      </c>
      <c r="F67" s="5">
        <v>0</v>
      </c>
      <c r="G67" s="2">
        <f>G66</f>
        <v>10575</v>
      </c>
    </row>
    <row r="68" spans="1:7" hidden="1" x14ac:dyDescent="0.5">
      <c r="A68" t="s">
        <v>9</v>
      </c>
      <c r="D68" s="2">
        <f>D67</f>
        <v>8</v>
      </c>
      <c r="E68" s="2">
        <f>E67</f>
        <v>1</v>
      </c>
      <c r="F68" s="5">
        <v>25</v>
      </c>
      <c r="G68" s="2">
        <f>G67</f>
        <v>10575</v>
      </c>
    </row>
    <row r="69" spans="1:7" hidden="1" x14ac:dyDescent="0.5">
      <c r="A69" t="s">
        <v>10</v>
      </c>
      <c r="D69" s="2">
        <f>D68</f>
        <v>8</v>
      </c>
      <c r="E69" s="2">
        <f>E68</f>
        <v>1</v>
      </c>
      <c r="F69" s="5">
        <v>25</v>
      </c>
      <c r="G69" s="2">
        <f>G68</f>
        <v>10575</v>
      </c>
    </row>
    <row r="70" spans="1:7" hidden="1" x14ac:dyDescent="0.5">
      <c r="A70" t="s">
        <v>11</v>
      </c>
      <c r="D70" s="2">
        <f>D69</f>
        <v>8</v>
      </c>
      <c r="E70" s="2">
        <f>E69</f>
        <v>1</v>
      </c>
      <c r="F70" s="5">
        <v>26</v>
      </c>
      <c r="G70" s="2">
        <f>G69</f>
        <v>10575</v>
      </c>
    </row>
    <row r="71" spans="1:7" hidden="1" x14ac:dyDescent="0.5">
      <c r="A71" t="s">
        <v>12</v>
      </c>
      <c r="D71" s="2">
        <f>D70</f>
        <v>8</v>
      </c>
      <c r="E71" s="2">
        <f>E70</f>
        <v>1</v>
      </c>
      <c r="F71" s="2">
        <f>F70</f>
        <v>26</v>
      </c>
      <c r="G71" s="3">
        <f>G70*F71</f>
        <v>274950</v>
      </c>
    </row>
    <row r="72" spans="1:7" hidden="1" x14ac:dyDescent="0.5">
      <c r="A72" t="s">
        <v>8</v>
      </c>
      <c r="D72" s="2">
        <f>D71</f>
        <v>8</v>
      </c>
      <c r="E72" s="2">
        <f>E71</f>
        <v>1</v>
      </c>
      <c r="F72" s="5">
        <v>0</v>
      </c>
      <c r="G72" s="2">
        <f>G71</f>
        <v>274950</v>
      </c>
    </row>
    <row r="73" spans="1:7" hidden="1" x14ac:dyDescent="0.5">
      <c r="A73" t="s">
        <v>13</v>
      </c>
      <c r="D73" s="2">
        <f>D72</f>
        <v>8</v>
      </c>
      <c r="E73" s="2">
        <f>E72</f>
        <v>1</v>
      </c>
      <c r="F73" s="3">
        <f>D73</f>
        <v>8</v>
      </c>
      <c r="G73" s="2">
        <f>G72</f>
        <v>274950</v>
      </c>
    </row>
    <row r="74" spans="1:7" hidden="1" x14ac:dyDescent="0.5">
      <c r="A74" t="s">
        <v>32</v>
      </c>
      <c r="D74" s="2">
        <f>D73</f>
        <v>8</v>
      </c>
      <c r="E74" s="2">
        <f>E73</f>
        <v>1</v>
      </c>
      <c r="F74" s="3">
        <f>F73+2</f>
        <v>10</v>
      </c>
      <c r="G74" s="2">
        <f>G73</f>
        <v>274950</v>
      </c>
    </row>
    <row r="75" spans="1:7" hidden="1" x14ac:dyDescent="0.5">
      <c r="A75" t="s">
        <v>10</v>
      </c>
      <c r="D75" s="2">
        <f>D74</f>
        <v>8</v>
      </c>
      <c r="E75" s="2">
        <f>E74</f>
        <v>1</v>
      </c>
      <c r="F75" s="3">
        <f>F74*E75</f>
        <v>10</v>
      </c>
      <c r="G75" s="2">
        <f>G74</f>
        <v>274950</v>
      </c>
    </row>
    <row r="76" spans="1:7" x14ac:dyDescent="0.5">
      <c r="A76" t="s">
        <v>15</v>
      </c>
      <c r="D76" s="2">
        <f>D75</f>
        <v>8</v>
      </c>
      <c r="E76" s="2">
        <f>E75</f>
        <v>1</v>
      </c>
      <c r="F76" s="2">
        <f>F75</f>
        <v>10</v>
      </c>
      <c r="G76" s="3">
        <f>G75+F76</f>
        <v>274960</v>
      </c>
    </row>
    <row r="77" spans="1:7" ht="14.7" hidden="1" thickTop="1" x14ac:dyDescent="0.5">
      <c r="A77" s="10" t="s">
        <v>26</v>
      </c>
      <c r="B77" s="10"/>
      <c r="C77" s="10">
        <f>18*5</f>
        <v>90</v>
      </c>
      <c r="D77" s="11" t="s">
        <v>16</v>
      </c>
      <c r="E77" s="11" t="s">
        <v>17</v>
      </c>
      <c r="F77" s="11" t="s">
        <v>18</v>
      </c>
      <c r="G77" s="11" t="s">
        <v>19</v>
      </c>
    </row>
    <row r="78" spans="1:7" x14ac:dyDescent="0.5">
      <c r="A78" t="s">
        <v>0</v>
      </c>
      <c r="B78" t="s">
        <v>48</v>
      </c>
      <c r="C78" t="s">
        <v>58</v>
      </c>
      <c r="D78" s="4">
        <f>w_3-5</f>
        <v>3</v>
      </c>
      <c r="E78" s="2">
        <v>1</v>
      </c>
      <c r="F78" s="2">
        <f>w_3+2</f>
        <v>10</v>
      </c>
      <c r="G78" s="2">
        <f>26*G59+F78</f>
        <v>274960</v>
      </c>
    </row>
    <row r="79" spans="1:7" hidden="1" x14ac:dyDescent="0.5">
      <c r="A79" t="s">
        <v>1</v>
      </c>
      <c r="D79" s="2">
        <f>D78</f>
        <v>3</v>
      </c>
      <c r="E79" s="5">
        <v>0</v>
      </c>
      <c r="F79" s="2">
        <f>F78</f>
        <v>10</v>
      </c>
      <c r="G79" s="2">
        <f>G78</f>
        <v>274960</v>
      </c>
    </row>
    <row r="80" spans="1:7" hidden="1" x14ac:dyDescent="0.5">
      <c r="A80" t="s">
        <v>2</v>
      </c>
      <c r="D80" s="2">
        <f>D79</f>
        <v>3</v>
      </c>
      <c r="E80" s="3">
        <f>G80</f>
        <v>274960</v>
      </c>
      <c r="F80" s="2">
        <f>F79</f>
        <v>10</v>
      </c>
      <c r="G80" s="2">
        <f>G79</f>
        <v>274960</v>
      </c>
    </row>
    <row r="81" spans="1:7" hidden="1" x14ac:dyDescent="0.5">
      <c r="A81" t="s">
        <v>3</v>
      </c>
      <c r="D81" s="2">
        <f>D80</f>
        <v>3</v>
      </c>
      <c r="E81" s="3">
        <f>MOD(E80,26)</f>
        <v>10</v>
      </c>
      <c r="F81" s="2">
        <f>F80</f>
        <v>10</v>
      </c>
      <c r="G81" s="2">
        <f>G80</f>
        <v>274960</v>
      </c>
    </row>
    <row r="82" spans="1:7" hidden="1" x14ac:dyDescent="0.5">
      <c r="A82" t="s">
        <v>27</v>
      </c>
      <c r="D82" s="2">
        <f>D81</f>
        <v>3</v>
      </c>
      <c r="E82" s="2">
        <f>E81</f>
        <v>10</v>
      </c>
      <c r="F82" s="2">
        <f>F81</f>
        <v>10</v>
      </c>
      <c r="G82" s="3">
        <f>MOD(G81,26)</f>
        <v>10</v>
      </c>
    </row>
    <row r="83" spans="1:7" hidden="1" x14ac:dyDescent="0.5">
      <c r="A83" t="s">
        <v>33</v>
      </c>
      <c r="D83" s="2">
        <f>D82</f>
        <v>3</v>
      </c>
      <c r="E83" s="3">
        <f>E82-7</f>
        <v>3</v>
      </c>
      <c r="F83" s="2">
        <f>F82</f>
        <v>10</v>
      </c>
      <c r="G83" s="2">
        <f>G82</f>
        <v>10</v>
      </c>
    </row>
    <row r="84" spans="1:7" hidden="1" x14ac:dyDescent="0.5">
      <c r="A84" t="s">
        <v>6</v>
      </c>
      <c r="D84" s="2">
        <f>D83</f>
        <v>3</v>
      </c>
      <c r="E84" s="3">
        <f>IF(E83=D84,1,0)</f>
        <v>1</v>
      </c>
      <c r="F84" s="2">
        <f>F83</f>
        <v>10</v>
      </c>
      <c r="G84" s="2">
        <f>G83</f>
        <v>10</v>
      </c>
    </row>
    <row r="85" spans="1:7" hidden="1" x14ac:dyDescent="0.5">
      <c r="A85" t="s">
        <v>7</v>
      </c>
      <c r="D85" s="2">
        <f>D84</f>
        <v>3</v>
      </c>
      <c r="E85" s="3">
        <f>IF(E84=0,1,0)</f>
        <v>0</v>
      </c>
      <c r="F85" s="2">
        <f>F84</f>
        <v>10</v>
      </c>
      <c r="G85" s="2">
        <f>G84</f>
        <v>10</v>
      </c>
    </row>
    <row r="86" spans="1:7" hidden="1" x14ac:dyDescent="0.5">
      <c r="A86" t="s">
        <v>8</v>
      </c>
      <c r="D86" s="2">
        <f>D85</f>
        <v>3</v>
      </c>
      <c r="E86" s="2">
        <f>E85</f>
        <v>0</v>
      </c>
      <c r="F86" s="3">
        <f>F85*0</f>
        <v>0</v>
      </c>
      <c r="G86" s="2">
        <f>G85</f>
        <v>10</v>
      </c>
    </row>
    <row r="87" spans="1:7" hidden="1" x14ac:dyDescent="0.5">
      <c r="A87" t="s">
        <v>9</v>
      </c>
      <c r="D87" s="2">
        <f>D86</f>
        <v>3</v>
      </c>
      <c r="E87" s="2">
        <f>E86</f>
        <v>0</v>
      </c>
      <c r="F87" s="3">
        <v>25</v>
      </c>
      <c r="G87" s="2">
        <f>G86</f>
        <v>10</v>
      </c>
    </row>
    <row r="88" spans="1:7" hidden="1" x14ac:dyDescent="0.5">
      <c r="A88" t="s">
        <v>10</v>
      </c>
      <c r="D88" s="2">
        <f>D87</f>
        <v>3</v>
      </c>
      <c r="E88" s="2">
        <f>E87</f>
        <v>0</v>
      </c>
      <c r="F88" s="3">
        <f>F87*E88</f>
        <v>0</v>
      </c>
      <c r="G88" s="2">
        <f>G87</f>
        <v>10</v>
      </c>
    </row>
    <row r="89" spans="1:7" hidden="1" x14ac:dyDescent="0.5">
      <c r="A89" t="s">
        <v>11</v>
      </c>
      <c r="D89" s="2">
        <f>D88</f>
        <v>3</v>
      </c>
      <c r="E89" s="2">
        <f>E88</f>
        <v>0</v>
      </c>
      <c r="F89" s="3">
        <f>F88+1</f>
        <v>1</v>
      </c>
      <c r="G89" s="2">
        <f>G88</f>
        <v>10</v>
      </c>
    </row>
    <row r="90" spans="1:7" hidden="1" x14ac:dyDescent="0.5">
      <c r="A90" t="s">
        <v>12</v>
      </c>
      <c r="D90" s="2">
        <f>D89</f>
        <v>3</v>
      </c>
      <c r="E90" s="2">
        <f>E89</f>
        <v>0</v>
      </c>
      <c r="F90" s="2">
        <f>F89</f>
        <v>1</v>
      </c>
      <c r="G90" s="3">
        <f>G89*F90</f>
        <v>10</v>
      </c>
    </row>
    <row r="91" spans="1:7" hidden="1" x14ac:dyDescent="0.5">
      <c r="A91" t="s">
        <v>8</v>
      </c>
      <c r="D91" s="2">
        <f>D90</f>
        <v>3</v>
      </c>
      <c r="E91" s="2">
        <f>E90</f>
        <v>0</v>
      </c>
      <c r="F91" s="3">
        <v>0</v>
      </c>
      <c r="G91" s="2">
        <f>G90</f>
        <v>10</v>
      </c>
    </row>
    <row r="92" spans="1:7" hidden="1" x14ac:dyDescent="0.5">
      <c r="A92" t="s">
        <v>13</v>
      </c>
      <c r="D92" s="2">
        <f>D91</f>
        <v>3</v>
      </c>
      <c r="E92" s="2">
        <f>E91</f>
        <v>0</v>
      </c>
      <c r="F92" s="3">
        <f>D92</f>
        <v>3</v>
      </c>
      <c r="G92" s="2">
        <f>G91</f>
        <v>10</v>
      </c>
    </row>
    <row r="93" spans="1:7" hidden="1" x14ac:dyDescent="0.5">
      <c r="A93" t="s">
        <v>34</v>
      </c>
      <c r="D93" s="2">
        <f>D92</f>
        <v>3</v>
      </c>
      <c r="E93" s="2">
        <f>E92</f>
        <v>0</v>
      </c>
      <c r="F93" s="3">
        <f>F92+15</f>
        <v>18</v>
      </c>
      <c r="G93" s="2">
        <f>G92</f>
        <v>10</v>
      </c>
    </row>
    <row r="94" spans="1:7" hidden="1" x14ac:dyDescent="0.5">
      <c r="A94" t="s">
        <v>10</v>
      </c>
      <c r="D94" s="2">
        <f>D93</f>
        <v>3</v>
      </c>
      <c r="E94" s="2">
        <f>E93</f>
        <v>0</v>
      </c>
      <c r="F94" s="3">
        <f>F93*E94</f>
        <v>0</v>
      </c>
      <c r="G94" s="2">
        <f>G93</f>
        <v>10</v>
      </c>
    </row>
    <row r="95" spans="1:7" x14ac:dyDescent="0.5">
      <c r="A95" t="s">
        <v>15</v>
      </c>
      <c r="D95" s="2">
        <f>D94</f>
        <v>3</v>
      </c>
      <c r="E95" s="2">
        <f>E94</f>
        <v>0</v>
      </c>
      <c r="F95" s="2">
        <f>F94</f>
        <v>0</v>
      </c>
      <c r="G95" s="3">
        <f>G94+F95</f>
        <v>10</v>
      </c>
    </row>
    <row r="96" spans="1:7" ht="14.7" hidden="1" thickTop="1" x14ac:dyDescent="0.5">
      <c r="A96" s="10"/>
      <c r="B96" s="10"/>
      <c r="C96" s="10">
        <f>18*6</f>
        <v>108</v>
      </c>
      <c r="D96" s="11" t="s">
        <v>16</v>
      </c>
      <c r="E96" s="11" t="s">
        <v>17</v>
      </c>
      <c r="F96" s="11" t="s">
        <v>18</v>
      </c>
      <c r="G96" s="11" t="s">
        <v>19</v>
      </c>
    </row>
    <row r="97" spans="1:7" x14ac:dyDescent="0.5">
      <c r="A97" t="s">
        <v>0</v>
      </c>
      <c r="B97" t="s">
        <v>50</v>
      </c>
      <c r="D97" s="4">
        <v>9</v>
      </c>
      <c r="E97" s="2">
        <f>IF(w_3-5=w_4,0,1)</f>
        <v>0</v>
      </c>
      <c r="F97" s="2">
        <f>IF(x_4=1,w_4+15,0)</f>
        <v>0</v>
      </c>
      <c r="G97" s="2">
        <f>IF(x_4,26*y_3+y_4,y_3)</f>
        <v>10</v>
      </c>
    </row>
    <row r="98" spans="1:7" hidden="1" x14ac:dyDescent="0.5">
      <c r="A98" t="s">
        <v>1</v>
      </c>
      <c r="D98" s="2">
        <f>D97</f>
        <v>9</v>
      </c>
      <c r="E98" s="3">
        <v>0</v>
      </c>
      <c r="F98" s="2">
        <f>F97</f>
        <v>0</v>
      </c>
      <c r="G98" s="2">
        <f>G97</f>
        <v>10</v>
      </c>
    </row>
    <row r="99" spans="1:7" hidden="1" x14ac:dyDescent="0.5">
      <c r="A99" t="s">
        <v>2</v>
      </c>
      <c r="D99" s="2">
        <f>D98</f>
        <v>9</v>
      </c>
      <c r="E99" s="3">
        <f>G99</f>
        <v>10</v>
      </c>
      <c r="F99" s="2">
        <f>F98</f>
        <v>0</v>
      </c>
      <c r="G99" s="2">
        <f>G98</f>
        <v>10</v>
      </c>
    </row>
    <row r="100" spans="1:7" hidden="1" x14ac:dyDescent="0.5">
      <c r="A100" t="s">
        <v>3</v>
      </c>
      <c r="D100" s="2">
        <f>D99</f>
        <v>9</v>
      </c>
      <c r="E100" s="3">
        <f>MOD(E99,26)</f>
        <v>10</v>
      </c>
      <c r="F100" s="2">
        <f>F99</f>
        <v>0</v>
      </c>
      <c r="G100" s="2">
        <f>G99</f>
        <v>10</v>
      </c>
    </row>
    <row r="101" spans="1:7" hidden="1" x14ac:dyDescent="0.5">
      <c r="A101" t="s">
        <v>4</v>
      </c>
      <c r="D101" s="2">
        <f>D100</f>
        <v>9</v>
      </c>
      <c r="E101" s="2">
        <f>E100</f>
        <v>10</v>
      </c>
      <c r="F101" s="2">
        <f>F100</f>
        <v>0</v>
      </c>
      <c r="G101" s="3">
        <f>G100/1</f>
        <v>10</v>
      </c>
    </row>
    <row r="102" spans="1:7" hidden="1" x14ac:dyDescent="0.5">
      <c r="A102" t="s">
        <v>35</v>
      </c>
      <c r="D102" s="2">
        <f>D101</f>
        <v>9</v>
      </c>
      <c r="E102" s="3">
        <f>E101+10</f>
        <v>20</v>
      </c>
      <c r="F102" s="2">
        <f>F101</f>
        <v>0</v>
      </c>
      <c r="G102" s="2">
        <f>G101</f>
        <v>10</v>
      </c>
    </row>
    <row r="103" spans="1:7" hidden="1" x14ac:dyDescent="0.5">
      <c r="A103" t="s">
        <v>6</v>
      </c>
      <c r="D103" s="2">
        <f>D102</f>
        <v>9</v>
      </c>
      <c r="E103" s="3">
        <f>IF(E102=D103,1,0)</f>
        <v>0</v>
      </c>
      <c r="F103" s="2">
        <f>F102</f>
        <v>0</v>
      </c>
      <c r="G103" s="2">
        <f>G102</f>
        <v>10</v>
      </c>
    </row>
    <row r="104" spans="1:7" hidden="1" x14ac:dyDescent="0.5">
      <c r="A104" t="s">
        <v>7</v>
      </c>
      <c r="D104" s="2">
        <f>D103</f>
        <v>9</v>
      </c>
      <c r="E104" s="3">
        <f>IF(E103=0,1,0)</f>
        <v>1</v>
      </c>
      <c r="F104" s="2">
        <f>F103</f>
        <v>0</v>
      </c>
      <c r="G104" s="2">
        <f>G103</f>
        <v>10</v>
      </c>
    </row>
    <row r="105" spans="1:7" hidden="1" x14ac:dyDescent="0.5">
      <c r="A105" t="s">
        <v>8</v>
      </c>
      <c r="D105" s="2">
        <f>D104</f>
        <v>9</v>
      </c>
      <c r="E105" s="2">
        <f>E104</f>
        <v>1</v>
      </c>
      <c r="F105" s="3">
        <f>F104*0</f>
        <v>0</v>
      </c>
      <c r="G105" s="2">
        <f>G104</f>
        <v>10</v>
      </c>
    </row>
    <row r="106" spans="1:7" hidden="1" x14ac:dyDescent="0.5">
      <c r="A106" t="s">
        <v>9</v>
      </c>
      <c r="D106" s="2">
        <f>D105</f>
        <v>9</v>
      </c>
      <c r="E106" s="2">
        <f>E105</f>
        <v>1</v>
      </c>
      <c r="F106" s="3">
        <v>25</v>
      </c>
      <c r="G106" s="2">
        <f>G105</f>
        <v>10</v>
      </c>
    </row>
    <row r="107" spans="1:7" hidden="1" x14ac:dyDescent="0.5">
      <c r="A107" t="s">
        <v>10</v>
      </c>
      <c r="D107" s="2">
        <f>D106</f>
        <v>9</v>
      </c>
      <c r="E107" s="2">
        <f>E106</f>
        <v>1</v>
      </c>
      <c r="F107" s="3">
        <f>F106*E107</f>
        <v>25</v>
      </c>
      <c r="G107" s="2">
        <f>G106</f>
        <v>10</v>
      </c>
    </row>
    <row r="108" spans="1:7" hidden="1" x14ac:dyDescent="0.5">
      <c r="A108" t="s">
        <v>11</v>
      </c>
      <c r="D108" s="2">
        <f>D107</f>
        <v>9</v>
      </c>
      <c r="E108" s="2">
        <f>E107</f>
        <v>1</v>
      </c>
      <c r="F108" s="3">
        <f>F107+1</f>
        <v>26</v>
      </c>
      <c r="G108" s="2">
        <f>G107</f>
        <v>10</v>
      </c>
    </row>
    <row r="109" spans="1:7" hidden="1" x14ac:dyDescent="0.5">
      <c r="A109" t="s">
        <v>12</v>
      </c>
      <c r="D109" s="2">
        <f>D108</f>
        <v>9</v>
      </c>
      <c r="E109" s="2">
        <f>E108</f>
        <v>1</v>
      </c>
      <c r="F109" s="2">
        <f>F108</f>
        <v>26</v>
      </c>
      <c r="G109" s="3">
        <f>G108*F109</f>
        <v>260</v>
      </c>
    </row>
    <row r="110" spans="1:7" hidden="1" x14ac:dyDescent="0.5">
      <c r="A110" t="s">
        <v>8</v>
      </c>
      <c r="D110" s="2">
        <f>D109</f>
        <v>9</v>
      </c>
      <c r="E110" s="2">
        <f>E109</f>
        <v>1</v>
      </c>
      <c r="F110" s="3">
        <v>0</v>
      </c>
      <c r="G110" s="2">
        <f>G109</f>
        <v>260</v>
      </c>
    </row>
    <row r="111" spans="1:7" hidden="1" x14ac:dyDescent="0.5">
      <c r="A111" t="s">
        <v>13</v>
      </c>
      <c r="D111" s="2">
        <f>D110</f>
        <v>9</v>
      </c>
      <c r="E111" s="2">
        <f>E110</f>
        <v>1</v>
      </c>
      <c r="F111" s="3">
        <f>D111</f>
        <v>9</v>
      </c>
      <c r="G111" s="2">
        <f>G110</f>
        <v>260</v>
      </c>
    </row>
    <row r="112" spans="1:7" hidden="1" x14ac:dyDescent="0.5">
      <c r="A112" t="s">
        <v>36</v>
      </c>
      <c r="D112" s="2">
        <f>D111</f>
        <v>9</v>
      </c>
      <c r="E112" s="2">
        <f>E111</f>
        <v>1</v>
      </c>
      <c r="F112" s="3">
        <f>F111+8</f>
        <v>17</v>
      </c>
      <c r="G112" s="2">
        <f>G111</f>
        <v>260</v>
      </c>
    </row>
    <row r="113" spans="1:7" hidden="1" x14ac:dyDescent="0.5">
      <c r="A113" t="s">
        <v>10</v>
      </c>
      <c r="D113" s="2">
        <f>D112</f>
        <v>9</v>
      </c>
      <c r="E113" s="2">
        <f>E112</f>
        <v>1</v>
      </c>
      <c r="F113" s="3">
        <f>F112*E113</f>
        <v>17</v>
      </c>
      <c r="G113" s="2">
        <f>G112</f>
        <v>260</v>
      </c>
    </row>
    <row r="114" spans="1:7" x14ac:dyDescent="0.5">
      <c r="A114" t="s">
        <v>15</v>
      </c>
      <c r="D114" s="2">
        <f>D113</f>
        <v>9</v>
      </c>
      <c r="E114" s="2">
        <f>E113</f>
        <v>1</v>
      </c>
      <c r="F114" s="2">
        <f>F113</f>
        <v>17</v>
      </c>
      <c r="G114" s="3">
        <f>G113+F114</f>
        <v>277</v>
      </c>
    </row>
    <row r="115" spans="1:7" hidden="1" x14ac:dyDescent="0.5">
      <c r="C115">
        <f>18*7</f>
        <v>126</v>
      </c>
      <c r="D115" s="8" t="s">
        <v>16</v>
      </c>
      <c r="E115" s="8" t="s">
        <v>17</v>
      </c>
      <c r="F115" s="8" t="s">
        <v>18</v>
      </c>
      <c r="G115" s="8" t="s">
        <v>19</v>
      </c>
    </row>
    <row r="116" spans="1:7" x14ac:dyDescent="0.5">
      <c r="A116" t="s">
        <v>0</v>
      </c>
      <c r="B116" t="s">
        <v>51</v>
      </c>
      <c r="C116" t="s">
        <v>62</v>
      </c>
      <c r="D116" s="4">
        <v>9</v>
      </c>
      <c r="E116" s="2">
        <v>1</v>
      </c>
      <c r="F116" s="2">
        <f>w_5+8</f>
        <v>17</v>
      </c>
      <c r="G116" s="2">
        <f>26*G97+y_5</f>
        <v>277</v>
      </c>
    </row>
    <row r="117" spans="1:7" hidden="1" x14ac:dyDescent="0.5">
      <c r="A117" t="s">
        <v>1</v>
      </c>
      <c r="D117" s="2">
        <f>D116</f>
        <v>9</v>
      </c>
      <c r="E117" s="3">
        <v>0</v>
      </c>
      <c r="F117" s="2">
        <f>F116</f>
        <v>17</v>
      </c>
      <c r="G117" s="2">
        <f>G116</f>
        <v>277</v>
      </c>
    </row>
    <row r="118" spans="1:7" hidden="1" x14ac:dyDescent="0.5">
      <c r="A118" t="s">
        <v>2</v>
      </c>
      <c r="D118" s="2">
        <f>D117</f>
        <v>9</v>
      </c>
      <c r="E118" s="3">
        <f>G118</f>
        <v>277</v>
      </c>
      <c r="F118" s="2">
        <f>F117</f>
        <v>17</v>
      </c>
      <c r="G118" s="2">
        <f>G117</f>
        <v>277</v>
      </c>
    </row>
    <row r="119" spans="1:7" hidden="1" x14ac:dyDescent="0.5">
      <c r="A119" t="s">
        <v>3</v>
      </c>
      <c r="D119" s="2">
        <f>D118</f>
        <v>9</v>
      </c>
      <c r="E119" s="3">
        <f>MOD(E118,26)</f>
        <v>17</v>
      </c>
      <c r="F119" s="2">
        <f>F118</f>
        <v>17</v>
      </c>
      <c r="G119" s="2">
        <f>G118</f>
        <v>277</v>
      </c>
    </row>
    <row r="120" spans="1:7" hidden="1" x14ac:dyDescent="0.5">
      <c r="A120" t="s">
        <v>4</v>
      </c>
      <c r="D120" s="2">
        <f>D119</f>
        <v>9</v>
      </c>
      <c r="E120" s="2">
        <f>E119</f>
        <v>17</v>
      </c>
      <c r="F120" s="2">
        <f>F119</f>
        <v>17</v>
      </c>
      <c r="G120" s="3">
        <f>G119/1</f>
        <v>277</v>
      </c>
    </row>
    <row r="121" spans="1:7" hidden="1" x14ac:dyDescent="0.5">
      <c r="A121" t="s">
        <v>35</v>
      </c>
      <c r="D121" s="2">
        <f>D120</f>
        <v>9</v>
      </c>
      <c r="E121" s="3">
        <f>E120+10</f>
        <v>27</v>
      </c>
      <c r="F121" s="2">
        <f>F120</f>
        <v>17</v>
      </c>
      <c r="G121" s="2">
        <f>G120</f>
        <v>277</v>
      </c>
    </row>
    <row r="122" spans="1:7" hidden="1" x14ac:dyDescent="0.5">
      <c r="A122" t="s">
        <v>6</v>
      </c>
      <c r="D122" s="2">
        <f>D121</f>
        <v>9</v>
      </c>
      <c r="E122" s="3">
        <f>IF(E121=D122,1,0)</f>
        <v>0</v>
      </c>
      <c r="F122" s="2">
        <f>F121</f>
        <v>17</v>
      </c>
      <c r="G122" s="2">
        <f>G121</f>
        <v>277</v>
      </c>
    </row>
    <row r="123" spans="1:7" hidden="1" x14ac:dyDescent="0.5">
      <c r="A123" t="s">
        <v>7</v>
      </c>
      <c r="D123" s="2">
        <f>D122</f>
        <v>9</v>
      </c>
      <c r="E123" s="3">
        <f>IF(E122=0,1,0)</f>
        <v>1</v>
      </c>
      <c r="F123" s="2">
        <f>F122</f>
        <v>17</v>
      </c>
      <c r="G123" s="2">
        <f>G122</f>
        <v>277</v>
      </c>
    </row>
    <row r="124" spans="1:7" hidden="1" x14ac:dyDescent="0.5">
      <c r="A124" t="s">
        <v>8</v>
      </c>
      <c r="D124" s="2">
        <f>D123</f>
        <v>9</v>
      </c>
      <c r="E124" s="2">
        <f>E123</f>
        <v>1</v>
      </c>
      <c r="F124" s="3">
        <f>F123*0</f>
        <v>0</v>
      </c>
      <c r="G124" s="2">
        <f>G123</f>
        <v>277</v>
      </c>
    </row>
    <row r="125" spans="1:7" hidden="1" x14ac:dyDescent="0.5">
      <c r="A125" t="s">
        <v>9</v>
      </c>
      <c r="D125" s="2">
        <f>D124</f>
        <v>9</v>
      </c>
      <c r="E125" s="2">
        <f>E124</f>
        <v>1</v>
      </c>
      <c r="F125" s="3">
        <v>25</v>
      </c>
      <c r="G125" s="2">
        <f>G124</f>
        <v>277</v>
      </c>
    </row>
    <row r="126" spans="1:7" hidden="1" x14ac:dyDescent="0.5">
      <c r="A126" t="s">
        <v>10</v>
      </c>
      <c r="D126" s="2">
        <f>D125</f>
        <v>9</v>
      </c>
      <c r="E126" s="2">
        <f>E125</f>
        <v>1</v>
      </c>
      <c r="F126" s="3">
        <f>F125*E126</f>
        <v>25</v>
      </c>
      <c r="G126" s="2">
        <f>G125</f>
        <v>277</v>
      </c>
    </row>
    <row r="127" spans="1:7" hidden="1" x14ac:dyDescent="0.5">
      <c r="A127" t="s">
        <v>11</v>
      </c>
      <c r="D127" s="2">
        <f>D126</f>
        <v>9</v>
      </c>
      <c r="E127" s="2">
        <f>E126</f>
        <v>1</v>
      </c>
      <c r="F127" s="3">
        <f>F126+1</f>
        <v>26</v>
      </c>
      <c r="G127" s="2">
        <f>G126</f>
        <v>277</v>
      </c>
    </row>
    <row r="128" spans="1:7" hidden="1" x14ac:dyDescent="0.5">
      <c r="A128" t="s">
        <v>12</v>
      </c>
      <c r="D128" s="2">
        <f>D127</f>
        <v>9</v>
      </c>
      <c r="E128" s="2">
        <f>E127</f>
        <v>1</v>
      </c>
      <c r="F128" s="2">
        <f>F127</f>
        <v>26</v>
      </c>
      <c r="G128" s="3">
        <f>G127*F128</f>
        <v>7202</v>
      </c>
    </row>
    <row r="129" spans="1:7" hidden="1" x14ac:dyDescent="0.5">
      <c r="A129" t="s">
        <v>8</v>
      </c>
      <c r="D129" s="2">
        <f>D128</f>
        <v>9</v>
      </c>
      <c r="E129" s="2">
        <f>E128</f>
        <v>1</v>
      </c>
      <c r="F129" s="3">
        <v>0</v>
      </c>
      <c r="G129" s="2">
        <f>G128</f>
        <v>7202</v>
      </c>
    </row>
    <row r="130" spans="1:7" hidden="1" x14ac:dyDescent="0.5">
      <c r="A130" t="s">
        <v>13</v>
      </c>
      <c r="D130" s="2">
        <f>D129</f>
        <v>9</v>
      </c>
      <c r="E130" s="2">
        <f>E129</f>
        <v>1</v>
      </c>
      <c r="F130" s="3">
        <f>D130</f>
        <v>9</v>
      </c>
      <c r="G130" s="2">
        <f>G129</f>
        <v>7202</v>
      </c>
    </row>
    <row r="131" spans="1:7" hidden="1" x14ac:dyDescent="0.5">
      <c r="A131" t="s">
        <v>11</v>
      </c>
      <c r="D131" s="2">
        <f>D130</f>
        <v>9</v>
      </c>
      <c r="E131" s="2">
        <f>E130</f>
        <v>1</v>
      </c>
      <c r="F131" s="3">
        <f>F130+1</f>
        <v>10</v>
      </c>
      <c r="G131" s="2">
        <f>G130</f>
        <v>7202</v>
      </c>
    </row>
    <row r="132" spans="1:7" hidden="1" x14ac:dyDescent="0.5">
      <c r="A132" t="s">
        <v>10</v>
      </c>
      <c r="D132" s="2">
        <f>D131</f>
        <v>9</v>
      </c>
      <c r="E132" s="2">
        <f>E131</f>
        <v>1</v>
      </c>
      <c r="F132" s="3">
        <f>F131*E132</f>
        <v>10</v>
      </c>
      <c r="G132" s="2">
        <f>G131</f>
        <v>7202</v>
      </c>
    </row>
    <row r="133" spans="1:7" x14ac:dyDescent="0.5">
      <c r="A133" t="s">
        <v>15</v>
      </c>
      <c r="D133" s="2">
        <f>D132</f>
        <v>9</v>
      </c>
      <c r="E133" s="2">
        <f>E132</f>
        <v>1</v>
      </c>
      <c r="F133" s="2">
        <f>F132</f>
        <v>10</v>
      </c>
      <c r="G133" s="3">
        <f>G132+F133</f>
        <v>7212</v>
      </c>
    </row>
    <row r="134" spans="1:7" hidden="1" x14ac:dyDescent="0.5">
      <c r="C134">
        <f>18*8</f>
        <v>144</v>
      </c>
      <c r="D134" s="8" t="s">
        <v>16</v>
      </c>
      <c r="E134" s="8" t="s">
        <v>17</v>
      </c>
      <c r="F134" s="8" t="s">
        <v>18</v>
      </c>
      <c r="G134" s="8" t="s">
        <v>19</v>
      </c>
    </row>
    <row r="135" spans="1:7" x14ac:dyDescent="0.5">
      <c r="A135" t="s">
        <v>0</v>
      </c>
      <c r="B135" t="s">
        <v>52</v>
      </c>
      <c r="C135" t="s">
        <v>59</v>
      </c>
      <c r="D135" s="4">
        <f>w_6-4</f>
        <v>5</v>
      </c>
      <c r="E135" s="2">
        <v>1</v>
      </c>
      <c r="F135" s="2">
        <f>w_6+1</f>
        <v>10</v>
      </c>
      <c r="G135" s="2">
        <f>26*G116+F135</f>
        <v>7212</v>
      </c>
    </row>
    <row r="136" spans="1:7" hidden="1" x14ac:dyDescent="0.5">
      <c r="A136" t="s">
        <v>1</v>
      </c>
      <c r="D136" s="2">
        <f>D135</f>
        <v>5</v>
      </c>
      <c r="E136" s="3">
        <v>0</v>
      </c>
      <c r="F136" s="2">
        <f>F135</f>
        <v>10</v>
      </c>
      <c r="G136" s="2">
        <f>G135</f>
        <v>7212</v>
      </c>
    </row>
    <row r="137" spans="1:7" hidden="1" x14ac:dyDescent="0.5">
      <c r="A137" t="s">
        <v>2</v>
      </c>
      <c r="D137" s="2">
        <f>D136</f>
        <v>5</v>
      </c>
      <c r="E137" s="3">
        <f>G137</f>
        <v>7212</v>
      </c>
      <c r="F137" s="2">
        <f>F136</f>
        <v>10</v>
      </c>
      <c r="G137" s="2">
        <f>G136</f>
        <v>7212</v>
      </c>
    </row>
    <row r="138" spans="1:7" hidden="1" x14ac:dyDescent="0.5">
      <c r="A138" t="s">
        <v>3</v>
      </c>
      <c r="D138" s="2">
        <f>D137</f>
        <v>5</v>
      </c>
      <c r="E138" s="3">
        <f>MOD(E137,26)</f>
        <v>10</v>
      </c>
      <c r="F138" s="2">
        <f>F137</f>
        <v>10</v>
      </c>
      <c r="G138" s="2">
        <f>G137</f>
        <v>7212</v>
      </c>
    </row>
    <row r="139" spans="1:7" hidden="1" x14ac:dyDescent="0.5">
      <c r="A139" t="s">
        <v>27</v>
      </c>
      <c r="D139" s="2">
        <f>D138</f>
        <v>5</v>
      </c>
      <c r="E139" s="2">
        <f>E138</f>
        <v>10</v>
      </c>
      <c r="F139" s="2">
        <f>F138</f>
        <v>10</v>
      </c>
      <c r="G139" s="3">
        <f>TRUNC(G138/26)</f>
        <v>277</v>
      </c>
    </row>
    <row r="140" spans="1:7" hidden="1" x14ac:dyDescent="0.5">
      <c r="A140" t="s">
        <v>37</v>
      </c>
      <c r="D140" s="2">
        <f>D139</f>
        <v>5</v>
      </c>
      <c r="E140" s="3">
        <f>E139-5</f>
        <v>5</v>
      </c>
      <c r="F140" s="2">
        <f>F139</f>
        <v>10</v>
      </c>
      <c r="G140" s="2">
        <f>G139</f>
        <v>277</v>
      </c>
    </row>
    <row r="141" spans="1:7" hidden="1" x14ac:dyDescent="0.5">
      <c r="A141" t="s">
        <v>6</v>
      </c>
      <c r="D141" s="2">
        <f>D140</f>
        <v>5</v>
      </c>
      <c r="E141" s="3">
        <f>IF(E140=D141,1,0)</f>
        <v>1</v>
      </c>
      <c r="F141" s="2">
        <f>F140</f>
        <v>10</v>
      </c>
      <c r="G141" s="2">
        <f>G140</f>
        <v>277</v>
      </c>
    </row>
    <row r="142" spans="1:7" hidden="1" x14ac:dyDescent="0.5">
      <c r="A142" t="s">
        <v>7</v>
      </c>
      <c r="D142" s="2">
        <f>D141</f>
        <v>5</v>
      </c>
      <c r="E142" s="3">
        <f>IF(E141=0,1,0)</f>
        <v>0</v>
      </c>
      <c r="F142" s="2">
        <f>F141</f>
        <v>10</v>
      </c>
      <c r="G142" s="2">
        <f>G141</f>
        <v>277</v>
      </c>
    </row>
    <row r="143" spans="1:7" hidden="1" x14ac:dyDescent="0.5">
      <c r="A143" t="s">
        <v>8</v>
      </c>
      <c r="D143" s="2">
        <f>D142</f>
        <v>5</v>
      </c>
      <c r="E143" s="2">
        <f>E142</f>
        <v>0</v>
      </c>
      <c r="F143" s="3">
        <f>F142*0</f>
        <v>0</v>
      </c>
      <c r="G143" s="2">
        <f>G142</f>
        <v>277</v>
      </c>
    </row>
    <row r="144" spans="1:7" hidden="1" x14ac:dyDescent="0.5">
      <c r="A144" t="s">
        <v>9</v>
      </c>
      <c r="D144" s="2">
        <f>D143</f>
        <v>5</v>
      </c>
      <c r="E144" s="2">
        <f>E143</f>
        <v>0</v>
      </c>
      <c r="F144" s="3">
        <v>25</v>
      </c>
      <c r="G144" s="2">
        <f>G143</f>
        <v>277</v>
      </c>
    </row>
    <row r="145" spans="1:7" hidden="1" x14ac:dyDescent="0.5">
      <c r="A145" t="s">
        <v>10</v>
      </c>
      <c r="D145" s="2">
        <f>D144</f>
        <v>5</v>
      </c>
      <c r="E145" s="2">
        <f>E144</f>
        <v>0</v>
      </c>
      <c r="F145" s="3">
        <f>F144*E145</f>
        <v>0</v>
      </c>
      <c r="G145" s="2">
        <f>G144</f>
        <v>277</v>
      </c>
    </row>
    <row r="146" spans="1:7" hidden="1" x14ac:dyDescent="0.5">
      <c r="A146" t="s">
        <v>11</v>
      </c>
      <c r="D146" s="2">
        <f>D145</f>
        <v>5</v>
      </c>
      <c r="E146" s="2">
        <f>E145</f>
        <v>0</v>
      </c>
      <c r="F146" s="3">
        <f>F145+1</f>
        <v>1</v>
      </c>
      <c r="G146" s="2">
        <f>G145</f>
        <v>277</v>
      </c>
    </row>
    <row r="147" spans="1:7" hidden="1" x14ac:dyDescent="0.5">
      <c r="A147" t="s">
        <v>12</v>
      </c>
      <c r="D147" s="2">
        <f>D146</f>
        <v>5</v>
      </c>
      <c r="E147" s="2">
        <f>E146</f>
        <v>0</v>
      </c>
      <c r="F147" s="2">
        <f>F146</f>
        <v>1</v>
      </c>
      <c r="G147" s="3">
        <f>G146*F147</f>
        <v>277</v>
      </c>
    </row>
    <row r="148" spans="1:7" hidden="1" x14ac:dyDescent="0.5">
      <c r="A148" t="s">
        <v>8</v>
      </c>
      <c r="D148" s="2">
        <f>D147</f>
        <v>5</v>
      </c>
      <c r="E148" s="2">
        <f>E147</f>
        <v>0</v>
      </c>
      <c r="F148" s="3">
        <v>0</v>
      </c>
      <c r="G148" s="2">
        <f>G147</f>
        <v>277</v>
      </c>
    </row>
    <row r="149" spans="1:7" hidden="1" x14ac:dyDescent="0.5">
      <c r="A149" t="s">
        <v>13</v>
      </c>
      <c r="D149" s="2">
        <f>D148</f>
        <v>5</v>
      </c>
      <c r="E149" s="2">
        <f>E148</f>
        <v>0</v>
      </c>
      <c r="F149" s="3">
        <f>D149</f>
        <v>5</v>
      </c>
      <c r="G149" s="2">
        <f>G148</f>
        <v>277</v>
      </c>
    </row>
    <row r="150" spans="1:7" hidden="1" x14ac:dyDescent="0.5">
      <c r="A150" t="s">
        <v>29</v>
      </c>
      <c r="D150" s="2">
        <f>D149</f>
        <v>5</v>
      </c>
      <c r="E150" s="2">
        <f>E149</f>
        <v>0</v>
      </c>
      <c r="F150" s="3">
        <f>F149+10</f>
        <v>15</v>
      </c>
      <c r="G150" s="2">
        <f>G149</f>
        <v>277</v>
      </c>
    </row>
    <row r="151" spans="1:7" hidden="1" x14ac:dyDescent="0.5">
      <c r="A151" t="s">
        <v>10</v>
      </c>
      <c r="D151" s="2">
        <f>D150</f>
        <v>5</v>
      </c>
      <c r="E151" s="2">
        <f>E150</f>
        <v>0</v>
      </c>
      <c r="F151" s="3">
        <f>F150*E151</f>
        <v>0</v>
      </c>
      <c r="G151" s="2">
        <f>G150</f>
        <v>277</v>
      </c>
    </row>
    <row r="152" spans="1:7" x14ac:dyDescent="0.5">
      <c r="A152" t="s">
        <v>15</v>
      </c>
      <c r="D152" s="2">
        <f>D151</f>
        <v>5</v>
      </c>
      <c r="E152" s="2">
        <f>E151</f>
        <v>0</v>
      </c>
      <c r="F152" s="2">
        <f>F151</f>
        <v>0</v>
      </c>
      <c r="G152" s="3">
        <f>G151+F152</f>
        <v>277</v>
      </c>
    </row>
    <row r="153" spans="1:7" hidden="1" x14ac:dyDescent="0.5">
      <c r="C153">
        <f>18*9</f>
        <v>162</v>
      </c>
      <c r="D153" s="8" t="s">
        <v>16</v>
      </c>
      <c r="E153" s="8" t="s">
        <v>17</v>
      </c>
      <c r="F153" s="8" t="s">
        <v>18</v>
      </c>
      <c r="G153" s="8" t="s">
        <v>19</v>
      </c>
    </row>
    <row r="154" spans="1:7" x14ac:dyDescent="0.5">
      <c r="A154" t="s">
        <v>0</v>
      </c>
      <c r="B154" t="s">
        <v>53</v>
      </c>
      <c r="C154" t="s">
        <v>61</v>
      </c>
      <c r="D154" s="4">
        <f>w_10 - 5</f>
        <v>4</v>
      </c>
      <c r="E154" s="2">
        <f>IF(w_6-4=w_7,0,1)</f>
        <v>0</v>
      </c>
      <c r="F154" s="2">
        <f>IF(E154=1,w_7+10,0)</f>
        <v>0</v>
      </c>
      <c r="G154" s="2">
        <f>z_5 + E154*(25*z_5+F154)</f>
        <v>277</v>
      </c>
    </row>
    <row r="155" spans="1:7" hidden="1" x14ac:dyDescent="0.5">
      <c r="A155" t="s">
        <v>1</v>
      </c>
      <c r="D155" s="2">
        <f>D154</f>
        <v>4</v>
      </c>
      <c r="E155" s="3">
        <v>0</v>
      </c>
      <c r="F155" s="2">
        <f>F154</f>
        <v>0</v>
      </c>
      <c r="G155" s="2">
        <f>G154</f>
        <v>277</v>
      </c>
    </row>
    <row r="156" spans="1:7" hidden="1" x14ac:dyDescent="0.5">
      <c r="A156" t="s">
        <v>2</v>
      </c>
      <c r="D156" s="2">
        <f>D155</f>
        <v>4</v>
      </c>
      <c r="E156" s="3">
        <f>G156</f>
        <v>277</v>
      </c>
      <c r="F156" s="2">
        <f>F155</f>
        <v>0</v>
      </c>
      <c r="G156" s="2">
        <f>G155</f>
        <v>277</v>
      </c>
    </row>
    <row r="157" spans="1:7" hidden="1" x14ac:dyDescent="0.5">
      <c r="A157" t="s">
        <v>3</v>
      </c>
      <c r="D157" s="2">
        <f>D156</f>
        <v>4</v>
      </c>
      <c r="E157" s="3">
        <f>MOD(E156,26)</f>
        <v>17</v>
      </c>
      <c r="F157" s="2">
        <f>F156</f>
        <v>0</v>
      </c>
      <c r="G157" s="2">
        <f>G156</f>
        <v>277</v>
      </c>
    </row>
    <row r="158" spans="1:7" hidden="1" x14ac:dyDescent="0.5">
      <c r="A158" t="s">
        <v>4</v>
      </c>
      <c r="D158" s="2">
        <f>D157</f>
        <v>4</v>
      </c>
      <c r="E158" s="2">
        <f>E157</f>
        <v>17</v>
      </c>
      <c r="F158" s="2">
        <f>F157</f>
        <v>0</v>
      </c>
      <c r="G158" s="3">
        <f>G157/1</f>
        <v>277</v>
      </c>
    </row>
    <row r="159" spans="1:7" hidden="1" x14ac:dyDescent="0.5">
      <c r="A159" t="s">
        <v>20</v>
      </c>
      <c r="D159" s="2">
        <f>D158</f>
        <v>4</v>
      </c>
      <c r="E159" s="3">
        <f>E158+15</f>
        <v>32</v>
      </c>
      <c r="F159" s="2">
        <f>F158</f>
        <v>0</v>
      </c>
      <c r="G159" s="2">
        <f>G158</f>
        <v>277</v>
      </c>
    </row>
    <row r="160" spans="1:7" hidden="1" x14ac:dyDescent="0.5">
      <c r="A160" t="s">
        <v>6</v>
      </c>
      <c r="D160" s="2">
        <f>D159</f>
        <v>4</v>
      </c>
      <c r="E160" s="3">
        <f>IF(E159=D160,1,0)</f>
        <v>0</v>
      </c>
      <c r="F160" s="2">
        <f>F159</f>
        <v>0</v>
      </c>
      <c r="G160" s="2">
        <f>G159</f>
        <v>277</v>
      </c>
    </row>
    <row r="161" spans="1:7" hidden="1" x14ac:dyDescent="0.5">
      <c r="A161" t="s">
        <v>7</v>
      </c>
      <c r="D161" s="2">
        <f>D160</f>
        <v>4</v>
      </c>
      <c r="E161" s="5">
        <f>IF(E160=0,1,0)</f>
        <v>1</v>
      </c>
      <c r="F161" s="2">
        <f>F160</f>
        <v>0</v>
      </c>
      <c r="G161" s="2">
        <f>G160</f>
        <v>277</v>
      </c>
    </row>
    <row r="162" spans="1:7" hidden="1" x14ac:dyDescent="0.5">
      <c r="A162" t="s">
        <v>8</v>
      </c>
      <c r="D162" s="2">
        <f>D161</f>
        <v>4</v>
      </c>
      <c r="E162" s="2">
        <f>E161</f>
        <v>1</v>
      </c>
      <c r="F162" s="3">
        <f>F161*0</f>
        <v>0</v>
      </c>
      <c r="G162" s="2">
        <f>G161</f>
        <v>277</v>
      </c>
    </row>
    <row r="163" spans="1:7" hidden="1" x14ac:dyDescent="0.5">
      <c r="A163" t="s">
        <v>9</v>
      </c>
      <c r="D163" s="2">
        <f>D162</f>
        <v>4</v>
      </c>
      <c r="E163" s="2">
        <f>E162</f>
        <v>1</v>
      </c>
      <c r="F163" s="3">
        <v>25</v>
      </c>
      <c r="G163" s="2">
        <f>G162</f>
        <v>277</v>
      </c>
    </row>
    <row r="164" spans="1:7" hidden="1" x14ac:dyDescent="0.5">
      <c r="A164" t="s">
        <v>10</v>
      </c>
      <c r="D164" s="2">
        <f>D163</f>
        <v>4</v>
      </c>
      <c r="E164" s="2">
        <f>E163</f>
        <v>1</v>
      </c>
      <c r="F164" s="3">
        <f>F163*E164</f>
        <v>25</v>
      </c>
      <c r="G164" s="2">
        <f>G163</f>
        <v>277</v>
      </c>
    </row>
    <row r="165" spans="1:7" hidden="1" x14ac:dyDescent="0.5">
      <c r="A165" t="s">
        <v>11</v>
      </c>
      <c r="D165" s="2">
        <f>D164</f>
        <v>4</v>
      </c>
      <c r="E165" s="2">
        <f>E164</f>
        <v>1</v>
      </c>
      <c r="F165" s="3">
        <f>F164+1</f>
        <v>26</v>
      </c>
      <c r="G165" s="2">
        <f>G164</f>
        <v>277</v>
      </c>
    </row>
    <row r="166" spans="1:7" hidden="1" x14ac:dyDescent="0.5">
      <c r="A166" t="s">
        <v>12</v>
      </c>
      <c r="D166" s="2">
        <f>D165</f>
        <v>4</v>
      </c>
      <c r="E166" s="2">
        <f>E165</f>
        <v>1</v>
      </c>
      <c r="F166" s="2">
        <f>F165</f>
        <v>26</v>
      </c>
      <c r="G166" s="3">
        <f>G165*F166</f>
        <v>7202</v>
      </c>
    </row>
    <row r="167" spans="1:7" hidden="1" x14ac:dyDescent="0.5">
      <c r="A167" t="s">
        <v>8</v>
      </c>
      <c r="D167" s="2">
        <f>D166</f>
        <v>4</v>
      </c>
      <c r="E167" s="2">
        <f>E166</f>
        <v>1</v>
      </c>
      <c r="F167" s="3">
        <v>0</v>
      </c>
      <c r="G167" s="2">
        <f>G166</f>
        <v>7202</v>
      </c>
    </row>
    <row r="168" spans="1:7" hidden="1" x14ac:dyDescent="0.5">
      <c r="A168" t="s">
        <v>13</v>
      </c>
      <c r="D168" s="2">
        <f>D167</f>
        <v>4</v>
      </c>
      <c r="E168" s="2">
        <f>E167</f>
        <v>1</v>
      </c>
      <c r="F168" s="3">
        <f>D168</f>
        <v>4</v>
      </c>
      <c r="G168" s="2">
        <f>G167</f>
        <v>7202</v>
      </c>
    </row>
    <row r="169" spans="1:7" hidden="1" x14ac:dyDescent="0.5">
      <c r="A169" t="s">
        <v>38</v>
      </c>
      <c r="D169" s="2">
        <f>D168</f>
        <v>4</v>
      </c>
      <c r="E169" s="2">
        <f>E168</f>
        <v>1</v>
      </c>
      <c r="F169" s="3">
        <f>F168+5</f>
        <v>9</v>
      </c>
      <c r="G169" s="2">
        <f>G168</f>
        <v>7202</v>
      </c>
    </row>
    <row r="170" spans="1:7" hidden="1" x14ac:dyDescent="0.5">
      <c r="A170" t="s">
        <v>10</v>
      </c>
      <c r="D170" s="2">
        <f>D169</f>
        <v>4</v>
      </c>
      <c r="E170" s="2">
        <f>E169</f>
        <v>1</v>
      </c>
      <c r="F170" s="3">
        <f>F169*E170</f>
        <v>9</v>
      </c>
      <c r="G170" s="2">
        <f>G169</f>
        <v>7202</v>
      </c>
    </row>
    <row r="171" spans="1:7" x14ac:dyDescent="0.5">
      <c r="A171" t="s">
        <v>15</v>
      </c>
      <c r="D171" s="2">
        <f>D170</f>
        <v>4</v>
      </c>
      <c r="E171" s="2">
        <f>E170</f>
        <v>1</v>
      </c>
      <c r="F171" s="2">
        <f>F170</f>
        <v>9</v>
      </c>
      <c r="G171" s="3">
        <f>G170+F171</f>
        <v>7211</v>
      </c>
    </row>
    <row r="172" spans="1:7" hidden="1" x14ac:dyDescent="0.5">
      <c r="C172">
        <f>18*10</f>
        <v>180</v>
      </c>
      <c r="D172" s="8" t="s">
        <v>16</v>
      </c>
      <c r="E172" s="8" t="s">
        <v>17</v>
      </c>
      <c r="F172" s="8" t="s">
        <v>18</v>
      </c>
      <c r="G172" s="8" t="s">
        <v>19</v>
      </c>
    </row>
    <row r="173" spans="1:7" x14ac:dyDescent="0.5">
      <c r="A173" t="s">
        <v>0</v>
      </c>
      <c r="B173" t="s">
        <v>49</v>
      </c>
      <c r="C173" t="s">
        <v>60</v>
      </c>
      <c r="D173" s="4">
        <f>w_10-3</f>
        <v>6</v>
      </c>
      <c r="E173" s="2">
        <v>1</v>
      </c>
      <c r="F173" s="2">
        <f>w_8+5</f>
        <v>9</v>
      </c>
      <c r="G173" s="2">
        <f>26*G154+F173</f>
        <v>7211</v>
      </c>
    </row>
    <row r="174" spans="1:7" hidden="1" x14ac:dyDescent="0.5">
      <c r="A174" t="s">
        <v>1</v>
      </c>
      <c r="D174" s="2">
        <f>D173</f>
        <v>6</v>
      </c>
      <c r="E174" s="3">
        <v>0</v>
      </c>
      <c r="F174" s="2">
        <f>F173</f>
        <v>9</v>
      </c>
      <c r="G174" s="2">
        <f>G173</f>
        <v>7211</v>
      </c>
    </row>
    <row r="175" spans="1:7" hidden="1" x14ac:dyDescent="0.5">
      <c r="A175" t="s">
        <v>2</v>
      </c>
      <c r="D175" s="2">
        <f>D174</f>
        <v>6</v>
      </c>
      <c r="E175" s="3">
        <f>G175</f>
        <v>7211</v>
      </c>
      <c r="F175" s="2">
        <f>F174</f>
        <v>9</v>
      </c>
      <c r="G175" s="2">
        <f>G174</f>
        <v>7211</v>
      </c>
    </row>
    <row r="176" spans="1:7" hidden="1" x14ac:dyDescent="0.5">
      <c r="A176" t="s">
        <v>3</v>
      </c>
      <c r="D176" s="2">
        <f>D175</f>
        <v>6</v>
      </c>
      <c r="E176" s="3">
        <f>MOD(E175,26)</f>
        <v>9</v>
      </c>
      <c r="F176" s="2">
        <f>F175</f>
        <v>9</v>
      </c>
      <c r="G176" s="2">
        <f>G175</f>
        <v>7211</v>
      </c>
    </row>
    <row r="177" spans="1:7" hidden="1" x14ac:dyDescent="0.5">
      <c r="A177" t="s">
        <v>27</v>
      </c>
      <c r="D177" s="2">
        <f>D176</f>
        <v>6</v>
      </c>
      <c r="E177" s="2">
        <f>E176</f>
        <v>9</v>
      </c>
      <c r="F177" s="2">
        <f>F176</f>
        <v>9</v>
      </c>
      <c r="G177" s="3">
        <f>TRUNC(G176/26)</f>
        <v>277</v>
      </c>
    </row>
    <row r="178" spans="1:7" hidden="1" x14ac:dyDescent="0.5">
      <c r="A178" t="s">
        <v>39</v>
      </c>
      <c r="D178" s="2">
        <f>D177</f>
        <v>6</v>
      </c>
      <c r="E178" s="3">
        <f>E177-3</f>
        <v>6</v>
      </c>
      <c r="F178" s="2">
        <f>F177</f>
        <v>9</v>
      </c>
      <c r="G178" s="2">
        <f>G177</f>
        <v>277</v>
      </c>
    </row>
    <row r="179" spans="1:7" hidden="1" x14ac:dyDescent="0.5">
      <c r="A179" t="s">
        <v>6</v>
      </c>
      <c r="D179" s="2">
        <f>D178</f>
        <v>6</v>
      </c>
      <c r="E179" s="3">
        <f>IF(E178=D179,1,0)</f>
        <v>1</v>
      </c>
      <c r="F179" s="2">
        <f>F178</f>
        <v>9</v>
      </c>
      <c r="G179" s="2">
        <f>G178</f>
        <v>277</v>
      </c>
    </row>
    <row r="180" spans="1:7" hidden="1" x14ac:dyDescent="0.5">
      <c r="A180" t="s">
        <v>7</v>
      </c>
      <c r="D180" s="2">
        <f>D179</f>
        <v>6</v>
      </c>
      <c r="E180" s="3">
        <f>IF(E179=0,1,0)</f>
        <v>0</v>
      </c>
      <c r="F180" s="2">
        <f>F179</f>
        <v>9</v>
      </c>
      <c r="G180" s="2">
        <f>G179</f>
        <v>277</v>
      </c>
    </row>
    <row r="181" spans="1:7" hidden="1" x14ac:dyDescent="0.5">
      <c r="A181" t="s">
        <v>8</v>
      </c>
      <c r="D181" s="2">
        <f>D180</f>
        <v>6</v>
      </c>
      <c r="E181" s="2">
        <f>E180</f>
        <v>0</v>
      </c>
      <c r="F181" s="3">
        <f>F180*0</f>
        <v>0</v>
      </c>
      <c r="G181" s="2">
        <f>G180</f>
        <v>277</v>
      </c>
    </row>
    <row r="182" spans="1:7" hidden="1" x14ac:dyDescent="0.5">
      <c r="A182" t="s">
        <v>9</v>
      </c>
      <c r="D182" s="2">
        <f>D181</f>
        <v>6</v>
      </c>
      <c r="E182" s="2">
        <f>E181</f>
        <v>0</v>
      </c>
      <c r="F182" s="3">
        <v>25</v>
      </c>
      <c r="G182" s="2">
        <f>G181</f>
        <v>277</v>
      </c>
    </row>
    <row r="183" spans="1:7" hidden="1" x14ac:dyDescent="0.5">
      <c r="A183" t="s">
        <v>10</v>
      </c>
      <c r="D183" s="2">
        <f>D182</f>
        <v>6</v>
      </c>
      <c r="E183" s="2">
        <f>E182</f>
        <v>0</v>
      </c>
      <c r="F183" s="3">
        <f>F182*E183</f>
        <v>0</v>
      </c>
      <c r="G183" s="2">
        <f>G182</f>
        <v>277</v>
      </c>
    </row>
    <row r="184" spans="1:7" hidden="1" x14ac:dyDescent="0.5">
      <c r="A184" t="s">
        <v>11</v>
      </c>
      <c r="D184" s="2">
        <f>D183</f>
        <v>6</v>
      </c>
      <c r="E184" s="2">
        <f>E183</f>
        <v>0</v>
      </c>
      <c r="F184" s="3">
        <f>F183+1</f>
        <v>1</v>
      </c>
      <c r="G184" s="2">
        <f>G183</f>
        <v>277</v>
      </c>
    </row>
    <row r="185" spans="1:7" hidden="1" x14ac:dyDescent="0.5">
      <c r="A185" t="s">
        <v>12</v>
      </c>
      <c r="D185" s="2">
        <f>D184</f>
        <v>6</v>
      </c>
      <c r="E185" s="2">
        <f>E184</f>
        <v>0</v>
      </c>
      <c r="F185" s="2">
        <f>F184</f>
        <v>1</v>
      </c>
      <c r="G185" s="3">
        <f>G184*F185</f>
        <v>277</v>
      </c>
    </row>
    <row r="186" spans="1:7" hidden="1" x14ac:dyDescent="0.5">
      <c r="A186" t="s">
        <v>8</v>
      </c>
      <c r="D186" s="2">
        <f>D185</f>
        <v>6</v>
      </c>
      <c r="E186" s="2">
        <f>E185</f>
        <v>0</v>
      </c>
      <c r="F186" s="3">
        <v>0</v>
      </c>
      <c r="G186" s="2">
        <f>G185</f>
        <v>277</v>
      </c>
    </row>
    <row r="187" spans="1:7" hidden="1" x14ac:dyDescent="0.5">
      <c r="A187" t="s">
        <v>13</v>
      </c>
      <c r="D187" s="2">
        <f>D186</f>
        <v>6</v>
      </c>
      <c r="E187" s="2">
        <f>E186</f>
        <v>0</v>
      </c>
      <c r="F187" s="3">
        <f>D187</f>
        <v>6</v>
      </c>
      <c r="G187" s="2">
        <f>G186</f>
        <v>277</v>
      </c>
    </row>
    <row r="188" spans="1:7" hidden="1" x14ac:dyDescent="0.5">
      <c r="A188" t="s">
        <v>40</v>
      </c>
      <c r="D188" s="2">
        <f>D187</f>
        <v>6</v>
      </c>
      <c r="E188" s="2">
        <f>E187</f>
        <v>0</v>
      </c>
      <c r="F188" s="3">
        <f>F187+3</f>
        <v>9</v>
      </c>
      <c r="G188" s="2">
        <f>G187</f>
        <v>277</v>
      </c>
    </row>
    <row r="189" spans="1:7" hidden="1" x14ac:dyDescent="0.5">
      <c r="A189" t="s">
        <v>10</v>
      </c>
      <c r="D189" s="2">
        <f>D188</f>
        <v>6</v>
      </c>
      <c r="E189" s="2">
        <f>E188</f>
        <v>0</v>
      </c>
      <c r="F189" s="3">
        <f>F188*E189</f>
        <v>0</v>
      </c>
      <c r="G189" s="2">
        <f>G188</f>
        <v>277</v>
      </c>
    </row>
    <row r="190" spans="1:7" x14ac:dyDescent="0.5">
      <c r="A190" t="s">
        <v>15</v>
      </c>
      <c r="D190" s="2">
        <f>D189</f>
        <v>6</v>
      </c>
      <c r="E190" s="2">
        <f>E189</f>
        <v>0</v>
      </c>
      <c r="F190" s="2">
        <f>F189</f>
        <v>0</v>
      </c>
      <c r="G190" s="3">
        <f>G189+F190</f>
        <v>277</v>
      </c>
    </row>
    <row r="191" spans="1:7" hidden="1" x14ac:dyDescent="0.5">
      <c r="C191">
        <f>18*11</f>
        <v>198</v>
      </c>
      <c r="D191" s="8" t="s">
        <v>16</v>
      </c>
      <c r="E191" s="8" t="s">
        <v>17</v>
      </c>
      <c r="F191" s="8" t="s">
        <v>18</v>
      </c>
      <c r="G191" s="8" t="s">
        <v>19</v>
      </c>
    </row>
    <row r="192" spans="1:7" x14ac:dyDescent="0.5">
      <c r="A192" t="s">
        <v>0</v>
      </c>
      <c r="B192" t="s">
        <v>54</v>
      </c>
      <c r="C192" t="s">
        <v>63</v>
      </c>
      <c r="D192" s="4">
        <v>9</v>
      </c>
      <c r="E192" s="2">
        <f>IF(w_8+2=w_9,0,1)</f>
        <v>0</v>
      </c>
      <c r="F192" s="2">
        <f>E192*(w_9 + 3)</f>
        <v>0</v>
      </c>
      <c r="G192" s="2">
        <f>z_5 + E192*(25*z_5+F192)</f>
        <v>277</v>
      </c>
    </row>
    <row r="193" spans="1:7" hidden="1" x14ac:dyDescent="0.5">
      <c r="A193" t="s">
        <v>1</v>
      </c>
      <c r="D193" s="2">
        <f>D192</f>
        <v>9</v>
      </c>
      <c r="E193" s="3">
        <v>0</v>
      </c>
      <c r="F193" s="2">
        <f>F192</f>
        <v>0</v>
      </c>
      <c r="G193" s="2">
        <f>G192</f>
        <v>277</v>
      </c>
    </row>
    <row r="194" spans="1:7" hidden="1" x14ac:dyDescent="0.5">
      <c r="A194" t="s">
        <v>2</v>
      </c>
      <c r="D194" s="2">
        <f>D193</f>
        <v>9</v>
      </c>
      <c r="E194" s="3">
        <f>G194</f>
        <v>277</v>
      </c>
      <c r="F194" s="2">
        <f>F193</f>
        <v>0</v>
      </c>
      <c r="G194" s="2">
        <f>G193</f>
        <v>277</v>
      </c>
    </row>
    <row r="195" spans="1:7" hidden="1" x14ac:dyDescent="0.5">
      <c r="A195" t="s">
        <v>3</v>
      </c>
      <c r="D195" s="2">
        <f>D194</f>
        <v>9</v>
      </c>
      <c r="E195" s="3">
        <f>MOD(E194,26)</f>
        <v>17</v>
      </c>
      <c r="F195" s="2">
        <f>F194</f>
        <v>0</v>
      </c>
      <c r="G195" s="2">
        <f>G194</f>
        <v>277</v>
      </c>
    </row>
    <row r="196" spans="1:7" hidden="1" x14ac:dyDescent="0.5">
      <c r="A196" t="s">
        <v>27</v>
      </c>
      <c r="D196" s="2">
        <f>D195</f>
        <v>9</v>
      </c>
      <c r="E196" s="2">
        <f>E195</f>
        <v>17</v>
      </c>
      <c r="F196" s="2">
        <f>F195</f>
        <v>0</v>
      </c>
      <c r="G196" s="3">
        <f>TRUNC(G195/26)</f>
        <v>10</v>
      </c>
    </row>
    <row r="197" spans="1:7" hidden="1" x14ac:dyDescent="0.5">
      <c r="A197" t="s">
        <v>28</v>
      </c>
      <c r="D197" s="2">
        <f>D196</f>
        <v>9</v>
      </c>
      <c r="E197" s="3">
        <f>E196</f>
        <v>17</v>
      </c>
      <c r="F197" s="2">
        <f>F196</f>
        <v>0</v>
      </c>
      <c r="G197" s="2">
        <f>G196</f>
        <v>10</v>
      </c>
    </row>
    <row r="198" spans="1:7" hidden="1" x14ac:dyDescent="0.5">
      <c r="A198" t="s">
        <v>6</v>
      </c>
      <c r="D198" s="2">
        <f>D197</f>
        <v>9</v>
      </c>
      <c r="E198" s="3">
        <f>IF(E197=D198,1,0)</f>
        <v>0</v>
      </c>
      <c r="F198" s="2">
        <f>F197</f>
        <v>0</v>
      </c>
      <c r="G198" s="2">
        <f>G197</f>
        <v>10</v>
      </c>
    </row>
    <row r="199" spans="1:7" hidden="1" x14ac:dyDescent="0.5">
      <c r="A199" t="s">
        <v>7</v>
      </c>
      <c r="D199" s="2">
        <f>D198</f>
        <v>9</v>
      </c>
      <c r="E199" s="3">
        <f>IF(E198=0,1,0)</f>
        <v>1</v>
      </c>
      <c r="F199" s="2">
        <f>F198</f>
        <v>0</v>
      </c>
      <c r="G199" s="2">
        <f>G198</f>
        <v>10</v>
      </c>
    </row>
    <row r="200" spans="1:7" hidden="1" x14ac:dyDescent="0.5">
      <c r="A200" t="s">
        <v>8</v>
      </c>
      <c r="D200" s="2">
        <f>D199</f>
        <v>9</v>
      </c>
      <c r="E200" s="2">
        <f>E199</f>
        <v>1</v>
      </c>
      <c r="F200" s="3">
        <f>F199*0</f>
        <v>0</v>
      </c>
      <c r="G200" s="2">
        <f>G199</f>
        <v>10</v>
      </c>
    </row>
    <row r="201" spans="1:7" hidden="1" x14ac:dyDescent="0.5">
      <c r="A201" t="s">
        <v>9</v>
      </c>
      <c r="D201" s="2">
        <f>D200</f>
        <v>9</v>
      </c>
      <c r="E201" s="2">
        <f>E200</f>
        <v>1</v>
      </c>
      <c r="F201" s="3">
        <v>25</v>
      </c>
      <c r="G201" s="2">
        <f>G200</f>
        <v>10</v>
      </c>
    </row>
    <row r="202" spans="1:7" hidden="1" x14ac:dyDescent="0.5">
      <c r="A202" t="s">
        <v>10</v>
      </c>
      <c r="D202" s="2">
        <f>D201</f>
        <v>9</v>
      </c>
      <c r="E202" s="2">
        <f>E201</f>
        <v>1</v>
      </c>
      <c r="F202" s="3">
        <f>F201*E202</f>
        <v>25</v>
      </c>
      <c r="G202" s="2">
        <f>G201</f>
        <v>10</v>
      </c>
    </row>
    <row r="203" spans="1:7" hidden="1" x14ac:dyDescent="0.5">
      <c r="A203" t="s">
        <v>11</v>
      </c>
      <c r="D203" s="2">
        <f>D202</f>
        <v>9</v>
      </c>
      <c r="E203" s="2">
        <f>E202</f>
        <v>1</v>
      </c>
      <c r="F203" s="3">
        <f>F202+1</f>
        <v>26</v>
      </c>
      <c r="G203" s="2">
        <f>G202</f>
        <v>10</v>
      </c>
    </row>
    <row r="204" spans="1:7" hidden="1" x14ac:dyDescent="0.5">
      <c r="A204" t="s">
        <v>12</v>
      </c>
      <c r="D204" s="2">
        <f>D203</f>
        <v>9</v>
      </c>
      <c r="E204" s="2">
        <f>E203</f>
        <v>1</v>
      </c>
      <c r="F204" s="2">
        <f>F203</f>
        <v>26</v>
      </c>
      <c r="G204" s="3">
        <f>G203*F204</f>
        <v>260</v>
      </c>
    </row>
    <row r="205" spans="1:7" hidden="1" x14ac:dyDescent="0.5">
      <c r="A205" t="s">
        <v>8</v>
      </c>
      <c r="D205" s="2">
        <f>D204</f>
        <v>9</v>
      </c>
      <c r="E205" s="2">
        <f>E204</f>
        <v>1</v>
      </c>
      <c r="F205" s="3">
        <v>0</v>
      </c>
      <c r="G205" s="2">
        <f>G204</f>
        <v>260</v>
      </c>
    </row>
    <row r="206" spans="1:7" hidden="1" x14ac:dyDescent="0.5">
      <c r="A206" t="s">
        <v>13</v>
      </c>
      <c r="D206" s="2">
        <f>D205</f>
        <v>9</v>
      </c>
      <c r="E206" s="2">
        <f>E205</f>
        <v>1</v>
      </c>
      <c r="F206" s="3">
        <f>D206</f>
        <v>9</v>
      </c>
      <c r="G206" s="2">
        <f>G205</f>
        <v>260</v>
      </c>
    </row>
    <row r="207" spans="1:7" hidden="1" x14ac:dyDescent="0.5">
      <c r="A207" t="s">
        <v>38</v>
      </c>
      <c r="D207" s="2">
        <f>D206</f>
        <v>9</v>
      </c>
      <c r="E207" s="2">
        <f>E206</f>
        <v>1</v>
      </c>
      <c r="F207" s="3">
        <f>F206+5</f>
        <v>14</v>
      </c>
      <c r="G207" s="2">
        <f>G206</f>
        <v>260</v>
      </c>
    </row>
    <row r="208" spans="1:7" hidden="1" x14ac:dyDescent="0.5">
      <c r="A208" t="s">
        <v>10</v>
      </c>
      <c r="D208" s="2">
        <f>D207</f>
        <v>9</v>
      </c>
      <c r="E208" s="2">
        <f>E207</f>
        <v>1</v>
      </c>
      <c r="F208" s="3">
        <f>F207*E208</f>
        <v>14</v>
      </c>
      <c r="G208" s="2">
        <f>G207</f>
        <v>260</v>
      </c>
    </row>
    <row r="209" spans="1:7" x14ac:dyDescent="0.5">
      <c r="A209" t="s">
        <v>15</v>
      </c>
      <c r="D209" s="2">
        <f>D208</f>
        <v>9</v>
      </c>
      <c r="E209" s="2">
        <f>E208</f>
        <v>1</v>
      </c>
      <c r="F209" s="2">
        <f>F208</f>
        <v>14</v>
      </c>
      <c r="G209" s="3">
        <f>G208+F209</f>
        <v>274</v>
      </c>
    </row>
    <row r="210" spans="1:7" hidden="1" x14ac:dyDescent="0.5">
      <c r="C210">
        <f>18*12</f>
        <v>216</v>
      </c>
      <c r="D210" s="8" t="s">
        <v>16</v>
      </c>
      <c r="E210" s="8" t="s">
        <v>17</v>
      </c>
      <c r="F210" s="8" t="s">
        <v>18</v>
      </c>
      <c r="G210" s="8" t="s">
        <v>19</v>
      </c>
    </row>
    <row r="211" spans="1:7" x14ac:dyDescent="0.5">
      <c r="A211" t="s">
        <v>0</v>
      </c>
      <c r="B211" t="s">
        <v>55</v>
      </c>
      <c r="C211" t="s">
        <v>64</v>
      </c>
      <c r="D211" s="4">
        <v>7</v>
      </c>
      <c r="E211" s="2">
        <f>IF(w_9+3=w_10,0,1)</f>
        <v>0</v>
      </c>
      <c r="F211" s="2">
        <f>E211*(w_10+5)</f>
        <v>0</v>
      </c>
      <c r="G211" s="12">
        <f>G209</f>
        <v>274</v>
      </c>
    </row>
    <row r="212" spans="1:7" hidden="1" x14ac:dyDescent="0.5">
      <c r="A212" t="s">
        <v>1</v>
      </c>
      <c r="D212" s="2">
        <f>D211</f>
        <v>7</v>
      </c>
      <c r="E212" s="3">
        <v>0</v>
      </c>
      <c r="F212" s="2">
        <f>F211</f>
        <v>0</v>
      </c>
      <c r="G212" s="2">
        <f>G211</f>
        <v>274</v>
      </c>
    </row>
    <row r="213" spans="1:7" hidden="1" x14ac:dyDescent="0.5">
      <c r="A213" t="s">
        <v>2</v>
      </c>
      <c r="D213" s="2">
        <f>D212</f>
        <v>7</v>
      </c>
      <c r="E213" s="3">
        <f>G213</f>
        <v>274</v>
      </c>
      <c r="F213" s="2">
        <f>F212</f>
        <v>0</v>
      </c>
      <c r="G213" s="2">
        <f>G212</f>
        <v>274</v>
      </c>
    </row>
    <row r="214" spans="1:7" hidden="1" x14ac:dyDescent="0.5">
      <c r="A214" t="s">
        <v>3</v>
      </c>
      <c r="D214" s="2">
        <f>D213</f>
        <v>7</v>
      </c>
      <c r="E214" s="3">
        <f>MOD(E213,26)</f>
        <v>14</v>
      </c>
      <c r="F214" s="2">
        <f>F213</f>
        <v>0</v>
      </c>
      <c r="G214" s="2">
        <f>G213</f>
        <v>274</v>
      </c>
    </row>
    <row r="215" spans="1:7" hidden="1" x14ac:dyDescent="0.5">
      <c r="A215" t="s">
        <v>27</v>
      </c>
      <c r="D215" s="2">
        <f>D214</f>
        <v>7</v>
      </c>
      <c r="E215" s="2">
        <f>E214</f>
        <v>14</v>
      </c>
      <c r="F215" s="2">
        <f>F214</f>
        <v>0</v>
      </c>
      <c r="G215" s="3">
        <f>TRUNC(G214/26)</f>
        <v>10</v>
      </c>
    </row>
    <row r="216" spans="1:7" hidden="1" x14ac:dyDescent="0.5">
      <c r="A216" t="s">
        <v>37</v>
      </c>
      <c r="D216" s="2">
        <f>D215</f>
        <v>7</v>
      </c>
      <c r="E216" s="3">
        <f>E215-5</f>
        <v>9</v>
      </c>
      <c r="F216" s="2">
        <f>F215</f>
        <v>0</v>
      </c>
      <c r="G216" s="2">
        <f>G215</f>
        <v>10</v>
      </c>
    </row>
    <row r="217" spans="1:7" hidden="1" x14ac:dyDescent="0.5">
      <c r="A217" t="s">
        <v>6</v>
      </c>
      <c r="D217" s="2">
        <f>D216</f>
        <v>7</v>
      </c>
      <c r="E217" s="3">
        <f>IF(E216=D217,1,0)</f>
        <v>0</v>
      </c>
      <c r="F217" s="2">
        <f>F216</f>
        <v>0</v>
      </c>
      <c r="G217" s="2">
        <f>G216</f>
        <v>10</v>
      </c>
    </row>
    <row r="218" spans="1:7" hidden="1" x14ac:dyDescent="0.5">
      <c r="A218" t="s">
        <v>7</v>
      </c>
      <c r="D218" s="2">
        <f>D217</f>
        <v>7</v>
      </c>
      <c r="E218" s="3">
        <f>IF(E217=0,1,0)</f>
        <v>1</v>
      </c>
      <c r="F218" s="2">
        <f>F217</f>
        <v>0</v>
      </c>
      <c r="G218" s="2">
        <f>G217</f>
        <v>10</v>
      </c>
    </row>
    <row r="219" spans="1:7" hidden="1" x14ac:dyDescent="0.5">
      <c r="A219" t="s">
        <v>8</v>
      </c>
      <c r="D219" s="2">
        <f>D218</f>
        <v>7</v>
      </c>
      <c r="E219" s="2">
        <f>E218</f>
        <v>1</v>
      </c>
      <c r="F219" s="3">
        <f>F218*0</f>
        <v>0</v>
      </c>
      <c r="G219" s="2">
        <f>G218</f>
        <v>10</v>
      </c>
    </row>
    <row r="220" spans="1:7" hidden="1" x14ac:dyDescent="0.5">
      <c r="A220" t="s">
        <v>9</v>
      </c>
      <c r="D220" s="2">
        <f>D219</f>
        <v>7</v>
      </c>
      <c r="E220" s="2">
        <f>E219</f>
        <v>1</v>
      </c>
      <c r="F220" s="3">
        <v>25</v>
      </c>
      <c r="G220" s="2">
        <f>G219</f>
        <v>10</v>
      </c>
    </row>
    <row r="221" spans="1:7" hidden="1" x14ac:dyDescent="0.5">
      <c r="A221" t="s">
        <v>10</v>
      </c>
      <c r="D221" s="2">
        <f>D220</f>
        <v>7</v>
      </c>
      <c r="E221" s="2">
        <f>E220</f>
        <v>1</v>
      </c>
      <c r="F221" s="3">
        <f>F220*E221</f>
        <v>25</v>
      </c>
      <c r="G221" s="2">
        <f>G220</f>
        <v>10</v>
      </c>
    </row>
    <row r="222" spans="1:7" hidden="1" x14ac:dyDescent="0.5">
      <c r="A222" t="s">
        <v>11</v>
      </c>
      <c r="D222" s="2">
        <f>D221</f>
        <v>7</v>
      </c>
      <c r="E222" s="2">
        <f>E221</f>
        <v>1</v>
      </c>
      <c r="F222" s="3">
        <f>F221+1</f>
        <v>26</v>
      </c>
      <c r="G222" s="2">
        <f>G221</f>
        <v>10</v>
      </c>
    </row>
    <row r="223" spans="1:7" hidden="1" x14ac:dyDescent="0.5">
      <c r="A223" t="s">
        <v>12</v>
      </c>
      <c r="D223" s="2">
        <f>D222</f>
        <v>7</v>
      </c>
      <c r="E223" s="2">
        <f>E222</f>
        <v>1</v>
      </c>
      <c r="F223" s="2">
        <f>F222</f>
        <v>26</v>
      </c>
      <c r="G223" s="3">
        <f>G222*F223</f>
        <v>260</v>
      </c>
    </row>
    <row r="224" spans="1:7" hidden="1" x14ac:dyDescent="0.5">
      <c r="A224" t="s">
        <v>8</v>
      </c>
      <c r="D224" s="2">
        <f>D223</f>
        <v>7</v>
      </c>
      <c r="E224" s="2">
        <f>E223</f>
        <v>1</v>
      </c>
      <c r="F224" s="3">
        <v>0</v>
      </c>
      <c r="G224" s="2">
        <f>G223</f>
        <v>260</v>
      </c>
    </row>
    <row r="225" spans="1:7" hidden="1" x14ac:dyDescent="0.5">
      <c r="A225" t="s">
        <v>13</v>
      </c>
      <c r="D225" s="2">
        <f>D224</f>
        <v>7</v>
      </c>
      <c r="E225" s="2">
        <f>E224</f>
        <v>1</v>
      </c>
      <c r="F225" s="3">
        <f>D225</f>
        <v>7</v>
      </c>
      <c r="G225" s="2">
        <f>G224</f>
        <v>260</v>
      </c>
    </row>
    <row r="226" spans="1:7" hidden="1" x14ac:dyDescent="0.5">
      <c r="A226" t="s">
        <v>41</v>
      </c>
      <c r="D226" s="2">
        <f>D225</f>
        <v>7</v>
      </c>
      <c r="E226" s="2">
        <f>E225</f>
        <v>1</v>
      </c>
      <c r="F226" s="3">
        <f>F225+11</f>
        <v>18</v>
      </c>
      <c r="G226" s="2">
        <f>G225</f>
        <v>260</v>
      </c>
    </row>
    <row r="227" spans="1:7" hidden="1" x14ac:dyDescent="0.5">
      <c r="A227" t="s">
        <v>10</v>
      </c>
      <c r="D227" s="2">
        <f>D226</f>
        <v>7</v>
      </c>
      <c r="E227" s="2">
        <f>E226</f>
        <v>1</v>
      </c>
      <c r="F227" s="3">
        <f>F226*E227</f>
        <v>18</v>
      </c>
      <c r="G227" s="2">
        <f>G226</f>
        <v>260</v>
      </c>
    </row>
    <row r="228" spans="1:7" x14ac:dyDescent="0.5">
      <c r="A228" t="s">
        <v>15</v>
      </c>
      <c r="D228" s="2">
        <f>D227</f>
        <v>7</v>
      </c>
      <c r="E228" s="2">
        <f>E227</f>
        <v>1</v>
      </c>
      <c r="F228" s="2">
        <f>F227</f>
        <v>18</v>
      </c>
      <c r="G228" s="3">
        <f>G227+F228</f>
        <v>278</v>
      </c>
    </row>
    <row r="229" spans="1:7" hidden="1" x14ac:dyDescent="0.5">
      <c r="C229">
        <f>18*13</f>
        <v>234</v>
      </c>
      <c r="D229" s="8" t="s">
        <v>16</v>
      </c>
      <c r="E229" s="8" t="s">
        <v>17</v>
      </c>
      <c r="F229" s="8" t="s">
        <v>18</v>
      </c>
      <c r="G229" s="8" t="s">
        <v>19</v>
      </c>
    </row>
    <row r="230" spans="1:7" x14ac:dyDescent="0.5">
      <c r="A230" t="s">
        <v>0</v>
      </c>
      <c r="B230" t="s">
        <v>56</v>
      </c>
      <c r="D230" s="4">
        <v>9</v>
      </c>
      <c r="E230" s="12">
        <f>E228</f>
        <v>1</v>
      </c>
      <c r="F230" s="12">
        <f>F228</f>
        <v>18</v>
      </c>
      <c r="G230" s="12">
        <f>G228</f>
        <v>278</v>
      </c>
    </row>
    <row r="231" spans="1:7" hidden="1" x14ac:dyDescent="0.5">
      <c r="A231" t="s">
        <v>1</v>
      </c>
      <c r="D231" s="2">
        <f>D230</f>
        <v>9</v>
      </c>
      <c r="E231" s="3">
        <v>0</v>
      </c>
      <c r="F231" s="2">
        <f>F230</f>
        <v>18</v>
      </c>
      <c r="G231" s="2">
        <f>G230</f>
        <v>278</v>
      </c>
    </row>
    <row r="232" spans="1:7" hidden="1" x14ac:dyDescent="0.5">
      <c r="A232" t="s">
        <v>2</v>
      </c>
      <c r="D232" s="2">
        <f>D231</f>
        <v>9</v>
      </c>
      <c r="E232" s="3">
        <f>G232</f>
        <v>278</v>
      </c>
      <c r="F232" s="2">
        <f>F231</f>
        <v>18</v>
      </c>
      <c r="G232" s="2">
        <f>G231</f>
        <v>278</v>
      </c>
    </row>
    <row r="233" spans="1:7" hidden="1" x14ac:dyDescent="0.5">
      <c r="A233" t="s">
        <v>3</v>
      </c>
      <c r="D233" s="2">
        <f>D232</f>
        <v>9</v>
      </c>
      <c r="E233" s="3">
        <f>MOD(E232,26)</f>
        <v>18</v>
      </c>
      <c r="F233" s="2">
        <f>F232</f>
        <v>18</v>
      </c>
      <c r="G233" s="2">
        <f>G232</f>
        <v>278</v>
      </c>
    </row>
    <row r="234" spans="1:7" hidden="1" x14ac:dyDescent="0.5">
      <c r="A234" t="s">
        <v>27</v>
      </c>
      <c r="D234" s="2">
        <f>D233</f>
        <v>9</v>
      </c>
      <c r="E234" s="2">
        <f>E233</f>
        <v>18</v>
      </c>
      <c r="F234" s="2">
        <f>F233</f>
        <v>18</v>
      </c>
      <c r="G234" s="3">
        <f>TRUNC(G233/26)</f>
        <v>10</v>
      </c>
    </row>
    <row r="235" spans="1:7" hidden="1" x14ac:dyDescent="0.5">
      <c r="A235" t="s">
        <v>42</v>
      </c>
      <c r="D235" s="2">
        <f>D234</f>
        <v>9</v>
      </c>
      <c r="E235" s="3">
        <f>E234-9</f>
        <v>9</v>
      </c>
      <c r="F235" s="2">
        <f>F234</f>
        <v>18</v>
      </c>
      <c r="G235" s="2">
        <f>G234</f>
        <v>10</v>
      </c>
    </row>
    <row r="236" spans="1:7" hidden="1" x14ac:dyDescent="0.5">
      <c r="A236" t="s">
        <v>6</v>
      </c>
      <c r="D236" s="2">
        <f>D235</f>
        <v>9</v>
      </c>
      <c r="E236" s="3">
        <f>IF(E235=D236,1,0)</f>
        <v>1</v>
      </c>
      <c r="F236" s="2">
        <f>F235</f>
        <v>18</v>
      </c>
      <c r="G236" s="2">
        <f>G235</f>
        <v>10</v>
      </c>
    </row>
    <row r="237" spans="1:7" hidden="1" x14ac:dyDescent="0.5">
      <c r="A237" t="s">
        <v>7</v>
      </c>
      <c r="D237" s="2">
        <f>D236</f>
        <v>9</v>
      </c>
      <c r="E237" s="3">
        <f>IF(E236=0,1,0)</f>
        <v>0</v>
      </c>
      <c r="F237" s="2">
        <f>F236</f>
        <v>18</v>
      </c>
      <c r="G237" s="2">
        <f>G236</f>
        <v>10</v>
      </c>
    </row>
    <row r="238" spans="1:7" hidden="1" x14ac:dyDescent="0.5">
      <c r="A238" t="s">
        <v>8</v>
      </c>
      <c r="D238" s="2">
        <f>D237</f>
        <v>9</v>
      </c>
      <c r="E238" s="2">
        <f>E237</f>
        <v>0</v>
      </c>
      <c r="F238" s="3">
        <f>F237*0</f>
        <v>0</v>
      </c>
      <c r="G238" s="2">
        <f>G237</f>
        <v>10</v>
      </c>
    </row>
    <row r="239" spans="1:7" hidden="1" x14ac:dyDescent="0.5">
      <c r="A239" t="s">
        <v>9</v>
      </c>
      <c r="D239" s="2">
        <f>D238</f>
        <v>9</v>
      </c>
      <c r="E239" s="2">
        <f>E238</f>
        <v>0</v>
      </c>
      <c r="F239" s="3">
        <v>25</v>
      </c>
      <c r="G239" s="2">
        <f>G238</f>
        <v>10</v>
      </c>
    </row>
    <row r="240" spans="1:7" hidden="1" x14ac:dyDescent="0.5">
      <c r="A240" t="s">
        <v>10</v>
      </c>
      <c r="D240" s="2">
        <f>D239</f>
        <v>9</v>
      </c>
      <c r="E240" s="2">
        <f>E239</f>
        <v>0</v>
      </c>
      <c r="F240" s="3">
        <f>F239*E240</f>
        <v>0</v>
      </c>
      <c r="G240" s="2">
        <f>G239</f>
        <v>10</v>
      </c>
    </row>
    <row r="241" spans="1:7" hidden="1" x14ac:dyDescent="0.5">
      <c r="A241" t="s">
        <v>11</v>
      </c>
      <c r="D241" s="2">
        <f>D240</f>
        <v>9</v>
      </c>
      <c r="E241" s="2">
        <f>E240</f>
        <v>0</v>
      </c>
      <c r="F241" s="3">
        <f>F240+1</f>
        <v>1</v>
      </c>
      <c r="G241" s="2">
        <f>G240</f>
        <v>10</v>
      </c>
    </row>
    <row r="242" spans="1:7" hidden="1" x14ac:dyDescent="0.5">
      <c r="A242" t="s">
        <v>12</v>
      </c>
      <c r="D242" s="2">
        <f>D241</f>
        <v>9</v>
      </c>
      <c r="E242" s="2">
        <f>E241</f>
        <v>0</v>
      </c>
      <c r="F242" s="2">
        <f>F241</f>
        <v>1</v>
      </c>
      <c r="G242" s="3">
        <f>G241*F242</f>
        <v>10</v>
      </c>
    </row>
    <row r="243" spans="1:7" hidden="1" x14ac:dyDescent="0.5">
      <c r="A243" t="s">
        <v>8</v>
      </c>
      <c r="D243" s="2">
        <f>D242</f>
        <v>9</v>
      </c>
      <c r="E243" s="2">
        <f>E242</f>
        <v>0</v>
      </c>
      <c r="F243" s="3">
        <v>0</v>
      </c>
      <c r="G243" s="2">
        <f>G242</f>
        <v>10</v>
      </c>
    </row>
    <row r="244" spans="1:7" hidden="1" x14ac:dyDescent="0.5">
      <c r="A244" t="s">
        <v>13</v>
      </c>
      <c r="D244" s="2">
        <f>D243</f>
        <v>9</v>
      </c>
      <c r="E244" s="2">
        <f>E243</f>
        <v>0</v>
      </c>
      <c r="F244" s="3">
        <f>D244</f>
        <v>9</v>
      </c>
      <c r="G244" s="2">
        <f>G243</f>
        <v>10</v>
      </c>
    </row>
    <row r="245" spans="1:7" hidden="1" x14ac:dyDescent="0.5">
      <c r="A245" t="s">
        <v>43</v>
      </c>
      <c r="D245" s="2">
        <f>D244</f>
        <v>9</v>
      </c>
      <c r="E245" s="2">
        <f>E244</f>
        <v>0</v>
      </c>
      <c r="F245" s="3">
        <f>F244+12</f>
        <v>21</v>
      </c>
      <c r="G245" s="2">
        <f>G244</f>
        <v>10</v>
      </c>
    </row>
    <row r="246" spans="1:7" hidden="1" x14ac:dyDescent="0.5">
      <c r="A246" t="s">
        <v>10</v>
      </c>
      <c r="D246" s="2">
        <f>D245</f>
        <v>9</v>
      </c>
      <c r="E246" s="2">
        <f>E245</f>
        <v>0</v>
      </c>
      <c r="F246" s="3">
        <f>F245*E246</f>
        <v>0</v>
      </c>
      <c r="G246" s="2">
        <f>G245</f>
        <v>10</v>
      </c>
    </row>
    <row r="247" spans="1:7" x14ac:dyDescent="0.5">
      <c r="A247" t="s">
        <v>15</v>
      </c>
      <c r="D247" s="2">
        <f>D246</f>
        <v>9</v>
      </c>
      <c r="E247" s="2">
        <f>E246</f>
        <v>0</v>
      </c>
      <c r="F247" s="2">
        <f>F246</f>
        <v>0</v>
      </c>
      <c r="G247" s="3">
        <f>G246+F247</f>
        <v>10</v>
      </c>
    </row>
    <row r="248" spans="1:7" hidden="1" x14ac:dyDescent="0.5">
      <c r="A248" t="s">
        <v>30</v>
      </c>
      <c r="C248">
        <f>18*14</f>
        <v>252</v>
      </c>
      <c r="D248" s="8" t="s">
        <v>16</v>
      </c>
      <c r="E248" s="8" t="s">
        <v>17</v>
      </c>
      <c r="F248" s="8" t="s">
        <v>18</v>
      </c>
      <c r="G248" s="8" t="s">
        <v>19</v>
      </c>
    </row>
    <row r="249" spans="1:7" x14ac:dyDescent="0.5">
      <c r="A249" t="s">
        <v>0</v>
      </c>
      <c r="B249" t="s">
        <v>57</v>
      </c>
      <c r="D249" s="4">
        <v>9</v>
      </c>
      <c r="E249" s="12">
        <f>E247</f>
        <v>0</v>
      </c>
      <c r="F249" s="12">
        <f>F247</f>
        <v>0</v>
      </c>
      <c r="G249" s="12">
        <f>G247</f>
        <v>10</v>
      </c>
    </row>
    <row r="250" spans="1:7" hidden="1" x14ac:dyDescent="0.5">
      <c r="A250" t="s">
        <v>1</v>
      </c>
      <c r="D250" s="2">
        <f t="shared" ref="D250:D266" si="6">D249</f>
        <v>9</v>
      </c>
      <c r="E250" s="3">
        <v>0</v>
      </c>
      <c r="F250" s="2">
        <f>F249</f>
        <v>0</v>
      </c>
      <c r="G250" s="2">
        <f>G249</f>
        <v>10</v>
      </c>
    </row>
    <row r="251" spans="1:7" hidden="1" x14ac:dyDescent="0.5">
      <c r="A251" t="s">
        <v>2</v>
      </c>
      <c r="D251" s="2">
        <f t="shared" si="6"/>
        <v>9</v>
      </c>
      <c r="E251" s="3">
        <f>G251</f>
        <v>10</v>
      </c>
      <c r="F251" s="2">
        <f>F250</f>
        <v>0</v>
      </c>
      <c r="G251" s="2">
        <f>G250</f>
        <v>10</v>
      </c>
    </row>
    <row r="252" spans="1:7" hidden="1" x14ac:dyDescent="0.5">
      <c r="A252" t="s">
        <v>3</v>
      </c>
      <c r="D252" s="2">
        <f t="shared" si="6"/>
        <v>9</v>
      </c>
      <c r="E252" s="3">
        <f>MOD(E251,26)</f>
        <v>10</v>
      </c>
      <c r="F252" s="2">
        <v>0</v>
      </c>
      <c r="G252" s="2">
        <f>G251</f>
        <v>10</v>
      </c>
    </row>
    <row r="253" spans="1:7" hidden="1" x14ac:dyDescent="0.5">
      <c r="A253" t="s">
        <v>27</v>
      </c>
      <c r="D253" s="2">
        <f t="shared" si="6"/>
        <v>9</v>
      </c>
      <c r="E253" s="2">
        <f>E252</f>
        <v>10</v>
      </c>
      <c r="F253" s="2">
        <f>F252</f>
        <v>0</v>
      </c>
      <c r="G253" s="3">
        <f>TRUNC(G252/26)</f>
        <v>0</v>
      </c>
    </row>
    <row r="254" spans="1:7" hidden="1" x14ac:dyDescent="0.5">
      <c r="A254" t="s">
        <v>28</v>
      </c>
      <c r="D254" s="2">
        <f t="shared" si="6"/>
        <v>9</v>
      </c>
      <c r="E254" s="3">
        <f>E253</f>
        <v>10</v>
      </c>
      <c r="F254" s="2">
        <f>F253</f>
        <v>0</v>
      </c>
      <c r="G254" s="2">
        <f t="shared" ref="G254:G260" si="7">G253</f>
        <v>0</v>
      </c>
    </row>
    <row r="255" spans="1:7" hidden="1" x14ac:dyDescent="0.5">
      <c r="A255" t="s">
        <v>6</v>
      </c>
      <c r="D255" s="2">
        <f t="shared" si="6"/>
        <v>9</v>
      </c>
      <c r="E255" s="3">
        <f>IF(E254=D255,1,0)</f>
        <v>0</v>
      </c>
      <c r="F255" s="2">
        <f>F254</f>
        <v>0</v>
      </c>
      <c r="G255" s="2">
        <f t="shared" si="7"/>
        <v>0</v>
      </c>
    </row>
    <row r="256" spans="1:7" hidden="1" x14ac:dyDescent="0.5">
      <c r="A256" t="s">
        <v>7</v>
      </c>
      <c r="D256" s="2">
        <f t="shared" si="6"/>
        <v>9</v>
      </c>
      <c r="E256" s="3">
        <f>IF(E255=0,1,0)</f>
        <v>1</v>
      </c>
      <c r="F256" s="2">
        <f>F255</f>
        <v>0</v>
      </c>
      <c r="G256" s="2">
        <f t="shared" si="7"/>
        <v>0</v>
      </c>
    </row>
    <row r="257" spans="1:7" hidden="1" x14ac:dyDescent="0.5">
      <c r="A257" t="s">
        <v>8</v>
      </c>
      <c r="D257" s="2">
        <f t="shared" si="6"/>
        <v>9</v>
      </c>
      <c r="E257" s="2">
        <f t="shared" ref="E257:E266" si="8">E256</f>
        <v>1</v>
      </c>
      <c r="F257" s="3">
        <f>F256*0</f>
        <v>0</v>
      </c>
      <c r="G257" s="2">
        <f t="shared" si="7"/>
        <v>0</v>
      </c>
    </row>
    <row r="258" spans="1:7" hidden="1" x14ac:dyDescent="0.5">
      <c r="A258" t="s">
        <v>9</v>
      </c>
      <c r="D258" s="2">
        <f t="shared" si="6"/>
        <v>9</v>
      </c>
      <c r="E258" s="2">
        <f t="shared" si="8"/>
        <v>1</v>
      </c>
      <c r="F258" s="3">
        <f>F257+25</f>
        <v>25</v>
      </c>
      <c r="G258" s="2">
        <f t="shared" si="7"/>
        <v>0</v>
      </c>
    </row>
    <row r="259" spans="1:7" hidden="1" x14ac:dyDescent="0.5">
      <c r="A259" t="s">
        <v>10</v>
      </c>
      <c r="D259" s="2">
        <f t="shared" si="6"/>
        <v>9</v>
      </c>
      <c r="E259" s="2">
        <f t="shared" si="8"/>
        <v>1</v>
      </c>
      <c r="F259" s="3">
        <f>F258*E259</f>
        <v>25</v>
      </c>
      <c r="G259" s="2">
        <f t="shared" si="7"/>
        <v>0</v>
      </c>
    </row>
    <row r="260" spans="1:7" hidden="1" x14ac:dyDescent="0.5">
      <c r="A260" t="s">
        <v>11</v>
      </c>
      <c r="D260" s="2">
        <f t="shared" si="6"/>
        <v>9</v>
      </c>
      <c r="E260" s="2">
        <f t="shared" si="8"/>
        <v>1</v>
      </c>
      <c r="F260" s="3">
        <f>F259+1</f>
        <v>26</v>
      </c>
      <c r="G260" s="2">
        <f t="shared" si="7"/>
        <v>0</v>
      </c>
    </row>
    <row r="261" spans="1:7" hidden="1" x14ac:dyDescent="0.5">
      <c r="A261" t="s">
        <v>12</v>
      </c>
      <c r="D261" s="2">
        <f t="shared" si="6"/>
        <v>9</v>
      </c>
      <c r="E261" s="2">
        <f t="shared" si="8"/>
        <v>1</v>
      </c>
      <c r="F261" s="2">
        <f>F260</f>
        <v>26</v>
      </c>
      <c r="G261" s="3">
        <f>G260*F261</f>
        <v>0</v>
      </c>
    </row>
    <row r="262" spans="1:7" hidden="1" x14ac:dyDescent="0.5">
      <c r="A262" t="s">
        <v>8</v>
      </c>
      <c r="D262" s="2">
        <f t="shared" si="6"/>
        <v>9</v>
      </c>
      <c r="E262" s="2">
        <f t="shared" si="8"/>
        <v>1</v>
      </c>
      <c r="F262" s="3">
        <v>0</v>
      </c>
      <c r="G262" s="2">
        <f>G261</f>
        <v>0</v>
      </c>
    </row>
    <row r="263" spans="1:7" hidden="1" x14ac:dyDescent="0.5">
      <c r="A263" t="s">
        <v>13</v>
      </c>
      <c r="D263" s="2">
        <f t="shared" si="6"/>
        <v>9</v>
      </c>
      <c r="E263" s="2">
        <f t="shared" si="8"/>
        <v>1</v>
      </c>
      <c r="F263" s="3">
        <f>D263</f>
        <v>9</v>
      </c>
      <c r="G263" s="2">
        <f>G262</f>
        <v>0</v>
      </c>
    </row>
    <row r="264" spans="1:7" hidden="1" x14ac:dyDescent="0.5">
      <c r="A264" t="s">
        <v>29</v>
      </c>
      <c r="D264" s="2">
        <f t="shared" si="6"/>
        <v>9</v>
      </c>
      <c r="E264" s="2">
        <f t="shared" si="8"/>
        <v>1</v>
      </c>
      <c r="F264" s="3">
        <f>F263+10</f>
        <v>19</v>
      </c>
      <c r="G264" s="2">
        <f>G263</f>
        <v>0</v>
      </c>
    </row>
    <row r="265" spans="1:7" hidden="1" x14ac:dyDescent="0.5">
      <c r="A265" t="s">
        <v>10</v>
      </c>
      <c r="D265" s="2">
        <f t="shared" si="6"/>
        <v>9</v>
      </c>
      <c r="E265" s="2">
        <f t="shared" si="8"/>
        <v>1</v>
      </c>
      <c r="F265" s="3">
        <f>F264*E265</f>
        <v>19</v>
      </c>
      <c r="G265" s="2">
        <f>G264</f>
        <v>0</v>
      </c>
    </row>
    <row r="266" spans="1:7" x14ac:dyDescent="0.5">
      <c r="A266" t="s">
        <v>15</v>
      </c>
      <c r="D266" s="2">
        <f t="shared" si="6"/>
        <v>9</v>
      </c>
      <c r="E266" s="2">
        <f t="shared" si="8"/>
        <v>1</v>
      </c>
      <c r="F266" s="2">
        <f>F265</f>
        <v>19</v>
      </c>
      <c r="G266" s="3">
        <f>G265+F266</f>
        <v>19</v>
      </c>
    </row>
  </sheetData>
  <conditionalFormatting sqref="G21">
    <cfRule type="cellIs" dxfId="80" priority="90" operator="equal">
      <formula>G19</formula>
    </cfRule>
  </conditionalFormatting>
  <conditionalFormatting sqref="F21">
    <cfRule type="cellIs" dxfId="79" priority="88" operator="equal">
      <formula>F19</formula>
    </cfRule>
  </conditionalFormatting>
  <conditionalFormatting sqref="E21">
    <cfRule type="cellIs" dxfId="78" priority="87" operator="equal">
      <formula>E19</formula>
    </cfRule>
  </conditionalFormatting>
  <conditionalFormatting sqref="G40">
    <cfRule type="cellIs" dxfId="77" priority="81" operator="equal">
      <formula>G38</formula>
    </cfRule>
  </conditionalFormatting>
  <conditionalFormatting sqref="F40">
    <cfRule type="cellIs" dxfId="76" priority="80" operator="equal">
      <formula>F38</formula>
    </cfRule>
  </conditionalFormatting>
  <conditionalFormatting sqref="E40">
    <cfRule type="cellIs" dxfId="75" priority="79" operator="equal">
      <formula>E38</formula>
    </cfRule>
  </conditionalFormatting>
  <conditionalFormatting sqref="G97">
    <cfRule type="cellIs" dxfId="74" priority="69" operator="equal">
      <formula>G95</formula>
    </cfRule>
  </conditionalFormatting>
  <conditionalFormatting sqref="F97">
    <cfRule type="cellIs" dxfId="73" priority="68" operator="equal">
      <formula>F95</formula>
    </cfRule>
  </conditionalFormatting>
  <conditionalFormatting sqref="E97">
    <cfRule type="cellIs" dxfId="72" priority="67" operator="equal">
      <formula>E95</formula>
    </cfRule>
  </conditionalFormatting>
  <conditionalFormatting sqref="G59">
    <cfRule type="cellIs" dxfId="71" priority="75" operator="equal">
      <formula>G57</formula>
    </cfRule>
  </conditionalFormatting>
  <conditionalFormatting sqref="F59">
    <cfRule type="cellIs" dxfId="70" priority="74" operator="equal">
      <formula>F57</formula>
    </cfRule>
  </conditionalFormatting>
  <conditionalFormatting sqref="E59">
    <cfRule type="cellIs" dxfId="69" priority="73" operator="equal">
      <formula>E57</formula>
    </cfRule>
  </conditionalFormatting>
  <conditionalFormatting sqref="G78">
    <cfRule type="cellIs" dxfId="68" priority="72" operator="equal">
      <formula>G76</formula>
    </cfRule>
  </conditionalFormatting>
  <conditionalFormatting sqref="F78">
    <cfRule type="cellIs" dxfId="67" priority="71" operator="equal">
      <formula>F76</formula>
    </cfRule>
  </conditionalFormatting>
  <conditionalFormatting sqref="E78">
    <cfRule type="cellIs" dxfId="66" priority="70" operator="equal">
      <formula>E76</formula>
    </cfRule>
  </conditionalFormatting>
  <conditionalFormatting sqref="F192">
    <cfRule type="cellIs" dxfId="65" priority="53" operator="equal">
      <formula>F190</formula>
    </cfRule>
  </conditionalFormatting>
  <conditionalFormatting sqref="F116">
    <cfRule type="cellIs" dxfId="64" priority="65" operator="equal">
      <formula>F114</formula>
    </cfRule>
  </conditionalFormatting>
  <conditionalFormatting sqref="E116">
    <cfRule type="cellIs" dxfId="63" priority="64" operator="equal">
      <formula>E114</formula>
    </cfRule>
  </conditionalFormatting>
  <conditionalFormatting sqref="E192">
    <cfRule type="cellIs" dxfId="62" priority="52" operator="equal">
      <formula>E190</formula>
    </cfRule>
  </conditionalFormatting>
  <conditionalFormatting sqref="F173">
    <cfRule type="cellIs" dxfId="61" priority="56" operator="equal">
      <formula>F171</formula>
    </cfRule>
  </conditionalFormatting>
  <conditionalFormatting sqref="E173">
    <cfRule type="cellIs" dxfId="60" priority="55" operator="equal">
      <formula>E171</formula>
    </cfRule>
  </conditionalFormatting>
  <conditionalFormatting sqref="F135">
    <cfRule type="cellIs" dxfId="58" priority="62" operator="equal">
      <formula>F133</formula>
    </cfRule>
  </conditionalFormatting>
  <conditionalFormatting sqref="E135">
    <cfRule type="cellIs" dxfId="57" priority="61" operator="equal">
      <formula>E133</formula>
    </cfRule>
  </conditionalFormatting>
  <conditionalFormatting sqref="F211">
    <cfRule type="cellIs" dxfId="55" priority="50" operator="equal">
      <formula>F209</formula>
    </cfRule>
  </conditionalFormatting>
  <conditionalFormatting sqref="E211">
    <cfRule type="cellIs" dxfId="54" priority="49" operator="equal">
      <formula>E209</formula>
    </cfRule>
  </conditionalFormatting>
  <conditionalFormatting sqref="G192">
    <cfRule type="cellIs" dxfId="53" priority="54" operator="equal">
      <formula>G190</formula>
    </cfRule>
  </conditionalFormatting>
  <conditionalFormatting sqref="A59">
    <cfRule type="cellIs" dxfId="41" priority="42" operator="equal">
      <formula>A40</formula>
    </cfRule>
  </conditionalFormatting>
  <conditionalFormatting sqref="A60:A76">
    <cfRule type="cellIs" dxfId="40" priority="41" operator="equal">
      <formula>A41</formula>
    </cfRule>
  </conditionalFormatting>
  <conditionalFormatting sqref="A78">
    <cfRule type="cellIs" dxfId="39" priority="40" operator="equal">
      <formula>A59</formula>
    </cfRule>
  </conditionalFormatting>
  <conditionalFormatting sqref="A79:A95">
    <cfRule type="cellIs" dxfId="38" priority="39" operator="equal">
      <formula>A60</formula>
    </cfRule>
  </conditionalFormatting>
  <conditionalFormatting sqref="A97">
    <cfRule type="cellIs" dxfId="37" priority="38" operator="equal">
      <formula>A78</formula>
    </cfRule>
  </conditionalFormatting>
  <conditionalFormatting sqref="A98:A114">
    <cfRule type="cellIs" dxfId="36" priority="37" operator="equal">
      <formula>A79</formula>
    </cfRule>
  </conditionalFormatting>
  <conditionalFormatting sqref="A116">
    <cfRule type="cellIs" dxfId="35" priority="36" operator="equal">
      <formula>A97</formula>
    </cfRule>
  </conditionalFormatting>
  <conditionalFormatting sqref="A117:A133">
    <cfRule type="cellIs" dxfId="34" priority="35" operator="equal">
      <formula>A98</formula>
    </cfRule>
  </conditionalFormatting>
  <conditionalFormatting sqref="A135">
    <cfRule type="cellIs" dxfId="33" priority="34" operator="equal">
      <formula>A116</formula>
    </cfRule>
  </conditionalFormatting>
  <conditionalFormatting sqref="A136:A152">
    <cfRule type="cellIs" dxfId="32" priority="33" operator="equal">
      <formula>A117</formula>
    </cfRule>
  </conditionalFormatting>
  <conditionalFormatting sqref="A154">
    <cfRule type="cellIs" dxfId="31" priority="32" operator="equal">
      <formula>A135</formula>
    </cfRule>
  </conditionalFormatting>
  <conditionalFormatting sqref="A155:A171">
    <cfRule type="cellIs" dxfId="30" priority="31" operator="equal">
      <formula>A136</formula>
    </cfRule>
  </conditionalFormatting>
  <conditionalFormatting sqref="A173">
    <cfRule type="cellIs" dxfId="29" priority="30" operator="equal">
      <formula>A154</formula>
    </cfRule>
  </conditionalFormatting>
  <conditionalFormatting sqref="A174:A190">
    <cfRule type="cellIs" dxfId="28" priority="29" operator="equal">
      <formula>A155</formula>
    </cfRule>
  </conditionalFormatting>
  <conditionalFormatting sqref="A192">
    <cfRule type="cellIs" dxfId="27" priority="28" operator="equal">
      <formula>A173</formula>
    </cfRule>
  </conditionalFormatting>
  <conditionalFormatting sqref="A193:A209">
    <cfRule type="cellIs" dxfId="26" priority="27" operator="equal">
      <formula>A174</formula>
    </cfRule>
  </conditionalFormatting>
  <conditionalFormatting sqref="A211">
    <cfRule type="cellIs" dxfId="25" priority="26" operator="equal">
      <formula>A192</formula>
    </cfRule>
  </conditionalFormatting>
  <conditionalFormatting sqref="A212:A228">
    <cfRule type="cellIs" dxfId="24" priority="25" operator="equal">
      <formula>A193</formula>
    </cfRule>
  </conditionalFormatting>
  <conditionalFormatting sqref="A230">
    <cfRule type="cellIs" dxfId="23" priority="24" operator="equal">
      <formula>A211</formula>
    </cfRule>
  </conditionalFormatting>
  <conditionalFormatting sqref="A231:A247">
    <cfRule type="cellIs" dxfId="22" priority="23" operator="equal">
      <formula>A212</formula>
    </cfRule>
  </conditionalFormatting>
  <conditionalFormatting sqref="A249">
    <cfRule type="cellIs" dxfId="21" priority="22" operator="equal">
      <formula>A230</formula>
    </cfRule>
  </conditionalFormatting>
  <conditionalFormatting sqref="A250:A266">
    <cfRule type="cellIs" dxfId="20" priority="21" operator="equal">
      <formula>A231</formula>
    </cfRule>
  </conditionalFormatting>
  <conditionalFormatting sqref="A40">
    <cfRule type="cellIs" dxfId="19" priority="20" operator="equal">
      <formula>A21</formula>
    </cfRule>
  </conditionalFormatting>
  <conditionalFormatting sqref="A41:A57">
    <cfRule type="cellIs" dxfId="18" priority="19" operator="equal">
      <formula>A22</formula>
    </cfRule>
  </conditionalFormatting>
  <conditionalFormatting sqref="A21">
    <cfRule type="cellIs" dxfId="17" priority="18" operator="equal">
      <formula>A2</formula>
    </cfRule>
  </conditionalFormatting>
  <conditionalFormatting sqref="A22:A38">
    <cfRule type="cellIs" dxfId="16" priority="17" operator="equal">
      <formula>A3</formula>
    </cfRule>
  </conditionalFormatting>
  <conditionalFormatting sqref="E62">
    <cfRule type="cellIs" dxfId="15" priority="16" operator="equal">
      <formula>F62</formula>
    </cfRule>
  </conditionalFormatting>
  <conditionalFormatting sqref="E81">
    <cfRule type="cellIs" dxfId="14" priority="15" operator="equal">
      <formula>F81</formula>
    </cfRule>
  </conditionalFormatting>
  <conditionalFormatting sqref="E100">
    <cfRule type="cellIs" dxfId="13" priority="14" operator="equal">
      <formula>F100</formula>
    </cfRule>
  </conditionalFormatting>
  <conditionalFormatting sqref="G116">
    <cfRule type="cellIs" dxfId="12" priority="13" operator="equal">
      <formula>G114</formula>
    </cfRule>
  </conditionalFormatting>
  <conditionalFormatting sqref="E119">
    <cfRule type="cellIs" dxfId="11" priority="12" operator="equal">
      <formula>F119</formula>
    </cfRule>
  </conditionalFormatting>
  <conditionalFormatting sqref="E138">
    <cfRule type="cellIs" dxfId="10" priority="11" operator="equal">
      <formula>F138</formula>
    </cfRule>
  </conditionalFormatting>
  <conditionalFormatting sqref="G135">
    <cfRule type="cellIs" dxfId="9" priority="10" operator="equal">
      <formula>G133</formula>
    </cfRule>
  </conditionalFormatting>
  <conditionalFormatting sqref="G154">
    <cfRule type="cellIs" dxfId="8" priority="9" operator="equal">
      <formula>G152</formula>
    </cfRule>
  </conditionalFormatting>
  <conditionalFormatting sqref="F154">
    <cfRule type="cellIs" dxfId="7" priority="8" operator="equal">
      <formula>F152</formula>
    </cfRule>
  </conditionalFormatting>
  <conditionalFormatting sqref="E154">
    <cfRule type="cellIs" dxfId="6" priority="7" operator="equal">
      <formula>E152</formula>
    </cfRule>
  </conditionalFormatting>
  <conditionalFormatting sqref="E157">
    <cfRule type="cellIs" dxfId="5" priority="6" operator="equal">
      <formula>F157</formula>
    </cfRule>
  </conditionalFormatting>
  <conditionalFormatting sqref="G173">
    <cfRule type="cellIs" dxfId="4" priority="5" operator="equal">
      <formula>G171</formula>
    </cfRule>
  </conditionalFormatting>
  <conditionalFormatting sqref="E176">
    <cfRule type="cellIs" dxfId="3" priority="4" operator="equal">
      <formula>F176</formula>
    </cfRule>
  </conditionalFormatting>
  <conditionalFormatting sqref="E195">
    <cfRule type="cellIs" dxfId="2" priority="3" operator="equal">
      <formula>F195</formula>
    </cfRule>
  </conditionalFormatting>
  <conditionalFormatting sqref="E214">
    <cfRule type="cellIs" dxfId="1" priority="2" operator="equal">
      <formula>F214</formula>
    </cfRule>
  </conditionalFormatting>
  <conditionalFormatting sqref="E233">
    <cfRule type="cellIs" dxfId="0" priority="1" operator="equal">
      <formula>F233</formula>
    </cfRule>
  </conditionalFormatting>
  <pageMargins left="0.7" right="0.7" top="0.75" bottom="0.75" header="0.3" footer="0.3"/>
  <ignoredErrors>
    <ignoredError sqref="E3 E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w_0</vt:lpstr>
      <vt:lpstr>w_1</vt:lpstr>
      <vt:lpstr>w_10</vt:lpstr>
      <vt:lpstr>w_11</vt:lpstr>
      <vt:lpstr>w_12</vt:lpstr>
      <vt:lpstr>w_13</vt:lpstr>
      <vt:lpstr>w_2</vt:lpstr>
      <vt:lpstr>w_3</vt:lpstr>
      <vt:lpstr>w_4</vt:lpstr>
      <vt:lpstr>w_5</vt:lpstr>
      <vt:lpstr>w_6</vt:lpstr>
      <vt:lpstr>w_7</vt:lpstr>
      <vt:lpstr>w_8</vt:lpstr>
      <vt:lpstr>w_9</vt:lpstr>
      <vt:lpstr>x_4</vt:lpstr>
      <vt:lpstr>x_5</vt:lpstr>
      <vt:lpstr>y_3</vt:lpstr>
      <vt:lpstr>y_4</vt:lpstr>
      <vt:lpstr>y_5</vt:lpstr>
      <vt:lpstr>z_4</vt:lpstr>
      <vt:lpstr>z_5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Smith</dc:creator>
  <cp:lastModifiedBy>Danny Smith</cp:lastModifiedBy>
  <dcterms:created xsi:type="dcterms:W3CDTF">2021-12-24T16:26:16Z</dcterms:created>
  <dcterms:modified xsi:type="dcterms:W3CDTF">2021-12-28T05:57:25Z</dcterms:modified>
</cp:coreProperties>
</file>