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daniel_adeleke_postgrad_plymouth_ac_uk/Documents/ACF7004 - Analysis of Financial statement/Coursework/Barratt Development PLC/"/>
    </mc:Choice>
  </mc:AlternateContent>
  <xr:revisionPtr revIDLastSave="697" documentId="8_{05396457-79C8-4B83-AED2-60D5F6B9DDE5}" xr6:coauthVersionLast="47" xr6:coauthVersionMax="47" xr10:uidLastSave="{F15A503F-45E2-41B2-9EB2-A85A25C2270F}"/>
  <bookViews>
    <workbookView xWindow="-120" yWindow="-120" windowWidth="29040" windowHeight="15720" tabRatio="741" xr2:uid="{00000000-000D-0000-FFFF-FFFF00000000}"/>
  </bookViews>
  <sheets>
    <sheet name="Balance_Sheet" sheetId="26" r:id="rId1"/>
    <sheet name="Income_Statement" sheetId="27" r:id="rId2"/>
  </sheets>
  <definedNames>
    <definedName name="TRNR_a4398815036746a480201eb745dcf393_8_2" hidden="1">#REF!</definedName>
    <definedName name="TRNR_bea9e21dbd7a45d68d08eb6af2db9af9_8_2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6" l="1"/>
  <c r="I6" i="26"/>
  <c r="I7" i="26"/>
  <c r="I9" i="26"/>
  <c r="I10" i="26"/>
  <c r="I11" i="26"/>
  <c r="I12" i="26"/>
  <c r="I13" i="26"/>
  <c r="I14" i="26"/>
  <c r="I16" i="26"/>
  <c r="I18" i="26"/>
  <c r="I19" i="26"/>
  <c r="I21" i="26"/>
  <c r="I22" i="26"/>
  <c r="I23" i="26"/>
  <c r="I24" i="26"/>
  <c r="I25" i="26"/>
  <c r="I26" i="26"/>
  <c r="I27" i="26"/>
  <c r="I28" i="26"/>
  <c r="I29" i="26"/>
  <c r="I31" i="26"/>
  <c r="I32" i="26"/>
  <c r="I33" i="26"/>
  <c r="I34" i="26"/>
  <c r="I37" i="26"/>
  <c r="I38" i="26"/>
  <c r="I39" i="26"/>
  <c r="I4" i="26"/>
  <c r="G5" i="26"/>
  <c r="G6" i="26"/>
  <c r="G7" i="26"/>
  <c r="G9" i="26"/>
  <c r="G10" i="26"/>
  <c r="G11" i="26"/>
  <c r="G12" i="26"/>
  <c r="G13" i="26"/>
  <c r="G14" i="26"/>
  <c r="G16" i="26"/>
  <c r="G18" i="26"/>
  <c r="G19" i="26"/>
  <c r="G21" i="26"/>
  <c r="G22" i="26"/>
  <c r="G23" i="26"/>
  <c r="G24" i="26"/>
  <c r="G25" i="26"/>
  <c r="G26" i="26"/>
  <c r="G27" i="26"/>
  <c r="G28" i="26"/>
  <c r="G29" i="26"/>
  <c r="G31" i="26"/>
  <c r="G32" i="26"/>
  <c r="G33" i="26"/>
  <c r="G34" i="26"/>
  <c r="G37" i="26"/>
  <c r="G38" i="26"/>
  <c r="G39" i="26"/>
  <c r="G4" i="26"/>
  <c r="E5" i="26"/>
  <c r="E6" i="26"/>
  <c r="E7" i="26"/>
  <c r="E9" i="26"/>
  <c r="E10" i="26"/>
  <c r="E11" i="26"/>
  <c r="E12" i="26"/>
  <c r="E13" i="26"/>
  <c r="E14" i="26"/>
  <c r="E16" i="26"/>
  <c r="E18" i="26"/>
  <c r="E19" i="26"/>
  <c r="E21" i="26"/>
  <c r="E22" i="26"/>
  <c r="E23" i="26"/>
  <c r="E24" i="26"/>
  <c r="E25" i="26"/>
  <c r="E26" i="26"/>
  <c r="E27" i="26"/>
  <c r="E28" i="26"/>
  <c r="E29" i="26"/>
  <c r="E31" i="26"/>
  <c r="E32" i="26"/>
  <c r="E33" i="26"/>
  <c r="E34" i="26"/>
  <c r="E37" i="26"/>
  <c r="E38" i="26"/>
  <c r="E39" i="26"/>
  <c r="E4" i="26"/>
  <c r="C9" i="26"/>
  <c r="C10" i="26"/>
  <c r="C11" i="26"/>
  <c r="C12" i="26"/>
  <c r="C13" i="26"/>
  <c r="C14" i="26"/>
  <c r="C16" i="26"/>
  <c r="C18" i="26"/>
  <c r="C19" i="26"/>
  <c r="C21" i="26"/>
  <c r="C22" i="26"/>
  <c r="C23" i="26"/>
  <c r="C24" i="26"/>
  <c r="C25" i="26"/>
  <c r="C26" i="26"/>
  <c r="C27" i="26"/>
  <c r="C28" i="26"/>
  <c r="C29" i="26"/>
  <c r="C31" i="26"/>
  <c r="C32" i="26"/>
  <c r="C33" i="26"/>
  <c r="C34" i="26"/>
  <c r="C37" i="26"/>
  <c r="C38" i="26"/>
  <c r="C39" i="26"/>
  <c r="C5" i="26"/>
  <c r="C6" i="26"/>
  <c r="C7" i="26"/>
  <c r="C4" i="26"/>
  <c r="I6" i="27"/>
  <c r="I7" i="27"/>
  <c r="I9" i="27"/>
  <c r="I10" i="27"/>
  <c r="I11" i="27"/>
  <c r="I12" i="27"/>
  <c r="I13" i="27"/>
  <c r="I15" i="27"/>
  <c r="I16" i="27"/>
  <c r="I17" i="27"/>
  <c r="I18" i="27"/>
  <c r="I19" i="27"/>
  <c r="I21" i="27"/>
  <c r="I22" i="27"/>
  <c r="I23" i="27"/>
  <c r="I25" i="27"/>
  <c r="I26" i="27"/>
  <c r="I27" i="27"/>
  <c r="I29" i="27"/>
  <c r="I30" i="27"/>
  <c r="I31" i="27"/>
  <c r="I33" i="27"/>
  <c r="I34" i="27"/>
  <c r="I37" i="27"/>
  <c r="I39" i="27"/>
  <c r="I40" i="27"/>
  <c r="I42" i="27"/>
  <c r="I43" i="27"/>
  <c r="I44" i="27"/>
  <c r="I45" i="27"/>
  <c r="I46" i="27"/>
  <c r="I47" i="27"/>
  <c r="I48" i="27"/>
  <c r="I4" i="27"/>
  <c r="G6" i="27"/>
  <c r="G7" i="27"/>
  <c r="G9" i="27"/>
  <c r="G10" i="27"/>
  <c r="G11" i="27"/>
  <c r="G12" i="27"/>
  <c r="G13" i="27"/>
  <c r="G15" i="27"/>
  <c r="G16" i="27"/>
  <c r="G17" i="27"/>
  <c r="G18" i="27"/>
  <c r="G19" i="27"/>
  <c r="G21" i="27"/>
  <c r="G22" i="27"/>
  <c r="G23" i="27"/>
  <c r="G25" i="27"/>
  <c r="G26" i="27"/>
  <c r="G27" i="27"/>
  <c r="G29" i="27"/>
  <c r="G30" i="27"/>
  <c r="G31" i="27"/>
  <c r="G37" i="27"/>
  <c r="G39" i="27"/>
  <c r="G40" i="27"/>
  <c r="G42" i="27"/>
  <c r="G43" i="27"/>
  <c r="G44" i="27"/>
  <c r="G45" i="27"/>
  <c r="G46" i="27"/>
  <c r="G47" i="27"/>
  <c r="G48" i="27"/>
  <c r="G4" i="27"/>
  <c r="E6" i="27"/>
  <c r="E7" i="27"/>
  <c r="E9" i="27"/>
  <c r="E10" i="27"/>
  <c r="E11" i="27"/>
  <c r="E12" i="27"/>
  <c r="E13" i="27"/>
  <c r="E15" i="27"/>
  <c r="E16" i="27"/>
  <c r="E17" i="27"/>
  <c r="E18" i="27"/>
  <c r="E19" i="27"/>
  <c r="E21" i="27"/>
  <c r="E22" i="27"/>
  <c r="E23" i="27"/>
  <c r="E25" i="27"/>
  <c r="E26" i="27"/>
  <c r="E27" i="27"/>
  <c r="E29" i="27"/>
  <c r="E30" i="27"/>
  <c r="E31" i="27"/>
  <c r="E33" i="27"/>
  <c r="E34" i="27"/>
  <c r="E37" i="27"/>
  <c r="E39" i="27"/>
  <c r="E40" i="27"/>
  <c r="E42" i="27"/>
  <c r="E43" i="27"/>
  <c r="E44" i="27"/>
  <c r="E45" i="27"/>
  <c r="E46" i="27"/>
  <c r="E47" i="27"/>
  <c r="E48" i="27"/>
  <c r="E4" i="27"/>
  <c r="C15" i="27"/>
  <c r="C16" i="27"/>
  <c r="C17" i="27"/>
  <c r="C18" i="27"/>
  <c r="C19" i="27"/>
  <c r="C21" i="27"/>
  <c r="C22" i="27"/>
  <c r="C23" i="27"/>
  <c r="C25" i="27"/>
  <c r="C26" i="27"/>
  <c r="C27" i="27"/>
  <c r="C29" i="27"/>
  <c r="C30" i="27"/>
  <c r="C31" i="27"/>
  <c r="C33" i="27"/>
  <c r="C34" i="27"/>
  <c r="C37" i="27"/>
  <c r="C39" i="27"/>
  <c r="C40" i="27"/>
  <c r="C42" i="27"/>
  <c r="C43" i="27"/>
  <c r="C44" i="27"/>
  <c r="C45" i="27"/>
  <c r="C46" i="27"/>
  <c r="C47" i="27"/>
  <c r="C48" i="27"/>
  <c r="C6" i="27"/>
  <c r="C7" i="27"/>
  <c r="C9" i="27"/>
  <c r="C10" i="27"/>
  <c r="C11" i="27"/>
  <c r="C12" i="27"/>
  <c r="C13" i="27"/>
  <c r="C4" i="27"/>
</calcChain>
</file>

<file path=xl/sharedStrings.xml><?xml version="1.0" encoding="utf-8"?>
<sst xmlns="http://schemas.openxmlformats.org/spreadsheetml/2006/main" count="96" uniqueCount="90">
  <si>
    <t>Insert IS data from FT.com below this cell</t>
  </si>
  <si>
    <t>Insert BS data from FT.com below this cell</t>
  </si>
  <si>
    <t>Fiscal data as of Jun 30 2023</t>
  </si>
  <si>
    <t>REVENUE AND GROSS PROFIT</t>
  </si>
  <si>
    <t>Total revenue</t>
  </si>
  <si>
    <t>OPERATING EXPENSES</t>
  </si>
  <si>
    <t>Cost of revenue total</t>
  </si>
  <si>
    <t>Selling, general and admin. expenses, total</t>
  </si>
  <si>
    <t>Depreciation/amortization</t>
  </si>
  <si>
    <t>Unusual expense(income)</t>
  </si>
  <si>
    <t>Other operating expenses, total</t>
  </si>
  <si>
    <t>Total operating expense</t>
  </si>
  <si>
    <t>Operating income</t>
  </si>
  <si>
    <t>Other, net</t>
  </si>
  <si>
    <t>INCOME TAXES, MINORITY INTEREST AND EXTRA ITEMS</t>
  </si>
  <si>
    <t>Net income before taxes</t>
  </si>
  <si>
    <t>Provision for income taxes</t>
  </si>
  <si>
    <t>Net income after taxes</t>
  </si>
  <si>
    <t>Minority interest</t>
  </si>
  <si>
    <t>Net income before extra. Items</t>
  </si>
  <si>
    <t>Total extraordinary items</t>
  </si>
  <si>
    <t>Net income</t>
  </si>
  <si>
    <t>Inc.avail. to common excl. extra. Items</t>
  </si>
  <si>
    <t>Inc.avail. to common incl. extra. Items</t>
  </si>
  <si>
    <t>EPS RECONCILIATION</t>
  </si>
  <si>
    <t>Basic/primary weighted average shares</t>
  </si>
  <si>
    <t>Basic/primary eps excl. extra items</t>
  </si>
  <si>
    <t>Basic/primary eps incl. extra items</t>
  </si>
  <si>
    <t>Dilution adjustment</t>
  </si>
  <si>
    <t>Diluted weighted average shares</t>
  </si>
  <si>
    <t>Diluted eps excl. extra items</t>
  </si>
  <si>
    <t>Diluted eps incl. extra items</t>
  </si>
  <si>
    <t>COMMON STOCK DIVIDENDS</t>
  </si>
  <si>
    <t>DPS - common stock primary issue</t>
  </si>
  <si>
    <t>Gross dividend - common stock</t>
  </si>
  <si>
    <t>PRO FORMA INCOME</t>
  </si>
  <si>
    <t>Pro forma net income</t>
  </si>
  <si>
    <t>Interest expense, supplemental</t>
  </si>
  <si>
    <t>SUPPLEMENTAL INCOME</t>
  </si>
  <si>
    <t>Depreciation, supplemental</t>
  </si>
  <si>
    <t>Total special items</t>
  </si>
  <si>
    <t>NORMALISED INCOME</t>
  </si>
  <si>
    <t>Normalized income before taxes</t>
  </si>
  <si>
    <t>Effect of special items on income taxes</t>
  </si>
  <si>
    <t>Income tax excluding impact of special items</t>
  </si>
  <si>
    <t>Normalized income after tax</t>
  </si>
  <si>
    <t>Normalized income avail. to common</t>
  </si>
  <si>
    <t>Basic normalized EPS</t>
  </si>
  <si>
    <t>Diluted normalized EPS</t>
  </si>
  <si>
    <t>ASSETS</t>
  </si>
  <si>
    <t>Cash And Short Term Investments</t>
  </si>
  <si>
    <t>Total Receivables, Net</t>
  </si>
  <si>
    <t>Total Inventory</t>
  </si>
  <si>
    <t>Prepaid expenses</t>
  </si>
  <si>
    <t>Other current assets, total</t>
  </si>
  <si>
    <t>Total current assets</t>
  </si>
  <si>
    <t>Property, plant &amp; equipment, net</t>
  </si>
  <si>
    <t>Goodwill, net</t>
  </si>
  <si>
    <t>Intangibles, net</t>
  </si>
  <si>
    <t>Long term investments</t>
  </si>
  <si>
    <t>Note receivable - long term</t>
  </si>
  <si>
    <t>Other long term assets</t>
  </si>
  <si>
    <t>Total assets</t>
  </si>
  <si>
    <t>LIABILITIES</t>
  </si>
  <si>
    <t>Accounts payable</t>
  </si>
  <si>
    <t>Accrued expenses</t>
  </si>
  <si>
    <t>Notes payable/short-term debt</t>
  </si>
  <si>
    <t>Current portion long-term debt/capital leases</t>
  </si>
  <si>
    <t>Other current liabilities, total</t>
  </si>
  <si>
    <t>Total current liabilities</t>
  </si>
  <si>
    <t>Total long term debt</t>
  </si>
  <si>
    <t>Total debt</t>
  </si>
  <si>
    <t>Deferred income tax</t>
  </si>
  <si>
    <t>Other liabilities, total</t>
  </si>
  <si>
    <t>Total liabilities</t>
  </si>
  <si>
    <t>SHAREHOLDERS EQUITY</t>
  </si>
  <si>
    <t>Common stock</t>
  </si>
  <si>
    <t>Additional paid-in capital</t>
  </si>
  <si>
    <t>Retained earnings (accumulated deficit)</t>
  </si>
  <si>
    <t>Treasury stock - common</t>
  </si>
  <si>
    <t>Unrealized gain (loss)</t>
  </si>
  <si>
    <t>Other equity, total</t>
  </si>
  <si>
    <t>Total equity</t>
  </si>
  <si>
    <t>Total liabilities &amp; shareholders' equity</t>
  </si>
  <si>
    <t>Total common shares outstanding</t>
  </si>
  <si>
    <t>Treasury shares - common primary issue</t>
  </si>
  <si>
    <t>2023-22 (%)</t>
  </si>
  <si>
    <t>2022-21 (%)</t>
  </si>
  <si>
    <t>2021-20 (%)</t>
  </si>
  <si>
    <t>2020-19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</si>
</sst>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0" fontId="1" fillId="0" borderId="0" xfId="0" applyNumberFormat="1" applyFont="1" applyAlignment="1">
      <alignment horizontal="righ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workbookViewId="0">
      <selection activeCell="I15" sqref="I15"/>
    </sheetView>
  </sheetViews>
  <sheetFormatPr defaultColWidth="9.140625" defaultRowHeight="12.75" x14ac:dyDescent="0.2"/>
  <cols>
    <col min="1" max="1" width="49.7109375" bestFit="1" customWidth="1"/>
    <col min="3" max="3" width="11.28515625" style="4" customWidth="1"/>
    <col min="5" max="5" width="11" style="4" customWidth="1"/>
    <col min="7" max="7" width="10.7109375" style="4" customWidth="1"/>
    <col min="9" max="9" width="10.85546875" style="4" customWidth="1"/>
  </cols>
  <sheetData>
    <row r="1" spans="1:10" x14ac:dyDescent="0.2">
      <c r="A1" s="1" t="s">
        <v>1</v>
      </c>
    </row>
    <row r="2" spans="1:10" s="2" customFormat="1" x14ac:dyDescent="0.2">
      <c r="A2" s="2" t="s">
        <v>2</v>
      </c>
      <c r="B2" s="2">
        <v>2023</v>
      </c>
      <c r="C2" s="5" t="s">
        <v>86</v>
      </c>
      <c r="D2" s="2">
        <v>2022</v>
      </c>
      <c r="E2" s="5" t="s">
        <v>87</v>
      </c>
      <c r="F2" s="2">
        <v>2021</v>
      </c>
      <c r="G2" s="5" t="s">
        <v>88</v>
      </c>
      <c r="H2" s="2">
        <v>2020</v>
      </c>
      <c r="I2" s="5" t="s">
        <v>89</v>
      </c>
      <c r="J2" s="2">
        <v>2019</v>
      </c>
    </row>
    <row r="3" spans="1:10" x14ac:dyDescent="0.2">
      <c r="A3" s="2" t="s">
        <v>49</v>
      </c>
    </row>
    <row r="4" spans="1:10" x14ac:dyDescent="0.2">
      <c r="A4" t="s">
        <v>50</v>
      </c>
      <c r="B4" s="3">
        <v>1269</v>
      </c>
      <c r="C4" s="6">
        <f>(B4-D4)/D4</f>
        <v>-6.2084257206208429E-2</v>
      </c>
      <c r="D4" s="3">
        <v>1353</v>
      </c>
      <c r="E4" s="4">
        <f>(D4-F4)/F4</f>
        <v>-0.10928242264647794</v>
      </c>
      <c r="F4" s="3">
        <v>1519</v>
      </c>
      <c r="G4" s="4">
        <f>(F4-H4)/H4</f>
        <v>1.45</v>
      </c>
      <c r="H4" s="3">
        <v>620</v>
      </c>
      <c r="I4" s="4">
        <f>(H4-J4)/J4</f>
        <v>-0.45422535211267606</v>
      </c>
      <c r="J4" s="3">
        <v>1136</v>
      </c>
    </row>
    <row r="5" spans="1:10" x14ac:dyDescent="0.2">
      <c r="A5" t="s">
        <v>51</v>
      </c>
      <c r="B5" s="3">
        <v>197</v>
      </c>
      <c r="C5" s="6">
        <f t="shared" ref="C5:C39" si="0">(B5-D5)/D5</f>
        <v>-0.13215859030837004</v>
      </c>
      <c r="D5" s="3">
        <v>227</v>
      </c>
      <c r="E5" s="4">
        <f t="shared" ref="E5:E39" si="1">(D5-F5)/F5</f>
        <v>0.37575757575757573</v>
      </c>
      <c r="F5" s="3">
        <v>165</v>
      </c>
      <c r="G5" s="4">
        <f t="shared" ref="G5:G39" si="2">(F5-H5)/H5</f>
        <v>1.3571428571428572</v>
      </c>
      <c r="H5" s="3">
        <v>70</v>
      </c>
      <c r="I5" s="4">
        <f t="shared" ref="I5:I39" si="3">(H5-J5)/J5</f>
        <v>-0.66507177033492826</v>
      </c>
      <c r="J5" s="3">
        <v>209</v>
      </c>
    </row>
    <row r="6" spans="1:10" x14ac:dyDescent="0.2">
      <c r="A6" t="s">
        <v>52</v>
      </c>
      <c r="B6" s="3">
        <v>5238</v>
      </c>
      <c r="C6" s="6">
        <f t="shared" si="0"/>
        <v>-1.020408163265306E-2</v>
      </c>
      <c r="D6" s="3">
        <v>5292</v>
      </c>
      <c r="E6" s="4">
        <f t="shared" si="1"/>
        <v>0.13904433921653034</v>
      </c>
      <c r="F6" s="3">
        <v>4646</v>
      </c>
      <c r="G6" s="4">
        <f t="shared" si="2"/>
        <v>-7.5974542561654729E-2</v>
      </c>
      <c r="H6" s="3">
        <v>5028</v>
      </c>
      <c r="I6" s="4">
        <f t="shared" si="3"/>
        <v>4.228855721393035E-2</v>
      </c>
      <c r="J6" s="3">
        <v>4824</v>
      </c>
    </row>
    <row r="7" spans="1:10" x14ac:dyDescent="0.2">
      <c r="A7" t="s">
        <v>53</v>
      </c>
      <c r="B7">
        <v>17</v>
      </c>
      <c r="C7" s="6">
        <f t="shared" si="0"/>
        <v>-0.15</v>
      </c>
      <c r="D7">
        <v>20</v>
      </c>
      <c r="E7" s="4">
        <f t="shared" si="1"/>
        <v>0.42857142857142855</v>
      </c>
      <c r="F7">
        <v>14</v>
      </c>
      <c r="G7" s="4">
        <f t="shared" si="2"/>
        <v>-0.125</v>
      </c>
      <c r="H7">
        <v>16</v>
      </c>
      <c r="I7" s="4">
        <f t="shared" si="3"/>
        <v>0</v>
      </c>
      <c r="J7">
        <v>16</v>
      </c>
    </row>
    <row r="8" spans="1:10" x14ac:dyDescent="0.2">
      <c r="A8" t="s">
        <v>54</v>
      </c>
      <c r="C8" s="6"/>
    </row>
    <row r="9" spans="1:10" x14ac:dyDescent="0.2">
      <c r="A9" t="s">
        <v>55</v>
      </c>
      <c r="B9" s="3">
        <v>6720</v>
      </c>
      <c r="C9" s="6">
        <f t="shared" si="0"/>
        <v>-2.4814976055724858E-2</v>
      </c>
      <c r="D9" s="3">
        <v>6891</v>
      </c>
      <c r="E9" s="4">
        <f t="shared" si="1"/>
        <v>8.6223203026481718E-2</v>
      </c>
      <c r="F9" s="3">
        <v>6344</v>
      </c>
      <c r="G9" s="4">
        <f t="shared" si="2"/>
        <v>0.10638297872340426</v>
      </c>
      <c r="H9" s="3">
        <v>5734</v>
      </c>
      <c r="I9" s="4">
        <f t="shared" si="3"/>
        <v>-7.2918350848827806E-2</v>
      </c>
      <c r="J9" s="3">
        <v>6185</v>
      </c>
    </row>
    <row r="10" spans="1:10" x14ac:dyDescent="0.2">
      <c r="A10" t="s">
        <v>56</v>
      </c>
      <c r="B10" s="3">
        <v>103</v>
      </c>
      <c r="C10" s="6">
        <f t="shared" si="0"/>
        <v>0.33766233766233766</v>
      </c>
      <c r="D10" s="3">
        <v>77</v>
      </c>
      <c r="E10" s="4">
        <f t="shared" si="1"/>
        <v>0.28333333333333333</v>
      </c>
      <c r="F10" s="3">
        <v>60</v>
      </c>
      <c r="G10" s="4">
        <f t="shared" si="2"/>
        <v>-9.0909090909090912E-2</v>
      </c>
      <c r="H10" s="3">
        <v>66</v>
      </c>
      <c r="I10" s="4">
        <f t="shared" si="3"/>
        <v>2.8823529411764706</v>
      </c>
      <c r="J10" s="3">
        <v>17</v>
      </c>
    </row>
    <row r="11" spans="1:10" x14ac:dyDescent="0.2">
      <c r="A11" t="s">
        <v>57</v>
      </c>
      <c r="B11">
        <v>853</v>
      </c>
      <c r="C11" s="6">
        <f t="shared" si="0"/>
        <v>0</v>
      </c>
      <c r="D11" s="3">
        <v>853</v>
      </c>
      <c r="E11" s="4">
        <f t="shared" si="1"/>
        <v>5.8312655086848637E-2</v>
      </c>
      <c r="F11" s="3">
        <v>806</v>
      </c>
      <c r="G11" s="4">
        <f t="shared" si="2"/>
        <v>0</v>
      </c>
      <c r="H11" s="3">
        <v>806</v>
      </c>
      <c r="I11" s="4">
        <f t="shared" si="3"/>
        <v>0</v>
      </c>
      <c r="J11" s="3">
        <v>806</v>
      </c>
    </row>
    <row r="12" spans="1:10" x14ac:dyDescent="0.2">
      <c r="A12" t="s">
        <v>58</v>
      </c>
      <c r="B12" s="3">
        <v>195</v>
      </c>
      <c r="C12" s="6">
        <f t="shared" si="0"/>
        <v>-4.878048780487805E-2</v>
      </c>
      <c r="D12" s="3">
        <v>205</v>
      </c>
      <c r="E12" s="4">
        <f t="shared" si="1"/>
        <v>1.05</v>
      </c>
      <c r="F12" s="3">
        <v>100</v>
      </c>
      <c r="G12" s="4">
        <f t="shared" si="2"/>
        <v>-9.9009900990099011E-3</v>
      </c>
      <c r="H12" s="3">
        <v>101</v>
      </c>
      <c r="I12" s="4">
        <f t="shared" si="3"/>
        <v>-9.8039215686274508E-3</v>
      </c>
      <c r="J12" s="3">
        <v>102</v>
      </c>
    </row>
    <row r="13" spans="1:10" x14ac:dyDescent="0.2">
      <c r="A13" t="s">
        <v>59</v>
      </c>
      <c r="B13" s="3">
        <v>130</v>
      </c>
      <c r="C13" s="6">
        <f t="shared" si="0"/>
        <v>-0.2696629213483146</v>
      </c>
      <c r="D13" s="3">
        <v>178</v>
      </c>
      <c r="E13" s="4">
        <f t="shared" si="1"/>
        <v>9.202453987730061E-2</v>
      </c>
      <c r="F13">
        <v>163</v>
      </c>
      <c r="G13" s="4">
        <f t="shared" si="2"/>
        <v>7.2368421052631582E-2</v>
      </c>
      <c r="H13" s="3">
        <v>152</v>
      </c>
      <c r="I13" s="4">
        <f t="shared" si="3"/>
        <v>-0.19576719576719576</v>
      </c>
      <c r="J13" s="3">
        <v>189</v>
      </c>
    </row>
    <row r="14" spans="1:10" x14ac:dyDescent="0.2">
      <c r="A14" t="s">
        <v>60</v>
      </c>
      <c r="B14" s="3">
        <v>2.9</v>
      </c>
      <c r="C14" s="6">
        <f t="shared" si="0"/>
        <v>-0.55384615384615388</v>
      </c>
      <c r="D14" s="3">
        <v>6.5</v>
      </c>
      <c r="E14" s="4">
        <f t="shared" si="1"/>
        <v>4.416666666666667</v>
      </c>
      <c r="F14" s="3">
        <v>1.2</v>
      </c>
      <c r="G14" s="4">
        <f t="shared" si="2"/>
        <v>-0.47826086956521735</v>
      </c>
      <c r="H14" s="3">
        <v>2.2999999999999998</v>
      </c>
      <c r="I14" s="4">
        <f t="shared" si="3"/>
        <v>-0.20689655172413796</v>
      </c>
      <c r="J14" s="3">
        <v>2.9</v>
      </c>
    </row>
    <row r="15" spans="1:10" x14ac:dyDescent="0.2">
      <c r="A15" t="s">
        <v>61</v>
      </c>
      <c r="B15" s="3"/>
      <c r="C15" s="6"/>
      <c r="D15" s="3"/>
      <c r="F15" s="3"/>
      <c r="H15" s="3"/>
      <c r="J15" s="3"/>
    </row>
    <row r="16" spans="1:10" x14ac:dyDescent="0.2">
      <c r="A16" t="s">
        <v>62</v>
      </c>
      <c r="B16" s="3">
        <v>8004</v>
      </c>
      <c r="C16" s="6">
        <f t="shared" si="0"/>
        <v>-2.5210084033613446E-2</v>
      </c>
      <c r="D16" s="3">
        <v>8211</v>
      </c>
      <c r="E16" s="4">
        <f t="shared" si="1"/>
        <v>9.8608509499598609E-2</v>
      </c>
      <c r="F16" s="3">
        <v>7474</v>
      </c>
      <c r="G16" s="4">
        <f t="shared" si="2"/>
        <v>8.8869463869463872E-2</v>
      </c>
      <c r="H16" s="3">
        <v>6864</v>
      </c>
      <c r="I16" s="4">
        <f t="shared" si="3"/>
        <v>-6.8024439918533602E-2</v>
      </c>
      <c r="J16" s="3">
        <v>7365</v>
      </c>
    </row>
    <row r="17" spans="1:10" x14ac:dyDescent="0.2">
      <c r="A17" s="2" t="s">
        <v>63</v>
      </c>
      <c r="C17" s="6"/>
    </row>
    <row r="18" spans="1:10" x14ac:dyDescent="0.2">
      <c r="A18" t="s">
        <v>64</v>
      </c>
      <c r="B18" s="3">
        <v>632</v>
      </c>
      <c r="C18" s="6">
        <f t="shared" si="0"/>
        <v>-0.23114355231143552</v>
      </c>
      <c r="D18" s="3">
        <v>822</v>
      </c>
      <c r="E18" s="4">
        <f t="shared" si="1"/>
        <v>0.25880551301684535</v>
      </c>
      <c r="F18" s="3">
        <v>653</v>
      </c>
      <c r="G18" s="4">
        <f t="shared" si="2"/>
        <v>-3.9705882352941174E-2</v>
      </c>
      <c r="H18">
        <v>680</v>
      </c>
      <c r="I18" s="4">
        <f t="shared" si="3"/>
        <v>-0.26803013993541441</v>
      </c>
      <c r="J18">
        <v>929</v>
      </c>
    </row>
    <row r="19" spans="1:10" x14ac:dyDescent="0.2">
      <c r="A19" t="s">
        <v>65</v>
      </c>
      <c r="B19">
        <v>398</v>
      </c>
      <c r="C19" s="6">
        <f t="shared" si="0"/>
        <v>-0.12334801762114538</v>
      </c>
      <c r="D19" s="3">
        <v>454</v>
      </c>
      <c r="E19" s="4">
        <f t="shared" si="1"/>
        <v>-0.23697478991596638</v>
      </c>
      <c r="F19" s="3">
        <v>595</v>
      </c>
      <c r="G19" s="4">
        <f t="shared" si="2"/>
        <v>0.25527426160337552</v>
      </c>
      <c r="H19">
        <v>474</v>
      </c>
      <c r="I19" s="4">
        <f t="shared" si="3"/>
        <v>-0.13345521023765997</v>
      </c>
      <c r="J19">
        <v>547</v>
      </c>
    </row>
    <row r="20" spans="1:10" x14ac:dyDescent="0.2">
      <c r="A20" t="s">
        <v>66</v>
      </c>
      <c r="B20">
        <v>0</v>
      </c>
      <c r="C20" s="6"/>
      <c r="D20">
        <v>0</v>
      </c>
      <c r="F20">
        <v>0</v>
      </c>
      <c r="H20">
        <v>0</v>
      </c>
      <c r="J20">
        <v>0</v>
      </c>
    </row>
    <row r="21" spans="1:10" x14ac:dyDescent="0.2">
      <c r="A21" t="s">
        <v>67</v>
      </c>
      <c r="B21" s="3">
        <v>17</v>
      </c>
      <c r="C21" s="6">
        <f t="shared" si="0"/>
        <v>-0.39285714285714285</v>
      </c>
      <c r="D21">
        <v>28</v>
      </c>
      <c r="E21" s="4">
        <f t="shared" si="1"/>
        <v>0.75</v>
      </c>
      <c r="F21" s="3">
        <v>16</v>
      </c>
      <c r="G21" s="4">
        <f t="shared" si="2"/>
        <v>-0.87596899224806202</v>
      </c>
      <c r="H21" s="3">
        <v>129</v>
      </c>
      <c r="I21" s="4">
        <f t="shared" si="3"/>
        <v>-0.2752808988764045</v>
      </c>
      <c r="J21" s="3">
        <v>178</v>
      </c>
    </row>
    <row r="22" spans="1:10" x14ac:dyDescent="0.2">
      <c r="A22" t="s">
        <v>68</v>
      </c>
      <c r="B22" s="3">
        <v>408</v>
      </c>
      <c r="C22" s="6">
        <f t="shared" si="0"/>
        <v>9.9009900990099011E-3</v>
      </c>
      <c r="D22" s="3">
        <v>404</v>
      </c>
      <c r="E22" s="4">
        <f t="shared" si="1"/>
        <v>0.81981981981981977</v>
      </c>
      <c r="F22" s="3">
        <v>222</v>
      </c>
      <c r="G22" s="4">
        <f t="shared" si="2"/>
        <v>0.21978021978021978</v>
      </c>
      <c r="H22" s="3">
        <v>182</v>
      </c>
      <c r="I22" s="4">
        <f t="shared" si="3"/>
        <v>-0.13744075829383887</v>
      </c>
      <c r="J22" s="3">
        <v>211</v>
      </c>
    </row>
    <row r="23" spans="1:10" x14ac:dyDescent="0.2">
      <c r="A23" t="s">
        <v>69</v>
      </c>
      <c r="B23" s="3">
        <v>1454</v>
      </c>
      <c r="C23" s="6">
        <f t="shared" si="0"/>
        <v>-0.14871194379391101</v>
      </c>
      <c r="D23" s="3">
        <v>1708</v>
      </c>
      <c r="E23" s="4">
        <f t="shared" si="1"/>
        <v>0.14939434724091522</v>
      </c>
      <c r="F23" s="3">
        <v>1486</v>
      </c>
      <c r="G23" s="4">
        <f t="shared" si="2"/>
        <v>1.3642564802182811E-2</v>
      </c>
      <c r="H23" s="3">
        <v>1466</v>
      </c>
      <c r="I23" s="4">
        <f t="shared" si="3"/>
        <v>-0.21394101876675603</v>
      </c>
      <c r="J23" s="3">
        <v>1865</v>
      </c>
    </row>
    <row r="24" spans="1:10" x14ac:dyDescent="0.2">
      <c r="A24" t="s">
        <v>70</v>
      </c>
      <c r="B24" s="3">
        <v>233</v>
      </c>
      <c r="C24" s="6">
        <f t="shared" si="0"/>
        <v>2.643171806167401E-2</v>
      </c>
      <c r="D24" s="3">
        <v>227</v>
      </c>
      <c r="E24" s="4">
        <f t="shared" si="1"/>
        <v>-1.3043478260869565E-2</v>
      </c>
      <c r="F24" s="3">
        <v>230</v>
      </c>
      <c r="G24" s="4">
        <f t="shared" si="2"/>
        <v>-2.5423728813559324E-2</v>
      </c>
      <c r="H24" s="3">
        <v>236</v>
      </c>
      <c r="I24" s="4">
        <f t="shared" si="3"/>
        <v>0.18</v>
      </c>
      <c r="J24" s="3">
        <v>200</v>
      </c>
    </row>
    <row r="25" spans="1:10" x14ac:dyDescent="0.2">
      <c r="A25" t="s">
        <v>71</v>
      </c>
      <c r="B25" s="3">
        <v>250</v>
      </c>
      <c r="C25" s="6">
        <f t="shared" si="0"/>
        <v>-1.5748031496062992E-2</v>
      </c>
      <c r="D25" s="3">
        <v>254</v>
      </c>
      <c r="E25" s="4">
        <f t="shared" si="1"/>
        <v>3.2520325203252036E-2</v>
      </c>
      <c r="F25" s="3">
        <v>246</v>
      </c>
      <c r="G25" s="4">
        <f t="shared" si="2"/>
        <v>-0.32786885245901637</v>
      </c>
      <c r="H25" s="3">
        <v>366</v>
      </c>
      <c r="I25" s="4">
        <f t="shared" si="3"/>
        <v>-3.1746031746031744E-2</v>
      </c>
      <c r="J25" s="3">
        <v>378</v>
      </c>
    </row>
    <row r="26" spans="1:10" x14ac:dyDescent="0.2">
      <c r="A26" t="s">
        <v>72</v>
      </c>
      <c r="B26">
        <v>54</v>
      </c>
      <c r="C26" s="6">
        <f t="shared" si="0"/>
        <v>0.2</v>
      </c>
      <c r="D26">
        <v>45</v>
      </c>
      <c r="E26" s="4">
        <f t="shared" si="1"/>
        <v>4.0561797752808992</v>
      </c>
      <c r="F26">
        <v>8.9</v>
      </c>
      <c r="G26" s="4">
        <f t="shared" si="2"/>
        <v>2.7083333333333335</v>
      </c>
      <c r="H26">
        <v>2.4</v>
      </c>
      <c r="I26" s="4">
        <f t="shared" si="3"/>
        <v>-0.8666666666666667</v>
      </c>
      <c r="J26">
        <v>18</v>
      </c>
    </row>
    <row r="27" spans="1:10" x14ac:dyDescent="0.2">
      <c r="A27" t="s">
        <v>18</v>
      </c>
      <c r="B27">
        <v>0.5</v>
      </c>
      <c r="C27" s="6">
        <f t="shared" si="0"/>
        <v>-0.37500000000000006</v>
      </c>
      <c r="D27">
        <v>0.8</v>
      </c>
      <c r="E27" s="4">
        <f t="shared" si="1"/>
        <v>-0.27272727272727276</v>
      </c>
      <c r="F27">
        <v>1.1000000000000001</v>
      </c>
      <c r="G27" s="4">
        <f t="shared" si="2"/>
        <v>-0.21428571428571416</v>
      </c>
      <c r="H27">
        <v>1.4</v>
      </c>
      <c r="I27" s="4">
        <f t="shared" si="3"/>
        <v>-0.79710144927536231</v>
      </c>
      <c r="J27">
        <v>6.9</v>
      </c>
    </row>
    <row r="28" spans="1:10" x14ac:dyDescent="0.2">
      <c r="A28" t="s">
        <v>73</v>
      </c>
      <c r="B28" s="3">
        <v>667</v>
      </c>
      <c r="C28" s="6">
        <f t="shared" si="0"/>
        <v>0.11166666666666666</v>
      </c>
      <c r="D28" s="3">
        <v>600</v>
      </c>
      <c r="E28" s="4">
        <f t="shared" si="1"/>
        <v>1.0202020202020201</v>
      </c>
      <c r="F28" s="3">
        <v>297</v>
      </c>
      <c r="G28" s="4">
        <f t="shared" si="2"/>
        <v>-7.1874999999999994E-2</v>
      </c>
      <c r="H28" s="3">
        <v>320</v>
      </c>
      <c r="I28" s="4">
        <f t="shared" si="3"/>
        <v>-0.22705314009661837</v>
      </c>
      <c r="J28" s="3">
        <v>414</v>
      </c>
    </row>
    <row r="29" spans="1:10" x14ac:dyDescent="0.2">
      <c r="A29" t="s">
        <v>74</v>
      </c>
      <c r="B29" s="3">
        <v>2408</v>
      </c>
      <c r="C29" s="6">
        <f t="shared" si="0"/>
        <v>-6.6666666666666666E-2</v>
      </c>
      <c r="D29" s="3">
        <v>2580</v>
      </c>
      <c r="E29" s="4">
        <f t="shared" si="1"/>
        <v>0.27533366287691546</v>
      </c>
      <c r="F29" s="3">
        <v>2023</v>
      </c>
      <c r="G29" s="4">
        <f t="shared" si="2"/>
        <v>-9.8765432098765434E-4</v>
      </c>
      <c r="H29" s="3">
        <v>2025</v>
      </c>
      <c r="I29" s="4">
        <f t="shared" si="3"/>
        <v>-0.19097083499800241</v>
      </c>
      <c r="J29" s="3">
        <v>2503</v>
      </c>
    </row>
    <row r="30" spans="1:10" x14ac:dyDescent="0.2">
      <c r="A30" s="2" t="s">
        <v>75</v>
      </c>
      <c r="C30" s="6"/>
    </row>
    <row r="31" spans="1:10" x14ac:dyDescent="0.2">
      <c r="A31" t="s">
        <v>76</v>
      </c>
      <c r="B31">
        <v>97</v>
      </c>
      <c r="C31" s="6">
        <f t="shared" si="0"/>
        <v>-4.9019607843137254E-2</v>
      </c>
      <c r="D31">
        <v>102</v>
      </c>
      <c r="E31" s="4">
        <f t="shared" si="1"/>
        <v>0</v>
      </c>
      <c r="F31">
        <v>102</v>
      </c>
      <c r="G31" s="4">
        <f t="shared" si="2"/>
        <v>0</v>
      </c>
      <c r="H31">
        <v>102</v>
      </c>
      <c r="I31" s="4">
        <f t="shared" si="3"/>
        <v>0</v>
      </c>
      <c r="J31">
        <v>102</v>
      </c>
    </row>
    <row r="32" spans="1:10" x14ac:dyDescent="0.2">
      <c r="A32" t="s">
        <v>77</v>
      </c>
      <c r="B32" s="3">
        <v>254</v>
      </c>
      <c r="C32" s="6">
        <f t="shared" si="0"/>
        <v>3.952569169960474E-3</v>
      </c>
      <c r="D32" s="3">
        <v>253</v>
      </c>
      <c r="E32" s="4">
        <f t="shared" si="1"/>
        <v>3.2653061224489799E-2</v>
      </c>
      <c r="F32" s="3">
        <v>245</v>
      </c>
      <c r="G32" s="4">
        <f t="shared" si="2"/>
        <v>0</v>
      </c>
      <c r="H32" s="3">
        <v>245</v>
      </c>
      <c r="I32" s="4">
        <f t="shared" si="3"/>
        <v>2.5104602510460251E-2</v>
      </c>
      <c r="J32" s="3">
        <v>239</v>
      </c>
    </row>
    <row r="33" spans="1:10" x14ac:dyDescent="0.2">
      <c r="A33" t="s">
        <v>78</v>
      </c>
      <c r="B33" s="3">
        <v>5268</v>
      </c>
      <c r="C33" s="6">
        <f t="shared" si="0"/>
        <v>-6.4126744624669937E-3</v>
      </c>
      <c r="D33" s="3">
        <v>5302</v>
      </c>
      <c r="E33" s="4">
        <f t="shared" si="1"/>
        <v>3.7776472890976708E-2</v>
      </c>
      <c r="F33" s="3">
        <v>5109</v>
      </c>
      <c r="G33" s="4">
        <f t="shared" si="2"/>
        <v>0.13231382978723405</v>
      </c>
      <c r="H33" s="3">
        <v>4512</v>
      </c>
      <c r="I33" s="4">
        <f t="shared" si="3"/>
        <v>-5.2910052910052907E-3</v>
      </c>
      <c r="J33" s="3">
        <v>4536</v>
      </c>
    </row>
    <row r="34" spans="1:10" x14ac:dyDescent="0.2">
      <c r="A34" t="s">
        <v>79</v>
      </c>
      <c r="B34">
        <v>-23</v>
      </c>
      <c r="C34" s="6">
        <f t="shared" si="0"/>
        <v>-0.14814814814814814</v>
      </c>
      <c r="D34">
        <v>-27</v>
      </c>
      <c r="E34" s="4">
        <f t="shared" si="1"/>
        <v>4.7446808510638299</v>
      </c>
      <c r="F34">
        <v>-4.7</v>
      </c>
      <c r="G34" s="4">
        <f t="shared" si="2"/>
        <v>-0.76500000000000001</v>
      </c>
      <c r="H34">
        <v>-20</v>
      </c>
      <c r="I34" s="4">
        <f t="shared" si="3"/>
        <v>0.33333333333333331</v>
      </c>
      <c r="J34">
        <v>-15</v>
      </c>
    </row>
    <row r="35" spans="1:10" x14ac:dyDescent="0.2">
      <c r="A35" t="s">
        <v>80</v>
      </c>
      <c r="C35" s="6"/>
    </row>
    <row r="36" spans="1:10" x14ac:dyDescent="0.2">
      <c r="A36" t="s">
        <v>81</v>
      </c>
      <c r="C36" s="6"/>
    </row>
    <row r="37" spans="1:10" x14ac:dyDescent="0.2">
      <c r="A37" t="s">
        <v>82</v>
      </c>
      <c r="B37" s="3">
        <v>5596</v>
      </c>
      <c r="C37" s="6">
        <f t="shared" si="0"/>
        <v>-6.2155922571479312E-3</v>
      </c>
      <c r="D37" s="3">
        <v>5631</v>
      </c>
      <c r="E37" s="4">
        <f t="shared" si="1"/>
        <v>3.3021463951568519E-2</v>
      </c>
      <c r="F37" s="3">
        <v>5451</v>
      </c>
      <c r="G37" s="4">
        <f t="shared" si="2"/>
        <v>0.12647241165530068</v>
      </c>
      <c r="H37" s="3">
        <v>4839</v>
      </c>
      <c r="I37" s="4">
        <f t="shared" si="3"/>
        <v>-4.7305635540929661E-3</v>
      </c>
      <c r="J37" s="3">
        <v>4862</v>
      </c>
    </row>
    <row r="38" spans="1:10" x14ac:dyDescent="0.2">
      <c r="A38" t="s">
        <v>83</v>
      </c>
      <c r="B38" s="3">
        <v>8004</v>
      </c>
      <c r="C38" s="6">
        <f t="shared" si="0"/>
        <v>-2.5210084033613446E-2</v>
      </c>
      <c r="D38" s="3">
        <v>8211</v>
      </c>
      <c r="E38" s="4">
        <f t="shared" si="1"/>
        <v>9.8608509499598609E-2</v>
      </c>
      <c r="F38" s="3">
        <v>7474</v>
      </c>
      <c r="G38" s="4">
        <f t="shared" si="2"/>
        <v>8.8869463869463872E-2</v>
      </c>
      <c r="H38" s="3">
        <v>6864</v>
      </c>
      <c r="I38" s="4">
        <f t="shared" si="3"/>
        <v>-6.8024439918533602E-2</v>
      </c>
      <c r="J38" s="3">
        <v>7365</v>
      </c>
    </row>
    <row r="39" spans="1:10" x14ac:dyDescent="0.2">
      <c r="A39" t="s">
        <v>84</v>
      </c>
      <c r="B39" s="3">
        <v>975</v>
      </c>
      <c r="C39" s="6">
        <f t="shared" si="0"/>
        <v>-4.6920821114369501E-2</v>
      </c>
      <c r="D39" s="3">
        <v>1023</v>
      </c>
      <c r="E39" s="4">
        <f t="shared" si="1"/>
        <v>4.911591355599214E-3</v>
      </c>
      <c r="F39" s="3">
        <v>1018</v>
      </c>
      <c r="G39" s="4">
        <f t="shared" si="2"/>
        <v>0</v>
      </c>
      <c r="H39" s="3">
        <v>1018</v>
      </c>
      <c r="I39" s="4">
        <f t="shared" si="3"/>
        <v>9.8328416912487715E-4</v>
      </c>
      <c r="J39" s="3">
        <v>1017</v>
      </c>
    </row>
    <row r="40" spans="1:10" x14ac:dyDescent="0.2">
      <c r="A40" t="s">
        <v>85</v>
      </c>
      <c r="B40">
        <v>0</v>
      </c>
      <c r="C40" s="6"/>
      <c r="D40">
        <v>0</v>
      </c>
      <c r="F40">
        <v>0</v>
      </c>
      <c r="H40">
        <v>0</v>
      </c>
      <c r="J40">
        <v>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0E44D-7A20-46EF-94F3-3DED8C8B3569}">
  <dimension ref="A1:J48"/>
  <sheetViews>
    <sheetView workbookViewId="0">
      <selection activeCell="I51" sqref="I51"/>
    </sheetView>
  </sheetViews>
  <sheetFormatPr defaultRowHeight="12.75" x14ac:dyDescent="0.2"/>
  <cols>
    <col min="1" max="1" width="52.140625" customWidth="1"/>
    <col min="3" max="3" width="10.85546875" style="4" customWidth="1"/>
    <col min="5" max="5" width="10.85546875" style="4" customWidth="1"/>
    <col min="7" max="7" width="10.42578125" style="4" customWidth="1"/>
    <col min="9" max="9" width="10.7109375" style="4" customWidth="1"/>
  </cols>
  <sheetData>
    <row r="1" spans="1:10" x14ac:dyDescent="0.2">
      <c r="A1" s="1" t="s">
        <v>0</v>
      </c>
    </row>
    <row r="2" spans="1:10" s="2" customFormat="1" x14ac:dyDescent="0.2">
      <c r="A2" s="2" t="s">
        <v>2</v>
      </c>
      <c r="B2" s="2">
        <v>2023</v>
      </c>
      <c r="C2" s="5" t="s">
        <v>86</v>
      </c>
      <c r="D2" s="2">
        <v>2022</v>
      </c>
      <c r="E2" s="5" t="s">
        <v>87</v>
      </c>
      <c r="F2" s="2">
        <v>2021</v>
      </c>
      <c r="G2" s="5" t="s">
        <v>88</v>
      </c>
      <c r="H2" s="2">
        <v>2020</v>
      </c>
      <c r="I2" s="5" t="s">
        <v>89</v>
      </c>
      <c r="J2" s="2">
        <v>2019</v>
      </c>
    </row>
    <row r="3" spans="1:10" x14ac:dyDescent="0.2">
      <c r="A3" t="s">
        <v>3</v>
      </c>
    </row>
    <row r="4" spans="1:10" x14ac:dyDescent="0.2">
      <c r="A4" t="s">
        <v>4</v>
      </c>
      <c r="B4" s="3">
        <v>5321</v>
      </c>
      <c r="C4" s="4">
        <f>(B4-D4)/D4</f>
        <v>1.0060744115413819E-2</v>
      </c>
      <c r="D4" s="3">
        <v>5268</v>
      </c>
      <c r="E4" s="4">
        <f>(D4-F4)/F4</f>
        <v>9.4763092269326679E-2</v>
      </c>
      <c r="F4" s="3">
        <v>4812</v>
      </c>
      <c r="G4" s="4">
        <f>(F4-H4)/H4</f>
        <v>0.40742907282831237</v>
      </c>
      <c r="H4" s="3">
        <v>3419</v>
      </c>
      <c r="I4" s="4">
        <f>(H4-J4)/J4</f>
        <v>-0.28217509972706278</v>
      </c>
      <c r="J4" s="3">
        <v>4763</v>
      </c>
    </row>
    <row r="5" spans="1:10" x14ac:dyDescent="0.2">
      <c r="A5" t="s">
        <v>5</v>
      </c>
    </row>
    <row r="6" spans="1:10" x14ac:dyDescent="0.2">
      <c r="A6" t="s">
        <v>6</v>
      </c>
      <c r="B6" s="3">
        <v>4191</v>
      </c>
      <c r="C6" s="4">
        <f t="shared" ref="C5:C48" si="0">(B6-D6)/D6</f>
        <v>5.8333333333333334E-2</v>
      </c>
      <c r="D6" s="3">
        <v>3960</v>
      </c>
      <c r="E6" s="4">
        <f t="shared" ref="E5:E48" si="1">(D6-F6)/F6</f>
        <v>5.797488645471547E-2</v>
      </c>
      <c r="F6" s="3">
        <v>3743</v>
      </c>
      <c r="G6" s="4">
        <f t="shared" ref="G5:G48" si="2">(F6-H6)/H6</f>
        <v>0.39248511904761907</v>
      </c>
      <c r="H6" s="3">
        <v>2688</v>
      </c>
      <c r="I6" s="4">
        <f t="shared" ref="I5:I48" si="3">(H6-J6)/J6</f>
        <v>-0.26877040261153429</v>
      </c>
      <c r="J6" s="3">
        <v>3676</v>
      </c>
    </row>
    <row r="7" spans="1:10" x14ac:dyDescent="0.2">
      <c r="A7" t="s">
        <v>7</v>
      </c>
      <c r="B7" s="3">
        <v>271</v>
      </c>
      <c r="C7" s="4">
        <f t="shared" si="0"/>
        <v>5.859375E-2</v>
      </c>
      <c r="D7" s="3">
        <v>256</v>
      </c>
      <c r="E7" s="4">
        <f t="shared" si="1"/>
        <v>0.23076923076923078</v>
      </c>
      <c r="F7" s="3">
        <v>208</v>
      </c>
      <c r="G7" s="4">
        <f t="shared" si="2"/>
        <v>0.625</v>
      </c>
      <c r="H7" s="3">
        <v>128</v>
      </c>
      <c r="I7" s="4">
        <f t="shared" si="3"/>
        <v>-0.39906103286384975</v>
      </c>
      <c r="J7" s="3">
        <v>213</v>
      </c>
    </row>
    <row r="8" spans="1:10" x14ac:dyDescent="0.2">
      <c r="A8" t="s">
        <v>8</v>
      </c>
    </row>
    <row r="9" spans="1:10" x14ac:dyDescent="0.2">
      <c r="A9" t="s">
        <v>9</v>
      </c>
      <c r="B9" s="3">
        <v>179</v>
      </c>
      <c r="C9" s="4">
        <f t="shared" si="0"/>
        <v>-0.56658595641646492</v>
      </c>
      <c r="D9">
        <v>413</v>
      </c>
      <c r="E9" s="4">
        <f t="shared" si="1"/>
        <v>6.375</v>
      </c>
      <c r="F9">
        <v>56</v>
      </c>
      <c r="G9" s="4">
        <f t="shared" si="2"/>
        <v>-0.50877192982456143</v>
      </c>
      <c r="H9">
        <v>114</v>
      </c>
      <c r="I9" s="4">
        <f t="shared" si="3"/>
        <v>25.511627906976745</v>
      </c>
      <c r="J9">
        <v>4.3</v>
      </c>
    </row>
    <row r="10" spans="1:10" x14ac:dyDescent="0.2">
      <c r="A10" t="s">
        <v>10</v>
      </c>
      <c r="B10">
        <v>-3.3</v>
      </c>
      <c r="C10" s="4">
        <f t="shared" si="0"/>
        <v>6.4516129032257979E-2</v>
      </c>
      <c r="D10">
        <v>-3.1</v>
      </c>
      <c r="E10" s="4">
        <f t="shared" si="1"/>
        <v>-0.43636363636363634</v>
      </c>
      <c r="F10">
        <v>-5.5</v>
      </c>
      <c r="G10" s="4">
        <f t="shared" si="2"/>
        <v>0.52777777777777779</v>
      </c>
      <c r="H10">
        <v>-3.6</v>
      </c>
      <c r="I10" s="4">
        <f t="shared" si="3"/>
        <v>-0.88</v>
      </c>
      <c r="J10">
        <v>-30</v>
      </c>
    </row>
    <row r="11" spans="1:10" x14ac:dyDescent="0.2">
      <c r="A11" t="s">
        <v>11</v>
      </c>
      <c r="B11" s="3">
        <v>4638</v>
      </c>
      <c r="C11" s="4">
        <f t="shared" si="0"/>
        <v>2.5940337224383916E-3</v>
      </c>
      <c r="D11" s="3">
        <v>4626</v>
      </c>
      <c r="E11" s="4">
        <f t="shared" si="1"/>
        <v>0.1565</v>
      </c>
      <c r="F11" s="3">
        <v>4000</v>
      </c>
      <c r="G11" s="4">
        <f t="shared" si="2"/>
        <v>0.36705399863294602</v>
      </c>
      <c r="H11" s="3">
        <v>2926</v>
      </c>
      <c r="I11" s="4">
        <f t="shared" si="3"/>
        <v>-0.24275362318840579</v>
      </c>
      <c r="J11" s="3">
        <v>3864</v>
      </c>
    </row>
    <row r="12" spans="1:10" x14ac:dyDescent="0.2">
      <c r="A12" t="s">
        <v>12</v>
      </c>
      <c r="B12" s="3">
        <v>684</v>
      </c>
      <c r="C12" s="4">
        <f t="shared" si="0"/>
        <v>6.5420560747663545E-2</v>
      </c>
      <c r="D12" s="3">
        <v>642</v>
      </c>
      <c r="E12" s="4">
        <f t="shared" si="1"/>
        <v>-0.20935960591133004</v>
      </c>
      <c r="F12" s="3">
        <v>812</v>
      </c>
      <c r="G12" s="4">
        <f t="shared" si="2"/>
        <v>0.6470588235294118</v>
      </c>
      <c r="H12" s="3">
        <v>493</v>
      </c>
      <c r="I12" s="4">
        <f t="shared" si="3"/>
        <v>-0.45161290322580644</v>
      </c>
      <c r="J12" s="3">
        <v>899</v>
      </c>
    </row>
    <row r="13" spans="1:10" x14ac:dyDescent="0.2">
      <c r="A13" t="s">
        <v>13</v>
      </c>
      <c r="B13">
        <v>-23</v>
      </c>
      <c r="C13" s="4">
        <f t="shared" si="0"/>
        <v>0.21052631578947367</v>
      </c>
      <c r="D13">
        <v>-19</v>
      </c>
      <c r="E13" s="4">
        <f t="shared" si="1"/>
        <v>0.1875</v>
      </c>
      <c r="F13">
        <v>-16</v>
      </c>
      <c r="G13" s="4">
        <f t="shared" si="2"/>
        <v>-0.23809523809523808</v>
      </c>
      <c r="H13">
        <v>-21</v>
      </c>
      <c r="I13" s="4">
        <f t="shared" si="3"/>
        <v>-4.5454545454545456E-2</v>
      </c>
      <c r="J13">
        <v>-22</v>
      </c>
    </row>
    <row r="14" spans="1:10" x14ac:dyDescent="0.2">
      <c r="A14" t="s">
        <v>14</v>
      </c>
    </row>
    <row r="15" spans="1:10" x14ac:dyDescent="0.2">
      <c r="A15" t="s">
        <v>15</v>
      </c>
      <c r="B15" s="3">
        <v>705</v>
      </c>
      <c r="C15" s="4">
        <f t="shared" si="0"/>
        <v>9.8130841121495324E-2</v>
      </c>
      <c r="D15" s="3">
        <v>642</v>
      </c>
      <c r="E15" s="4">
        <f t="shared" si="1"/>
        <v>-0.20935960591133004</v>
      </c>
      <c r="F15">
        <v>812</v>
      </c>
      <c r="G15" s="4">
        <f t="shared" si="2"/>
        <v>0.65040650406504064</v>
      </c>
      <c r="H15" s="3">
        <v>492</v>
      </c>
      <c r="I15" s="4">
        <f t="shared" si="3"/>
        <v>-0.45934065934065932</v>
      </c>
      <c r="J15" s="3">
        <v>910</v>
      </c>
    </row>
    <row r="16" spans="1:10" x14ac:dyDescent="0.2">
      <c r="A16" t="s">
        <v>16</v>
      </c>
      <c r="B16">
        <v>175</v>
      </c>
      <c r="C16" s="4">
        <f t="shared" si="0"/>
        <v>0.37795275590551181</v>
      </c>
      <c r="D16">
        <v>127</v>
      </c>
      <c r="E16" s="4">
        <f t="shared" si="1"/>
        <v>-0.16447368421052633</v>
      </c>
      <c r="F16">
        <v>152</v>
      </c>
      <c r="G16" s="4">
        <f t="shared" si="2"/>
        <v>0.7078651685393258</v>
      </c>
      <c r="H16">
        <v>89</v>
      </c>
      <c r="I16" s="4">
        <f t="shared" si="3"/>
        <v>-0.47647058823529409</v>
      </c>
      <c r="J16">
        <v>170</v>
      </c>
    </row>
    <row r="17" spans="1:10" x14ac:dyDescent="0.2">
      <c r="A17" t="s">
        <v>17</v>
      </c>
      <c r="B17">
        <v>530</v>
      </c>
      <c r="C17" s="4">
        <f t="shared" si="0"/>
        <v>2.9126213592233011E-2</v>
      </c>
      <c r="D17" s="3">
        <v>515</v>
      </c>
      <c r="E17" s="4">
        <f t="shared" si="1"/>
        <v>-0.2196969696969697</v>
      </c>
      <c r="F17">
        <v>660</v>
      </c>
      <c r="G17" s="4">
        <f t="shared" si="2"/>
        <v>0.63771712158808935</v>
      </c>
      <c r="H17">
        <v>403</v>
      </c>
      <c r="I17" s="4">
        <f t="shared" si="3"/>
        <v>-0.4546684709066306</v>
      </c>
      <c r="J17" s="3">
        <v>739</v>
      </c>
    </row>
    <row r="18" spans="1:10" x14ac:dyDescent="0.2">
      <c r="A18" t="s">
        <v>18</v>
      </c>
      <c r="B18">
        <v>0</v>
      </c>
      <c r="C18" s="4">
        <f t="shared" si="0"/>
        <v>-1</v>
      </c>
      <c r="D18">
        <v>-0.1</v>
      </c>
      <c r="E18" s="4">
        <f t="shared" si="1"/>
        <v>-0.66666666666666663</v>
      </c>
      <c r="F18">
        <v>-0.3</v>
      </c>
      <c r="G18" s="4">
        <f t="shared" si="2"/>
        <v>-0.9</v>
      </c>
      <c r="H18">
        <v>-3</v>
      </c>
      <c r="I18" s="4">
        <f t="shared" si="3"/>
        <v>-6</v>
      </c>
      <c r="J18">
        <v>0.6</v>
      </c>
    </row>
    <row r="19" spans="1:10" x14ac:dyDescent="0.2">
      <c r="A19" t="s">
        <v>19</v>
      </c>
      <c r="B19">
        <v>530</v>
      </c>
      <c r="C19" s="4">
        <f t="shared" si="0"/>
        <v>2.9126213592233011E-2</v>
      </c>
      <c r="D19" s="3">
        <v>515</v>
      </c>
      <c r="E19" s="4">
        <f t="shared" si="1"/>
        <v>-0.2196969696969697</v>
      </c>
      <c r="F19">
        <v>660</v>
      </c>
      <c r="G19" s="4">
        <f t="shared" si="2"/>
        <v>0.65</v>
      </c>
      <c r="H19">
        <v>400</v>
      </c>
      <c r="I19" s="4">
        <f t="shared" si="3"/>
        <v>-0.45945945945945948</v>
      </c>
      <c r="J19" s="3">
        <v>740</v>
      </c>
    </row>
    <row r="20" spans="1:10" x14ac:dyDescent="0.2">
      <c r="A20" t="s">
        <v>20</v>
      </c>
      <c r="F20" s="3"/>
    </row>
    <row r="21" spans="1:10" x14ac:dyDescent="0.2">
      <c r="A21" t="s">
        <v>21</v>
      </c>
      <c r="B21">
        <v>530</v>
      </c>
      <c r="C21" s="4">
        <f t="shared" si="0"/>
        <v>2.9126213592233011E-2</v>
      </c>
      <c r="D21" s="3">
        <v>515</v>
      </c>
      <c r="E21" s="4">
        <f t="shared" si="1"/>
        <v>-0.2196969696969697</v>
      </c>
      <c r="F21" s="3">
        <v>660</v>
      </c>
      <c r="G21" s="4">
        <f t="shared" si="2"/>
        <v>0.65</v>
      </c>
      <c r="H21">
        <v>400</v>
      </c>
      <c r="I21" s="4">
        <f t="shared" si="3"/>
        <v>-0.45945945945945948</v>
      </c>
      <c r="J21" s="3">
        <v>740</v>
      </c>
    </row>
    <row r="22" spans="1:10" x14ac:dyDescent="0.2">
      <c r="A22" t="s">
        <v>22</v>
      </c>
      <c r="B22">
        <v>530</v>
      </c>
      <c r="C22" s="4">
        <f t="shared" si="0"/>
        <v>2.9126213592233011E-2</v>
      </c>
      <c r="D22" s="3">
        <v>515</v>
      </c>
      <c r="E22" s="4">
        <f t="shared" si="1"/>
        <v>-0.2196969696969697</v>
      </c>
      <c r="F22">
        <v>660</v>
      </c>
      <c r="G22" s="4">
        <f t="shared" si="2"/>
        <v>0.65</v>
      </c>
      <c r="H22">
        <v>400</v>
      </c>
      <c r="I22" s="4">
        <f t="shared" si="3"/>
        <v>-0.45945945945945948</v>
      </c>
      <c r="J22" s="3">
        <v>740</v>
      </c>
    </row>
    <row r="23" spans="1:10" x14ac:dyDescent="0.2">
      <c r="A23" t="s">
        <v>23</v>
      </c>
      <c r="B23">
        <v>530</v>
      </c>
      <c r="C23" s="4">
        <f t="shared" si="0"/>
        <v>2.9126213592233011E-2</v>
      </c>
      <c r="D23" s="3">
        <v>515</v>
      </c>
      <c r="E23" s="4">
        <f t="shared" si="1"/>
        <v>-0.2196969696969697</v>
      </c>
      <c r="F23" s="3">
        <v>660</v>
      </c>
      <c r="G23" s="4">
        <f t="shared" si="2"/>
        <v>0.65</v>
      </c>
      <c r="H23">
        <v>400</v>
      </c>
      <c r="I23" s="4">
        <f t="shared" si="3"/>
        <v>-0.45945945945945948</v>
      </c>
      <c r="J23" s="3">
        <v>740</v>
      </c>
    </row>
    <row r="24" spans="1:10" x14ac:dyDescent="0.2">
      <c r="A24" t="s">
        <v>24</v>
      </c>
    </row>
    <row r="25" spans="1:10" x14ac:dyDescent="0.2">
      <c r="A25" t="s">
        <v>25</v>
      </c>
      <c r="B25" s="3">
        <v>1000</v>
      </c>
      <c r="C25" s="4">
        <f t="shared" si="0"/>
        <v>-1.8645731108930325E-2</v>
      </c>
      <c r="D25" s="3">
        <v>1019</v>
      </c>
      <c r="E25" s="4">
        <f t="shared" si="1"/>
        <v>2.952755905511811E-3</v>
      </c>
      <c r="F25" s="3">
        <v>1016</v>
      </c>
      <c r="G25" s="4">
        <f t="shared" si="2"/>
        <v>1.9723865877712033E-3</v>
      </c>
      <c r="H25" s="3">
        <v>1014</v>
      </c>
      <c r="I25" s="4">
        <f t="shared" si="3"/>
        <v>3.9603960396039604E-3</v>
      </c>
      <c r="J25" s="3">
        <v>1010</v>
      </c>
    </row>
    <row r="26" spans="1:10" x14ac:dyDescent="0.2">
      <c r="A26" t="s">
        <v>26</v>
      </c>
      <c r="B26">
        <v>0.53</v>
      </c>
      <c r="C26" s="4">
        <f t="shared" si="0"/>
        <v>3.9215686274509838E-2</v>
      </c>
      <c r="D26">
        <v>0.51</v>
      </c>
      <c r="E26" s="4">
        <f t="shared" si="1"/>
        <v>-0.2153846153846154</v>
      </c>
      <c r="F26">
        <v>0.65</v>
      </c>
      <c r="G26" s="4">
        <f t="shared" si="2"/>
        <v>0.66666666666666663</v>
      </c>
      <c r="H26">
        <v>0.39</v>
      </c>
      <c r="I26" s="4">
        <f t="shared" si="3"/>
        <v>-0.46575342465753422</v>
      </c>
      <c r="J26">
        <v>0.73</v>
      </c>
    </row>
    <row r="27" spans="1:10" x14ac:dyDescent="0.2">
      <c r="A27" t="s">
        <v>27</v>
      </c>
      <c r="B27">
        <v>0.53</v>
      </c>
      <c r="C27" s="4">
        <f t="shared" si="0"/>
        <v>3.9215686274509838E-2</v>
      </c>
      <c r="D27">
        <v>0.51</v>
      </c>
      <c r="E27" s="4">
        <f t="shared" si="1"/>
        <v>-0.2153846153846154</v>
      </c>
      <c r="F27">
        <v>0.65</v>
      </c>
      <c r="G27" s="4">
        <f t="shared" si="2"/>
        <v>0.66666666666666663</v>
      </c>
      <c r="H27">
        <v>0.39</v>
      </c>
      <c r="I27" s="4">
        <f t="shared" si="3"/>
        <v>-0.46575342465753422</v>
      </c>
      <c r="J27">
        <v>0.73</v>
      </c>
    </row>
    <row r="28" spans="1:10" x14ac:dyDescent="0.2">
      <c r="A28" t="s">
        <v>28</v>
      </c>
      <c r="J28">
        <v>0</v>
      </c>
    </row>
    <row r="29" spans="1:10" x14ac:dyDescent="0.2">
      <c r="A29" t="s">
        <v>29</v>
      </c>
      <c r="B29" s="3">
        <v>1009</v>
      </c>
      <c r="C29" s="4">
        <f t="shared" si="0"/>
        <v>-2.4177949709864602E-2</v>
      </c>
      <c r="D29" s="3">
        <v>1034</v>
      </c>
      <c r="E29" s="4">
        <f t="shared" si="1"/>
        <v>2.9097963142580021E-3</v>
      </c>
      <c r="F29" s="3">
        <v>1031</v>
      </c>
      <c r="G29" s="4">
        <f t="shared" si="2"/>
        <v>2.9182879377431907E-3</v>
      </c>
      <c r="H29" s="3">
        <v>1028</v>
      </c>
      <c r="I29" s="4">
        <f t="shared" si="3"/>
        <v>3.90625E-3</v>
      </c>
      <c r="J29" s="3">
        <v>1024</v>
      </c>
    </row>
    <row r="30" spans="1:10" x14ac:dyDescent="0.2">
      <c r="A30" t="s">
        <v>30</v>
      </c>
      <c r="B30">
        <v>0.53</v>
      </c>
      <c r="C30" s="4">
        <f t="shared" si="0"/>
        <v>6.0000000000000053E-2</v>
      </c>
      <c r="D30">
        <v>0.5</v>
      </c>
      <c r="E30" s="4">
        <f t="shared" si="1"/>
        <v>-0.21875000000000003</v>
      </c>
      <c r="F30">
        <v>0.64</v>
      </c>
      <c r="G30" s="4">
        <f t="shared" si="2"/>
        <v>0.64102564102564097</v>
      </c>
      <c r="H30">
        <v>0.39</v>
      </c>
      <c r="I30" s="4">
        <f t="shared" si="3"/>
        <v>-0.45833333333333331</v>
      </c>
      <c r="J30">
        <v>0.72</v>
      </c>
    </row>
    <row r="31" spans="1:10" x14ac:dyDescent="0.2">
      <c r="A31" t="s">
        <v>31</v>
      </c>
      <c r="B31">
        <v>0.53</v>
      </c>
      <c r="C31" s="4">
        <f t="shared" si="0"/>
        <v>6.0000000000000053E-2</v>
      </c>
      <c r="D31">
        <v>0.5</v>
      </c>
      <c r="E31" s="4">
        <f t="shared" si="1"/>
        <v>-0.21875000000000003</v>
      </c>
      <c r="F31">
        <v>0.64</v>
      </c>
      <c r="G31" s="4">
        <f t="shared" si="2"/>
        <v>0.64102564102564097</v>
      </c>
      <c r="H31">
        <v>0.39</v>
      </c>
      <c r="I31" s="4">
        <f t="shared" si="3"/>
        <v>-0.45833333333333331</v>
      </c>
      <c r="J31">
        <v>0.72</v>
      </c>
    </row>
    <row r="32" spans="1:10" x14ac:dyDescent="0.2">
      <c r="A32" t="s">
        <v>32</v>
      </c>
    </row>
    <row r="33" spans="1:10" x14ac:dyDescent="0.2">
      <c r="A33" t="s">
        <v>33</v>
      </c>
      <c r="B33">
        <v>0.34</v>
      </c>
      <c r="C33" s="4">
        <f t="shared" si="0"/>
        <v>-8.1081081081081002E-2</v>
      </c>
      <c r="D33">
        <v>0.37</v>
      </c>
      <c r="E33" s="4">
        <f t="shared" si="1"/>
        <v>0.27586206896551729</v>
      </c>
      <c r="F33">
        <v>0.28999999999999998</v>
      </c>
      <c r="H33">
        <v>0</v>
      </c>
      <c r="I33" s="4">
        <f t="shared" si="3"/>
        <v>-1</v>
      </c>
      <c r="J33">
        <v>0.28999999999999998</v>
      </c>
    </row>
    <row r="34" spans="1:10" x14ac:dyDescent="0.2">
      <c r="A34" t="s">
        <v>34</v>
      </c>
      <c r="B34">
        <v>328</v>
      </c>
      <c r="C34" s="4">
        <f t="shared" si="0"/>
        <v>-0.12533333333333332</v>
      </c>
      <c r="D34">
        <v>375</v>
      </c>
      <c r="E34" s="4">
        <f t="shared" si="1"/>
        <v>0.25418060200668896</v>
      </c>
      <c r="F34">
        <v>299</v>
      </c>
      <c r="H34">
        <v>0</v>
      </c>
      <c r="I34" s="4">
        <f t="shared" si="3"/>
        <v>-1</v>
      </c>
      <c r="J34">
        <v>469</v>
      </c>
    </row>
    <row r="35" spans="1:10" x14ac:dyDescent="0.2">
      <c r="A35" t="s">
        <v>35</v>
      </c>
    </row>
    <row r="36" spans="1:10" x14ac:dyDescent="0.2">
      <c r="A36" t="s">
        <v>36</v>
      </c>
    </row>
    <row r="37" spans="1:10" x14ac:dyDescent="0.2">
      <c r="A37" t="s">
        <v>37</v>
      </c>
      <c r="B37">
        <v>11</v>
      </c>
      <c r="C37" s="4">
        <f t="shared" si="0"/>
        <v>0.1</v>
      </c>
      <c r="D37">
        <v>10</v>
      </c>
      <c r="E37" s="4">
        <f t="shared" si="1"/>
        <v>-9.0909090909090912E-2</v>
      </c>
      <c r="F37">
        <v>11</v>
      </c>
      <c r="G37" s="4">
        <f t="shared" si="2"/>
        <v>-8.3333333333333329E-2</v>
      </c>
      <c r="H37">
        <v>12</v>
      </c>
      <c r="I37" s="4">
        <f t="shared" si="3"/>
        <v>0.23711340206185577</v>
      </c>
      <c r="J37">
        <v>9.6999999999999993</v>
      </c>
    </row>
    <row r="38" spans="1:10" x14ac:dyDescent="0.2">
      <c r="A38" t="s">
        <v>38</v>
      </c>
    </row>
    <row r="39" spans="1:10" x14ac:dyDescent="0.2">
      <c r="A39" t="s">
        <v>39</v>
      </c>
      <c r="B39" s="3">
        <v>18</v>
      </c>
      <c r="C39" s="4">
        <f t="shared" si="0"/>
        <v>-5.2631578947368418E-2</v>
      </c>
      <c r="D39" s="3">
        <v>19</v>
      </c>
      <c r="E39" s="4">
        <f t="shared" si="1"/>
        <v>-0.05</v>
      </c>
      <c r="F39" s="3">
        <v>20</v>
      </c>
      <c r="G39" s="4">
        <f t="shared" si="2"/>
        <v>5.2631578947368418E-2</v>
      </c>
      <c r="H39" s="3">
        <v>19</v>
      </c>
      <c r="I39" s="4">
        <f t="shared" si="3"/>
        <v>3.4186046511627906</v>
      </c>
      <c r="J39" s="3">
        <v>4.3</v>
      </c>
    </row>
    <row r="40" spans="1:10" x14ac:dyDescent="0.2">
      <c r="A40" t="s">
        <v>40</v>
      </c>
      <c r="B40" s="3">
        <v>179</v>
      </c>
      <c r="C40" s="4">
        <f t="shared" si="0"/>
        <v>-0.56658595641646492</v>
      </c>
      <c r="D40">
        <v>413</v>
      </c>
      <c r="E40" s="4">
        <f t="shared" si="1"/>
        <v>6.375</v>
      </c>
      <c r="F40" s="3">
        <v>56</v>
      </c>
      <c r="G40" s="4">
        <f t="shared" si="2"/>
        <v>-0.50877192982456143</v>
      </c>
      <c r="H40">
        <v>114</v>
      </c>
      <c r="I40" s="4">
        <f t="shared" si="3"/>
        <v>25.511627906976745</v>
      </c>
      <c r="J40">
        <v>4.3</v>
      </c>
    </row>
    <row r="41" spans="1:10" x14ac:dyDescent="0.2">
      <c r="A41" t="s">
        <v>41</v>
      </c>
    </row>
    <row r="42" spans="1:10" x14ac:dyDescent="0.2">
      <c r="A42" t="s">
        <v>42</v>
      </c>
      <c r="B42" s="3">
        <v>884</v>
      </c>
      <c r="C42" s="4">
        <f t="shared" si="0"/>
        <v>-0.16208530805687205</v>
      </c>
      <c r="D42" s="3">
        <v>1055</v>
      </c>
      <c r="E42" s="4">
        <f t="shared" si="1"/>
        <v>0.21543778801843319</v>
      </c>
      <c r="F42" s="3">
        <v>868</v>
      </c>
      <c r="G42" s="4">
        <f t="shared" si="2"/>
        <v>0.43471074380165287</v>
      </c>
      <c r="H42" s="3">
        <v>605</v>
      </c>
      <c r="I42" s="4">
        <f t="shared" si="3"/>
        <v>-0.33807439824945296</v>
      </c>
      <c r="J42" s="3">
        <v>914</v>
      </c>
    </row>
    <row r="43" spans="1:10" x14ac:dyDescent="0.2">
      <c r="A43" t="s">
        <v>43</v>
      </c>
      <c r="B43">
        <v>44</v>
      </c>
      <c r="C43" s="4">
        <f t="shared" si="0"/>
        <v>-0.46341463414634149</v>
      </c>
      <c r="D43">
        <v>82</v>
      </c>
      <c r="E43" s="4">
        <f t="shared" si="1"/>
        <v>7.2</v>
      </c>
      <c r="F43">
        <v>10</v>
      </c>
      <c r="G43" s="4">
        <f t="shared" si="2"/>
        <v>-0.52380952380952384</v>
      </c>
      <c r="H43">
        <v>21</v>
      </c>
      <c r="I43" s="4">
        <f t="shared" si="3"/>
        <v>24.925925925925927</v>
      </c>
      <c r="J43">
        <v>0.81</v>
      </c>
    </row>
    <row r="44" spans="1:10" x14ac:dyDescent="0.2">
      <c r="A44" t="s">
        <v>44</v>
      </c>
      <c r="B44">
        <v>219</v>
      </c>
      <c r="C44" s="4">
        <f t="shared" si="0"/>
        <v>4.784688995215311E-2</v>
      </c>
      <c r="D44">
        <v>209</v>
      </c>
      <c r="E44" s="4">
        <f t="shared" si="1"/>
        <v>0.29012345679012347</v>
      </c>
      <c r="F44">
        <v>162</v>
      </c>
      <c r="G44" s="4">
        <f t="shared" si="2"/>
        <v>0.47272727272727272</v>
      </c>
      <c r="H44">
        <v>110</v>
      </c>
      <c r="I44" s="4">
        <f t="shared" si="3"/>
        <v>-0.35672514619883039</v>
      </c>
      <c r="J44">
        <v>171</v>
      </c>
    </row>
    <row r="45" spans="1:10" x14ac:dyDescent="0.2">
      <c r="A45" t="s">
        <v>45</v>
      </c>
      <c r="B45" s="3">
        <v>665</v>
      </c>
      <c r="C45" s="4">
        <f t="shared" si="0"/>
        <v>-0.21394799054373523</v>
      </c>
      <c r="D45" s="3">
        <v>846</v>
      </c>
      <c r="E45" s="4">
        <f t="shared" si="1"/>
        <v>0.2</v>
      </c>
      <c r="F45" s="3">
        <v>705</v>
      </c>
      <c r="G45" s="4">
        <f t="shared" si="2"/>
        <v>0.4213709677419355</v>
      </c>
      <c r="H45" s="3">
        <v>496</v>
      </c>
      <c r="I45" s="4">
        <f t="shared" si="3"/>
        <v>-0.33243606998654107</v>
      </c>
      <c r="J45" s="3">
        <v>743</v>
      </c>
    </row>
    <row r="46" spans="1:10" x14ac:dyDescent="0.2">
      <c r="A46" t="s">
        <v>46</v>
      </c>
      <c r="B46" s="3">
        <v>665</v>
      </c>
      <c r="C46" s="4">
        <f t="shared" si="0"/>
        <v>-0.21394799054373523</v>
      </c>
      <c r="D46" s="3">
        <v>846</v>
      </c>
      <c r="E46" s="4">
        <f t="shared" si="1"/>
        <v>0.2</v>
      </c>
      <c r="F46" s="3">
        <v>705</v>
      </c>
      <c r="G46" s="4">
        <f t="shared" si="2"/>
        <v>0.43002028397565922</v>
      </c>
      <c r="H46" s="3">
        <v>493</v>
      </c>
      <c r="I46" s="4">
        <f t="shared" si="3"/>
        <v>-0.3364737550471063</v>
      </c>
      <c r="J46" s="3">
        <v>743</v>
      </c>
    </row>
    <row r="47" spans="1:10" x14ac:dyDescent="0.2">
      <c r="A47" t="s">
        <v>47</v>
      </c>
      <c r="B47">
        <v>0.67</v>
      </c>
      <c r="C47" s="4">
        <f t="shared" si="0"/>
        <v>-0.19277108433734932</v>
      </c>
      <c r="D47">
        <v>0.83</v>
      </c>
      <c r="E47" s="4">
        <f t="shared" si="1"/>
        <v>0.20289855072463772</v>
      </c>
      <c r="F47">
        <v>0.69</v>
      </c>
      <c r="G47" s="4">
        <f t="shared" si="2"/>
        <v>0.40816326530612235</v>
      </c>
      <c r="H47">
        <v>0.49</v>
      </c>
      <c r="I47" s="4">
        <f t="shared" si="3"/>
        <v>-0.33783783783783783</v>
      </c>
      <c r="J47">
        <v>0.74</v>
      </c>
    </row>
    <row r="48" spans="1:10" x14ac:dyDescent="0.2">
      <c r="A48" t="s">
        <v>48</v>
      </c>
      <c r="B48">
        <v>0.66</v>
      </c>
      <c r="C48" s="4">
        <f t="shared" si="0"/>
        <v>-0.19512195121951212</v>
      </c>
      <c r="D48">
        <v>0.82</v>
      </c>
      <c r="E48" s="4">
        <f t="shared" si="1"/>
        <v>0.20588235294117632</v>
      </c>
      <c r="F48">
        <v>0.68</v>
      </c>
      <c r="G48" s="4">
        <f t="shared" si="2"/>
        <v>0.4166666666666668</v>
      </c>
      <c r="H48">
        <v>0.48</v>
      </c>
      <c r="I48" s="4">
        <f t="shared" si="3"/>
        <v>-0.34246575342465752</v>
      </c>
      <c r="J48">
        <v>0.73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Balance_Sheet</vt:lpstr>
      <vt:lpstr>Income_Statement</vt:lpstr>
    </vt:vector>
  </TitlesOfParts>
  <Company>Fontys Hogescholen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Ratio analysis FT.COM</dc:title>
  <dc:creator>Lambert,Blain B.M.</dc:creator>
  <cp:lastModifiedBy>(pg) Daniel Adeleke</cp:lastModifiedBy>
  <cp:lastPrinted>2022-02-20T14:38:52Z</cp:lastPrinted>
  <dcterms:created xsi:type="dcterms:W3CDTF">2015-08-13T05:55:22Z</dcterms:created>
  <dcterms:modified xsi:type="dcterms:W3CDTF">2024-03-31T07:22:55Z</dcterms:modified>
</cp:coreProperties>
</file>