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liveplymouthac-my.sharepoint.com/personal/daniel_adeleke_postgrad_plymouth_ac_uk/Documents/ACF7004 - Analysis of Financial statement/Coursework/Barratt Development PLC/"/>
    </mc:Choice>
  </mc:AlternateContent>
  <xr:revisionPtr revIDLastSave="220" documentId="8_{05396457-79C8-4B83-AED2-60D5F6B9DDE5}" xr6:coauthVersionLast="47" xr6:coauthVersionMax="47" xr10:uidLastSave="{68A3F45E-73B7-47F7-B7DE-76858B615CDC}"/>
  <bookViews>
    <workbookView xWindow="-120" yWindow="-120" windowWidth="29040" windowHeight="15720" tabRatio="741" xr2:uid="{00000000-000D-0000-FFFF-FFFF00000000}"/>
  </bookViews>
  <sheets>
    <sheet name="Balance_Sheet" sheetId="27" r:id="rId1"/>
    <sheet name="Income_Statement" sheetId="26" r:id="rId2"/>
  </sheets>
  <definedNames>
    <definedName name="TRNR_a4398815036746a480201eb745dcf393_8_2" hidden="1">#REF!</definedName>
    <definedName name="TRNR_bea9e21dbd7a45d68d08eb6af2db9af9_8_2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6" l="1"/>
  <c r="K12" i="27"/>
  <c r="K5" i="27"/>
  <c r="K6" i="27"/>
  <c r="K7" i="27"/>
  <c r="K9" i="27"/>
  <c r="K10" i="27"/>
  <c r="K11" i="27"/>
  <c r="K13" i="27"/>
  <c r="K14" i="27"/>
  <c r="K16" i="27"/>
  <c r="K17" i="27"/>
  <c r="K18" i="27"/>
  <c r="K19" i="27"/>
  <c r="K20" i="27"/>
  <c r="K21" i="27"/>
  <c r="K22" i="27"/>
  <c r="K23" i="27"/>
  <c r="K24" i="27"/>
  <c r="K25" i="27"/>
  <c r="K26" i="27"/>
  <c r="K27" i="27"/>
  <c r="K28" i="27"/>
  <c r="K29" i="27"/>
  <c r="K31" i="27"/>
  <c r="K32" i="27"/>
  <c r="K33" i="27"/>
  <c r="K34" i="27"/>
  <c r="K37" i="27"/>
  <c r="K38" i="27"/>
  <c r="K39" i="27"/>
  <c r="K40" i="27"/>
  <c r="K4" i="27"/>
  <c r="I5" i="27"/>
  <c r="I6" i="27"/>
  <c r="I7" i="27"/>
  <c r="I9" i="27"/>
  <c r="I10" i="27"/>
  <c r="I11" i="27"/>
  <c r="I12" i="27"/>
  <c r="I13" i="27"/>
  <c r="I14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1" i="27"/>
  <c r="I32" i="27"/>
  <c r="I33" i="27"/>
  <c r="I34" i="27"/>
  <c r="I37" i="27"/>
  <c r="I38" i="27"/>
  <c r="I39" i="27"/>
  <c r="I40" i="27"/>
  <c r="I4" i="27"/>
  <c r="G5" i="27"/>
  <c r="G6" i="27"/>
  <c r="G7" i="27"/>
  <c r="G9" i="27"/>
  <c r="G10" i="27"/>
  <c r="G11" i="27"/>
  <c r="G12" i="27"/>
  <c r="G13" i="27"/>
  <c r="G14" i="27"/>
  <c r="G16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1" i="27"/>
  <c r="G32" i="27"/>
  <c r="G33" i="27"/>
  <c r="G34" i="27"/>
  <c r="G37" i="27"/>
  <c r="G38" i="27"/>
  <c r="G39" i="27"/>
  <c r="G40" i="27"/>
  <c r="G4" i="27"/>
  <c r="E5" i="27"/>
  <c r="E6" i="27"/>
  <c r="E7" i="27"/>
  <c r="E9" i="27"/>
  <c r="E10" i="27"/>
  <c r="E11" i="27"/>
  <c r="E12" i="27"/>
  <c r="E13" i="27"/>
  <c r="E14" i="27"/>
  <c r="E16" i="27"/>
  <c r="E18" i="27"/>
  <c r="E19" i="27"/>
  <c r="E20" i="27"/>
  <c r="E21" i="27"/>
  <c r="E22" i="27"/>
  <c r="E23" i="27"/>
  <c r="E24" i="27"/>
  <c r="E25" i="27"/>
  <c r="E26" i="27"/>
  <c r="E27" i="27"/>
  <c r="E28" i="27"/>
  <c r="E29" i="27"/>
  <c r="E31" i="27"/>
  <c r="E32" i="27"/>
  <c r="E33" i="27"/>
  <c r="E34" i="27"/>
  <c r="E37" i="27"/>
  <c r="E38" i="27"/>
  <c r="E39" i="27"/>
  <c r="E40" i="27"/>
  <c r="E4" i="27"/>
  <c r="C5" i="27"/>
  <c r="C6" i="27"/>
  <c r="C7" i="27"/>
  <c r="C9" i="27"/>
  <c r="C10" i="27"/>
  <c r="C11" i="27"/>
  <c r="C12" i="27"/>
  <c r="C13" i="27"/>
  <c r="C14" i="27"/>
  <c r="C16" i="27"/>
  <c r="C18" i="27"/>
  <c r="C19" i="27"/>
  <c r="C20" i="27"/>
  <c r="C21" i="27"/>
  <c r="C22" i="27"/>
  <c r="C23" i="27"/>
  <c r="C24" i="27"/>
  <c r="C25" i="27"/>
  <c r="C26" i="27"/>
  <c r="C27" i="27"/>
  <c r="C28" i="27"/>
  <c r="C29" i="27"/>
  <c r="C31" i="27"/>
  <c r="C32" i="27"/>
  <c r="C33" i="27"/>
  <c r="C34" i="27"/>
  <c r="C37" i="27"/>
  <c r="C38" i="27"/>
  <c r="C39" i="27"/>
  <c r="C40" i="27"/>
  <c r="C4" i="27"/>
  <c r="K6" i="26"/>
  <c r="K7" i="26"/>
  <c r="K9" i="26"/>
  <c r="K10" i="26"/>
  <c r="K11" i="26"/>
  <c r="K12" i="26"/>
  <c r="K13" i="26"/>
  <c r="K15" i="26"/>
  <c r="K16" i="26"/>
  <c r="K17" i="26"/>
  <c r="K18" i="26"/>
  <c r="K19" i="26"/>
  <c r="K21" i="26"/>
  <c r="K22" i="26"/>
  <c r="K23" i="26"/>
  <c r="K25" i="26"/>
  <c r="K26" i="26"/>
  <c r="K27" i="26"/>
  <c r="K28" i="26"/>
  <c r="K29" i="26"/>
  <c r="K30" i="26"/>
  <c r="K31" i="26"/>
  <c r="K33" i="26"/>
  <c r="K34" i="26"/>
  <c r="K37" i="26"/>
  <c r="K39" i="26"/>
  <c r="K40" i="26"/>
  <c r="K42" i="26"/>
  <c r="K43" i="26"/>
  <c r="K44" i="26"/>
  <c r="K45" i="26"/>
  <c r="K46" i="26"/>
  <c r="K47" i="26"/>
  <c r="K48" i="26"/>
  <c r="K4" i="26"/>
  <c r="I43" i="26"/>
  <c r="I6" i="26"/>
  <c r="I7" i="26"/>
  <c r="I9" i="26"/>
  <c r="I10" i="26"/>
  <c r="I11" i="26"/>
  <c r="I12" i="26"/>
  <c r="I13" i="26"/>
  <c r="I15" i="26"/>
  <c r="I16" i="26"/>
  <c r="I17" i="26"/>
  <c r="I18" i="26"/>
  <c r="I19" i="26"/>
  <c r="I21" i="26"/>
  <c r="I22" i="26"/>
  <c r="I23" i="26"/>
  <c r="I25" i="26"/>
  <c r="I26" i="26"/>
  <c r="I27" i="26"/>
  <c r="I29" i="26"/>
  <c r="I30" i="26"/>
  <c r="I31" i="26"/>
  <c r="I33" i="26"/>
  <c r="I34" i="26"/>
  <c r="I37" i="26"/>
  <c r="I39" i="26"/>
  <c r="I40" i="26"/>
  <c r="I42" i="26"/>
  <c r="I44" i="26"/>
  <c r="I45" i="26"/>
  <c r="I46" i="26"/>
  <c r="I47" i="26"/>
  <c r="I48" i="26"/>
  <c r="I4" i="26"/>
  <c r="G6" i="26"/>
  <c r="G7" i="26"/>
  <c r="G9" i="26"/>
  <c r="G10" i="26"/>
  <c r="G11" i="26"/>
  <c r="G12" i="26"/>
  <c r="G13" i="26"/>
  <c r="G15" i="26"/>
  <c r="G16" i="26"/>
  <c r="G17" i="26"/>
  <c r="G18" i="26"/>
  <c r="G19" i="26"/>
  <c r="G21" i="26"/>
  <c r="G22" i="26"/>
  <c r="G23" i="26"/>
  <c r="G25" i="26"/>
  <c r="G26" i="26"/>
  <c r="G27" i="26"/>
  <c r="G29" i="26"/>
  <c r="G30" i="26"/>
  <c r="G31" i="26"/>
  <c r="G33" i="26"/>
  <c r="G34" i="26"/>
  <c r="G37" i="26"/>
  <c r="G39" i="26"/>
  <c r="G40" i="26"/>
  <c r="G42" i="26"/>
  <c r="G43" i="26"/>
  <c r="G44" i="26"/>
  <c r="G45" i="26"/>
  <c r="G46" i="26"/>
  <c r="G47" i="26"/>
  <c r="G48" i="26"/>
  <c r="G4" i="26"/>
  <c r="E6" i="26"/>
  <c r="E7" i="26"/>
  <c r="E9" i="26"/>
  <c r="E10" i="26"/>
  <c r="E11" i="26"/>
  <c r="E12" i="26"/>
  <c r="E13" i="26"/>
  <c r="E15" i="26"/>
  <c r="E16" i="26"/>
  <c r="E17" i="26"/>
  <c r="E18" i="26"/>
  <c r="E19" i="26"/>
  <c r="E21" i="26"/>
  <c r="E22" i="26"/>
  <c r="E23" i="26"/>
  <c r="E25" i="26"/>
  <c r="E26" i="26"/>
  <c r="E27" i="26"/>
  <c r="E29" i="26"/>
  <c r="E30" i="26"/>
  <c r="E31" i="26"/>
  <c r="E32" i="26"/>
  <c r="E33" i="26"/>
  <c r="E34" i="26"/>
  <c r="E37" i="26"/>
  <c r="E39" i="26"/>
  <c r="E40" i="26"/>
  <c r="E42" i="26"/>
  <c r="E43" i="26"/>
  <c r="E44" i="26"/>
  <c r="E45" i="26"/>
  <c r="E46" i="26"/>
  <c r="E47" i="26"/>
  <c r="E48" i="26"/>
  <c r="E4" i="26"/>
  <c r="C6" i="26"/>
  <c r="C7" i="26"/>
  <c r="C9" i="26"/>
  <c r="C10" i="26"/>
  <c r="C11" i="26"/>
  <c r="C12" i="26"/>
  <c r="C13" i="26"/>
  <c r="C15" i="26"/>
  <c r="C16" i="26"/>
  <c r="C17" i="26"/>
  <c r="C18" i="26"/>
  <c r="C19" i="26"/>
  <c r="C21" i="26"/>
  <c r="C22" i="26"/>
  <c r="C23" i="26"/>
  <c r="C25" i="26"/>
  <c r="C26" i="26"/>
  <c r="C27" i="26"/>
  <c r="C29" i="26"/>
  <c r="C30" i="26"/>
  <c r="C31" i="26"/>
  <c r="C33" i="26"/>
  <c r="C34" i="26"/>
  <c r="C37" i="26"/>
  <c r="C39" i="26"/>
  <c r="C40" i="26"/>
  <c r="C42" i="26"/>
  <c r="C43" i="26"/>
  <c r="C44" i="26"/>
  <c r="C45" i="26"/>
  <c r="C46" i="26"/>
  <c r="C47" i="26"/>
  <c r="C48" i="26"/>
</calcChain>
</file>

<file path=xl/sharedStrings.xml><?xml version="1.0" encoding="utf-8"?>
<sst xmlns="http://schemas.openxmlformats.org/spreadsheetml/2006/main" count="98" uniqueCount="91">
  <si>
    <t>Insert IS data from FT.com below this cell</t>
  </si>
  <si>
    <t>Insert BS data from FT.com below this cell</t>
  </si>
  <si>
    <t>Fiscal data as of Jun 30 2023</t>
  </si>
  <si>
    <t>REVENUE AND GROSS PROFIT</t>
  </si>
  <si>
    <t>Total revenue</t>
  </si>
  <si>
    <t>OPERATING EXPENSES</t>
  </si>
  <si>
    <t>Cost of revenue total</t>
  </si>
  <si>
    <t>Selling, general and admin. expenses, total</t>
  </si>
  <si>
    <t>Depreciation/amortization</t>
  </si>
  <si>
    <t>Unusual expense(income)</t>
  </si>
  <si>
    <t>Other operating expenses, total</t>
  </si>
  <si>
    <t>Total operating expense</t>
  </si>
  <si>
    <t>Operating income</t>
  </si>
  <si>
    <t>Other, net</t>
  </si>
  <si>
    <t>INCOME TAXES, MINORITY INTEREST AND EXTRA ITEMS</t>
  </si>
  <si>
    <t>Net income before taxes</t>
  </si>
  <si>
    <t>Provision for income taxes</t>
  </si>
  <si>
    <t>Net income after taxes</t>
  </si>
  <si>
    <t>Minority interest</t>
  </si>
  <si>
    <t>Net income before extra. Items</t>
  </si>
  <si>
    <t>Total extraordinary items</t>
  </si>
  <si>
    <t>Net income</t>
  </si>
  <si>
    <t>Inc.avail. to common excl. extra. Items</t>
  </si>
  <si>
    <t>Inc.avail. to common incl. extra. Items</t>
  </si>
  <si>
    <t>EPS RECONCILIATION</t>
  </si>
  <si>
    <t>Basic/primary weighted average shares</t>
  </si>
  <si>
    <t>Basic/primary eps excl. extra items</t>
  </si>
  <si>
    <t>Basic/primary eps incl. extra items</t>
  </si>
  <si>
    <t>Dilution adjustment</t>
  </si>
  <si>
    <t>Diluted weighted average shares</t>
  </si>
  <si>
    <t>Diluted eps excl. extra items</t>
  </si>
  <si>
    <t>Diluted eps incl. extra items</t>
  </si>
  <si>
    <t>COMMON STOCK DIVIDENDS</t>
  </si>
  <si>
    <t>DPS - common stock primary issue</t>
  </si>
  <si>
    <t>Gross dividend - common stock</t>
  </si>
  <si>
    <t>PRO FORMA INCOME</t>
  </si>
  <si>
    <t>Pro forma net income</t>
  </si>
  <si>
    <t>Interest expense, supplemental</t>
  </si>
  <si>
    <t>SUPPLEMENTAL INCOME</t>
  </si>
  <si>
    <t>Depreciation, supplemental</t>
  </si>
  <si>
    <t>Total special items</t>
  </si>
  <si>
    <t>NORMALISED INCOME</t>
  </si>
  <si>
    <t>Normalized income before taxes</t>
  </si>
  <si>
    <t>Effect of special items on income taxes</t>
  </si>
  <si>
    <t>Income tax excluding impact of special items</t>
  </si>
  <si>
    <t>Normalized income after tax</t>
  </si>
  <si>
    <t>Normalized income avail. to common</t>
  </si>
  <si>
    <t>Basic normalized EPS</t>
  </si>
  <si>
    <t>Diluted normalized EPS</t>
  </si>
  <si>
    <t>ASSETS</t>
  </si>
  <si>
    <t>Cash And Short Term Investments</t>
  </si>
  <si>
    <t>Total Receivables, Net</t>
  </si>
  <si>
    <t>Total Inventory</t>
  </si>
  <si>
    <t>Prepaid expenses</t>
  </si>
  <si>
    <t>Other current assets, total</t>
  </si>
  <si>
    <t>Total current assets</t>
  </si>
  <si>
    <t>Property, plant &amp; equipment, net</t>
  </si>
  <si>
    <t>Goodwill, net</t>
  </si>
  <si>
    <t>Intangibles, net</t>
  </si>
  <si>
    <t>Long term investments</t>
  </si>
  <si>
    <t>Note receivable - long term</t>
  </si>
  <si>
    <t>Other long term assets</t>
  </si>
  <si>
    <t>Total assets</t>
  </si>
  <si>
    <t>LIABILITIES</t>
  </si>
  <si>
    <t>Accounts payable</t>
  </si>
  <si>
    <t>Accrued expenses</t>
  </si>
  <si>
    <t>Notes payable/short-term debt</t>
  </si>
  <si>
    <t>Current portion long-term debt/capital leases</t>
  </si>
  <si>
    <t>Other current liabilities, total</t>
  </si>
  <si>
    <t>Total current liabilities</t>
  </si>
  <si>
    <t>Total long term debt</t>
  </si>
  <si>
    <t>Total debt</t>
  </si>
  <si>
    <t>Deferred income tax</t>
  </si>
  <si>
    <t>Other liabilities, total</t>
  </si>
  <si>
    <t>Total liabilities</t>
  </si>
  <si>
    <t>SHAREHOLDERS EQUITY</t>
  </si>
  <si>
    <t>Common stock</t>
  </si>
  <si>
    <t>Additional paid-in capital</t>
  </si>
  <si>
    <t>Retained earnings (accumulated deficit)</t>
  </si>
  <si>
    <t>Treasury stock - common</t>
  </si>
  <si>
    <t>Unrealized gain (loss)</t>
  </si>
  <si>
    <t>Other equity, total</t>
  </si>
  <si>
    <t>Total equity</t>
  </si>
  <si>
    <t>Total liabilities &amp; shareholders' equity</t>
  </si>
  <si>
    <t>Total common shares outstanding</t>
  </si>
  <si>
    <t>Treasury shares - common primary issue</t>
  </si>
  <si>
    <t>2019 (%)</t>
  </si>
  <si>
    <t>2020 (%)</t>
  </si>
  <si>
    <t>2021 (%)</t>
  </si>
  <si>
    <t>2022 (%)</t>
  </si>
  <si>
    <t>2023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</si>
</sst>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2" fillId="0" borderId="0" xfId="0" applyFont="1"/>
    <xf numFmtId="3" fontId="0" fillId="0" borderId="0" xfId="0" applyNumberFormat="1"/>
    <xf numFmtId="9" fontId="0" fillId="0" borderId="0" xfId="0" applyNumberFormat="1"/>
    <xf numFmtId="9" fontId="0" fillId="0" borderId="0" xfId="1" applyFont="1"/>
    <xf numFmtId="9" fontId="2" fillId="0" borderId="0" xfId="0" applyNumberFormat="1" applyFont="1" applyAlignment="1">
      <alignment horizontal="right"/>
    </xf>
    <xf numFmtId="10" fontId="0" fillId="0" borderId="0" xfId="0" applyNumberFormat="1"/>
    <xf numFmtId="10" fontId="2" fillId="0" borderId="0" xfId="0" applyNumberFormat="1" applyFon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FF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BDCC-B056-416E-81D8-0246FB5480C5}">
  <dimension ref="A1:K40"/>
  <sheetViews>
    <sheetView tabSelected="1" workbookViewId="0">
      <selection activeCell="A16" sqref="A16"/>
    </sheetView>
  </sheetViews>
  <sheetFormatPr defaultRowHeight="12.75" x14ac:dyDescent="0.2"/>
  <cols>
    <col min="1" max="1" width="43.7109375" customWidth="1"/>
    <col min="3" max="3" width="9.140625" style="4"/>
    <col min="5" max="5" width="9.140625" style="4"/>
    <col min="7" max="7" width="9.140625" style="4"/>
    <col min="9" max="9" width="9.140625" style="4"/>
    <col min="11" max="11" width="9.140625" style="4"/>
  </cols>
  <sheetData>
    <row r="1" spans="1:11" x14ac:dyDescent="0.2">
      <c r="A1" s="1" t="s">
        <v>1</v>
      </c>
    </row>
    <row r="2" spans="1:11" s="2" customFormat="1" x14ac:dyDescent="0.2">
      <c r="A2" s="2" t="s">
        <v>2</v>
      </c>
      <c r="B2" s="2">
        <v>2023</v>
      </c>
      <c r="C2" s="6" t="s">
        <v>90</v>
      </c>
      <c r="D2" s="2">
        <v>2022</v>
      </c>
      <c r="E2" s="6" t="s">
        <v>89</v>
      </c>
      <c r="F2" s="2">
        <v>2021</v>
      </c>
      <c r="G2" s="6" t="s">
        <v>88</v>
      </c>
      <c r="H2" s="2">
        <v>2020</v>
      </c>
      <c r="I2" s="6" t="s">
        <v>87</v>
      </c>
      <c r="J2" s="2">
        <v>2019</v>
      </c>
      <c r="K2" s="6" t="s">
        <v>86</v>
      </c>
    </row>
    <row r="3" spans="1:11" x14ac:dyDescent="0.2">
      <c r="A3" s="2" t="s">
        <v>49</v>
      </c>
    </row>
    <row r="4" spans="1:11" x14ac:dyDescent="0.2">
      <c r="A4" t="s">
        <v>50</v>
      </c>
      <c r="B4" s="3">
        <v>1269</v>
      </c>
      <c r="C4" s="5">
        <f>B4/B$16</f>
        <v>0.15854572713643178</v>
      </c>
      <c r="D4" s="3">
        <v>1353</v>
      </c>
      <c r="E4" s="5">
        <f>D4/D$16</f>
        <v>0.16477895506028498</v>
      </c>
      <c r="F4" s="3">
        <v>1519</v>
      </c>
      <c r="G4" s="5">
        <f>F4/F$16</f>
        <v>0.20323789135670323</v>
      </c>
      <c r="H4" s="3">
        <v>620</v>
      </c>
      <c r="I4" s="5">
        <f>H4/H$16</f>
        <v>9.0326340326340321E-2</v>
      </c>
      <c r="J4" s="3">
        <v>1136</v>
      </c>
      <c r="K4" s="5">
        <f>J4/J$16</f>
        <v>0.15424304141208417</v>
      </c>
    </row>
    <row r="5" spans="1:11" x14ac:dyDescent="0.2">
      <c r="A5" t="s">
        <v>51</v>
      </c>
      <c r="B5" s="3">
        <v>197</v>
      </c>
      <c r="C5" s="5">
        <f t="shared" ref="C5:C40" si="0">B5/B$16</f>
        <v>2.4612693653173413E-2</v>
      </c>
      <c r="D5" s="3">
        <v>227</v>
      </c>
      <c r="E5" s="5">
        <f t="shared" ref="E5:E40" si="1">D5/D$16</f>
        <v>2.764584094507368E-2</v>
      </c>
      <c r="F5" s="3">
        <v>165</v>
      </c>
      <c r="G5" s="5">
        <f t="shared" ref="G5:G40" si="2">F5/F$16</f>
        <v>2.2076531977522077E-2</v>
      </c>
      <c r="H5" s="3">
        <v>70</v>
      </c>
      <c r="I5" s="5">
        <f t="shared" ref="I5:I40" si="3">H5/H$16</f>
        <v>1.0198135198135198E-2</v>
      </c>
      <c r="J5" s="3">
        <v>209</v>
      </c>
      <c r="K5" s="5">
        <f t="shared" ref="K5:K40" si="4">J5/J$16</f>
        <v>2.8377460964019007E-2</v>
      </c>
    </row>
    <row r="6" spans="1:11" x14ac:dyDescent="0.2">
      <c r="A6" t="s">
        <v>52</v>
      </c>
      <c r="B6" s="3">
        <v>5238</v>
      </c>
      <c r="C6" s="5">
        <f t="shared" si="0"/>
        <v>0.65442278860569714</v>
      </c>
      <c r="D6" s="3">
        <v>5292</v>
      </c>
      <c r="E6" s="5">
        <f t="shared" si="1"/>
        <v>0.64450127877237851</v>
      </c>
      <c r="F6" s="3">
        <v>4646</v>
      </c>
      <c r="G6" s="5">
        <f t="shared" si="2"/>
        <v>0.6216216216216216</v>
      </c>
      <c r="H6" s="3">
        <v>5028</v>
      </c>
      <c r="I6" s="5">
        <f t="shared" si="3"/>
        <v>0.7325174825174825</v>
      </c>
      <c r="J6" s="3">
        <v>4824</v>
      </c>
      <c r="K6" s="5">
        <f t="shared" si="4"/>
        <v>0.65498981670061096</v>
      </c>
    </row>
    <row r="7" spans="1:11" x14ac:dyDescent="0.2">
      <c r="A7" t="s">
        <v>53</v>
      </c>
      <c r="B7">
        <v>17</v>
      </c>
      <c r="C7" s="5">
        <f t="shared" si="0"/>
        <v>2.1239380309845076E-3</v>
      </c>
      <c r="D7">
        <v>20</v>
      </c>
      <c r="E7" s="5">
        <f t="shared" si="1"/>
        <v>2.4357569114602361E-3</v>
      </c>
      <c r="F7">
        <v>14</v>
      </c>
      <c r="G7" s="5">
        <f t="shared" si="2"/>
        <v>1.8731602890018732E-3</v>
      </c>
      <c r="H7">
        <v>16</v>
      </c>
      <c r="I7" s="5">
        <f t="shared" si="3"/>
        <v>2.331002331002331E-3</v>
      </c>
      <c r="J7">
        <v>16</v>
      </c>
      <c r="K7" s="5">
        <f t="shared" si="4"/>
        <v>2.1724372029871012E-3</v>
      </c>
    </row>
    <row r="8" spans="1:11" x14ac:dyDescent="0.2">
      <c r="A8" t="s">
        <v>54</v>
      </c>
      <c r="C8" s="5"/>
      <c r="E8" s="5"/>
      <c r="G8" s="5"/>
      <c r="I8" s="5"/>
      <c r="K8" s="5"/>
    </row>
    <row r="9" spans="1:11" x14ac:dyDescent="0.2">
      <c r="A9" t="s">
        <v>55</v>
      </c>
      <c r="B9" s="3">
        <v>6720</v>
      </c>
      <c r="C9" s="5">
        <f t="shared" si="0"/>
        <v>0.83958020989505244</v>
      </c>
      <c r="D9" s="3">
        <v>6891</v>
      </c>
      <c r="E9" s="5">
        <f t="shared" si="1"/>
        <v>0.83924004384362438</v>
      </c>
      <c r="F9" s="3">
        <v>6344</v>
      </c>
      <c r="G9" s="5">
        <f t="shared" si="2"/>
        <v>0.84880920524484882</v>
      </c>
      <c r="H9" s="3">
        <v>5734</v>
      </c>
      <c r="I9" s="5">
        <f t="shared" si="3"/>
        <v>0.83537296037296038</v>
      </c>
      <c r="J9" s="3">
        <v>6185</v>
      </c>
      <c r="K9" s="5">
        <f t="shared" si="4"/>
        <v>0.83978275627970134</v>
      </c>
    </row>
    <row r="10" spans="1:11" x14ac:dyDescent="0.2">
      <c r="A10" t="s">
        <v>56</v>
      </c>
      <c r="B10" s="3">
        <v>103</v>
      </c>
      <c r="C10" s="5">
        <f t="shared" si="0"/>
        <v>1.286856571714143E-2</v>
      </c>
      <c r="D10" s="3">
        <v>77</v>
      </c>
      <c r="E10" s="5">
        <f t="shared" si="1"/>
        <v>9.3776641091219103E-3</v>
      </c>
      <c r="F10" s="3">
        <v>60</v>
      </c>
      <c r="G10" s="5">
        <f t="shared" si="2"/>
        <v>8.0278298100080279E-3</v>
      </c>
      <c r="H10" s="3">
        <v>66</v>
      </c>
      <c r="I10" s="5">
        <f t="shared" si="3"/>
        <v>9.6153846153846159E-3</v>
      </c>
      <c r="J10" s="3">
        <v>17</v>
      </c>
      <c r="K10" s="5">
        <f t="shared" si="4"/>
        <v>2.3082145281737949E-3</v>
      </c>
    </row>
    <row r="11" spans="1:11" x14ac:dyDescent="0.2">
      <c r="A11" t="s">
        <v>57</v>
      </c>
      <c r="B11">
        <v>853</v>
      </c>
      <c r="C11" s="5">
        <f t="shared" si="0"/>
        <v>0.10657171414292854</v>
      </c>
      <c r="D11" s="3">
        <v>853</v>
      </c>
      <c r="E11" s="5">
        <f t="shared" si="1"/>
        <v>0.10388503227377907</v>
      </c>
      <c r="F11" s="3">
        <v>806</v>
      </c>
      <c r="G11" s="5">
        <f t="shared" si="2"/>
        <v>0.10784051378110784</v>
      </c>
      <c r="H11" s="3">
        <v>806</v>
      </c>
      <c r="I11" s="5">
        <f t="shared" si="3"/>
        <v>0.11742424242424243</v>
      </c>
      <c r="J11" s="3">
        <v>806</v>
      </c>
      <c r="K11" s="5">
        <f t="shared" si="4"/>
        <v>0.10943652410047522</v>
      </c>
    </row>
    <row r="12" spans="1:11" x14ac:dyDescent="0.2">
      <c r="A12" t="s">
        <v>58</v>
      </c>
      <c r="B12" s="3">
        <v>195</v>
      </c>
      <c r="C12" s="5">
        <f t="shared" si="0"/>
        <v>2.4362818590704646E-2</v>
      </c>
      <c r="D12" s="3">
        <v>205</v>
      </c>
      <c r="E12" s="5">
        <f t="shared" si="1"/>
        <v>2.4966508342467421E-2</v>
      </c>
      <c r="F12" s="3">
        <v>100</v>
      </c>
      <c r="G12" s="5">
        <f t="shared" si="2"/>
        <v>1.3379716350013379E-2</v>
      </c>
      <c r="H12" s="3">
        <v>101</v>
      </c>
      <c r="I12" s="5">
        <f t="shared" si="3"/>
        <v>1.4714452214452214E-2</v>
      </c>
      <c r="J12" s="3">
        <v>102</v>
      </c>
      <c r="K12" s="5">
        <f>J12/J$16</f>
        <v>1.3849287169042769E-2</v>
      </c>
    </row>
    <row r="13" spans="1:11" x14ac:dyDescent="0.2">
      <c r="A13" t="s">
        <v>59</v>
      </c>
      <c r="B13" s="3">
        <v>130</v>
      </c>
      <c r="C13" s="5">
        <f t="shared" si="0"/>
        <v>1.6241879060469765E-2</v>
      </c>
      <c r="D13" s="3">
        <v>178</v>
      </c>
      <c r="E13" s="5">
        <f t="shared" si="1"/>
        <v>2.1678236511996102E-2</v>
      </c>
      <c r="F13">
        <v>163</v>
      </c>
      <c r="G13" s="5">
        <f t="shared" si="2"/>
        <v>2.180893765052181E-2</v>
      </c>
      <c r="H13" s="3">
        <v>152</v>
      </c>
      <c r="I13" s="5">
        <f t="shared" si="3"/>
        <v>2.2144522144522144E-2</v>
      </c>
      <c r="J13" s="3">
        <v>189</v>
      </c>
      <c r="K13" s="5">
        <f t="shared" si="4"/>
        <v>2.5661914460285134E-2</v>
      </c>
    </row>
    <row r="14" spans="1:11" x14ac:dyDescent="0.2">
      <c r="A14" t="s">
        <v>60</v>
      </c>
      <c r="B14" s="3">
        <v>2.9</v>
      </c>
      <c r="C14" s="5">
        <f t="shared" si="0"/>
        <v>3.6231884057971015E-4</v>
      </c>
      <c r="D14" s="3">
        <v>6.5</v>
      </c>
      <c r="E14" s="5">
        <f t="shared" si="1"/>
        <v>7.9162099622457683E-4</v>
      </c>
      <c r="F14" s="3">
        <v>1.2</v>
      </c>
      <c r="G14" s="5">
        <f t="shared" si="2"/>
        <v>1.6055659620016054E-4</v>
      </c>
      <c r="H14" s="3">
        <v>2.2999999999999998</v>
      </c>
      <c r="I14" s="5">
        <f t="shared" si="3"/>
        <v>3.3508158508158505E-4</v>
      </c>
      <c r="J14" s="3">
        <v>2.9</v>
      </c>
      <c r="K14" s="5">
        <f t="shared" si="4"/>
        <v>3.9375424304141209E-4</v>
      </c>
    </row>
    <row r="15" spans="1:11" x14ac:dyDescent="0.2">
      <c r="A15" t="s">
        <v>61</v>
      </c>
      <c r="B15" s="3"/>
      <c r="C15" s="5"/>
      <c r="D15" s="3"/>
      <c r="E15" s="5"/>
      <c r="F15" s="3"/>
      <c r="G15" s="5"/>
      <c r="H15" s="3"/>
      <c r="I15" s="5"/>
      <c r="J15" s="3"/>
      <c r="K15" s="5"/>
    </row>
    <row r="16" spans="1:11" x14ac:dyDescent="0.2">
      <c r="A16" s="2" t="s">
        <v>62</v>
      </c>
      <c r="B16" s="3">
        <v>8004</v>
      </c>
      <c r="C16" s="5">
        <f t="shared" si="0"/>
        <v>1</v>
      </c>
      <c r="D16" s="3">
        <v>8211</v>
      </c>
      <c r="E16" s="5">
        <f t="shared" si="1"/>
        <v>1</v>
      </c>
      <c r="F16" s="3">
        <v>7474</v>
      </c>
      <c r="G16" s="5">
        <f t="shared" si="2"/>
        <v>1</v>
      </c>
      <c r="H16" s="3">
        <v>6864</v>
      </c>
      <c r="I16" s="5">
        <f t="shared" si="3"/>
        <v>1</v>
      </c>
      <c r="J16" s="3">
        <v>7365</v>
      </c>
      <c r="K16" s="5">
        <f t="shared" si="4"/>
        <v>1</v>
      </c>
    </row>
    <row r="17" spans="1:11" x14ac:dyDescent="0.2">
      <c r="A17" s="2" t="s">
        <v>63</v>
      </c>
      <c r="C17" s="5"/>
      <c r="E17" s="5"/>
      <c r="G17" s="5"/>
      <c r="I17" s="5">
        <f t="shared" si="3"/>
        <v>0</v>
      </c>
      <c r="K17" s="5">
        <f t="shared" si="4"/>
        <v>0</v>
      </c>
    </row>
    <row r="18" spans="1:11" x14ac:dyDescent="0.2">
      <c r="A18" t="s">
        <v>64</v>
      </c>
      <c r="B18" s="3">
        <v>632</v>
      </c>
      <c r="C18" s="5">
        <f t="shared" si="0"/>
        <v>7.8960519740129936E-2</v>
      </c>
      <c r="D18" s="3">
        <v>822</v>
      </c>
      <c r="E18" s="5">
        <f t="shared" si="1"/>
        <v>0.10010960906101571</v>
      </c>
      <c r="F18" s="3">
        <v>653</v>
      </c>
      <c r="G18" s="5">
        <f t="shared" si="2"/>
        <v>8.7369547765587363E-2</v>
      </c>
      <c r="H18">
        <v>680</v>
      </c>
      <c r="I18" s="5">
        <f t="shared" si="3"/>
        <v>9.9067599067599071E-2</v>
      </c>
      <c r="J18">
        <v>929</v>
      </c>
      <c r="K18" s="5">
        <f t="shared" si="4"/>
        <v>0.12613713509843857</v>
      </c>
    </row>
    <row r="19" spans="1:11" x14ac:dyDescent="0.2">
      <c r="A19" t="s">
        <v>65</v>
      </c>
      <c r="B19">
        <v>398</v>
      </c>
      <c r="C19" s="5">
        <f t="shared" si="0"/>
        <v>4.9725137431284358E-2</v>
      </c>
      <c r="D19" s="3">
        <v>454</v>
      </c>
      <c r="E19" s="5">
        <f t="shared" si="1"/>
        <v>5.5291681890147361E-2</v>
      </c>
      <c r="F19" s="3">
        <v>595</v>
      </c>
      <c r="G19" s="5">
        <f t="shared" si="2"/>
        <v>7.9609312282579614E-2</v>
      </c>
      <c r="H19">
        <v>474</v>
      </c>
      <c r="I19" s="5">
        <f t="shared" si="3"/>
        <v>6.9055944055944049E-2</v>
      </c>
      <c r="J19">
        <v>547</v>
      </c>
      <c r="K19" s="5">
        <f t="shared" si="4"/>
        <v>7.4270196877121525E-2</v>
      </c>
    </row>
    <row r="20" spans="1:11" x14ac:dyDescent="0.2">
      <c r="A20" t="s">
        <v>66</v>
      </c>
      <c r="B20">
        <v>0</v>
      </c>
      <c r="C20" s="5">
        <f t="shared" si="0"/>
        <v>0</v>
      </c>
      <c r="D20">
        <v>0</v>
      </c>
      <c r="E20" s="5">
        <f t="shared" si="1"/>
        <v>0</v>
      </c>
      <c r="F20">
        <v>0</v>
      </c>
      <c r="G20" s="5">
        <f t="shared" si="2"/>
        <v>0</v>
      </c>
      <c r="H20">
        <v>0</v>
      </c>
      <c r="I20" s="5">
        <f t="shared" si="3"/>
        <v>0</v>
      </c>
      <c r="J20">
        <v>0</v>
      </c>
      <c r="K20" s="5">
        <f t="shared" si="4"/>
        <v>0</v>
      </c>
    </row>
    <row r="21" spans="1:11" x14ac:dyDescent="0.2">
      <c r="A21" t="s">
        <v>67</v>
      </c>
      <c r="B21" s="3">
        <v>17</v>
      </c>
      <c r="C21" s="5">
        <f t="shared" si="0"/>
        <v>2.1239380309845076E-3</v>
      </c>
      <c r="D21">
        <v>28</v>
      </c>
      <c r="E21" s="5">
        <f t="shared" si="1"/>
        <v>3.4100596760443308E-3</v>
      </c>
      <c r="F21" s="3">
        <v>16</v>
      </c>
      <c r="G21" s="5">
        <f t="shared" si="2"/>
        <v>2.1407546160021407E-3</v>
      </c>
      <c r="H21" s="3">
        <v>129</v>
      </c>
      <c r="I21" s="5">
        <f t="shared" si="3"/>
        <v>1.8793706293706292E-2</v>
      </c>
      <c r="J21" s="3">
        <v>178</v>
      </c>
      <c r="K21" s="5">
        <f t="shared" si="4"/>
        <v>2.41683638832315E-2</v>
      </c>
    </row>
    <row r="22" spans="1:11" x14ac:dyDescent="0.2">
      <c r="A22" t="s">
        <v>68</v>
      </c>
      <c r="B22" s="3">
        <v>408</v>
      </c>
      <c r="C22" s="5">
        <f t="shared" si="0"/>
        <v>5.0974512743628186E-2</v>
      </c>
      <c r="D22" s="3">
        <v>404</v>
      </c>
      <c r="E22" s="5">
        <f t="shared" si="1"/>
        <v>4.9202289611496773E-2</v>
      </c>
      <c r="F22" s="3">
        <v>222</v>
      </c>
      <c r="G22" s="5">
        <f t="shared" si="2"/>
        <v>2.9702970297029702E-2</v>
      </c>
      <c r="H22" s="3">
        <v>182</v>
      </c>
      <c r="I22" s="5">
        <f t="shared" si="3"/>
        <v>2.6515151515151516E-2</v>
      </c>
      <c r="J22" s="3">
        <v>211</v>
      </c>
      <c r="K22" s="5">
        <f t="shared" si="4"/>
        <v>2.8649015614392398E-2</v>
      </c>
    </row>
    <row r="23" spans="1:11" x14ac:dyDescent="0.2">
      <c r="A23" t="s">
        <v>69</v>
      </c>
      <c r="B23" s="3">
        <v>1454</v>
      </c>
      <c r="C23" s="5">
        <f t="shared" si="0"/>
        <v>0.1816591704147926</v>
      </c>
      <c r="D23" s="3">
        <v>1708</v>
      </c>
      <c r="E23" s="5">
        <f t="shared" si="1"/>
        <v>0.20801364023870417</v>
      </c>
      <c r="F23" s="3">
        <v>1486</v>
      </c>
      <c r="G23" s="5">
        <f t="shared" si="2"/>
        <v>0.19882258496119881</v>
      </c>
      <c r="H23" s="3">
        <v>1466</v>
      </c>
      <c r="I23" s="5">
        <f t="shared" si="3"/>
        <v>0.21357808857808858</v>
      </c>
      <c r="J23" s="3">
        <v>1865</v>
      </c>
      <c r="K23" s="5">
        <f t="shared" si="4"/>
        <v>0.25322471147318398</v>
      </c>
    </row>
    <row r="24" spans="1:11" x14ac:dyDescent="0.2">
      <c r="A24" t="s">
        <v>70</v>
      </c>
      <c r="B24" s="3">
        <v>233</v>
      </c>
      <c r="C24" s="5">
        <f t="shared" si="0"/>
        <v>2.9110444777611193E-2</v>
      </c>
      <c r="D24" s="3">
        <v>227</v>
      </c>
      <c r="E24" s="5">
        <f t="shared" si="1"/>
        <v>2.764584094507368E-2</v>
      </c>
      <c r="F24" s="3">
        <v>230</v>
      </c>
      <c r="G24" s="5">
        <f t="shared" si="2"/>
        <v>3.0773347605030775E-2</v>
      </c>
      <c r="H24" s="3">
        <v>236</v>
      </c>
      <c r="I24" s="5">
        <f t="shared" si="3"/>
        <v>3.4382284382284384E-2</v>
      </c>
      <c r="J24" s="3">
        <v>200</v>
      </c>
      <c r="K24" s="5">
        <f t="shared" si="4"/>
        <v>2.7155465037338764E-2</v>
      </c>
    </row>
    <row r="25" spans="1:11" x14ac:dyDescent="0.2">
      <c r="A25" t="s">
        <v>71</v>
      </c>
      <c r="B25" s="3">
        <v>250</v>
      </c>
      <c r="C25" s="5">
        <f t="shared" si="0"/>
        <v>3.1234382808595702E-2</v>
      </c>
      <c r="D25" s="3">
        <v>254</v>
      </c>
      <c r="E25" s="5">
        <f t="shared" si="1"/>
        <v>3.0934112775544999E-2</v>
      </c>
      <c r="F25" s="3">
        <v>246</v>
      </c>
      <c r="G25" s="5">
        <f t="shared" si="2"/>
        <v>3.2914102221032915E-2</v>
      </c>
      <c r="H25" s="3">
        <v>366</v>
      </c>
      <c r="I25" s="5">
        <f t="shared" si="3"/>
        <v>5.332167832167832E-2</v>
      </c>
      <c r="J25" s="3">
        <v>378</v>
      </c>
      <c r="K25" s="5">
        <f t="shared" si="4"/>
        <v>5.1323828920570268E-2</v>
      </c>
    </row>
    <row r="26" spans="1:11" x14ac:dyDescent="0.2">
      <c r="A26" t="s">
        <v>72</v>
      </c>
      <c r="B26">
        <v>54</v>
      </c>
      <c r="C26" s="5">
        <f t="shared" si="0"/>
        <v>6.746626686656672E-3</v>
      </c>
      <c r="D26">
        <v>45</v>
      </c>
      <c r="E26" s="5">
        <f t="shared" si="1"/>
        <v>5.4804530507855317E-3</v>
      </c>
      <c r="F26">
        <v>8.9</v>
      </c>
      <c r="G26" s="5">
        <f t="shared" si="2"/>
        <v>1.1907947551511909E-3</v>
      </c>
      <c r="H26">
        <v>2.4</v>
      </c>
      <c r="I26" s="5">
        <f t="shared" si="3"/>
        <v>3.4965034965034965E-4</v>
      </c>
      <c r="J26">
        <v>18</v>
      </c>
      <c r="K26" s="5">
        <f t="shared" si="4"/>
        <v>2.443991853360489E-3</v>
      </c>
    </row>
    <row r="27" spans="1:11" x14ac:dyDescent="0.2">
      <c r="A27" t="s">
        <v>18</v>
      </c>
      <c r="B27">
        <v>0.5</v>
      </c>
      <c r="C27" s="5">
        <f t="shared" si="0"/>
        <v>6.2468765617191402E-5</v>
      </c>
      <c r="D27">
        <v>0.8</v>
      </c>
      <c r="E27" s="5">
        <f t="shared" si="1"/>
        <v>9.7430276458409463E-5</v>
      </c>
      <c r="F27">
        <v>1.1000000000000001</v>
      </c>
      <c r="G27" s="5">
        <f t="shared" si="2"/>
        <v>1.471768798501472E-4</v>
      </c>
      <c r="H27">
        <v>1.4</v>
      </c>
      <c r="I27" s="5">
        <f t="shared" si="3"/>
        <v>2.0396270396270396E-4</v>
      </c>
      <c r="J27">
        <v>6.9</v>
      </c>
      <c r="K27" s="5">
        <f t="shared" si="4"/>
        <v>9.3686354378818746E-4</v>
      </c>
    </row>
    <row r="28" spans="1:11" x14ac:dyDescent="0.2">
      <c r="A28" t="s">
        <v>73</v>
      </c>
      <c r="B28" s="3">
        <v>667</v>
      </c>
      <c r="C28" s="5">
        <f t="shared" si="0"/>
        <v>8.3333333333333329E-2</v>
      </c>
      <c r="D28" s="3">
        <v>600</v>
      </c>
      <c r="E28" s="5">
        <f t="shared" si="1"/>
        <v>7.3072707343807095E-2</v>
      </c>
      <c r="F28" s="3">
        <v>297</v>
      </c>
      <c r="G28" s="5">
        <f t="shared" si="2"/>
        <v>3.9737757559539739E-2</v>
      </c>
      <c r="H28" s="3">
        <v>320</v>
      </c>
      <c r="I28" s="5">
        <f t="shared" si="3"/>
        <v>4.6620046620046623E-2</v>
      </c>
      <c r="J28" s="3">
        <v>414</v>
      </c>
      <c r="K28" s="5">
        <f t="shared" si="4"/>
        <v>5.621181262729124E-2</v>
      </c>
    </row>
    <row r="29" spans="1:11" x14ac:dyDescent="0.2">
      <c r="A29" t="s">
        <v>74</v>
      </c>
      <c r="B29" s="3">
        <v>2408</v>
      </c>
      <c r="C29" s="5">
        <f t="shared" si="0"/>
        <v>0.3008495752123938</v>
      </c>
      <c r="D29" s="3">
        <v>2580</v>
      </c>
      <c r="E29" s="5">
        <f t="shared" si="1"/>
        <v>0.31421264157837048</v>
      </c>
      <c r="F29" s="3">
        <v>2023</v>
      </c>
      <c r="G29" s="5">
        <f t="shared" si="2"/>
        <v>0.27067166176077068</v>
      </c>
      <c r="H29" s="3">
        <v>2025</v>
      </c>
      <c r="I29" s="5">
        <f t="shared" si="3"/>
        <v>0.2950174825174825</v>
      </c>
      <c r="J29" s="3">
        <v>2503</v>
      </c>
      <c r="K29" s="5">
        <f t="shared" si="4"/>
        <v>0.33985064494229461</v>
      </c>
    </row>
    <row r="30" spans="1:11" x14ac:dyDescent="0.2">
      <c r="A30" s="2" t="s">
        <v>75</v>
      </c>
      <c r="C30" s="5"/>
      <c r="E30" s="5"/>
      <c r="G30" s="5"/>
      <c r="I30" s="5"/>
      <c r="K30" s="5"/>
    </row>
    <row r="31" spans="1:11" x14ac:dyDescent="0.2">
      <c r="A31" t="s">
        <v>76</v>
      </c>
      <c r="B31">
        <v>97</v>
      </c>
      <c r="C31" s="5">
        <f t="shared" si="0"/>
        <v>1.2118940529735132E-2</v>
      </c>
      <c r="D31">
        <v>102</v>
      </c>
      <c r="E31" s="5">
        <f t="shared" si="1"/>
        <v>1.2422360248447204E-2</v>
      </c>
      <c r="F31">
        <v>102</v>
      </c>
      <c r="G31" s="5">
        <f t="shared" si="2"/>
        <v>1.3647310677013648E-2</v>
      </c>
      <c r="H31">
        <v>102</v>
      </c>
      <c r="I31" s="5">
        <f t="shared" si="3"/>
        <v>1.486013986013986E-2</v>
      </c>
      <c r="J31">
        <v>102</v>
      </c>
      <c r="K31" s="5">
        <f t="shared" si="4"/>
        <v>1.3849287169042769E-2</v>
      </c>
    </row>
    <row r="32" spans="1:11" x14ac:dyDescent="0.2">
      <c r="A32" t="s">
        <v>77</v>
      </c>
      <c r="B32" s="3">
        <v>254</v>
      </c>
      <c r="C32" s="5">
        <f t="shared" si="0"/>
        <v>3.1734132933533235E-2</v>
      </c>
      <c r="D32" s="3">
        <v>253</v>
      </c>
      <c r="E32" s="5">
        <f t="shared" si="1"/>
        <v>3.081232492997199E-2</v>
      </c>
      <c r="F32" s="3">
        <v>245</v>
      </c>
      <c r="G32" s="5">
        <f t="shared" si="2"/>
        <v>3.278030505753278E-2</v>
      </c>
      <c r="H32" s="3">
        <v>245</v>
      </c>
      <c r="I32" s="5">
        <f t="shared" si="3"/>
        <v>3.5693473193473192E-2</v>
      </c>
      <c r="J32" s="3">
        <v>239</v>
      </c>
      <c r="K32" s="5">
        <f t="shared" si="4"/>
        <v>3.2450780719619821E-2</v>
      </c>
    </row>
    <row r="33" spans="1:11" x14ac:dyDescent="0.2">
      <c r="A33" t="s">
        <v>78</v>
      </c>
      <c r="B33" s="3">
        <v>5268</v>
      </c>
      <c r="C33" s="5">
        <f t="shared" si="0"/>
        <v>0.65817091454272869</v>
      </c>
      <c r="D33" s="3">
        <v>5302</v>
      </c>
      <c r="E33" s="5">
        <f t="shared" si="1"/>
        <v>0.64571915722810869</v>
      </c>
      <c r="F33" s="3">
        <v>5109</v>
      </c>
      <c r="G33" s="5">
        <f t="shared" si="2"/>
        <v>0.68356970832218356</v>
      </c>
      <c r="H33" s="3">
        <v>4512</v>
      </c>
      <c r="I33" s="5">
        <f t="shared" si="3"/>
        <v>0.65734265734265729</v>
      </c>
      <c r="J33" s="3">
        <v>4536</v>
      </c>
      <c r="K33" s="5">
        <f t="shared" si="4"/>
        <v>0.61588594704684319</v>
      </c>
    </row>
    <row r="34" spans="1:11" x14ac:dyDescent="0.2">
      <c r="A34" t="s">
        <v>79</v>
      </c>
      <c r="B34">
        <v>-23</v>
      </c>
      <c r="C34" s="5">
        <f t="shared" si="0"/>
        <v>-2.8735632183908046E-3</v>
      </c>
      <c r="D34">
        <v>-27</v>
      </c>
      <c r="E34" s="5">
        <f t="shared" si="1"/>
        <v>-3.288271830471319E-3</v>
      </c>
      <c r="F34">
        <v>-4.7</v>
      </c>
      <c r="G34" s="5">
        <f t="shared" si="2"/>
        <v>-6.288466684506289E-4</v>
      </c>
      <c r="H34">
        <v>-20</v>
      </c>
      <c r="I34" s="5">
        <f t="shared" si="3"/>
        <v>-2.913752913752914E-3</v>
      </c>
      <c r="J34">
        <v>-15</v>
      </c>
      <c r="K34" s="5">
        <f t="shared" si="4"/>
        <v>-2.0366598778004071E-3</v>
      </c>
    </row>
    <row r="35" spans="1:11" x14ac:dyDescent="0.2">
      <c r="A35" t="s">
        <v>80</v>
      </c>
      <c r="C35" s="5"/>
      <c r="E35" s="5"/>
      <c r="G35" s="5"/>
      <c r="I35" s="5"/>
      <c r="K35" s="5"/>
    </row>
    <row r="36" spans="1:11" x14ac:dyDescent="0.2">
      <c r="A36" t="s">
        <v>81</v>
      </c>
      <c r="C36" s="5"/>
      <c r="E36" s="5"/>
      <c r="G36" s="5"/>
      <c r="I36" s="5"/>
      <c r="K36" s="5"/>
    </row>
    <row r="37" spans="1:11" x14ac:dyDescent="0.2">
      <c r="A37" t="s">
        <v>82</v>
      </c>
      <c r="B37" s="3">
        <v>5596</v>
      </c>
      <c r="C37" s="5">
        <f t="shared" si="0"/>
        <v>0.69915042478760625</v>
      </c>
      <c r="D37" s="3">
        <v>5631</v>
      </c>
      <c r="E37" s="5">
        <f t="shared" si="1"/>
        <v>0.68578735842162952</v>
      </c>
      <c r="F37" s="3">
        <v>5451</v>
      </c>
      <c r="G37" s="5">
        <f t="shared" si="2"/>
        <v>0.72932833823922938</v>
      </c>
      <c r="H37" s="3">
        <v>4839</v>
      </c>
      <c r="I37" s="5">
        <f t="shared" si="3"/>
        <v>0.7049825174825175</v>
      </c>
      <c r="J37" s="3">
        <v>4862</v>
      </c>
      <c r="K37" s="5">
        <f t="shared" si="4"/>
        <v>0.66014935505770533</v>
      </c>
    </row>
    <row r="38" spans="1:11" x14ac:dyDescent="0.2">
      <c r="A38" s="2" t="s">
        <v>83</v>
      </c>
      <c r="B38" s="3">
        <v>8004</v>
      </c>
      <c r="C38" s="5">
        <f t="shared" si="0"/>
        <v>1</v>
      </c>
      <c r="D38" s="3">
        <v>8211</v>
      </c>
      <c r="E38" s="5">
        <f t="shared" si="1"/>
        <v>1</v>
      </c>
      <c r="F38" s="3">
        <v>7474</v>
      </c>
      <c r="G38" s="5">
        <f t="shared" si="2"/>
        <v>1</v>
      </c>
      <c r="H38" s="3">
        <v>6864</v>
      </c>
      <c r="I38" s="5">
        <f t="shared" si="3"/>
        <v>1</v>
      </c>
      <c r="J38" s="3">
        <v>7365</v>
      </c>
      <c r="K38" s="5">
        <f t="shared" si="4"/>
        <v>1</v>
      </c>
    </row>
    <row r="39" spans="1:11" x14ac:dyDescent="0.2">
      <c r="A39" t="s">
        <v>84</v>
      </c>
      <c r="B39" s="3">
        <v>975</v>
      </c>
      <c r="C39" s="5">
        <f t="shared" si="0"/>
        <v>0.12181409295352325</v>
      </c>
      <c r="D39" s="3">
        <v>1023</v>
      </c>
      <c r="E39" s="5">
        <f t="shared" si="1"/>
        <v>0.12458896602119109</v>
      </c>
      <c r="F39" s="3">
        <v>1018</v>
      </c>
      <c r="G39" s="5">
        <f t="shared" si="2"/>
        <v>0.1362055124431362</v>
      </c>
      <c r="H39" s="3">
        <v>1018</v>
      </c>
      <c r="I39" s="5">
        <f t="shared" si="3"/>
        <v>0.1483100233100233</v>
      </c>
      <c r="J39" s="3">
        <v>1017</v>
      </c>
      <c r="K39" s="5">
        <f t="shared" si="4"/>
        <v>0.13808553971486762</v>
      </c>
    </row>
    <row r="40" spans="1:11" x14ac:dyDescent="0.2">
      <c r="A40" t="s">
        <v>85</v>
      </c>
      <c r="B40">
        <v>0</v>
      </c>
      <c r="C40" s="5">
        <f t="shared" si="0"/>
        <v>0</v>
      </c>
      <c r="D40">
        <v>0</v>
      </c>
      <c r="E40" s="5">
        <f t="shared" si="1"/>
        <v>0</v>
      </c>
      <c r="F40">
        <v>0</v>
      </c>
      <c r="G40" s="5">
        <f t="shared" si="2"/>
        <v>0</v>
      </c>
      <c r="H40">
        <v>0</v>
      </c>
      <c r="I40" s="5">
        <f t="shared" si="3"/>
        <v>0</v>
      </c>
      <c r="J40">
        <v>0</v>
      </c>
      <c r="K40" s="5">
        <f t="shared" si="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workbookViewId="0">
      <selection activeCell="K1" sqref="K1:K1048576"/>
    </sheetView>
  </sheetViews>
  <sheetFormatPr defaultColWidth="9.140625" defaultRowHeight="12.75" x14ac:dyDescent="0.2"/>
  <cols>
    <col min="1" max="1" width="49.7109375" bestFit="1" customWidth="1"/>
    <col min="3" max="3" width="9.140625" style="7"/>
    <col min="5" max="5" width="9.140625" style="7"/>
    <col min="7" max="7" width="9.140625" style="7"/>
    <col min="9" max="9" width="9.140625" style="7"/>
    <col min="11" max="11" width="9.140625" style="7"/>
  </cols>
  <sheetData>
    <row r="1" spans="1:11" x14ac:dyDescent="0.2">
      <c r="A1" s="1" t="s">
        <v>0</v>
      </c>
    </row>
    <row r="2" spans="1:11" s="2" customFormat="1" x14ac:dyDescent="0.2">
      <c r="A2" s="2" t="s">
        <v>2</v>
      </c>
      <c r="B2" s="2">
        <v>2023</v>
      </c>
      <c r="C2" s="8" t="s">
        <v>90</v>
      </c>
      <c r="D2" s="2">
        <v>2022</v>
      </c>
      <c r="E2" s="8" t="s">
        <v>89</v>
      </c>
      <c r="F2" s="2">
        <v>2021</v>
      </c>
      <c r="G2" s="8" t="s">
        <v>88</v>
      </c>
      <c r="H2" s="2">
        <v>2020</v>
      </c>
      <c r="I2" s="8" t="s">
        <v>87</v>
      </c>
      <c r="J2" s="2">
        <v>2019</v>
      </c>
      <c r="K2" s="8" t="s">
        <v>86</v>
      </c>
    </row>
    <row r="3" spans="1:11" x14ac:dyDescent="0.2">
      <c r="A3" t="s">
        <v>3</v>
      </c>
    </row>
    <row r="4" spans="1:11" x14ac:dyDescent="0.2">
      <c r="A4" t="s">
        <v>4</v>
      </c>
      <c r="B4" s="3">
        <v>5321</v>
      </c>
      <c r="C4" s="9">
        <f>B4/B$4</f>
        <v>1</v>
      </c>
      <c r="D4" s="3">
        <v>5268</v>
      </c>
      <c r="E4" s="9">
        <f>D4/D$4</f>
        <v>1</v>
      </c>
      <c r="F4" s="3">
        <v>4812</v>
      </c>
      <c r="G4" s="9">
        <f>F4/F$4</f>
        <v>1</v>
      </c>
      <c r="H4" s="3">
        <v>3419</v>
      </c>
      <c r="I4" s="9">
        <f>H4/H$4</f>
        <v>1</v>
      </c>
      <c r="J4" s="3">
        <v>4763</v>
      </c>
      <c r="K4" s="9">
        <f>J4/J$4</f>
        <v>1</v>
      </c>
    </row>
    <row r="5" spans="1:11" x14ac:dyDescent="0.2">
      <c r="A5" t="s">
        <v>5</v>
      </c>
      <c r="C5" s="9"/>
      <c r="E5" s="9"/>
      <c r="G5" s="9"/>
      <c r="I5" s="9"/>
      <c r="K5" s="9"/>
    </row>
    <row r="6" spans="1:11" x14ac:dyDescent="0.2">
      <c r="A6" t="s">
        <v>6</v>
      </c>
      <c r="B6" s="3">
        <v>4191</v>
      </c>
      <c r="C6" s="9">
        <f t="shared" ref="C6:C48" si="0">B6/B$4</f>
        <v>0.78763390340161621</v>
      </c>
      <c r="D6" s="3">
        <v>3960</v>
      </c>
      <c r="E6" s="9">
        <f t="shared" ref="E6:E48" si="1">D6/D$4</f>
        <v>0.75170842824601369</v>
      </c>
      <c r="F6" s="3">
        <v>3743</v>
      </c>
      <c r="G6" s="9">
        <f t="shared" ref="G6:G48" si="2">F6/F$4</f>
        <v>0.77784704904405655</v>
      </c>
      <c r="H6" s="3">
        <v>2688</v>
      </c>
      <c r="I6" s="9">
        <f t="shared" ref="I6:I48" si="3">H6/H$4</f>
        <v>0.78619479379935653</v>
      </c>
      <c r="J6" s="3">
        <v>3676</v>
      </c>
      <c r="K6" s="9">
        <f t="shared" ref="K6:K48" si="4">J6/J$4</f>
        <v>0.77178249002729371</v>
      </c>
    </row>
    <row r="7" spans="1:11" x14ac:dyDescent="0.2">
      <c r="A7" t="s">
        <v>7</v>
      </c>
      <c r="B7" s="3">
        <v>271</v>
      </c>
      <c r="C7" s="9">
        <f t="shared" si="0"/>
        <v>5.0930276263860173E-2</v>
      </c>
      <c r="D7" s="3">
        <v>256</v>
      </c>
      <c r="E7" s="9">
        <f t="shared" si="1"/>
        <v>4.8595292331055431E-2</v>
      </c>
      <c r="F7" s="3">
        <v>208</v>
      </c>
      <c r="G7" s="9">
        <f t="shared" si="2"/>
        <v>4.3225270157938485E-2</v>
      </c>
      <c r="H7" s="3">
        <v>128</v>
      </c>
      <c r="I7" s="9">
        <f t="shared" si="3"/>
        <v>3.7437847323778882E-2</v>
      </c>
      <c r="J7" s="3">
        <v>213</v>
      </c>
      <c r="K7" s="9">
        <f t="shared" si="4"/>
        <v>4.4719714465672897E-2</v>
      </c>
    </row>
    <row r="8" spans="1:11" x14ac:dyDescent="0.2">
      <c r="A8" t="s">
        <v>8</v>
      </c>
      <c r="C8" s="9"/>
      <c r="E8" s="9"/>
      <c r="G8" s="9"/>
      <c r="I8" s="9"/>
      <c r="K8" s="9"/>
    </row>
    <row r="9" spans="1:11" x14ac:dyDescent="0.2">
      <c r="A9" t="s">
        <v>9</v>
      </c>
      <c r="B9" s="3">
        <v>179</v>
      </c>
      <c r="C9" s="9">
        <f t="shared" si="0"/>
        <v>3.3640293177974068E-2</v>
      </c>
      <c r="D9">
        <v>413</v>
      </c>
      <c r="E9" s="9">
        <f t="shared" si="1"/>
        <v>7.8397873955960512E-2</v>
      </c>
      <c r="F9">
        <v>56</v>
      </c>
      <c r="G9" s="9">
        <f t="shared" si="2"/>
        <v>1.1637572734829594E-2</v>
      </c>
      <c r="H9">
        <v>114</v>
      </c>
      <c r="I9" s="9">
        <f t="shared" si="3"/>
        <v>3.3343082772740569E-2</v>
      </c>
      <c r="J9">
        <v>4.3</v>
      </c>
      <c r="K9" s="9">
        <f t="shared" si="4"/>
        <v>9.0279235775771573E-4</v>
      </c>
    </row>
    <row r="10" spans="1:11" x14ac:dyDescent="0.2">
      <c r="A10" t="s">
        <v>10</v>
      </c>
      <c r="B10">
        <v>-3.3</v>
      </c>
      <c r="C10" s="9">
        <f t="shared" si="0"/>
        <v>-6.2018417590678444E-4</v>
      </c>
      <c r="D10">
        <v>-3.1</v>
      </c>
      <c r="E10" s="9">
        <f t="shared" si="1"/>
        <v>-5.8845861807137439E-4</v>
      </c>
      <c r="F10">
        <v>-5.5</v>
      </c>
      <c r="G10" s="9">
        <f t="shared" si="2"/>
        <v>-1.142975893599335E-3</v>
      </c>
      <c r="H10">
        <v>-3.6</v>
      </c>
      <c r="I10" s="9">
        <f t="shared" si="3"/>
        <v>-1.0529394559812811E-3</v>
      </c>
      <c r="J10">
        <v>-30</v>
      </c>
      <c r="K10" s="9">
        <f t="shared" si="4"/>
        <v>-6.2985513331933656E-3</v>
      </c>
    </row>
    <row r="11" spans="1:11" x14ac:dyDescent="0.2">
      <c r="A11" t="s">
        <v>11</v>
      </c>
      <c r="B11" s="3">
        <v>4638</v>
      </c>
      <c r="C11" s="9">
        <f t="shared" si="0"/>
        <v>0.87164066904717163</v>
      </c>
      <c r="D11" s="3">
        <v>4626</v>
      </c>
      <c r="E11" s="9">
        <f t="shared" si="1"/>
        <v>0.87813211845102501</v>
      </c>
      <c r="F11" s="3">
        <v>4000</v>
      </c>
      <c r="G11" s="9">
        <f t="shared" si="2"/>
        <v>0.83125519534497094</v>
      </c>
      <c r="H11" s="3">
        <v>2926</v>
      </c>
      <c r="I11" s="9">
        <f t="shared" si="3"/>
        <v>0.85580579116700795</v>
      </c>
      <c r="J11" s="3">
        <v>3864</v>
      </c>
      <c r="K11" s="9">
        <f t="shared" si="4"/>
        <v>0.81125341171530552</v>
      </c>
    </row>
    <row r="12" spans="1:11" x14ac:dyDescent="0.2">
      <c r="A12" t="s">
        <v>12</v>
      </c>
      <c r="B12" s="3">
        <v>684</v>
      </c>
      <c r="C12" s="9">
        <f t="shared" si="0"/>
        <v>0.12854726555158805</v>
      </c>
      <c r="D12" s="3">
        <v>642</v>
      </c>
      <c r="E12" s="9">
        <f t="shared" si="1"/>
        <v>0.12186788154897495</v>
      </c>
      <c r="F12" s="3">
        <v>812</v>
      </c>
      <c r="G12" s="9">
        <f t="shared" si="2"/>
        <v>0.16874480465502908</v>
      </c>
      <c r="H12" s="3">
        <v>493</v>
      </c>
      <c r="I12" s="9">
        <f t="shared" si="3"/>
        <v>0.14419420883299211</v>
      </c>
      <c r="J12" s="3">
        <v>899</v>
      </c>
      <c r="K12" s="9">
        <f t="shared" si="4"/>
        <v>0.18874658828469451</v>
      </c>
    </row>
    <row r="13" spans="1:11" x14ac:dyDescent="0.2">
      <c r="A13" t="s">
        <v>13</v>
      </c>
      <c r="B13">
        <v>-23</v>
      </c>
      <c r="C13" s="9">
        <f t="shared" si="0"/>
        <v>-4.3224957714715281E-3</v>
      </c>
      <c r="D13">
        <v>-19</v>
      </c>
      <c r="E13" s="9">
        <f t="shared" si="1"/>
        <v>-3.6066818526955201E-3</v>
      </c>
      <c r="F13">
        <v>-16</v>
      </c>
      <c r="G13" s="9">
        <f t="shared" si="2"/>
        <v>-3.3250207813798837E-3</v>
      </c>
      <c r="H13">
        <v>-21</v>
      </c>
      <c r="I13" s="9">
        <f t="shared" si="3"/>
        <v>-6.1421468265574729E-3</v>
      </c>
      <c r="J13">
        <v>-22</v>
      </c>
      <c r="K13" s="9">
        <f t="shared" si="4"/>
        <v>-4.6189376443418013E-3</v>
      </c>
    </row>
    <row r="14" spans="1:11" x14ac:dyDescent="0.2">
      <c r="A14" t="s">
        <v>14</v>
      </c>
      <c r="C14" s="9"/>
      <c r="E14" s="9"/>
      <c r="G14" s="9"/>
      <c r="I14" s="9"/>
      <c r="K14" s="9"/>
    </row>
    <row r="15" spans="1:11" x14ac:dyDescent="0.2">
      <c r="A15" t="s">
        <v>15</v>
      </c>
      <c r="B15" s="3">
        <v>705</v>
      </c>
      <c r="C15" s="9">
        <f t="shared" si="0"/>
        <v>0.1324938921255403</v>
      </c>
      <c r="D15" s="3">
        <v>642</v>
      </c>
      <c r="E15" s="9">
        <f t="shared" si="1"/>
        <v>0.12186788154897495</v>
      </c>
      <c r="F15">
        <v>812</v>
      </c>
      <c r="G15" s="9">
        <f t="shared" si="2"/>
        <v>0.16874480465502908</v>
      </c>
      <c r="H15" s="3">
        <v>492</v>
      </c>
      <c r="I15" s="9">
        <f t="shared" si="3"/>
        <v>0.14390172565077508</v>
      </c>
      <c r="J15" s="3">
        <v>910</v>
      </c>
      <c r="K15" s="9">
        <f t="shared" si="4"/>
        <v>0.19105605710686543</v>
      </c>
    </row>
    <row r="16" spans="1:11" x14ac:dyDescent="0.2">
      <c r="A16" t="s">
        <v>16</v>
      </c>
      <c r="B16">
        <v>175</v>
      </c>
      <c r="C16" s="9">
        <f t="shared" si="0"/>
        <v>3.2888554782935536E-2</v>
      </c>
      <c r="D16">
        <v>127</v>
      </c>
      <c r="E16" s="9">
        <f t="shared" si="1"/>
        <v>2.4107820804859528E-2</v>
      </c>
      <c r="F16">
        <v>152</v>
      </c>
      <c r="G16" s="9">
        <f t="shared" si="2"/>
        <v>3.1587697423108893E-2</v>
      </c>
      <c r="H16">
        <v>89</v>
      </c>
      <c r="I16" s="9">
        <f t="shared" si="3"/>
        <v>2.6031003217315003E-2</v>
      </c>
      <c r="J16">
        <v>170</v>
      </c>
      <c r="K16" s="9">
        <f t="shared" si="4"/>
        <v>3.5691790888095737E-2</v>
      </c>
    </row>
    <row r="17" spans="1:11" x14ac:dyDescent="0.2">
      <c r="A17" t="s">
        <v>17</v>
      </c>
      <c r="B17">
        <v>530</v>
      </c>
      <c r="C17" s="9">
        <f t="shared" si="0"/>
        <v>9.960533734260478E-2</v>
      </c>
      <c r="D17" s="3">
        <v>515</v>
      </c>
      <c r="E17" s="9">
        <f t="shared" si="1"/>
        <v>9.7760060744115418E-2</v>
      </c>
      <c r="F17">
        <v>660</v>
      </c>
      <c r="G17" s="9">
        <f t="shared" si="2"/>
        <v>0.13715710723192021</v>
      </c>
      <c r="H17">
        <v>403</v>
      </c>
      <c r="I17" s="9">
        <f t="shared" si="3"/>
        <v>0.11787072243346007</v>
      </c>
      <c r="J17" s="3">
        <v>739</v>
      </c>
      <c r="K17" s="9">
        <f t="shared" si="4"/>
        <v>0.15515431450766323</v>
      </c>
    </row>
    <row r="18" spans="1:11" x14ac:dyDescent="0.2">
      <c r="A18" t="s">
        <v>18</v>
      </c>
      <c r="B18">
        <v>0</v>
      </c>
      <c r="C18" s="9">
        <f t="shared" si="0"/>
        <v>0</v>
      </c>
      <c r="D18">
        <v>-0.1</v>
      </c>
      <c r="E18" s="9">
        <f t="shared" si="1"/>
        <v>-1.8982536066818528E-5</v>
      </c>
      <c r="F18">
        <v>-0.3</v>
      </c>
      <c r="G18" s="9">
        <f t="shared" si="2"/>
        <v>-6.2344139650872814E-5</v>
      </c>
      <c r="H18">
        <v>-3</v>
      </c>
      <c r="I18" s="9">
        <f t="shared" si="3"/>
        <v>-8.774495466510676E-4</v>
      </c>
      <c r="J18">
        <v>0.6</v>
      </c>
      <c r="K18" s="9">
        <f t="shared" si="4"/>
        <v>1.259710266638673E-4</v>
      </c>
    </row>
    <row r="19" spans="1:11" x14ac:dyDescent="0.2">
      <c r="A19" t="s">
        <v>19</v>
      </c>
      <c r="B19">
        <v>530</v>
      </c>
      <c r="C19" s="9">
        <f t="shared" si="0"/>
        <v>9.960533734260478E-2</v>
      </c>
      <c r="D19" s="3">
        <v>515</v>
      </c>
      <c r="E19" s="9">
        <f t="shared" si="1"/>
        <v>9.7760060744115418E-2</v>
      </c>
      <c r="F19">
        <v>660</v>
      </c>
      <c r="G19" s="9">
        <f t="shared" si="2"/>
        <v>0.13715710723192021</v>
      </c>
      <c r="H19">
        <v>400</v>
      </c>
      <c r="I19" s="9">
        <f t="shared" si="3"/>
        <v>0.11699327288680901</v>
      </c>
      <c r="J19" s="3">
        <v>740</v>
      </c>
      <c r="K19" s="9">
        <f t="shared" si="4"/>
        <v>0.15536426621876967</v>
      </c>
    </row>
    <row r="20" spans="1:11" x14ac:dyDescent="0.2">
      <c r="A20" t="s">
        <v>20</v>
      </c>
      <c r="C20" s="9"/>
      <c r="E20" s="9"/>
      <c r="F20" s="3"/>
      <c r="G20" s="9"/>
      <c r="I20" s="9"/>
      <c r="K20" s="9"/>
    </row>
    <row r="21" spans="1:11" x14ac:dyDescent="0.2">
      <c r="A21" t="s">
        <v>21</v>
      </c>
      <c r="B21">
        <v>530</v>
      </c>
      <c r="C21" s="9">
        <f t="shared" si="0"/>
        <v>9.960533734260478E-2</v>
      </c>
      <c r="D21" s="3">
        <v>515</v>
      </c>
      <c r="E21" s="9">
        <f t="shared" si="1"/>
        <v>9.7760060744115418E-2</v>
      </c>
      <c r="F21" s="3">
        <v>660</v>
      </c>
      <c r="G21" s="9">
        <f t="shared" si="2"/>
        <v>0.13715710723192021</v>
      </c>
      <c r="H21">
        <v>400</v>
      </c>
      <c r="I21" s="9">
        <f t="shared" si="3"/>
        <v>0.11699327288680901</v>
      </c>
      <c r="J21" s="3">
        <v>740</v>
      </c>
      <c r="K21" s="9">
        <f t="shared" si="4"/>
        <v>0.15536426621876967</v>
      </c>
    </row>
    <row r="22" spans="1:11" x14ac:dyDescent="0.2">
      <c r="A22" t="s">
        <v>22</v>
      </c>
      <c r="B22">
        <v>530</v>
      </c>
      <c r="C22" s="9">
        <f t="shared" si="0"/>
        <v>9.960533734260478E-2</v>
      </c>
      <c r="D22" s="3">
        <v>515</v>
      </c>
      <c r="E22" s="9">
        <f t="shared" si="1"/>
        <v>9.7760060744115418E-2</v>
      </c>
      <c r="F22">
        <v>660</v>
      </c>
      <c r="G22" s="9">
        <f t="shared" si="2"/>
        <v>0.13715710723192021</v>
      </c>
      <c r="H22">
        <v>400</v>
      </c>
      <c r="I22" s="9">
        <f t="shared" si="3"/>
        <v>0.11699327288680901</v>
      </c>
      <c r="J22" s="3">
        <v>740</v>
      </c>
      <c r="K22" s="9">
        <f t="shared" si="4"/>
        <v>0.15536426621876967</v>
      </c>
    </row>
    <row r="23" spans="1:11" x14ac:dyDescent="0.2">
      <c r="A23" t="s">
        <v>23</v>
      </c>
      <c r="B23">
        <v>530</v>
      </c>
      <c r="C23" s="9">
        <f t="shared" si="0"/>
        <v>9.960533734260478E-2</v>
      </c>
      <c r="D23" s="3">
        <v>515</v>
      </c>
      <c r="E23" s="9">
        <f t="shared" si="1"/>
        <v>9.7760060744115418E-2</v>
      </c>
      <c r="F23" s="3">
        <v>660</v>
      </c>
      <c r="G23" s="9">
        <f t="shared" si="2"/>
        <v>0.13715710723192021</v>
      </c>
      <c r="H23">
        <v>400</v>
      </c>
      <c r="I23" s="9">
        <f t="shared" si="3"/>
        <v>0.11699327288680901</v>
      </c>
      <c r="J23" s="3">
        <v>740</v>
      </c>
      <c r="K23" s="9">
        <f t="shared" si="4"/>
        <v>0.15536426621876967</v>
      </c>
    </row>
    <row r="24" spans="1:11" x14ac:dyDescent="0.2">
      <c r="A24" t="s">
        <v>24</v>
      </c>
      <c r="C24" s="9"/>
      <c r="E24" s="9"/>
      <c r="G24" s="9"/>
      <c r="I24" s="9"/>
      <c r="K24" s="9"/>
    </row>
    <row r="25" spans="1:11" x14ac:dyDescent="0.2">
      <c r="A25" t="s">
        <v>25</v>
      </c>
      <c r="B25" s="3">
        <v>1000</v>
      </c>
      <c r="C25" s="9">
        <f t="shared" si="0"/>
        <v>0.18793459875963164</v>
      </c>
      <c r="D25" s="3">
        <v>1019</v>
      </c>
      <c r="E25" s="9">
        <f t="shared" si="1"/>
        <v>0.19343204252088078</v>
      </c>
      <c r="F25" s="3">
        <v>1016</v>
      </c>
      <c r="G25" s="9">
        <f t="shared" si="2"/>
        <v>0.2111388196176226</v>
      </c>
      <c r="H25" s="3">
        <v>1014</v>
      </c>
      <c r="I25" s="9">
        <f t="shared" si="3"/>
        <v>0.29657794676806082</v>
      </c>
      <c r="J25" s="3">
        <v>1010</v>
      </c>
      <c r="K25" s="9">
        <f t="shared" si="4"/>
        <v>0.21205122821750996</v>
      </c>
    </row>
    <row r="26" spans="1:11" x14ac:dyDescent="0.2">
      <c r="A26" t="s">
        <v>26</v>
      </c>
      <c r="B26">
        <v>0.53</v>
      </c>
      <c r="C26" s="9">
        <f t="shared" si="0"/>
        <v>9.9605337342604784E-5</v>
      </c>
      <c r="D26">
        <v>0.51</v>
      </c>
      <c r="E26" s="9">
        <f t="shared" si="1"/>
        <v>9.6810933940774492E-5</v>
      </c>
      <c r="F26">
        <v>0.65</v>
      </c>
      <c r="G26" s="9">
        <f t="shared" si="2"/>
        <v>1.3507896924355777E-4</v>
      </c>
      <c r="H26">
        <v>0.39</v>
      </c>
      <c r="I26" s="9">
        <f t="shared" si="3"/>
        <v>1.1406844106463878E-4</v>
      </c>
      <c r="J26">
        <v>0.73</v>
      </c>
      <c r="K26" s="9">
        <f t="shared" si="4"/>
        <v>1.5326474910770522E-4</v>
      </c>
    </row>
    <row r="27" spans="1:11" x14ac:dyDescent="0.2">
      <c r="A27" t="s">
        <v>27</v>
      </c>
      <c r="B27">
        <v>0.53</v>
      </c>
      <c r="C27" s="9">
        <f t="shared" si="0"/>
        <v>9.9605337342604784E-5</v>
      </c>
      <c r="D27">
        <v>0.51</v>
      </c>
      <c r="E27" s="9">
        <f t="shared" si="1"/>
        <v>9.6810933940774492E-5</v>
      </c>
      <c r="F27">
        <v>0.65</v>
      </c>
      <c r="G27" s="9">
        <f t="shared" si="2"/>
        <v>1.3507896924355777E-4</v>
      </c>
      <c r="H27">
        <v>0.39</v>
      </c>
      <c r="I27" s="9">
        <f t="shared" si="3"/>
        <v>1.1406844106463878E-4</v>
      </c>
      <c r="J27">
        <v>0.73</v>
      </c>
      <c r="K27" s="9">
        <f t="shared" si="4"/>
        <v>1.5326474910770522E-4</v>
      </c>
    </row>
    <row r="28" spans="1:11" x14ac:dyDescent="0.2">
      <c r="A28" t="s">
        <v>28</v>
      </c>
      <c r="C28" s="9"/>
      <c r="E28" s="9"/>
      <c r="G28" s="9"/>
      <c r="I28" s="9"/>
      <c r="J28">
        <v>0</v>
      </c>
      <c r="K28" s="9">
        <f t="shared" si="4"/>
        <v>0</v>
      </c>
    </row>
    <row r="29" spans="1:11" x14ac:dyDescent="0.2">
      <c r="A29" t="s">
        <v>29</v>
      </c>
      <c r="B29" s="3">
        <v>1009</v>
      </c>
      <c r="C29" s="9">
        <f t="shared" si="0"/>
        <v>0.18962601014846833</v>
      </c>
      <c r="D29" s="3">
        <v>1034</v>
      </c>
      <c r="E29" s="9">
        <f t="shared" si="1"/>
        <v>0.19627942293090356</v>
      </c>
      <c r="F29" s="3">
        <v>1031</v>
      </c>
      <c r="G29" s="9">
        <f t="shared" si="2"/>
        <v>0.21425602660016624</v>
      </c>
      <c r="H29" s="3">
        <v>1028</v>
      </c>
      <c r="I29" s="9">
        <f t="shared" si="3"/>
        <v>0.30067271131909917</v>
      </c>
      <c r="J29" s="3">
        <v>1024</v>
      </c>
      <c r="K29" s="9">
        <f t="shared" si="4"/>
        <v>0.2149905521730002</v>
      </c>
    </row>
    <row r="30" spans="1:11" x14ac:dyDescent="0.2">
      <c r="A30" t="s">
        <v>30</v>
      </c>
      <c r="B30">
        <v>0.53</v>
      </c>
      <c r="C30" s="9">
        <f t="shared" si="0"/>
        <v>9.9605337342604784E-5</v>
      </c>
      <c r="D30">
        <v>0.5</v>
      </c>
      <c r="E30" s="9">
        <f t="shared" si="1"/>
        <v>9.4912680334092639E-5</v>
      </c>
      <c r="F30">
        <v>0.64</v>
      </c>
      <c r="G30" s="9">
        <f t="shared" si="2"/>
        <v>1.3300083125519535E-4</v>
      </c>
      <c r="H30">
        <v>0.39</v>
      </c>
      <c r="I30" s="9">
        <f t="shared" si="3"/>
        <v>1.1406844106463878E-4</v>
      </c>
      <c r="J30">
        <v>0.72</v>
      </c>
      <c r="K30" s="9">
        <f t="shared" si="4"/>
        <v>1.5116523199664076E-4</v>
      </c>
    </row>
    <row r="31" spans="1:11" x14ac:dyDescent="0.2">
      <c r="A31" t="s">
        <v>31</v>
      </c>
      <c r="B31">
        <v>0.53</v>
      </c>
      <c r="C31" s="9">
        <f t="shared" si="0"/>
        <v>9.9605337342604784E-5</v>
      </c>
      <c r="D31">
        <v>0.5</v>
      </c>
      <c r="E31" s="9">
        <f t="shared" si="1"/>
        <v>9.4912680334092639E-5</v>
      </c>
      <c r="F31">
        <v>0.64</v>
      </c>
      <c r="G31" s="9">
        <f t="shared" si="2"/>
        <v>1.3300083125519535E-4</v>
      </c>
      <c r="H31">
        <v>0.39</v>
      </c>
      <c r="I31" s="9">
        <f t="shared" si="3"/>
        <v>1.1406844106463878E-4</v>
      </c>
      <c r="J31">
        <v>0.72</v>
      </c>
      <c r="K31" s="9">
        <f t="shared" si="4"/>
        <v>1.5116523199664076E-4</v>
      </c>
    </row>
    <row r="32" spans="1:11" x14ac:dyDescent="0.2">
      <c r="A32" t="s">
        <v>32</v>
      </c>
      <c r="C32" s="9"/>
      <c r="E32" s="9">
        <f t="shared" si="1"/>
        <v>0</v>
      </c>
      <c r="G32" s="9"/>
      <c r="I32" s="9"/>
      <c r="K32" s="9"/>
    </row>
    <row r="33" spans="1:11" x14ac:dyDescent="0.2">
      <c r="A33" t="s">
        <v>33</v>
      </c>
      <c r="B33">
        <v>0.34</v>
      </c>
      <c r="C33" s="9">
        <f t="shared" si="0"/>
        <v>6.3897763578274762E-5</v>
      </c>
      <c r="D33">
        <v>0.37</v>
      </c>
      <c r="E33" s="9">
        <f t="shared" si="1"/>
        <v>7.0235383447228553E-5</v>
      </c>
      <c r="F33">
        <v>0.28999999999999998</v>
      </c>
      <c r="G33" s="9">
        <f t="shared" si="2"/>
        <v>6.0266001662510389E-5</v>
      </c>
      <c r="H33">
        <v>0</v>
      </c>
      <c r="I33" s="9">
        <f t="shared" si="3"/>
        <v>0</v>
      </c>
      <c r="J33">
        <v>0.28999999999999998</v>
      </c>
      <c r="K33" s="9">
        <f t="shared" si="4"/>
        <v>6.0885996220869196E-5</v>
      </c>
    </row>
    <row r="34" spans="1:11" x14ac:dyDescent="0.2">
      <c r="A34" t="s">
        <v>34</v>
      </c>
      <c r="B34">
        <v>328</v>
      </c>
      <c r="C34" s="9">
        <f t="shared" si="0"/>
        <v>6.1642548393159177E-2</v>
      </c>
      <c r="D34">
        <v>375</v>
      </c>
      <c r="E34" s="9">
        <f t="shared" si="1"/>
        <v>7.1184510250569474E-2</v>
      </c>
      <c r="F34">
        <v>299</v>
      </c>
      <c r="G34" s="9">
        <f t="shared" si="2"/>
        <v>6.2136325852036572E-2</v>
      </c>
      <c r="H34">
        <v>0</v>
      </c>
      <c r="I34" s="9">
        <f t="shared" si="3"/>
        <v>0</v>
      </c>
      <c r="J34">
        <v>469</v>
      </c>
      <c r="K34" s="9">
        <f t="shared" si="4"/>
        <v>9.8467352508922953E-2</v>
      </c>
    </row>
    <row r="35" spans="1:11" x14ac:dyDescent="0.2">
      <c r="A35" t="s">
        <v>35</v>
      </c>
      <c r="C35" s="9"/>
      <c r="E35" s="9"/>
      <c r="G35" s="9"/>
      <c r="I35" s="9"/>
      <c r="K35" s="9"/>
    </row>
    <row r="36" spans="1:11" x14ac:dyDescent="0.2">
      <c r="A36" t="s">
        <v>36</v>
      </c>
      <c r="C36" s="9"/>
      <c r="E36" s="9"/>
      <c r="G36" s="9"/>
      <c r="I36" s="9"/>
      <c r="K36" s="9"/>
    </row>
    <row r="37" spans="1:11" x14ac:dyDescent="0.2">
      <c r="A37" t="s">
        <v>37</v>
      </c>
      <c r="B37">
        <v>11</v>
      </c>
      <c r="C37" s="9">
        <f t="shared" si="0"/>
        <v>2.0672805863559481E-3</v>
      </c>
      <c r="D37">
        <v>10</v>
      </c>
      <c r="E37" s="9">
        <f t="shared" si="1"/>
        <v>1.8982536066818527E-3</v>
      </c>
      <c r="F37">
        <v>11</v>
      </c>
      <c r="G37" s="9">
        <f t="shared" si="2"/>
        <v>2.28595178719867E-3</v>
      </c>
      <c r="H37">
        <v>12</v>
      </c>
      <c r="I37" s="9">
        <f t="shared" si="3"/>
        <v>3.5097981866042704E-3</v>
      </c>
      <c r="J37">
        <v>9.6999999999999993</v>
      </c>
      <c r="K37" s="9">
        <f t="shared" si="4"/>
        <v>2.0365315977325213E-3</v>
      </c>
    </row>
    <row r="38" spans="1:11" x14ac:dyDescent="0.2">
      <c r="A38" t="s">
        <v>38</v>
      </c>
      <c r="C38" s="9"/>
      <c r="E38" s="9"/>
      <c r="G38" s="9"/>
      <c r="I38" s="9"/>
      <c r="K38" s="9"/>
    </row>
    <row r="39" spans="1:11" x14ac:dyDescent="0.2">
      <c r="A39" t="s">
        <v>39</v>
      </c>
      <c r="B39" s="3">
        <v>18</v>
      </c>
      <c r="C39" s="9">
        <f t="shared" si="0"/>
        <v>3.3828227776733699E-3</v>
      </c>
      <c r="D39" s="3">
        <v>19</v>
      </c>
      <c r="E39" s="9">
        <f t="shared" si="1"/>
        <v>3.6066818526955201E-3</v>
      </c>
      <c r="F39" s="3">
        <v>20</v>
      </c>
      <c r="G39" s="9">
        <f t="shared" si="2"/>
        <v>4.1562759767248547E-3</v>
      </c>
      <c r="H39" s="3">
        <v>19</v>
      </c>
      <c r="I39" s="9">
        <f t="shared" si="3"/>
        <v>5.5571804621234282E-3</v>
      </c>
      <c r="J39" s="3">
        <v>4.3</v>
      </c>
      <c r="K39" s="9">
        <f t="shared" si="4"/>
        <v>9.0279235775771573E-4</v>
      </c>
    </row>
    <row r="40" spans="1:11" x14ac:dyDescent="0.2">
      <c r="A40" t="s">
        <v>40</v>
      </c>
      <c r="B40" s="3">
        <v>179</v>
      </c>
      <c r="C40" s="9">
        <f t="shared" si="0"/>
        <v>3.3640293177974068E-2</v>
      </c>
      <c r="D40">
        <v>413</v>
      </c>
      <c r="E40" s="9">
        <f t="shared" si="1"/>
        <v>7.8397873955960512E-2</v>
      </c>
      <c r="F40" s="3">
        <v>56</v>
      </c>
      <c r="G40" s="9">
        <f t="shared" si="2"/>
        <v>1.1637572734829594E-2</v>
      </c>
      <c r="H40">
        <v>114</v>
      </c>
      <c r="I40" s="9">
        <f t="shared" si="3"/>
        <v>3.3343082772740569E-2</v>
      </c>
      <c r="J40">
        <v>4.3</v>
      </c>
      <c r="K40" s="9">
        <f t="shared" si="4"/>
        <v>9.0279235775771573E-4</v>
      </c>
    </row>
    <row r="41" spans="1:11" x14ac:dyDescent="0.2">
      <c r="A41" t="s">
        <v>41</v>
      </c>
      <c r="C41" s="9"/>
      <c r="E41" s="9"/>
      <c r="G41" s="9"/>
      <c r="I41" s="9"/>
      <c r="K41" s="9"/>
    </row>
    <row r="42" spans="1:11" x14ac:dyDescent="0.2">
      <c r="A42" t="s">
        <v>42</v>
      </c>
      <c r="B42" s="3">
        <v>884</v>
      </c>
      <c r="C42" s="9">
        <f t="shared" si="0"/>
        <v>0.16613418530351437</v>
      </c>
      <c r="D42" s="3">
        <v>1055</v>
      </c>
      <c r="E42" s="9">
        <f t="shared" si="1"/>
        <v>0.20026575550493547</v>
      </c>
      <c r="F42" s="3">
        <v>868</v>
      </c>
      <c r="G42" s="9">
        <f t="shared" si="2"/>
        <v>0.18038237738985868</v>
      </c>
      <c r="H42" s="3">
        <v>605</v>
      </c>
      <c r="I42" s="9">
        <f t="shared" si="3"/>
        <v>0.17695232524129861</v>
      </c>
      <c r="J42" s="3">
        <v>914</v>
      </c>
      <c r="K42" s="9">
        <f t="shared" si="4"/>
        <v>0.19189586395129121</v>
      </c>
    </row>
    <row r="43" spans="1:11" x14ac:dyDescent="0.2">
      <c r="A43" t="s">
        <v>43</v>
      </c>
      <c r="B43">
        <v>44</v>
      </c>
      <c r="C43" s="9">
        <f t="shared" si="0"/>
        <v>8.2691223454237923E-3</v>
      </c>
      <c r="D43">
        <v>82</v>
      </c>
      <c r="E43" s="9">
        <f t="shared" si="1"/>
        <v>1.5565679574791193E-2</v>
      </c>
      <c r="F43">
        <v>10</v>
      </c>
      <c r="G43" s="9">
        <f t="shared" si="2"/>
        <v>2.0781379883624274E-3</v>
      </c>
      <c r="H43">
        <v>21</v>
      </c>
      <c r="I43" s="9">
        <f>H43/H$4</f>
        <v>6.1421468265574729E-3</v>
      </c>
      <c r="J43">
        <v>0.81</v>
      </c>
      <c r="K43" s="9">
        <f t="shared" si="4"/>
        <v>1.7006088599622087E-4</v>
      </c>
    </row>
    <row r="44" spans="1:11" x14ac:dyDescent="0.2">
      <c r="A44" t="s">
        <v>44</v>
      </c>
      <c r="B44">
        <v>219</v>
      </c>
      <c r="C44" s="9">
        <f t="shared" si="0"/>
        <v>4.1157677128359334E-2</v>
      </c>
      <c r="D44">
        <v>209</v>
      </c>
      <c r="E44" s="9">
        <f t="shared" si="1"/>
        <v>3.9673500379650721E-2</v>
      </c>
      <c r="F44">
        <v>162</v>
      </c>
      <c r="G44" s="9">
        <f t="shared" si="2"/>
        <v>3.366583541147132E-2</v>
      </c>
      <c r="H44">
        <v>110</v>
      </c>
      <c r="I44" s="9">
        <f t="shared" si="3"/>
        <v>3.217315004387248E-2</v>
      </c>
      <c r="J44">
        <v>171</v>
      </c>
      <c r="K44" s="9">
        <f t="shared" si="4"/>
        <v>3.5901742599202181E-2</v>
      </c>
    </row>
    <row r="45" spans="1:11" x14ac:dyDescent="0.2">
      <c r="A45" t="s">
        <v>45</v>
      </c>
      <c r="B45" s="3">
        <v>665</v>
      </c>
      <c r="C45" s="9">
        <f t="shared" si="0"/>
        <v>0.12497650817515504</v>
      </c>
      <c r="D45" s="3">
        <v>846</v>
      </c>
      <c r="E45" s="9">
        <f t="shared" si="1"/>
        <v>0.16059225512528474</v>
      </c>
      <c r="F45" s="3">
        <v>705</v>
      </c>
      <c r="G45" s="9">
        <f t="shared" si="2"/>
        <v>0.14650872817955113</v>
      </c>
      <c r="H45" s="3">
        <v>496</v>
      </c>
      <c r="I45" s="9">
        <f t="shared" si="3"/>
        <v>0.14507165837964317</v>
      </c>
      <c r="J45" s="3">
        <v>743</v>
      </c>
      <c r="K45" s="9">
        <f t="shared" si="4"/>
        <v>0.15599412135208901</v>
      </c>
    </row>
    <row r="46" spans="1:11" x14ac:dyDescent="0.2">
      <c r="A46" t="s">
        <v>46</v>
      </c>
      <c r="B46" s="3">
        <v>665</v>
      </c>
      <c r="C46" s="9">
        <f t="shared" si="0"/>
        <v>0.12497650817515504</v>
      </c>
      <c r="D46" s="3">
        <v>846</v>
      </c>
      <c r="E46" s="9">
        <f t="shared" si="1"/>
        <v>0.16059225512528474</v>
      </c>
      <c r="F46" s="3">
        <v>705</v>
      </c>
      <c r="G46" s="9">
        <f t="shared" si="2"/>
        <v>0.14650872817955113</v>
      </c>
      <c r="H46" s="3">
        <v>493</v>
      </c>
      <c r="I46" s="9">
        <f t="shared" si="3"/>
        <v>0.14419420883299211</v>
      </c>
      <c r="J46" s="3">
        <v>743</v>
      </c>
      <c r="K46" s="9">
        <f t="shared" si="4"/>
        <v>0.15599412135208901</v>
      </c>
    </row>
    <row r="47" spans="1:11" x14ac:dyDescent="0.2">
      <c r="A47" t="s">
        <v>47</v>
      </c>
      <c r="B47">
        <v>0.67</v>
      </c>
      <c r="C47" s="9">
        <f t="shared" si="0"/>
        <v>1.2591618116895322E-4</v>
      </c>
      <c r="D47">
        <v>0.83</v>
      </c>
      <c r="E47" s="9">
        <f t="shared" si="1"/>
        <v>1.5755504935459377E-4</v>
      </c>
      <c r="F47">
        <v>0.69</v>
      </c>
      <c r="G47" s="9">
        <f t="shared" si="2"/>
        <v>1.4339152119700746E-4</v>
      </c>
      <c r="H47">
        <v>0.49</v>
      </c>
      <c r="I47" s="9">
        <f t="shared" si="3"/>
        <v>1.4331675928634104E-4</v>
      </c>
      <c r="J47">
        <v>0.74</v>
      </c>
      <c r="K47" s="9">
        <f t="shared" si="4"/>
        <v>1.5536426621876967E-4</v>
      </c>
    </row>
    <row r="48" spans="1:11" x14ac:dyDescent="0.2">
      <c r="A48" t="s">
        <v>48</v>
      </c>
      <c r="B48">
        <v>0.66</v>
      </c>
      <c r="C48" s="9">
        <f t="shared" si="0"/>
        <v>1.2403683518135688E-4</v>
      </c>
      <c r="D48">
        <v>0.82</v>
      </c>
      <c r="E48" s="9">
        <f t="shared" si="1"/>
        <v>1.556567957479119E-4</v>
      </c>
      <c r="F48">
        <v>0.68</v>
      </c>
      <c r="G48" s="9">
        <f t="shared" si="2"/>
        <v>1.4131338320864505E-4</v>
      </c>
      <c r="H48">
        <v>0.48</v>
      </c>
      <c r="I48" s="9">
        <f t="shared" si="3"/>
        <v>1.403919274641708E-4</v>
      </c>
      <c r="J48">
        <v>0.73</v>
      </c>
      <c r="K48" s="9">
        <f t="shared" si="4"/>
        <v>1.5326474910770522E-4</v>
      </c>
    </row>
    <row r="49" spans="3:3" x14ac:dyDescent="0.2">
      <c r="C49" s="9"/>
    </row>
    <row r="50" spans="3:3" x14ac:dyDescent="0.2">
      <c r="C50" s="9"/>
    </row>
  </sheetData>
  <printOptions gridLines="1"/>
  <pageMargins left="0.70866141732283472" right="0.70866141732283472" top="0.74803149606299213" bottom="0.74803149606299213" header="0.31496062992125984" footer="0.31496062992125984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Balance_Sheet</vt:lpstr>
      <vt:lpstr>Income_Statement</vt:lpstr>
    </vt:vector>
  </TitlesOfParts>
  <Company>Fontys Hogescholen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Ratio analysis FT.COM</dc:title>
  <dc:creator>Lambert,Blain B.M.</dc:creator>
  <cp:lastModifiedBy>(pg) Daniel Adeleke</cp:lastModifiedBy>
  <cp:lastPrinted>2022-02-20T14:38:52Z</cp:lastPrinted>
  <dcterms:created xsi:type="dcterms:W3CDTF">2015-08-13T05:55:22Z</dcterms:created>
  <dcterms:modified xsi:type="dcterms:W3CDTF">2024-03-30T20:01:52Z</dcterms:modified>
</cp:coreProperties>
</file>