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daniel_adeleke_postgrad_plymouth_ac_uk/Documents/ACF7004 - Analysis of Financial statement/Coursework/The Berkeley Group Holdings PLC/"/>
    </mc:Choice>
  </mc:AlternateContent>
  <xr:revisionPtr revIDLastSave="348" documentId="8_{05396457-79C8-4B83-AED2-60D5F6B9DDE5}" xr6:coauthVersionLast="47" xr6:coauthVersionMax="47" xr10:uidLastSave="{BA402607-D046-4E72-B06D-4F1E5AEE59F3}"/>
  <bookViews>
    <workbookView xWindow="-120" yWindow="-120" windowWidth="29040" windowHeight="15720" tabRatio="741" activeTab="1" xr2:uid="{00000000-000D-0000-FFFF-FFFF00000000}"/>
  </bookViews>
  <sheets>
    <sheet name="Balance_Sheet" sheetId="27" r:id="rId1"/>
    <sheet name="Income_Statement" sheetId="26" r:id="rId2"/>
  </sheets>
  <definedNames>
    <definedName name="TRNR_a4398815036746a480201eb745dcf393_8_2" hidden="1">#REF!</definedName>
    <definedName name="TRNR_bea9e21dbd7a45d68d08eb6af2db9af9_8_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6" l="1"/>
  <c r="I10" i="26"/>
  <c r="I11" i="26"/>
  <c r="I12" i="26"/>
  <c r="I13" i="26"/>
  <c r="I15" i="26"/>
  <c r="I16" i="26"/>
  <c r="I17" i="26"/>
  <c r="I19" i="26"/>
  <c r="I21" i="26"/>
  <c r="I22" i="26"/>
  <c r="I23" i="26"/>
  <c r="I25" i="26"/>
  <c r="I26" i="26"/>
  <c r="I27" i="26"/>
  <c r="I29" i="26"/>
  <c r="I30" i="26"/>
  <c r="I31" i="26"/>
  <c r="I33" i="26"/>
  <c r="I37" i="26"/>
  <c r="I39" i="26"/>
  <c r="I40" i="26"/>
  <c r="I42" i="26"/>
  <c r="I43" i="26"/>
  <c r="I44" i="26"/>
  <c r="I45" i="26"/>
  <c r="I46" i="26"/>
  <c r="I47" i="26"/>
  <c r="I48" i="26"/>
  <c r="I4" i="26"/>
  <c r="G6" i="26"/>
  <c r="G10" i="26"/>
  <c r="G11" i="26"/>
  <c r="G12" i="26"/>
  <c r="G13" i="26"/>
  <c r="G15" i="26"/>
  <c r="G16" i="26"/>
  <c r="G17" i="26"/>
  <c r="G19" i="26"/>
  <c r="G21" i="26"/>
  <c r="G22" i="26"/>
  <c r="G23" i="26"/>
  <c r="G25" i="26"/>
  <c r="G26" i="26"/>
  <c r="G27" i="26"/>
  <c r="G29" i="26"/>
  <c r="G30" i="26"/>
  <c r="G31" i="26"/>
  <c r="G33" i="26"/>
  <c r="G34" i="26"/>
  <c r="G37" i="26"/>
  <c r="G39" i="26"/>
  <c r="G40" i="26"/>
  <c r="G42" i="26"/>
  <c r="G43" i="26"/>
  <c r="G44" i="26"/>
  <c r="G45" i="26"/>
  <c r="G46" i="26"/>
  <c r="G47" i="26"/>
  <c r="G48" i="26"/>
  <c r="G4" i="26"/>
  <c r="E6" i="26"/>
  <c r="E10" i="26"/>
  <c r="E11" i="26"/>
  <c r="E12" i="26"/>
  <c r="E13" i="26"/>
  <c r="E15" i="26"/>
  <c r="E16" i="26"/>
  <c r="E17" i="26"/>
  <c r="E19" i="26"/>
  <c r="E21" i="26"/>
  <c r="E22" i="26"/>
  <c r="E23" i="26"/>
  <c r="E25" i="26"/>
  <c r="E26" i="26"/>
  <c r="E27" i="26"/>
  <c r="E29" i="26"/>
  <c r="E30" i="26"/>
  <c r="E31" i="26"/>
  <c r="E33" i="26"/>
  <c r="E34" i="26"/>
  <c r="E37" i="26"/>
  <c r="E39" i="26"/>
  <c r="E42" i="26"/>
  <c r="E44" i="26"/>
  <c r="E45" i="26"/>
  <c r="E46" i="26"/>
  <c r="E47" i="26"/>
  <c r="E48" i="26"/>
  <c r="E4" i="26"/>
  <c r="C6" i="26"/>
  <c r="C10" i="26"/>
  <c r="C11" i="26"/>
  <c r="C12" i="26"/>
  <c r="C13" i="26"/>
  <c r="C15" i="26"/>
  <c r="C16" i="26"/>
  <c r="C17" i="26"/>
  <c r="C19" i="26"/>
  <c r="C21" i="26"/>
  <c r="C22" i="26"/>
  <c r="C23" i="26"/>
  <c r="C25" i="26"/>
  <c r="C26" i="26"/>
  <c r="C27" i="26"/>
  <c r="C29" i="26"/>
  <c r="C30" i="26"/>
  <c r="C31" i="26"/>
  <c r="C37" i="26"/>
  <c r="C39" i="26"/>
  <c r="C40" i="26"/>
  <c r="C42" i="26"/>
  <c r="C43" i="26"/>
  <c r="C44" i="26"/>
  <c r="C45" i="26"/>
  <c r="C46" i="26"/>
  <c r="C47" i="26"/>
  <c r="C48" i="26"/>
  <c r="C4" i="26"/>
  <c r="I22" i="27"/>
  <c r="I23" i="27"/>
  <c r="I24" i="27"/>
  <c r="I25" i="27"/>
  <c r="I28" i="27"/>
  <c r="I29" i="27"/>
  <c r="I31" i="27"/>
  <c r="I32" i="27"/>
  <c r="I33" i="27"/>
  <c r="I37" i="27"/>
  <c r="I38" i="27"/>
  <c r="I39" i="27"/>
  <c r="I40" i="27"/>
  <c r="I13" i="27"/>
  <c r="I16" i="27"/>
  <c r="I18" i="27"/>
  <c r="I19" i="27"/>
  <c r="I9" i="27"/>
  <c r="I10" i="27"/>
  <c r="I11" i="27"/>
  <c r="I5" i="27"/>
  <c r="I6" i="27"/>
  <c r="I7" i="27"/>
  <c r="I4" i="27"/>
  <c r="G5" i="27"/>
  <c r="G6" i="27"/>
  <c r="G7" i="27"/>
  <c r="G9" i="27"/>
  <c r="G10" i="27"/>
  <c r="G11" i="27"/>
  <c r="G13" i="27"/>
  <c r="G16" i="27"/>
  <c r="G18" i="27"/>
  <c r="G19" i="27"/>
  <c r="G21" i="27"/>
  <c r="G22" i="27"/>
  <c r="G23" i="27"/>
  <c r="G24" i="27"/>
  <c r="G25" i="27"/>
  <c r="G28" i="27"/>
  <c r="G29" i="27"/>
  <c r="G31" i="27"/>
  <c r="G32" i="27"/>
  <c r="G33" i="27"/>
  <c r="G37" i="27"/>
  <c r="G38" i="27"/>
  <c r="G39" i="27"/>
  <c r="G40" i="27"/>
  <c r="G4" i="27"/>
  <c r="E5" i="27"/>
  <c r="E6" i="27"/>
  <c r="E7" i="27"/>
  <c r="E9" i="27"/>
  <c r="E10" i="27"/>
  <c r="E11" i="27"/>
  <c r="E13" i="27"/>
  <c r="E16" i="27"/>
  <c r="E18" i="27"/>
  <c r="E19" i="27"/>
  <c r="E21" i="27"/>
  <c r="E22" i="27"/>
  <c r="E23" i="27"/>
  <c r="E24" i="27"/>
  <c r="E25" i="27"/>
  <c r="E28" i="27"/>
  <c r="E29" i="27"/>
  <c r="E31" i="27"/>
  <c r="E32" i="27"/>
  <c r="E33" i="27"/>
  <c r="E37" i="27"/>
  <c r="E38" i="27"/>
  <c r="E39" i="27"/>
  <c r="E40" i="27"/>
  <c r="E4" i="27"/>
  <c r="C5" i="27"/>
  <c r="C6" i="27"/>
  <c r="C7" i="27"/>
  <c r="C9" i="27"/>
  <c r="C10" i="27"/>
  <c r="C11" i="27"/>
  <c r="C13" i="27"/>
  <c r="C16" i="27"/>
  <c r="C18" i="27"/>
  <c r="C19" i="27"/>
  <c r="C21" i="27"/>
  <c r="C22" i="27"/>
  <c r="C23" i="27"/>
  <c r="C24" i="27"/>
  <c r="C25" i="27"/>
  <c r="C28" i="27"/>
  <c r="C29" i="27"/>
  <c r="C31" i="27"/>
  <c r="C32" i="27"/>
  <c r="C33" i="27"/>
  <c r="C37" i="27"/>
  <c r="C38" i="27"/>
  <c r="C39" i="27"/>
  <c r="C40" i="27"/>
  <c r="C4" i="27"/>
</calcChain>
</file>

<file path=xl/sharedStrings.xml><?xml version="1.0" encoding="utf-8"?>
<sst xmlns="http://schemas.openxmlformats.org/spreadsheetml/2006/main" count="96" uniqueCount="91">
  <si>
    <t>Insert IS data from FT.com below this cell</t>
  </si>
  <si>
    <t>Insert BS data from FT.com below this cell</t>
  </si>
  <si>
    <t>Fiscal data as of Apr 30 2023</t>
  </si>
  <si>
    <t>REVENUE AND GROSS PROFIT</t>
  </si>
  <si>
    <t>Total revenue</t>
  </si>
  <si>
    <t>OPERATING EXPENSES</t>
  </si>
  <si>
    <t>Cost of revenue total</t>
  </si>
  <si>
    <t>Selling, general and admin. expenses, total</t>
  </si>
  <si>
    <t>Depreciation/amortization</t>
  </si>
  <si>
    <t>Unusual expense(income)</t>
  </si>
  <si>
    <t>Other operating expenses, total</t>
  </si>
  <si>
    <t>Total operating expense</t>
  </si>
  <si>
    <t>Operating income</t>
  </si>
  <si>
    <t>Other, net</t>
  </si>
  <si>
    <t>INCOME TAXES, MINORITY INTEREST AND EXTRA ITEMS</t>
  </si>
  <si>
    <t>Net income before taxes</t>
  </si>
  <si>
    <t>Provision for income taxes</t>
  </si>
  <si>
    <t>Net income after taxes</t>
  </si>
  <si>
    <t>Minority interest</t>
  </si>
  <si>
    <t>Net income before extra. Items</t>
  </si>
  <si>
    <t>Total extraordinary items</t>
  </si>
  <si>
    <t>Net income</t>
  </si>
  <si>
    <t>Inc.avail. to common excl. extra. Items</t>
  </si>
  <si>
    <t>Inc.avail. to common incl. extra. Items</t>
  </si>
  <si>
    <t>EPS RECONCILIATION</t>
  </si>
  <si>
    <t>Basic/primary weighted average shares</t>
  </si>
  <si>
    <t>Basic/primary eps excl. extra items</t>
  </si>
  <si>
    <t>Basic/primary eps incl. extra items</t>
  </si>
  <si>
    <t>Dilution adjustment</t>
  </si>
  <si>
    <t>Diluted weighted average shares</t>
  </si>
  <si>
    <t>Diluted eps excl. extra items</t>
  </si>
  <si>
    <t>Diluted eps incl. extra items</t>
  </si>
  <si>
    <t>COMMON STOCK DIVIDENDS</t>
  </si>
  <si>
    <t>DPS - common stock primary issue</t>
  </si>
  <si>
    <t>Gross dividend - common stock</t>
  </si>
  <si>
    <t>PRO FORMA INCOME</t>
  </si>
  <si>
    <t>Pro forma net income</t>
  </si>
  <si>
    <t>Interest expense, supplemental</t>
  </si>
  <si>
    <t>SUPPLEMENTAL INCOME</t>
  </si>
  <si>
    <t>Depreciation, supplemental</t>
  </si>
  <si>
    <t>Total special items</t>
  </si>
  <si>
    <t>NORMALISED INCOME</t>
  </si>
  <si>
    <t>Normalized income before taxes</t>
  </si>
  <si>
    <t>Effect of special items on income taxes</t>
  </si>
  <si>
    <t>Income tax excluding impact of special items</t>
  </si>
  <si>
    <t>Normalized income after tax</t>
  </si>
  <si>
    <t>Normalized income avail. to common</t>
  </si>
  <si>
    <t>Basic normalized EPS</t>
  </si>
  <si>
    <t>Diluted normalized EPS</t>
  </si>
  <si>
    <t>ASSETS</t>
  </si>
  <si>
    <t>Cash And Short Term Investments</t>
  </si>
  <si>
    <t>Total Receivables, Net</t>
  </si>
  <si>
    <t>Total Inventory</t>
  </si>
  <si>
    <t>Prepaid expenses</t>
  </si>
  <si>
    <t>Other current assets, total</t>
  </si>
  <si>
    <t>Total current assets</t>
  </si>
  <si>
    <t>Property, plant &amp; equipment, net</t>
  </si>
  <si>
    <t>Goodwill, net</t>
  </si>
  <si>
    <t>Intangibles, net</t>
  </si>
  <si>
    <t>Long term investments</t>
  </si>
  <si>
    <t>Note receivable - long term</t>
  </si>
  <si>
    <t>Other long term assets</t>
  </si>
  <si>
    <t>Total assets</t>
  </si>
  <si>
    <t>LIABILITIES</t>
  </si>
  <si>
    <t>Accounts payable</t>
  </si>
  <si>
    <t>Accrued expenses</t>
  </si>
  <si>
    <t>Notes payable/short-term debt</t>
  </si>
  <si>
    <t>Current portion long-term debt/capital leases</t>
  </si>
  <si>
    <t>Other current liabilities, total</t>
  </si>
  <si>
    <t>Total current liabilities</t>
  </si>
  <si>
    <t>Total long term debt</t>
  </si>
  <si>
    <t>Total debt</t>
  </si>
  <si>
    <t>Deferred income tax</t>
  </si>
  <si>
    <t>Other liabilities, total</t>
  </si>
  <si>
    <t>Total liabilities</t>
  </si>
  <si>
    <t>SHAREHOLDERS EQUITY</t>
  </si>
  <si>
    <t>Common stock</t>
  </si>
  <si>
    <t>Additional paid-in capital</t>
  </si>
  <si>
    <t>Retained earnings (accumulated deficit)</t>
  </si>
  <si>
    <t>Treasury stock - common</t>
  </si>
  <si>
    <t>Unrealized gain (loss)</t>
  </si>
  <si>
    <t>Other equity, total</t>
  </si>
  <si>
    <t>Total equity</t>
  </si>
  <si>
    <t>Total liabilities &amp; shareholders' equity</t>
  </si>
  <si>
    <t>Total common shares outstanding</t>
  </si>
  <si>
    <t>Treasury shares - common primary issue</t>
  </si>
  <si>
    <t>2023-22 (%)</t>
  </si>
  <si>
    <t>2022-21 (%)</t>
  </si>
  <si>
    <t>2021-20 (%)</t>
  </si>
  <si>
    <t>2020-2019 (%)</t>
  </si>
  <si>
    <t>2020-19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</si>
</sst>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3" fontId="0" fillId="0" borderId="0" xfId="0" applyNumberFormat="1"/>
    <xf numFmtId="10" fontId="0" fillId="0" borderId="0" xfId="0" applyNumberFormat="1"/>
    <xf numFmtId="10" fontId="2" fillId="0" borderId="0" xfId="0" applyNumberFormat="1" applyFont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C2D9F-FF0C-47A5-804A-BD284588E922}">
  <dimension ref="A1:J40"/>
  <sheetViews>
    <sheetView workbookViewId="0">
      <selection activeCell="I31" sqref="I31"/>
    </sheetView>
  </sheetViews>
  <sheetFormatPr defaultRowHeight="12.75" x14ac:dyDescent="0.2"/>
  <cols>
    <col min="1" max="1" width="40.42578125" customWidth="1"/>
    <col min="3" max="3" width="10.7109375" style="4" customWidth="1"/>
    <col min="5" max="5" width="10.85546875" style="4" customWidth="1"/>
    <col min="7" max="7" width="10.42578125" style="4" customWidth="1"/>
    <col min="9" max="9" width="10.42578125" style="4" customWidth="1"/>
  </cols>
  <sheetData>
    <row r="1" spans="1:10" x14ac:dyDescent="0.2">
      <c r="A1" s="1" t="s">
        <v>1</v>
      </c>
    </row>
    <row r="2" spans="1:10" s="2" customFormat="1" x14ac:dyDescent="0.2">
      <c r="A2" s="2" t="s">
        <v>2</v>
      </c>
      <c r="B2" s="2">
        <v>2023</v>
      </c>
      <c r="C2" s="5" t="s">
        <v>86</v>
      </c>
      <c r="D2" s="2">
        <v>2022</v>
      </c>
      <c r="E2" s="5" t="s">
        <v>87</v>
      </c>
      <c r="F2" s="2">
        <v>2021</v>
      </c>
      <c r="G2" s="5" t="s">
        <v>88</v>
      </c>
      <c r="H2" s="2">
        <v>2020</v>
      </c>
      <c r="I2" s="5" t="s">
        <v>90</v>
      </c>
      <c r="J2" s="2">
        <v>2019</v>
      </c>
    </row>
    <row r="3" spans="1:10" x14ac:dyDescent="0.2">
      <c r="A3" s="2" t="s">
        <v>49</v>
      </c>
    </row>
    <row r="4" spans="1:10" x14ac:dyDescent="0.2">
      <c r="A4" t="s">
        <v>50</v>
      </c>
      <c r="B4" s="3">
        <v>1070</v>
      </c>
      <c r="C4" s="6">
        <f>(B4-D4)/D4</f>
        <v>0.15177610333692143</v>
      </c>
      <c r="D4" s="3">
        <v>929</v>
      </c>
      <c r="E4" s="6">
        <f>(D4-F4)/F4</f>
        <v>-0.34943977591036413</v>
      </c>
      <c r="F4" s="3">
        <v>1428</v>
      </c>
      <c r="G4" s="6">
        <f>(F4-H4)/H4</f>
        <v>-0.12873703477730322</v>
      </c>
      <c r="H4" s="3">
        <v>1639</v>
      </c>
      <c r="I4" s="6">
        <f>(H4-J4)/J4</f>
        <v>0.28549019607843135</v>
      </c>
      <c r="J4" s="3">
        <v>1275</v>
      </c>
    </row>
    <row r="5" spans="1:10" x14ac:dyDescent="0.2">
      <c r="A5" t="s">
        <v>51</v>
      </c>
      <c r="B5" s="3">
        <v>70</v>
      </c>
      <c r="C5" s="6">
        <f t="shared" ref="C5:C40" si="0">(B5-D5)/D5</f>
        <v>-0.46969696969696972</v>
      </c>
      <c r="D5" s="3">
        <v>132</v>
      </c>
      <c r="E5" s="6">
        <f t="shared" ref="E5:E40" si="1">(D5-F5)/F5</f>
        <v>0.73684210526315785</v>
      </c>
      <c r="F5" s="3">
        <v>76</v>
      </c>
      <c r="G5" s="6">
        <f t="shared" ref="G5:G40" si="2">(F5-H5)/H5</f>
        <v>0.28813559322033899</v>
      </c>
      <c r="H5" s="3">
        <v>59</v>
      </c>
      <c r="I5" s="6">
        <f t="shared" ref="I5:I40" si="3">(H5-J5)/J5</f>
        <v>0</v>
      </c>
      <c r="J5" s="3">
        <v>59</v>
      </c>
    </row>
    <row r="6" spans="1:10" x14ac:dyDescent="0.2">
      <c r="A6" t="s">
        <v>52</v>
      </c>
      <c r="B6" s="3">
        <v>5302</v>
      </c>
      <c r="C6" s="6">
        <f t="shared" si="0"/>
        <v>3.2723022984028051E-2</v>
      </c>
      <c r="D6" s="3">
        <v>5134</v>
      </c>
      <c r="E6" s="6">
        <f t="shared" si="1"/>
        <v>0.40542020257322747</v>
      </c>
      <c r="F6" s="3">
        <v>3653</v>
      </c>
      <c r="G6" s="6">
        <f t="shared" si="2"/>
        <v>2.7566807313642756E-2</v>
      </c>
      <c r="H6" s="3">
        <v>3555</v>
      </c>
      <c r="I6" s="6">
        <f t="shared" si="3"/>
        <v>0.14125200642054575</v>
      </c>
      <c r="J6" s="3">
        <v>3115</v>
      </c>
    </row>
    <row r="7" spans="1:10" x14ac:dyDescent="0.2">
      <c r="A7" t="s">
        <v>53</v>
      </c>
      <c r="B7">
        <v>22</v>
      </c>
      <c r="C7" s="6">
        <f t="shared" si="0"/>
        <v>0.22222222222222221</v>
      </c>
      <c r="D7">
        <v>18</v>
      </c>
      <c r="E7" s="6">
        <f t="shared" si="1"/>
        <v>1.4324324324324322</v>
      </c>
      <c r="F7">
        <v>7.4</v>
      </c>
      <c r="G7" s="6">
        <f t="shared" si="2"/>
        <v>-0.5066666666666666</v>
      </c>
      <c r="H7">
        <v>15</v>
      </c>
      <c r="I7" s="6">
        <f t="shared" si="3"/>
        <v>0.70454545454545436</v>
      </c>
      <c r="J7">
        <v>8.8000000000000007</v>
      </c>
    </row>
    <row r="8" spans="1:10" x14ac:dyDescent="0.2">
      <c r="A8" t="s">
        <v>54</v>
      </c>
      <c r="C8" s="6"/>
      <c r="E8" s="6"/>
      <c r="G8" s="6"/>
      <c r="I8" s="6"/>
    </row>
    <row r="9" spans="1:10" x14ac:dyDescent="0.2">
      <c r="A9" t="s">
        <v>55</v>
      </c>
      <c r="B9" s="3">
        <v>6465</v>
      </c>
      <c r="C9" s="6">
        <f t="shared" si="0"/>
        <v>4.0560115886045391E-2</v>
      </c>
      <c r="D9" s="3">
        <v>6213</v>
      </c>
      <c r="E9" s="6">
        <f t="shared" si="1"/>
        <v>0.20313710302091403</v>
      </c>
      <c r="F9" s="3">
        <v>5164</v>
      </c>
      <c r="G9" s="6">
        <f t="shared" si="2"/>
        <v>-1.9555724321245492E-2</v>
      </c>
      <c r="H9" s="3">
        <v>5267</v>
      </c>
      <c r="I9" s="6">
        <f t="shared" si="3"/>
        <v>0.18147151188873933</v>
      </c>
      <c r="J9" s="3">
        <v>4458</v>
      </c>
    </row>
    <row r="10" spans="1:10" x14ac:dyDescent="0.2">
      <c r="A10" t="s">
        <v>56</v>
      </c>
      <c r="B10" s="3">
        <v>40</v>
      </c>
      <c r="C10" s="6">
        <f t="shared" si="0"/>
        <v>-0.13043478260869565</v>
      </c>
      <c r="D10" s="3">
        <v>46</v>
      </c>
      <c r="E10" s="6">
        <f t="shared" si="1"/>
        <v>-6.1224489795918366E-2</v>
      </c>
      <c r="F10" s="3">
        <v>49</v>
      </c>
      <c r="G10" s="6">
        <f t="shared" si="2"/>
        <v>-3.9215686274509803E-2</v>
      </c>
      <c r="H10" s="3">
        <v>51</v>
      </c>
      <c r="I10" s="6">
        <f t="shared" si="3"/>
        <v>0.18604651162790697</v>
      </c>
      <c r="J10" s="3">
        <v>43</v>
      </c>
    </row>
    <row r="11" spans="1:10" x14ac:dyDescent="0.2">
      <c r="A11" t="s">
        <v>57</v>
      </c>
      <c r="B11">
        <v>17</v>
      </c>
      <c r="C11" s="6">
        <f t="shared" si="0"/>
        <v>0</v>
      </c>
      <c r="D11" s="3">
        <v>17</v>
      </c>
      <c r="E11" s="6">
        <f t="shared" si="1"/>
        <v>0</v>
      </c>
      <c r="F11" s="3">
        <v>17</v>
      </c>
      <c r="G11" s="6">
        <f t="shared" si="2"/>
        <v>0</v>
      </c>
      <c r="H11" s="3">
        <v>17</v>
      </c>
      <c r="I11" s="6">
        <f t="shared" si="3"/>
        <v>0</v>
      </c>
      <c r="J11" s="3">
        <v>17</v>
      </c>
    </row>
    <row r="12" spans="1:10" x14ac:dyDescent="0.2">
      <c r="A12" t="s">
        <v>58</v>
      </c>
      <c r="B12" s="3"/>
      <c r="C12" s="6"/>
      <c r="D12" s="3"/>
      <c r="E12" s="6"/>
      <c r="F12" s="3"/>
      <c r="G12" s="6"/>
      <c r="H12" s="3"/>
      <c r="I12" s="6"/>
      <c r="J12" s="3"/>
    </row>
    <row r="13" spans="1:10" x14ac:dyDescent="0.2">
      <c r="A13" t="s">
        <v>59</v>
      </c>
      <c r="B13" s="3">
        <v>223</v>
      </c>
      <c r="C13" s="6">
        <f t="shared" si="0"/>
        <v>0.1736842105263158</v>
      </c>
      <c r="D13" s="3">
        <v>190</v>
      </c>
      <c r="E13" s="6">
        <f t="shared" si="1"/>
        <v>-0.32624113475177308</v>
      </c>
      <c r="F13">
        <v>282</v>
      </c>
      <c r="G13" s="6">
        <f t="shared" si="2"/>
        <v>7.6335877862595422E-2</v>
      </c>
      <c r="H13" s="3">
        <v>262</v>
      </c>
      <c r="I13" s="6">
        <f t="shared" si="3"/>
        <v>-0.30133333333333334</v>
      </c>
      <c r="J13" s="3">
        <v>375</v>
      </c>
    </row>
    <row r="14" spans="1:10" x14ac:dyDescent="0.2">
      <c r="A14" t="s">
        <v>60</v>
      </c>
      <c r="B14" s="3"/>
      <c r="C14" s="6"/>
      <c r="D14" s="3"/>
      <c r="E14" s="6"/>
      <c r="F14" s="3"/>
      <c r="G14" s="6"/>
      <c r="H14" s="3"/>
      <c r="I14" s="6"/>
      <c r="J14" s="3"/>
    </row>
    <row r="15" spans="1:10" x14ac:dyDescent="0.2">
      <c r="A15" t="s">
        <v>61</v>
      </c>
      <c r="B15" s="3"/>
      <c r="C15" s="6"/>
      <c r="D15" s="3"/>
      <c r="E15" s="6"/>
      <c r="F15" s="3"/>
      <c r="G15" s="6"/>
      <c r="H15" s="3"/>
      <c r="I15" s="6"/>
      <c r="J15" s="3"/>
    </row>
    <row r="16" spans="1:10" x14ac:dyDescent="0.2">
      <c r="A16" t="s">
        <v>62</v>
      </c>
      <c r="B16" s="3">
        <v>6860</v>
      </c>
      <c r="C16" s="6">
        <f t="shared" si="0"/>
        <v>4.1287188828172436E-2</v>
      </c>
      <c r="D16" s="3">
        <v>6588</v>
      </c>
      <c r="E16" s="6">
        <f t="shared" si="1"/>
        <v>0.18659942363112392</v>
      </c>
      <c r="F16" s="3">
        <v>5552</v>
      </c>
      <c r="G16" s="6">
        <f t="shared" si="2"/>
        <v>-1.7519023181737745E-2</v>
      </c>
      <c r="H16" s="3">
        <v>5651</v>
      </c>
      <c r="I16" s="6">
        <f>(H16-J16)/J16</f>
        <v>0.14439044147428109</v>
      </c>
      <c r="J16" s="3">
        <v>4938</v>
      </c>
    </row>
    <row r="17" spans="1:10" x14ac:dyDescent="0.2">
      <c r="A17" s="2" t="s">
        <v>63</v>
      </c>
      <c r="C17" s="6"/>
      <c r="E17" s="6"/>
      <c r="G17" s="6"/>
      <c r="I17" s="6"/>
    </row>
    <row r="18" spans="1:10" x14ac:dyDescent="0.2">
      <c r="A18" t="s">
        <v>64</v>
      </c>
      <c r="B18" s="3">
        <v>603</v>
      </c>
      <c r="C18" s="6">
        <f t="shared" si="0"/>
        <v>-5.1886792452830191E-2</v>
      </c>
      <c r="D18" s="3">
        <v>636</v>
      </c>
      <c r="E18" s="6">
        <f t="shared" si="1"/>
        <v>0.24950884086444008</v>
      </c>
      <c r="F18" s="3">
        <v>509</v>
      </c>
      <c r="G18" s="6">
        <f t="shared" si="2"/>
        <v>-0.13139931740614336</v>
      </c>
      <c r="H18">
        <v>586</v>
      </c>
      <c r="I18" s="6">
        <f t="shared" si="3"/>
        <v>-5.6360708534621579E-2</v>
      </c>
      <c r="J18">
        <v>621</v>
      </c>
    </row>
    <row r="19" spans="1:10" x14ac:dyDescent="0.2">
      <c r="A19" t="s">
        <v>65</v>
      </c>
      <c r="B19">
        <v>189</v>
      </c>
      <c r="C19" s="6">
        <f t="shared" si="0"/>
        <v>-5.263157894736842E-3</v>
      </c>
      <c r="D19" s="3">
        <v>190</v>
      </c>
      <c r="E19" s="6">
        <f t="shared" si="1"/>
        <v>-0.3968253968253968</v>
      </c>
      <c r="F19" s="3">
        <v>315</v>
      </c>
      <c r="G19" s="6">
        <f t="shared" si="2"/>
        <v>5.3511705685618728E-2</v>
      </c>
      <c r="H19">
        <v>299</v>
      </c>
      <c r="I19" s="6">
        <f t="shared" si="3"/>
        <v>0.20564516129032259</v>
      </c>
      <c r="J19">
        <v>248</v>
      </c>
    </row>
    <row r="20" spans="1:10" x14ac:dyDescent="0.2">
      <c r="A20" t="s">
        <v>66</v>
      </c>
      <c r="B20">
        <v>0</v>
      </c>
      <c r="C20" s="6"/>
      <c r="D20">
        <v>0</v>
      </c>
      <c r="E20" s="6"/>
      <c r="F20">
        <v>0</v>
      </c>
      <c r="G20" s="6"/>
      <c r="H20">
        <v>0</v>
      </c>
      <c r="I20" s="6"/>
      <c r="J20">
        <v>0</v>
      </c>
    </row>
    <row r="21" spans="1:10" x14ac:dyDescent="0.2">
      <c r="A21" t="s">
        <v>67</v>
      </c>
      <c r="B21" s="3">
        <v>2.2000000000000002</v>
      </c>
      <c r="C21" s="6">
        <f t="shared" si="0"/>
        <v>4.7619047619047658E-2</v>
      </c>
      <c r="D21">
        <v>2.1</v>
      </c>
      <c r="E21" s="6">
        <f t="shared" si="1"/>
        <v>0.40000000000000008</v>
      </c>
      <c r="F21" s="3">
        <v>1.5</v>
      </c>
      <c r="G21" s="6">
        <f t="shared" si="2"/>
        <v>-0.9925373134328358</v>
      </c>
      <c r="H21" s="3">
        <v>201</v>
      </c>
      <c r="I21" s="6"/>
      <c r="J21" s="3"/>
    </row>
    <row r="22" spans="1:10" x14ac:dyDescent="0.2">
      <c r="A22" t="s">
        <v>68</v>
      </c>
      <c r="B22" s="3">
        <v>1092</v>
      </c>
      <c r="C22" s="6">
        <f t="shared" si="0"/>
        <v>-4.3782837127845885E-2</v>
      </c>
      <c r="D22" s="3">
        <v>1142</v>
      </c>
      <c r="E22" s="6">
        <f t="shared" si="1"/>
        <v>0.33411214953271029</v>
      </c>
      <c r="F22" s="3">
        <v>856</v>
      </c>
      <c r="G22" s="6">
        <f t="shared" si="2"/>
        <v>2.1479713603818614E-2</v>
      </c>
      <c r="H22" s="3">
        <v>838</v>
      </c>
      <c r="I22" s="6">
        <f t="shared" si="3"/>
        <v>0.18696883852691218</v>
      </c>
      <c r="J22" s="3">
        <v>706</v>
      </c>
    </row>
    <row r="23" spans="1:10" x14ac:dyDescent="0.2">
      <c r="A23" t="s">
        <v>69</v>
      </c>
      <c r="B23" s="3">
        <v>1886</v>
      </c>
      <c r="C23" s="6">
        <f t="shared" si="0"/>
        <v>-4.2639593908629439E-2</v>
      </c>
      <c r="D23" s="3">
        <v>1970</v>
      </c>
      <c r="E23" s="6">
        <f t="shared" si="1"/>
        <v>0.17122473246135553</v>
      </c>
      <c r="F23" s="3">
        <v>1682</v>
      </c>
      <c r="G23" s="6">
        <f t="shared" si="2"/>
        <v>-0.12577962577962579</v>
      </c>
      <c r="H23" s="3">
        <v>1924</v>
      </c>
      <c r="I23" s="6">
        <f t="shared" si="3"/>
        <v>0.22158730158730158</v>
      </c>
      <c r="J23" s="3">
        <v>1575</v>
      </c>
    </row>
    <row r="24" spans="1:10" x14ac:dyDescent="0.2">
      <c r="A24" t="s">
        <v>70</v>
      </c>
      <c r="B24" s="3">
        <v>663</v>
      </c>
      <c r="C24" s="6">
        <f t="shared" si="0"/>
        <v>-1.5060240963855422E-3</v>
      </c>
      <c r="D24" s="3">
        <v>664</v>
      </c>
      <c r="E24" s="6">
        <f t="shared" si="1"/>
        <v>1.1986754966887416</v>
      </c>
      <c r="F24" s="3">
        <v>302</v>
      </c>
      <c r="G24" s="6">
        <f t="shared" si="2"/>
        <v>3.3222591362126247E-3</v>
      </c>
      <c r="H24" s="3">
        <v>301</v>
      </c>
      <c r="I24" s="6">
        <f t="shared" si="3"/>
        <v>3.3333333333333335E-3</v>
      </c>
      <c r="J24" s="3">
        <v>300</v>
      </c>
    </row>
    <row r="25" spans="1:10" x14ac:dyDescent="0.2">
      <c r="A25" t="s">
        <v>71</v>
      </c>
      <c r="B25" s="3">
        <v>665</v>
      </c>
      <c r="C25" s="6">
        <f t="shared" si="0"/>
        <v>-1.5015015015015015E-3</v>
      </c>
      <c r="D25" s="3">
        <v>666</v>
      </c>
      <c r="E25" s="6">
        <f t="shared" si="1"/>
        <v>1.198019801980198</v>
      </c>
      <c r="F25" s="3">
        <v>303</v>
      </c>
      <c r="G25" s="6">
        <f t="shared" si="2"/>
        <v>-0.39761431411530818</v>
      </c>
      <c r="H25" s="3">
        <v>503</v>
      </c>
      <c r="I25" s="6">
        <f t="shared" si="3"/>
        <v>0.67666666666666664</v>
      </c>
      <c r="J25" s="3">
        <v>300</v>
      </c>
    </row>
    <row r="26" spans="1:10" x14ac:dyDescent="0.2">
      <c r="A26" t="s">
        <v>72</v>
      </c>
      <c r="C26" s="6"/>
      <c r="E26" s="6"/>
      <c r="G26" s="6"/>
      <c r="I26" s="6"/>
    </row>
    <row r="27" spans="1:10" x14ac:dyDescent="0.2">
      <c r="A27" t="s">
        <v>18</v>
      </c>
      <c r="C27" s="6"/>
      <c r="E27" s="6"/>
      <c r="G27" s="6"/>
      <c r="I27" s="6"/>
    </row>
    <row r="28" spans="1:10" x14ac:dyDescent="0.2">
      <c r="A28" t="s">
        <v>73</v>
      </c>
      <c r="B28" s="3">
        <v>979</v>
      </c>
      <c r="C28" s="6">
        <f t="shared" si="0"/>
        <v>0.19682151589242053</v>
      </c>
      <c r="D28" s="3">
        <v>818</v>
      </c>
      <c r="E28" s="6">
        <f t="shared" si="1"/>
        <v>1.0814249363867685</v>
      </c>
      <c r="F28" s="3">
        <v>393</v>
      </c>
      <c r="G28" s="6">
        <f t="shared" si="2"/>
        <v>0.21296296296296297</v>
      </c>
      <c r="H28" s="3">
        <v>324</v>
      </c>
      <c r="I28" s="6">
        <f t="shared" si="3"/>
        <v>2.2400000000000002</v>
      </c>
      <c r="J28" s="3">
        <v>100</v>
      </c>
    </row>
    <row r="29" spans="1:10" x14ac:dyDescent="0.2">
      <c r="A29" t="s">
        <v>74</v>
      </c>
      <c r="B29" s="3">
        <v>3527</v>
      </c>
      <c r="C29" s="6">
        <f t="shared" si="0"/>
        <v>2.1726535341830822E-2</v>
      </c>
      <c r="D29" s="3">
        <v>3452</v>
      </c>
      <c r="E29" s="6">
        <f t="shared" si="1"/>
        <v>0.45225073622212875</v>
      </c>
      <c r="F29" s="3">
        <v>2377</v>
      </c>
      <c r="G29" s="6">
        <f t="shared" si="2"/>
        <v>-6.7477442134170257E-2</v>
      </c>
      <c r="H29" s="3">
        <v>2549</v>
      </c>
      <c r="I29" s="6">
        <f t="shared" si="3"/>
        <v>0.29063291139240505</v>
      </c>
      <c r="J29" s="3">
        <v>1975</v>
      </c>
    </row>
    <row r="30" spans="1:10" x14ac:dyDescent="0.2">
      <c r="A30" s="2" t="s">
        <v>75</v>
      </c>
      <c r="C30" s="6"/>
      <c r="E30" s="6"/>
      <c r="G30" s="6"/>
      <c r="I30" s="6"/>
    </row>
    <row r="31" spans="1:10" x14ac:dyDescent="0.2">
      <c r="A31" t="s">
        <v>76</v>
      </c>
      <c r="B31">
        <v>6.3</v>
      </c>
      <c r="C31" s="6">
        <f t="shared" si="0"/>
        <v>-3.0769230769230795E-2</v>
      </c>
      <c r="D31">
        <v>6.5</v>
      </c>
      <c r="E31" s="6">
        <f t="shared" si="1"/>
        <v>-1.5151515151515098E-2</v>
      </c>
      <c r="F31">
        <v>6.6</v>
      </c>
      <c r="G31" s="6">
        <f t="shared" si="2"/>
        <v>-2.941176470588238E-2</v>
      </c>
      <c r="H31">
        <v>6.8</v>
      </c>
      <c r="I31" s="6">
        <f t="shared" si="3"/>
        <v>-2.8571428571428598E-2</v>
      </c>
      <c r="J31">
        <v>7</v>
      </c>
    </row>
    <row r="32" spans="1:10" x14ac:dyDescent="0.2">
      <c r="A32" t="s">
        <v>77</v>
      </c>
      <c r="B32" s="3">
        <v>50</v>
      </c>
      <c r="C32" s="6">
        <f t="shared" si="0"/>
        <v>0</v>
      </c>
      <c r="D32" s="3">
        <v>50</v>
      </c>
      <c r="E32" s="6">
        <f t="shared" si="1"/>
        <v>0</v>
      </c>
      <c r="F32" s="3">
        <v>50</v>
      </c>
      <c r="G32" s="6">
        <f t="shared" si="2"/>
        <v>0</v>
      </c>
      <c r="H32" s="3">
        <v>50</v>
      </c>
      <c r="I32" s="6">
        <f t="shared" si="3"/>
        <v>0</v>
      </c>
      <c r="J32" s="3">
        <v>50</v>
      </c>
    </row>
    <row r="33" spans="1:10" x14ac:dyDescent="0.2">
      <c r="A33" t="s">
        <v>78</v>
      </c>
      <c r="B33" s="3">
        <v>3276</v>
      </c>
      <c r="C33" s="6">
        <f t="shared" si="0"/>
        <v>6.363636363636363E-2</v>
      </c>
      <c r="D33" s="3">
        <v>3080</v>
      </c>
      <c r="E33" s="6">
        <f t="shared" si="1"/>
        <v>-1.2504007694773967E-2</v>
      </c>
      <c r="F33" s="3">
        <v>3119</v>
      </c>
      <c r="G33" s="6">
        <f t="shared" si="2"/>
        <v>2.4302134646962233E-2</v>
      </c>
      <c r="H33" s="3">
        <v>3045</v>
      </c>
      <c r="I33" s="6">
        <f t="shared" si="3"/>
        <v>4.7471620227038186E-2</v>
      </c>
      <c r="J33" s="3">
        <v>2907</v>
      </c>
    </row>
    <row r="34" spans="1:10" x14ac:dyDescent="0.2">
      <c r="A34" t="s">
        <v>79</v>
      </c>
      <c r="C34" s="6"/>
      <c r="E34" s="6"/>
      <c r="G34" s="6"/>
      <c r="I34" s="6"/>
    </row>
    <row r="35" spans="1:10" x14ac:dyDescent="0.2">
      <c r="A35" t="s">
        <v>80</v>
      </c>
      <c r="C35" s="6"/>
      <c r="E35" s="6"/>
      <c r="G35" s="6"/>
      <c r="I35" s="6"/>
    </row>
    <row r="36" spans="1:10" x14ac:dyDescent="0.2">
      <c r="A36" t="s">
        <v>81</v>
      </c>
      <c r="C36" s="6"/>
      <c r="E36" s="6"/>
      <c r="G36" s="6"/>
      <c r="I36" s="6"/>
    </row>
    <row r="37" spans="1:10" x14ac:dyDescent="0.2">
      <c r="A37" t="s">
        <v>82</v>
      </c>
      <c r="B37" s="3">
        <v>3332</v>
      </c>
      <c r="C37" s="6">
        <f t="shared" si="0"/>
        <v>6.25E-2</v>
      </c>
      <c r="D37" s="3">
        <v>3136</v>
      </c>
      <c r="E37" s="6">
        <f t="shared" si="1"/>
        <v>-1.2283464566929133E-2</v>
      </c>
      <c r="F37" s="3">
        <v>3175</v>
      </c>
      <c r="G37" s="6">
        <f t="shared" si="2"/>
        <v>2.3533204384268213E-2</v>
      </c>
      <c r="H37" s="3">
        <v>3102</v>
      </c>
      <c r="I37" s="6">
        <f t="shared" si="3"/>
        <v>4.6911913601079984E-2</v>
      </c>
      <c r="J37" s="3">
        <v>2963</v>
      </c>
    </row>
    <row r="38" spans="1:10" x14ac:dyDescent="0.2">
      <c r="A38" t="s">
        <v>83</v>
      </c>
      <c r="B38" s="3">
        <v>6860</v>
      </c>
      <c r="C38" s="6">
        <f t="shared" si="0"/>
        <v>4.1287188828172436E-2</v>
      </c>
      <c r="D38" s="3">
        <v>6588</v>
      </c>
      <c r="E38" s="6">
        <f t="shared" si="1"/>
        <v>0.18659942363112392</v>
      </c>
      <c r="F38" s="3">
        <v>5552</v>
      </c>
      <c r="G38" s="6">
        <f t="shared" si="2"/>
        <v>-1.7519023181737745E-2</v>
      </c>
      <c r="H38" s="3">
        <v>5651</v>
      </c>
      <c r="I38" s="6">
        <f t="shared" si="3"/>
        <v>0.14439044147428109</v>
      </c>
      <c r="J38" s="3">
        <v>4938</v>
      </c>
    </row>
    <row r="39" spans="1:10" x14ac:dyDescent="0.2">
      <c r="A39" t="s">
        <v>84</v>
      </c>
      <c r="B39" s="3">
        <v>108</v>
      </c>
      <c r="C39" s="6">
        <f t="shared" si="0"/>
        <v>-2.7027027027027029E-2</v>
      </c>
      <c r="D39" s="3">
        <v>111</v>
      </c>
      <c r="E39" s="6">
        <f t="shared" si="1"/>
        <v>-8.9285714285714281E-3</v>
      </c>
      <c r="F39" s="3">
        <v>112</v>
      </c>
      <c r="G39" s="6">
        <f t="shared" si="2"/>
        <v>-3.4482758620689655E-2</v>
      </c>
      <c r="H39" s="3">
        <v>116</v>
      </c>
      <c r="I39" s="6">
        <f t="shared" si="3"/>
        <v>5.4545454545454543E-2</v>
      </c>
      <c r="J39" s="3">
        <v>110</v>
      </c>
    </row>
    <row r="40" spans="1:10" x14ac:dyDescent="0.2">
      <c r="A40" t="s">
        <v>85</v>
      </c>
      <c r="B40">
        <v>8.9600000000000009</v>
      </c>
      <c r="C40" s="6">
        <f t="shared" si="0"/>
        <v>-2.9252437703141881E-2</v>
      </c>
      <c r="D40">
        <v>9.23</v>
      </c>
      <c r="E40" s="6">
        <f t="shared" si="1"/>
        <v>-5.8163265306122473E-2</v>
      </c>
      <c r="F40">
        <v>9.8000000000000007</v>
      </c>
      <c r="G40" s="6">
        <f t="shared" si="2"/>
        <v>-1.9999999999999928E-2</v>
      </c>
      <c r="H40">
        <v>10</v>
      </c>
      <c r="I40" s="6">
        <f t="shared" si="3"/>
        <v>4.8218029350104913E-2</v>
      </c>
      <c r="J40">
        <v>9.5399999999999991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workbookViewId="0">
      <selection activeCell="B10" sqref="B10"/>
    </sheetView>
  </sheetViews>
  <sheetFormatPr defaultColWidth="9.140625" defaultRowHeight="12.75" x14ac:dyDescent="0.2"/>
  <cols>
    <col min="1" max="1" width="49.7109375" bestFit="1" customWidth="1"/>
    <col min="3" max="3" width="11.28515625" style="4" customWidth="1"/>
    <col min="5" max="5" width="11.140625" style="4" customWidth="1"/>
    <col min="7" max="7" width="10.85546875" style="4" customWidth="1"/>
    <col min="9" max="9" width="12.85546875" style="4" customWidth="1"/>
  </cols>
  <sheetData>
    <row r="1" spans="1:10" x14ac:dyDescent="0.2">
      <c r="A1" s="1" t="s">
        <v>0</v>
      </c>
    </row>
    <row r="2" spans="1:10" s="2" customFormat="1" x14ac:dyDescent="0.2">
      <c r="A2" s="2" t="s">
        <v>2</v>
      </c>
      <c r="B2" s="2">
        <v>2023</v>
      </c>
      <c r="C2" s="5" t="s">
        <v>86</v>
      </c>
      <c r="D2" s="2">
        <v>2022</v>
      </c>
      <c r="E2" s="5" t="s">
        <v>87</v>
      </c>
      <c r="F2" s="2">
        <v>2021</v>
      </c>
      <c r="G2" s="5" t="s">
        <v>88</v>
      </c>
      <c r="H2" s="2">
        <v>2020</v>
      </c>
      <c r="I2" s="5" t="s">
        <v>89</v>
      </c>
      <c r="J2" s="2">
        <v>2019</v>
      </c>
    </row>
    <row r="3" spans="1:10" x14ac:dyDescent="0.2">
      <c r="A3" t="s">
        <v>3</v>
      </c>
    </row>
    <row r="4" spans="1:10" x14ac:dyDescent="0.2">
      <c r="A4" t="s">
        <v>4</v>
      </c>
      <c r="B4" s="3">
        <v>2550</v>
      </c>
      <c r="C4" s="6">
        <f>(B4-D4)/D4</f>
        <v>8.603066439522998E-2</v>
      </c>
      <c r="D4" s="3">
        <v>2348</v>
      </c>
      <c r="E4" s="6">
        <f>(D4-F4)/F4</f>
        <v>6.630336058128973E-2</v>
      </c>
      <c r="F4" s="3">
        <v>2202</v>
      </c>
      <c r="G4" s="6">
        <f>(F4-H4)/H4</f>
        <v>0.14687500000000001</v>
      </c>
      <c r="H4" s="3">
        <v>1920</v>
      </c>
      <c r="I4" s="6">
        <f>(H4-J4)/J4</f>
        <v>-0.35069327020629015</v>
      </c>
      <c r="J4" s="3">
        <v>2957</v>
      </c>
    </row>
    <row r="5" spans="1:10" x14ac:dyDescent="0.2">
      <c r="A5" t="s">
        <v>5</v>
      </c>
      <c r="C5" s="6"/>
      <c r="E5" s="6"/>
      <c r="G5" s="6"/>
      <c r="I5" s="6"/>
    </row>
    <row r="6" spans="1:10" x14ac:dyDescent="0.2">
      <c r="A6" t="s">
        <v>6</v>
      </c>
      <c r="B6" s="3">
        <v>1853</v>
      </c>
      <c r="C6" s="6">
        <f t="shared" ref="C6:C48" si="0">(B6-D6)/D6</f>
        <v>0.10101010101010101</v>
      </c>
      <c r="D6" s="3">
        <v>1683</v>
      </c>
      <c r="E6" s="6">
        <f t="shared" ref="E6:E48" si="1">(D6-F6)/F6</f>
        <v>7.4026802807913211E-2</v>
      </c>
      <c r="F6" s="3">
        <v>1567</v>
      </c>
      <c r="G6" s="6">
        <f t="shared" ref="G6:G48" si="2">(F6-H6)/H6</f>
        <v>0.22135619641465315</v>
      </c>
      <c r="H6" s="3">
        <v>1283</v>
      </c>
      <c r="I6" s="6">
        <f t="shared" ref="I6:I48" si="3">(H6-J6)/J6</f>
        <v>-0.36829148202855738</v>
      </c>
      <c r="J6" s="3">
        <v>2031</v>
      </c>
    </row>
    <row r="7" spans="1:10" x14ac:dyDescent="0.2">
      <c r="A7" t="s">
        <v>7</v>
      </c>
      <c r="B7" s="3"/>
      <c r="C7" s="6"/>
      <c r="D7" s="3"/>
      <c r="E7" s="6"/>
      <c r="F7" s="3"/>
      <c r="G7" s="6"/>
      <c r="H7" s="3"/>
      <c r="I7" s="6"/>
      <c r="J7" s="3"/>
    </row>
    <row r="8" spans="1:10" x14ac:dyDescent="0.2">
      <c r="A8" t="s">
        <v>8</v>
      </c>
      <c r="C8" s="6"/>
      <c r="E8" s="6"/>
      <c r="G8" s="6"/>
      <c r="I8" s="6"/>
    </row>
    <row r="9" spans="1:10" x14ac:dyDescent="0.2">
      <c r="A9" t="s">
        <v>9</v>
      </c>
      <c r="B9" s="3"/>
      <c r="C9" s="6"/>
      <c r="E9" s="6"/>
      <c r="G9" s="6"/>
      <c r="I9" s="6"/>
    </row>
    <row r="10" spans="1:10" x14ac:dyDescent="0.2">
      <c r="A10" t="s">
        <v>10</v>
      </c>
      <c r="B10">
        <v>179</v>
      </c>
      <c r="C10" s="6">
        <f t="shared" si="0"/>
        <v>0.14012738853503184</v>
      </c>
      <c r="D10">
        <v>157</v>
      </c>
      <c r="E10" s="6">
        <f t="shared" si="1"/>
        <v>0.18045112781954886</v>
      </c>
      <c r="F10">
        <v>133</v>
      </c>
      <c r="G10" s="6">
        <f t="shared" si="2"/>
        <v>-0.20833333333333334</v>
      </c>
      <c r="H10">
        <v>168</v>
      </c>
      <c r="I10" s="6">
        <f t="shared" si="3"/>
        <v>6.3291139240506333E-2</v>
      </c>
      <c r="J10">
        <v>158</v>
      </c>
    </row>
    <row r="11" spans="1:10" x14ac:dyDescent="0.2">
      <c r="A11" t="s">
        <v>11</v>
      </c>
      <c r="B11" s="3">
        <v>2032</v>
      </c>
      <c r="C11" s="6">
        <f t="shared" si="0"/>
        <v>0.10434782608695652</v>
      </c>
      <c r="D11" s="3">
        <v>1840</v>
      </c>
      <c r="E11" s="6">
        <f t="shared" si="1"/>
        <v>8.2352941176470587E-2</v>
      </c>
      <c r="F11" s="3">
        <v>1700</v>
      </c>
      <c r="G11" s="6">
        <f t="shared" si="2"/>
        <v>0.17160578911095797</v>
      </c>
      <c r="H11" s="3">
        <v>1451</v>
      </c>
      <c r="I11" s="6">
        <f t="shared" si="3"/>
        <v>-0.33714024668798537</v>
      </c>
      <c r="J11" s="3">
        <v>2189</v>
      </c>
    </row>
    <row r="12" spans="1:10" x14ac:dyDescent="0.2">
      <c r="A12" t="s">
        <v>12</v>
      </c>
      <c r="B12" s="3">
        <v>518</v>
      </c>
      <c r="C12" s="6">
        <f t="shared" si="0"/>
        <v>1.968503937007874E-2</v>
      </c>
      <c r="D12" s="3">
        <v>508</v>
      </c>
      <c r="E12" s="6">
        <f t="shared" si="1"/>
        <v>1.1952191235059761E-2</v>
      </c>
      <c r="F12" s="3">
        <v>502</v>
      </c>
      <c r="G12" s="6">
        <f t="shared" si="2"/>
        <v>6.8085106382978725E-2</v>
      </c>
      <c r="H12" s="3">
        <v>470</v>
      </c>
      <c r="I12" s="6">
        <f t="shared" si="3"/>
        <v>-0.38802083333333331</v>
      </c>
      <c r="J12" s="3">
        <v>768</v>
      </c>
    </row>
    <row r="13" spans="1:10" x14ac:dyDescent="0.2">
      <c r="A13" t="s">
        <v>13</v>
      </c>
      <c r="B13">
        <v>-10</v>
      </c>
      <c r="C13" s="6">
        <f t="shared" si="0"/>
        <v>8.0909090909090899</v>
      </c>
      <c r="D13">
        <v>-1.1000000000000001</v>
      </c>
      <c r="E13" s="6">
        <f t="shared" si="1"/>
        <v>0.10000000000000009</v>
      </c>
      <c r="F13">
        <v>-1</v>
      </c>
      <c r="G13" s="6">
        <f t="shared" si="2"/>
        <v>0.24999999999999994</v>
      </c>
      <c r="H13">
        <v>-0.8</v>
      </c>
      <c r="I13" s="6">
        <f t="shared" si="3"/>
        <v>-0.65217391304347816</v>
      </c>
      <c r="J13">
        <v>-2.2999999999999998</v>
      </c>
    </row>
    <row r="14" spans="1:10" x14ac:dyDescent="0.2">
      <c r="A14" t="s">
        <v>14</v>
      </c>
      <c r="C14" s="6"/>
      <c r="E14" s="6"/>
      <c r="G14" s="6"/>
      <c r="I14" s="6"/>
    </row>
    <row r="15" spans="1:10" x14ac:dyDescent="0.2">
      <c r="A15" t="s">
        <v>15</v>
      </c>
      <c r="B15" s="3">
        <v>604</v>
      </c>
      <c r="C15" s="6">
        <f t="shared" si="0"/>
        <v>9.420289855072464E-2</v>
      </c>
      <c r="D15" s="3">
        <v>552</v>
      </c>
      <c r="E15" s="6">
        <f t="shared" si="1"/>
        <v>6.5637065637065631E-2</v>
      </c>
      <c r="F15">
        <v>518</v>
      </c>
      <c r="G15" s="6">
        <f t="shared" si="2"/>
        <v>2.7777777777777776E-2</v>
      </c>
      <c r="H15" s="3">
        <v>504</v>
      </c>
      <c r="I15" s="6">
        <f t="shared" si="3"/>
        <v>-0.3496774193548387</v>
      </c>
      <c r="J15" s="3">
        <v>775</v>
      </c>
    </row>
    <row r="16" spans="1:10" x14ac:dyDescent="0.2">
      <c r="A16" t="s">
        <v>16</v>
      </c>
      <c r="B16">
        <v>138</v>
      </c>
      <c r="C16" s="6">
        <f t="shared" si="0"/>
        <v>1</v>
      </c>
      <c r="D16">
        <v>69</v>
      </c>
      <c r="E16" s="6">
        <f t="shared" si="1"/>
        <v>-0.27368421052631581</v>
      </c>
      <c r="F16">
        <v>95</v>
      </c>
      <c r="G16" s="6">
        <f t="shared" si="2"/>
        <v>1.0638297872340425E-2</v>
      </c>
      <c r="H16">
        <v>94</v>
      </c>
      <c r="I16" s="6">
        <f t="shared" si="3"/>
        <v>-0.36486486486486486</v>
      </c>
      <c r="J16">
        <v>148</v>
      </c>
    </row>
    <row r="17" spans="1:10" x14ac:dyDescent="0.2">
      <c r="A17" t="s">
        <v>17</v>
      </c>
      <c r="B17">
        <v>466</v>
      </c>
      <c r="C17" s="6">
        <f t="shared" si="0"/>
        <v>-3.3195020746887967E-2</v>
      </c>
      <c r="D17" s="3">
        <v>482</v>
      </c>
      <c r="E17" s="6">
        <f t="shared" si="1"/>
        <v>0.13947990543735225</v>
      </c>
      <c r="F17">
        <v>423</v>
      </c>
      <c r="G17" s="6">
        <f t="shared" si="2"/>
        <v>3.1707317073170732E-2</v>
      </c>
      <c r="H17">
        <v>410</v>
      </c>
      <c r="I17" s="6">
        <f t="shared" si="3"/>
        <v>-0.34609250398724084</v>
      </c>
      <c r="J17" s="3">
        <v>627</v>
      </c>
    </row>
    <row r="18" spans="1:10" x14ac:dyDescent="0.2">
      <c r="A18" t="s">
        <v>18</v>
      </c>
      <c r="C18" s="6"/>
      <c r="E18" s="6"/>
      <c r="G18" s="6"/>
      <c r="I18" s="6"/>
    </row>
    <row r="19" spans="1:10" x14ac:dyDescent="0.2">
      <c r="A19" t="s">
        <v>19</v>
      </c>
      <c r="B19">
        <v>466</v>
      </c>
      <c r="C19" s="6">
        <f t="shared" si="0"/>
        <v>-3.3195020746887967E-2</v>
      </c>
      <c r="D19" s="3">
        <v>482</v>
      </c>
      <c r="E19" s="6">
        <f t="shared" si="1"/>
        <v>0.13947990543735225</v>
      </c>
      <c r="F19">
        <v>423</v>
      </c>
      <c r="G19" s="6">
        <f t="shared" si="2"/>
        <v>3.1707317073170732E-2</v>
      </c>
      <c r="H19">
        <v>410</v>
      </c>
      <c r="I19" s="6">
        <f t="shared" si="3"/>
        <v>-0.34609250398724084</v>
      </c>
      <c r="J19" s="3">
        <v>627</v>
      </c>
    </row>
    <row r="20" spans="1:10" x14ac:dyDescent="0.2">
      <c r="A20" t="s">
        <v>20</v>
      </c>
      <c r="C20" s="6"/>
      <c r="E20" s="6"/>
      <c r="F20" s="3"/>
      <c r="G20" s="6"/>
      <c r="I20" s="6"/>
    </row>
    <row r="21" spans="1:10" x14ac:dyDescent="0.2">
      <c r="A21" t="s">
        <v>21</v>
      </c>
      <c r="B21">
        <v>466</v>
      </c>
      <c r="C21" s="6">
        <f t="shared" si="0"/>
        <v>-3.3195020746887967E-2</v>
      </c>
      <c r="D21" s="3">
        <v>482</v>
      </c>
      <c r="E21" s="6">
        <f t="shared" si="1"/>
        <v>0.13947990543735225</v>
      </c>
      <c r="F21" s="3">
        <v>423</v>
      </c>
      <c r="G21" s="6">
        <f t="shared" si="2"/>
        <v>3.1707317073170732E-2</v>
      </c>
      <c r="H21">
        <v>410</v>
      </c>
      <c r="I21" s="6">
        <f t="shared" si="3"/>
        <v>-0.34609250398724084</v>
      </c>
      <c r="J21" s="3">
        <v>627</v>
      </c>
    </row>
    <row r="22" spans="1:10" x14ac:dyDescent="0.2">
      <c r="A22" t="s">
        <v>22</v>
      </c>
      <c r="B22">
        <v>466</v>
      </c>
      <c r="C22" s="6">
        <f t="shared" si="0"/>
        <v>-3.3195020746887967E-2</v>
      </c>
      <c r="D22" s="3">
        <v>482</v>
      </c>
      <c r="E22" s="6">
        <f t="shared" si="1"/>
        <v>0.13947990543735225</v>
      </c>
      <c r="F22">
        <v>423</v>
      </c>
      <c r="G22" s="6">
        <f t="shared" si="2"/>
        <v>3.1707317073170732E-2</v>
      </c>
      <c r="H22">
        <v>410</v>
      </c>
      <c r="I22" s="6">
        <f t="shared" si="3"/>
        <v>-0.34609250398724084</v>
      </c>
      <c r="J22" s="3">
        <v>627</v>
      </c>
    </row>
    <row r="23" spans="1:10" x14ac:dyDescent="0.2">
      <c r="A23" t="s">
        <v>23</v>
      </c>
      <c r="B23">
        <v>466</v>
      </c>
      <c r="C23" s="6">
        <f t="shared" si="0"/>
        <v>-3.3195020746887967E-2</v>
      </c>
      <c r="D23" s="3">
        <v>482</v>
      </c>
      <c r="E23" s="6">
        <f t="shared" si="1"/>
        <v>0.13947990543735225</v>
      </c>
      <c r="F23" s="3">
        <v>423</v>
      </c>
      <c r="G23" s="6">
        <f t="shared" si="2"/>
        <v>3.1707317073170732E-2</v>
      </c>
      <c r="H23">
        <v>410</v>
      </c>
      <c r="I23" s="6">
        <f t="shared" si="3"/>
        <v>-0.34609250398724084</v>
      </c>
      <c r="J23" s="3">
        <v>627</v>
      </c>
    </row>
    <row r="24" spans="1:10" x14ac:dyDescent="0.2">
      <c r="A24" t="s">
        <v>24</v>
      </c>
      <c r="C24" s="6"/>
      <c r="E24" s="6"/>
      <c r="G24" s="6"/>
      <c r="I24" s="6"/>
    </row>
    <row r="25" spans="1:10" x14ac:dyDescent="0.2">
      <c r="A25" t="s">
        <v>25</v>
      </c>
      <c r="B25" s="3">
        <v>109</v>
      </c>
      <c r="C25" s="6">
        <f t="shared" si="0"/>
        <v>-6.0344827586206899E-2</v>
      </c>
      <c r="D25" s="3">
        <v>116</v>
      </c>
      <c r="E25" s="6">
        <f t="shared" si="1"/>
        <v>8.6956521739130436E-3</v>
      </c>
      <c r="F25" s="3">
        <v>115</v>
      </c>
      <c r="G25" s="6">
        <f t="shared" si="2"/>
        <v>-1.7094017094017096E-2</v>
      </c>
      <c r="H25" s="3">
        <v>117</v>
      </c>
      <c r="I25" s="6">
        <f t="shared" si="3"/>
        <v>-2.5000000000000001E-2</v>
      </c>
      <c r="J25" s="3">
        <v>120</v>
      </c>
    </row>
    <row r="26" spans="1:10" x14ac:dyDescent="0.2">
      <c r="A26" t="s">
        <v>26</v>
      </c>
      <c r="B26">
        <v>4.2699999999999996</v>
      </c>
      <c r="C26" s="6">
        <f t="shared" si="0"/>
        <v>2.1531100478468866E-2</v>
      </c>
      <c r="D26">
        <v>4.18</v>
      </c>
      <c r="E26" s="6">
        <f t="shared" si="1"/>
        <v>0.13896457765667569</v>
      </c>
      <c r="F26">
        <v>3.67</v>
      </c>
      <c r="G26" s="6">
        <f t="shared" si="2"/>
        <v>4.261363636363634E-2</v>
      </c>
      <c r="H26">
        <v>3.52</v>
      </c>
      <c r="I26" s="6">
        <f t="shared" si="3"/>
        <v>-0.32437619961612285</v>
      </c>
      <c r="J26">
        <v>5.21</v>
      </c>
    </row>
    <row r="27" spans="1:10" x14ac:dyDescent="0.2">
      <c r="A27" t="s">
        <v>27</v>
      </c>
      <c r="B27">
        <v>4.2699999999999996</v>
      </c>
      <c r="C27" s="6">
        <f t="shared" si="0"/>
        <v>2.1531100478468866E-2</v>
      </c>
      <c r="D27">
        <v>4.18</v>
      </c>
      <c r="E27" s="6">
        <f t="shared" si="1"/>
        <v>0.13896457765667569</v>
      </c>
      <c r="F27">
        <v>3.67</v>
      </c>
      <c r="G27" s="6">
        <f t="shared" si="2"/>
        <v>4.261363636363634E-2</v>
      </c>
      <c r="H27">
        <v>3.52</v>
      </c>
      <c r="I27" s="6">
        <f t="shared" si="3"/>
        <v>-0.32437619961612285</v>
      </c>
      <c r="J27">
        <v>5.21</v>
      </c>
    </row>
    <row r="28" spans="1:10" x14ac:dyDescent="0.2">
      <c r="A28" t="s">
        <v>28</v>
      </c>
      <c r="C28" s="6"/>
      <c r="E28" s="6"/>
      <c r="G28" s="6"/>
      <c r="I28" s="6"/>
      <c r="J28">
        <v>0</v>
      </c>
    </row>
    <row r="29" spans="1:10" x14ac:dyDescent="0.2">
      <c r="A29" t="s">
        <v>29</v>
      </c>
      <c r="B29" s="3">
        <v>110</v>
      </c>
      <c r="C29" s="6">
        <f t="shared" si="0"/>
        <v>-5.9829059829059832E-2</v>
      </c>
      <c r="D29" s="3">
        <v>117</v>
      </c>
      <c r="E29" s="6">
        <f t="shared" si="1"/>
        <v>0</v>
      </c>
      <c r="F29" s="3">
        <v>117</v>
      </c>
      <c r="G29" s="6">
        <f t="shared" si="2"/>
        <v>-3.3057851239669422E-2</v>
      </c>
      <c r="H29" s="3">
        <v>121</v>
      </c>
      <c r="I29" s="6">
        <f t="shared" si="3"/>
        <v>-1.6260162601626018E-2</v>
      </c>
      <c r="J29" s="3">
        <v>123</v>
      </c>
    </row>
    <row r="30" spans="1:10" x14ac:dyDescent="0.2">
      <c r="A30" t="s">
        <v>30</v>
      </c>
      <c r="B30">
        <v>4.2300000000000004</v>
      </c>
      <c r="C30" s="6">
        <f t="shared" si="0"/>
        <v>2.9197080291970826E-2</v>
      </c>
      <c r="D30">
        <v>4.1100000000000003</v>
      </c>
      <c r="E30" s="6">
        <f t="shared" si="1"/>
        <v>0.14166666666666672</v>
      </c>
      <c r="F30">
        <v>3.6</v>
      </c>
      <c r="G30" s="6">
        <f t="shared" si="2"/>
        <v>5.8823529411764761E-2</v>
      </c>
      <c r="H30">
        <v>3.4</v>
      </c>
      <c r="I30" s="6">
        <f t="shared" si="3"/>
        <v>-0.33202357563850687</v>
      </c>
      <c r="J30">
        <v>5.09</v>
      </c>
    </row>
    <row r="31" spans="1:10" x14ac:dyDescent="0.2">
      <c r="A31" t="s">
        <v>31</v>
      </c>
      <c r="B31">
        <v>4.2300000000000004</v>
      </c>
      <c r="C31" s="6">
        <f t="shared" si="0"/>
        <v>2.9197080291970826E-2</v>
      </c>
      <c r="D31">
        <v>4.1100000000000003</v>
      </c>
      <c r="E31" s="6">
        <f t="shared" si="1"/>
        <v>0.14166666666666672</v>
      </c>
      <c r="F31">
        <v>3.6</v>
      </c>
      <c r="G31" s="6">
        <f t="shared" si="2"/>
        <v>5.8823529411764761E-2</v>
      </c>
      <c r="H31">
        <v>3.4</v>
      </c>
      <c r="I31" s="6">
        <f t="shared" si="3"/>
        <v>-0.33202357563850687</v>
      </c>
      <c r="J31">
        <v>5.09</v>
      </c>
    </row>
    <row r="32" spans="1:10" x14ac:dyDescent="0.2">
      <c r="A32" t="s">
        <v>32</v>
      </c>
      <c r="C32" s="6"/>
      <c r="E32" s="6"/>
      <c r="G32" s="6"/>
      <c r="I32" s="6"/>
    </row>
    <row r="33" spans="1:10" x14ac:dyDescent="0.2">
      <c r="A33" t="s">
        <v>33</v>
      </c>
      <c r="B33">
        <v>0.91</v>
      </c>
      <c r="C33" s="6"/>
      <c r="D33">
        <v>0</v>
      </c>
      <c r="E33" s="6">
        <f t="shared" si="1"/>
        <v>-1</v>
      </c>
      <c r="F33">
        <v>1.26</v>
      </c>
      <c r="G33" s="6">
        <f t="shared" si="2"/>
        <v>-2.3255813953488393E-2</v>
      </c>
      <c r="H33">
        <v>1.29</v>
      </c>
      <c r="I33" s="6">
        <f t="shared" si="3"/>
        <v>1.9318181818181821</v>
      </c>
      <c r="J33">
        <v>0.44</v>
      </c>
    </row>
    <row r="34" spans="1:10" x14ac:dyDescent="0.2">
      <c r="A34" t="s">
        <v>34</v>
      </c>
      <c r="B34">
        <v>75</v>
      </c>
      <c r="C34" s="6"/>
      <c r="D34">
        <v>0</v>
      </c>
      <c r="E34" s="6">
        <f t="shared" si="1"/>
        <v>-1</v>
      </c>
      <c r="F34">
        <v>146</v>
      </c>
      <c r="G34" s="6">
        <f t="shared" si="2"/>
        <v>-2.6666666666666668E-2</v>
      </c>
      <c r="H34">
        <v>150</v>
      </c>
      <c r="I34" s="6"/>
    </row>
    <row r="35" spans="1:10" x14ac:dyDescent="0.2">
      <c r="A35" t="s">
        <v>35</v>
      </c>
      <c r="C35" s="6"/>
      <c r="E35" s="6"/>
      <c r="G35" s="6"/>
      <c r="I35" s="6"/>
    </row>
    <row r="36" spans="1:10" x14ac:dyDescent="0.2">
      <c r="A36" t="s">
        <v>36</v>
      </c>
      <c r="C36" s="6"/>
      <c r="E36" s="6"/>
      <c r="G36" s="6"/>
      <c r="I36" s="6"/>
    </row>
    <row r="37" spans="1:10" x14ac:dyDescent="0.2">
      <c r="A37" t="s">
        <v>37</v>
      </c>
      <c r="B37">
        <v>24</v>
      </c>
      <c r="C37" s="6">
        <f t="shared" si="0"/>
        <v>0.7142857142857143</v>
      </c>
      <c r="D37">
        <v>14</v>
      </c>
      <c r="E37" s="6">
        <f t="shared" si="1"/>
        <v>0.62790697674418616</v>
      </c>
      <c r="F37">
        <v>8.6</v>
      </c>
      <c r="G37" s="6">
        <f t="shared" si="2"/>
        <v>-0.21818181818181823</v>
      </c>
      <c r="H37">
        <v>11</v>
      </c>
      <c r="I37" s="6">
        <f t="shared" si="3"/>
        <v>0.1</v>
      </c>
      <c r="J37">
        <v>10</v>
      </c>
    </row>
    <row r="38" spans="1:10" x14ac:dyDescent="0.2">
      <c r="A38" t="s">
        <v>38</v>
      </c>
      <c r="C38" s="6"/>
      <c r="E38" s="6"/>
      <c r="G38" s="6"/>
      <c r="I38" s="6"/>
    </row>
    <row r="39" spans="1:10" x14ac:dyDescent="0.2">
      <c r="A39" t="s">
        <v>39</v>
      </c>
      <c r="B39" s="3">
        <v>5.9</v>
      </c>
      <c r="C39" s="6">
        <f t="shared" si="0"/>
        <v>5.35714285714287E-2</v>
      </c>
      <c r="D39" s="3">
        <v>5.6</v>
      </c>
      <c r="E39" s="6">
        <f t="shared" si="1"/>
        <v>-5.0847457627118758E-2</v>
      </c>
      <c r="F39" s="3">
        <v>5.9</v>
      </c>
      <c r="G39" s="6">
        <f t="shared" si="2"/>
        <v>0.25531914893617025</v>
      </c>
      <c r="H39" s="3">
        <v>4.7</v>
      </c>
      <c r="I39" s="6">
        <f t="shared" si="3"/>
        <v>0.95833333333333348</v>
      </c>
      <c r="J39" s="3">
        <v>2.4</v>
      </c>
    </row>
    <row r="40" spans="1:10" x14ac:dyDescent="0.2">
      <c r="A40" t="s">
        <v>40</v>
      </c>
      <c r="B40" s="3">
        <v>3.7</v>
      </c>
      <c r="C40" s="6">
        <f t="shared" si="0"/>
        <v>36</v>
      </c>
      <c r="D40">
        <v>0.1</v>
      </c>
      <c r="E40" s="6"/>
      <c r="F40" s="3">
        <v>0</v>
      </c>
      <c r="G40" s="6">
        <f t="shared" si="2"/>
        <v>-1</v>
      </c>
      <c r="H40">
        <v>0.2</v>
      </c>
      <c r="I40" s="6">
        <f t="shared" si="3"/>
        <v>0</v>
      </c>
      <c r="J40">
        <v>0.2</v>
      </c>
    </row>
    <row r="41" spans="1:10" x14ac:dyDescent="0.2">
      <c r="A41" t="s">
        <v>41</v>
      </c>
      <c r="C41" s="6"/>
      <c r="E41" s="6"/>
      <c r="G41" s="6"/>
      <c r="I41" s="6"/>
    </row>
    <row r="42" spans="1:10" x14ac:dyDescent="0.2">
      <c r="A42" t="s">
        <v>42</v>
      </c>
      <c r="B42" s="3">
        <v>608</v>
      </c>
      <c r="C42" s="6">
        <f t="shared" si="0"/>
        <v>0.10144927536231885</v>
      </c>
      <c r="D42" s="3">
        <v>552</v>
      </c>
      <c r="E42" s="6">
        <f t="shared" si="1"/>
        <v>6.5637065637065631E-2</v>
      </c>
      <c r="F42" s="3">
        <v>518</v>
      </c>
      <c r="G42" s="6">
        <f t="shared" si="2"/>
        <v>2.7777777777777776E-2</v>
      </c>
      <c r="H42" s="3">
        <v>504</v>
      </c>
      <c r="I42" s="6">
        <f t="shared" si="3"/>
        <v>-0.3496774193548387</v>
      </c>
      <c r="J42" s="3">
        <v>775</v>
      </c>
    </row>
    <row r="43" spans="1:10" x14ac:dyDescent="0.2">
      <c r="A43" t="s">
        <v>43</v>
      </c>
      <c r="B43">
        <v>0.85</v>
      </c>
      <c r="C43" s="6">
        <f t="shared" si="0"/>
        <v>84</v>
      </c>
      <c r="D43">
        <v>0.01</v>
      </c>
      <c r="E43" s="6"/>
      <c r="F43">
        <v>0</v>
      </c>
      <c r="G43" s="6">
        <f t="shared" si="2"/>
        <v>-1</v>
      </c>
      <c r="H43">
        <v>0.04</v>
      </c>
      <c r="I43" s="6">
        <f t="shared" si="3"/>
        <v>0</v>
      </c>
      <c r="J43">
        <v>0.04</v>
      </c>
    </row>
    <row r="44" spans="1:10" x14ac:dyDescent="0.2">
      <c r="A44" t="s">
        <v>44</v>
      </c>
      <c r="B44">
        <v>139</v>
      </c>
      <c r="C44" s="6">
        <f t="shared" si="0"/>
        <v>1.0144927536231885</v>
      </c>
      <c r="D44">
        <v>69</v>
      </c>
      <c r="E44" s="6">
        <f t="shared" si="1"/>
        <v>-0.27368421052631581</v>
      </c>
      <c r="F44">
        <v>95</v>
      </c>
      <c r="G44" s="6">
        <f t="shared" si="2"/>
        <v>1.0638297872340425E-2</v>
      </c>
      <c r="H44">
        <v>94</v>
      </c>
      <c r="I44" s="6">
        <f t="shared" si="3"/>
        <v>-0.36486486486486486</v>
      </c>
      <c r="J44">
        <v>148</v>
      </c>
    </row>
    <row r="45" spans="1:10" x14ac:dyDescent="0.2">
      <c r="A45" t="s">
        <v>45</v>
      </c>
      <c r="B45" s="3">
        <v>469</v>
      </c>
      <c r="C45" s="6">
        <f t="shared" si="0"/>
        <v>-2.6970954356846474E-2</v>
      </c>
      <c r="D45" s="3">
        <v>482</v>
      </c>
      <c r="E45" s="6">
        <f t="shared" si="1"/>
        <v>0.13947990543735225</v>
      </c>
      <c r="F45" s="3">
        <v>423</v>
      </c>
      <c r="G45" s="6">
        <f t="shared" si="2"/>
        <v>3.1707317073170732E-2</v>
      </c>
      <c r="H45" s="3">
        <v>410</v>
      </c>
      <c r="I45" s="6">
        <f t="shared" si="3"/>
        <v>-0.34713375796178342</v>
      </c>
      <c r="J45" s="3">
        <v>628</v>
      </c>
    </row>
    <row r="46" spans="1:10" x14ac:dyDescent="0.2">
      <c r="A46" t="s">
        <v>46</v>
      </c>
      <c r="B46" s="3">
        <v>469</v>
      </c>
      <c r="C46" s="6">
        <f t="shared" si="0"/>
        <v>-2.6970954356846474E-2</v>
      </c>
      <c r="D46" s="3">
        <v>482</v>
      </c>
      <c r="E46" s="6">
        <f t="shared" si="1"/>
        <v>0.13947990543735225</v>
      </c>
      <c r="F46" s="3">
        <v>423</v>
      </c>
      <c r="G46" s="6">
        <f t="shared" si="2"/>
        <v>3.1707317073170732E-2</v>
      </c>
      <c r="H46" s="3">
        <v>410</v>
      </c>
      <c r="I46" s="6">
        <f t="shared" si="3"/>
        <v>-0.34713375796178342</v>
      </c>
      <c r="J46" s="3">
        <v>628</v>
      </c>
    </row>
    <row r="47" spans="1:10" x14ac:dyDescent="0.2">
      <c r="A47" t="s">
        <v>47</v>
      </c>
      <c r="B47">
        <v>4.29</v>
      </c>
      <c r="C47" s="6">
        <f t="shared" si="0"/>
        <v>2.6315789473684289E-2</v>
      </c>
      <c r="D47">
        <v>4.18</v>
      </c>
      <c r="E47" s="6">
        <f t="shared" si="1"/>
        <v>0.13896457765667569</v>
      </c>
      <c r="F47">
        <v>3.67</v>
      </c>
      <c r="G47" s="6">
        <f t="shared" si="2"/>
        <v>4.261363636363634E-2</v>
      </c>
      <c r="H47">
        <v>3.52</v>
      </c>
      <c r="I47" s="6">
        <f t="shared" si="3"/>
        <v>-0.32437619961612285</v>
      </c>
      <c r="J47">
        <v>5.21</v>
      </c>
    </row>
    <row r="48" spans="1:10" x14ac:dyDescent="0.2">
      <c r="A48" t="s">
        <v>48</v>
      </c>
      <c r="B48">
        <v>4.25</v>
      </c>
      <c r="C48" s="6">
        <f t="shared" si="0"/>
        <v>3.406326034063252E-2</v>
      </c>
      <c r="D48">
        <v>4.1100000000000003</v>
      </c>
      <c r="E48" s="6">
        <f t="shared" si="1"/>
        <v>0.14166666666666672</v>
      </c>
      <c r="F48">
        <v>3.6</v>
      </c>
      <c r="G48" s="6">
        <f t="shared" si="2"/>
        <v>5.8823529411764761E-2</v>
      </c>
      <c r="H48">
        <v>3.4</v>
      </c>
      <c r="I48" s="6">
        <f t="shared" si="3"/>
        <v>-0.33202357563850687</v>
      </c>
      <c r="J48">
        <v>5.09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Balance_Sheet</vt:lpstr>
      <vt:lpstr>Income_Statement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Ratio analysis FT.COM</dc:title>
  <dc:creator>Lambert,Blain B.M.</dc:creator>
  <cp:lastModifiedBy>(pg) Daniel Adeleke</cp:lastModifiedBy>
  <cp:lastPrinted>2022-02-20T14:38:52Z</cp:lastPrinted>
  <dcterms:created xsi:type="dcterms:W3CDTF">2015-08-13T05:55:22Z</dcterms:created>
  <dcterms:modified xsi:type="dcterms:W3CDTF">2024-03-31T07:36:35Z</dcterms:modified>
</cp:coreProperties>
</file>