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esktop\"/>
    </mc:Choice>
  </mc:AlternateContent>
  <xr:revisionPtr revIDLastSave="0" documentId="13_ncr:1_{A0EFECA1-40F9-4F49-B136-C9B03613F355}" xr6:coauthVersionLast="47" xr6:coauthVersionMax="47" xr10:uidLastSave="{00000000-0000-0000-0000-000000000000}"/>
  <bookViews>
    <workbookView xWindow="-120" yWindow="-120" windowWidth="29040" windowHeight="15720" activeTab="2" xr2:uid="{350CD00D-A6CB-48A2-BB11-F3972BD70E85}"/>
  </bookViews>
  <sheets>
    <sheet name="1ᵃ Query" sheetId="16" r:id="rId1"/>
    <sheet name="2ᵃ Query" sheetId="26" r:id="rId2"/>
    <sheet name="3ᵃ Query" sheetId="35" r:id="rId3"/>
    <sheet name="4ᵃ Query" sheetId="44" r:id="rId4"/>
    <sheet name="5ᵃ Query" sheetId="53" r:id="rId5"/>
  </sheets>
  <definedNames>
    <definedName name="DatiEsterni_1" localSheetId="0" hidden="1">'1ᵃ Query'!$D$32:$E$65</definedName>
    <definedName name="DatiEsterni_1" localSheetId="1" hidden="1">'2ᵃ Query'!$D$32:$E$65</definedName>
    <definedName name="DatiEsterni_1" localSheetId="2" hidden="1">'3ᵃ Query'!$D$32:$E$65</definedName>
    <definedName name="DatiEsterni_1" localSheetId="3" hidden="1">'4ᵃ Query'!$D$32:$E$65</definedName>
    <definedName name="DatiEsterni_1" localSheetId="4" hidden="1">'5ᵃ Query'!$D$32:$E$65</definedName>
    <definedName name="DatiEsterni_2" localSheetId="0" hidden="1">'1ᵃ Query'!$J$32:$K$65</definedName>
    <definedName name="DatiEsterni_2" localSheetId="1" hidden="1">'2ᵃ Query'!$J$32:$K$65</definedName>
    <definedName name="DatiEsterni_2" localSheetId="2" hidden="1">'3ᵃ Query'!$J$32:$K$65</definedName>
    <definedName name="DatiEsterni_2" localSheetId="3" hidden="1">'4ᵃ Query'!$J$32:$K$65</definedName>
    <definedName name="DatiEsterni_2" localSheetId="4" hidden="1">'5ᵃ Query'!$J$32:$K$65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5" i="44" l="1"/>
  <c r="K65" i="44"/>
  <c r="N64" i="53"/>
  <c r="N65" i="53" s="1"/>
  <c r="M64" i="53"/>
  <c r="M65" i="53" s="1"/>
  <c r="L64" i="53"/>
  <c r="L65" i="53" s="1"/>
  <c r="K64" i="53"/>
  <c r="K65" i="53" s="1"/>
  <c r="H64" i="53"/>
  <c r="H65" i="53" s="1"/>
  <c r="G64" i="53"/>
  <c r="G65" i="53" s="1"/>
  <c r="F64" i="53"/>
  <c r="F65" i="53" s="1"/>
  <c r="E64" i="53"/>
  <c r="E65" i="53" s="1"/>
  <c r="N63" i="53"/>
  <c r="P7" i="53" s="1"/>
  <c r="M63" i="53"/>
  <c r="P6" i="53" s="1"/>
  <c r="L63" i="53"/>
  <c r="P5" i="53" s="1"/>
  <c r="K63" i="53"/>
  <c r="P4" i="53" s="1"/>
  <c r="H63" i="53"/>
  <c r="O7" i="53" s="1"/>
  <c r="G63" i="53"/>
  <c r="O6" i="53" s="1"/>
  <c r="F63" i="53"/>
  <c r="O5" i="53" s="1"/>
  <c r="E63" i="53"/>
  <c r="O4" i="53" s="1"/>
  <c r="N64" i="44"/>
  <c r="M64" i="44"/>
  <c r="M65" i="44" s="1"/>
  <c r="L64" i="44"/>
  <c r="L65" i="44" s="1"/>
  <c r="K64" i="44"/>
  <c r="H64" i="44"/>
  <c r="H65" i="44" s="1"/>
  <c r="G64" i="44"/>
  <c r="G65" i="44" s="1"/>
  <c r="F64" i="44"/>
  <c r="F65" i="44" s="1"/>
  <c r="E64" i="44"/>
  <c r="E65" i="44" s="1"/>
  <c r="N63" i="44"/>
  <c r="P7" i="44" s="1"/>
  <c r="M63" i="44"/>
  <c r="P6" i="44" s="1"/>
  <c r="L63" i="44"/>
  <c r="P5" i="44" s="1"/>
  <c r="K63" i="44"/>
  <c r="P4" i="44" s="1"/>
  <c r="H63" i="44"/>
  <c r="O7" i="44" s="1"/>
  <c r="G63" i="44"/>
  <c r="O6" i="44" s="1"/>
  <c r="F63" i="44"/>
  <c r="O5" i="44" s="1"/>
  <c r="E63" i="44"/>
  <c r="O4" i="44" s="1"/>
  <c r="N64" i="35"/>
  <c r="N65" i="35" s="1"/>
  <c r="M64" i="35"/>
  <c r="M65" i="35" s="1"/>
  <c r="L64" i="35"/>
  <c r="L65" i="35" s="1"/>
  <c r="K64" i="35"/>
  <c r="K65" i="35" s="1"/>
  <c r="H64" i="35"/>
  <c r="H65" i="35" s="1"/>
  <c r="G64" i="35"/>
  <c r="G65" i="35" s="1"/>
  <c r="F64" i="35"/>
  <c r="F65" i="35" s="1"/>
  <c r="E64" i="35"/>
  <c r="E65" i="35" s="1"/>
  <c r="N63" i="35"/>
  <c r="P7" i="35" s="1"/>
  <c r="M63" i="35"/>
  <c r="P6" i="35" s="1"/>
  <c r="L63" i="35"/>
  <c r="P5" i="35" s="1"/>
  <c r="K63" i="35"/>
  <c r="P4" i="35" s="1"/>
  <c r="H63" i="35"/>
  <c r="O7" i="35" s="1"/>
  <c r="G63" i="35"/>
  <c r="O6" i="35" s="1"/>
  <c r="F63" i="35"/>
  <c r="O5" i="35" s="1"/>
  <c r="E63" i="35"/>
  <c r="O4" i="35" s="1"/>
  <c r="O4" i="26"/>
  <c r="L63" i="26"/>
  <c r="P5" i="26" s="1"/>
  <c r="M63" i="26"/>
  <c r="P6" i="26" s="1"/>
  <c r="N63" i="26"/>
  <c r="P7" i="26" s="1"/>
  <c r="K63" i="26"/>
  <c r="P4" i="26" s="1"/>
  <c r="L64" i="26"/>
  <c r="L65" i="26" s="1"/>
  <c r="M64" i="26"/>
  <c r="M65" i="26" s="1"/>
  <c r="N64" i="26"/>
  <c r="N65" i="26" s="1"/>
  <c r="K64" i="26"/>
  <c r="K65" i="26" s="1"/>
  <c r="E64" i="26"/>
  <c r="E65" i="26" s="1"/>
  <c r="F64" i="26"/>
  <c r="F65" i="26" s="1"/>
  <c r="G64" i="26"/>
  <c r="G65" i="26" s="1"/>
  <c r="H64" i="26"/>
  <c r="H65" i="26" s="1"/>
  <c r="F63" i="26"/>
  <c r="O5" i="26" s="1"/>
  <c r="G63" i="26"/>
  <c r="O6" i="26" s="1"/>
  <c r="H63" i="26"/>
  <c r="O7" i="26" s="1"/>
  <c r="E63" i="26"/>
  <c r="E65" i="16"/>
  <c r="H65" i="16"/>
  <c r="G65" i="16"/>
  <c r="F65" i="16"/>
  <c r="L65" i="16"/>
  <c r="M65" i="16"/>
  <c r="N65" i="16"/>
  <c r="K6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7BD858-92B8-4B34-9622-AAF0C23F69A4}" keepAlive="1" name="Query - mongo_result_100_1" description="Connessione alla query 'mongo_result_100_1' nella cartella di lavoro." type="5" refreshedVersion="0" background="1">
    <dbPr connection="Provider=Microsoft.Mashup.OleDb.1;Data Source=$Workbook$;Location=mongo_result_100_1;Extended Properties=&quot;&quot;" command="SELECT * FROM [mongo_result_100_1]"/>
  </connection>
  <connection id="2" xr16:uid="{452271D2-338B-4500-A456-0341EEE4D565}" keepAlive="1" name="Query - mongo_result_100_1 (2)" description="Connessione alla query 'mongo_result_100_1 (2)' nella cartella di lavoro." type="5" refreshedVersion="0" background="1">
    <dbPr connection="Provider=Microsoft.Mashup.OleDb.1;Data Source=$Workbook$;Location=&quot;mongo_result_100_1 (2)&quot;;Extended Properties=&quot;&quot;" command="SELECT * FROM [mongo_result_100_1 (2)]"/>
  </connection>
  <connection id="3" xr16:uid="{A3ED31F4-8BB4-4379-9D5A-21FE02B14E39}" keepAlive="1" name="Query - mongo_result_100_2" description="Connessione alla query 'mongo_result_100_2' nella cartella di lavoro." type="5" refreshedVersion="0" background="1">
    <dbPr connection="Provider=Microsoft.Mashup.OleDb.1;Data Source=$Workbook$;Location=mongo_result_100_2;Extended Properties=&quot;&quot;" command="SELECT * FROM [mongo_result_100_2]"/>
  </connection>
  <connection id="4" xr16:uid="{086202F5-1247-4E1A-9788-101B2C5AA964}" keepAlive="1" name="Query - mongo_result_100_3" description="Connessione alla query 'mongo_result_100_3' nella cartella di lavoro." type="5" refreshedVersion="0" background="1">
    <dbPr connection="Provider=Microsoft.Mashup.OleDb.1;Data Source=$Workbook$;Location=mongo_result_100_3;Extended Properties=&quot;&quot;" command="SELECT * FROM [mongo_result_100_3]"/>
  </connection>
  <connection id="5" xr16:uid="{D9575D97-3204-4435-9519-B2AE68F5DB94}" keepAlive="1" name="Query - mongo_result_100_4" description="Connessione alla query 'mongo_result_100_4' nella cartella di lavoro." type="5" refreshedVersion="0" background="1">
    <dbPr connection="Provider=Microsoft.Mashup.OleDb.1;Data Source=$Workbook$;Location=mongo_result_100_4;Extended Properties=&quot;&quot;" command="SELECT * FROM [mongo_result_100_4]"/>
  </connection>
  <connection id="6" xr16:uid="{4F6EE5CA-2802-46AB-9E3C-F7A901FA59F8}" keepAlive="1" name="Query - mongo_result_100_5" description="Connessione alla query 'mongo_result_100_5' nella cartella di lavoro." type="5" refreshedVersion="0" background="1">
    <dbPr connection="Provider=Microsoft.Mashup.OleDb.1;Data Source=$Workbook$;Location=mongo_result_100_5;Extended Properties=&quot;&quot;" command="SELECT * FROM [mongo_result_100_5]"/>
  </connection>
  <connection id="7" xr16:uid="{0F606780-9C8C-464E-97B2-419991105A63}" keepAlive="1" name="Query - mongo_result_25_1" description="Connessione alla query 'mongo_result_25_1' nella cartella di lavoro." type="5" refreshedVersion="8" background="1" saveData="1">
    <dbPr connection="Provider=Microsoft.Mashup.OleDb.1;Data Source=$Workbook$;Location=mongo_result_25_1;Extended Properties=&quot;&quot;" command="SELECT * FROM [mongo_result_25_1]"/>
  </connection>
  <connection id="8" xr16:uid="{0EEA9777-EE4B-4C8D-BE7D-D502BC44A093}" keepAlive="1" name="Query - mongo_result_25_1 (10)" description="Connessione alla query 'mongo_result_25_1 (10)' nella cartella di lavoro." type="5" refreshedVersion="8" background="1" saveData="1">
    <dbPr connection="Provider=Microsoft.Mashup.OleDb.1;Data Source=$Workbook$;Location=&quot;mongo_result_25_1 (10)&quot;;Extended Properties=&quot;&quot;" command="SELECT * FROM [mongo_result_25_1 (10)]"/>
  </connection>
  <connection id="9" xr16:uid="{35A1CE3D-851A-45C5-B291-8FAFFFA9A91A}" keepAlive="1" name="Query - mongo_result_25_1 (11)" description="Connessione alla query 'mongo_result_25_1 (11)' nella cartella di lavoro." type="5" refreshedVersion="8" background="1" saveData="1">
    <dbPr connection="Provider=Microsoft.Mashup.OleDb.1;Data Source=$Workbook$;Location=&quot;mongo_result_25_1 (11)&quot;;Extended Properties=&quot;&quot;" command="SELECT * FROM [mongo_result_25_1 (11)]"/>
  </connection>
  <connection id="10" xr16:uid="{A4E8D33E-2428-47B4-A523-368668724692}" keepAlive="1" name="Query - mongo_result_25_1 (12)" description="Connessione alla query 'mongo_result_25_1 (12)' nella cartella di lavoro." type="5" refreshedVersion="8" background="1" saveData="1">
    <dbPr connection="Provider=Microsoft.Mashup.OleDb.1;Data Source=$Workbook$;Location=&quot;mongo_result_25_1 (12)&quot;;Extended Properties=&quot;&quot;" command="SELECT * FROM [mongo_result_25_1 (12)]"/>
  </connection>
  <connection id="11" xr16:uid="{F94E116C-E69E-4669-AB6F-249A0260925B}" keepAlive="1" name="Query - mongo_result_25_1 (13)" description="Connessione alla query 'mongo_result_25_1 (13)' nella cartella di lavoro." type="5" refreshedVersion="8" background="1" saveData="1">
    <dbPr connection="Provider=Microsoft.Mashup.OleDb.1;Data Source=$Workbook$;Location=&quot;mongo_result_25_1 (13)&quot;;Extended Properties=&quot;&quot;" command="SELECT * FROM [mongo_result_25_1 (13)]"/>
  </connection>
  <connection id="12" xr16:uid="{7094A936-0F89-486E-AF09-8BCAB01836E2}" keepAlive="1" name="Query - mongo_result_25_1 (14)" description="Connessione alla query 'mongo_result_25_1 (14)' nella cartella di lavoro." type="5" refreshedVersion="8" background="1" saveData="1">
    <dbPr connection="Provider=Microsoft.Mashup.OleDb.1;Data Source=$Workbook$;Location=&quot;mongo_result_25_1 (14)&quot;;Extended Properties=&quot;&quot;" command="SELECT * FROM [mongo_result_25_1 (14)]"/>
  </connection>
  <connection id="13" xr16:uid="{3EA52538-4075-4366-9456-6EF220A3C149}" keepAlive="1" name="Query - mongo_result_25_1 (15)" description="Connessione alla query 'mongo_result_25_1 (15)' nella cartella di lavoro." type="5" refreshedVersion="8" background="1" saveData="1">
    <dbPr connection="Provider=Microsoft.Mashup.OleDb.1;Data Source=$Workbook$;Location=&quot;mongo_result_25_1 (15)&quot;;Extended Properties=&quot;&quot;" command="SELECT * FROM [mongo_result_25_1 (15)]"/>
  </connection>
  <connection id="14" xr16:uid="{B923954B-B313-46CC-8938-4EB357032067}" keepAlive="1" name="Query - mongo_result_25_1 (16)" description="Connessione alla query 'mongo_result_25_1 (16)' nella cartella di lavoro." type="5" refreshedVersion="8" background="1" saveData="1">
    <dbPr connection="Provider=Microsoft.Mashup.OleDb.1;Data Source=$Workbook$;Location=&quot;mongo_result_25_1 (16)&quot;;Extended Properties=&quot;&quot;" command="SELECT * FROM [mongo_result_25_1 (16)]"/>
  </connection>
  <connection id="15" xr16:uid="{CB23C614-8CE9-4B5E-9508-99DDB1946885}" keepAlive="1" name="Query - mongo_result_25_1 (2)" description="Connessione alla query 'mongo_result_25_1 (2)' nella cartella di lavoro." type="5" refreshedVersion="0" background="1">
    <dbPr connection="Provider=Microsoft.Mashup.OleDb.1;Data Source=$Workbook$;Location=&quot;mongo_result_25_1 (2)&quot;;Extended Properties=&quot;&quot;" command="SELECT * FROM [mongo_result_25_1 (2)]"/>
  </connection>
  <connection id="16" xr16:uid="{166B9F60-FAE9-4FE1-8529-6F11F695C42C}" keepAlive="1" name="Query - mongo_result_25_1 (3)" description="Connessione alla query 'mongo_result_25_1 (3)' nella cartella di lavoro." type="5" refreshedVersion="8" background="1" saveData="1">
    <dbPr connection="Provider=Microsoft.Mashup.OleDb.1;Data Source=$Workbook$;Location=&quot;mongo_result_25_1 (3)&quot;;Extended Properties=&quot;&quot;" command="SELECT * FROM [mongo_result_25_1 (3)]"/>
  </connection>
  <connection id="17" xr16:uid="{6CCDF36E-D5A8-4922-8021-F063FEDAEDFF}" keepAlive="1" name="Query - mongo_result_25_1 (4)" description="Connessione alla query 'mongo_result_25_1 (4)' nella cartella di lavoro." type="5" refreshedVersion="8" background="1" saveData="1">
    <dbPr connection="Provider=Microsoft.Mashup.OleDb.1;Data Source=$Workbook$;Location=&quot;mongo_result_25_1 (4)&quot;;Extended Properties=&quot;&quot;" command="SELECT * FROM [mongo_result_25_1 (4)]"/>
  </connection>
  <connection id="18" xr16:uid="{C0C9B8B8-ADA3-469B-9BAB-B87D4772EE42}" keepAlive="1" name="Query - mongo_result_25_1 (5)" description="Connessione alla query 'mongo_result_25_1 (5)' nella cartella di lavoro." type="5" refreshedVersion="8" background="1" saveData="1">
    <dbPr connection="Provider=Microsoft.Mashup.OleDb.1;Data Source=$Workbook$;Location=&quot;mongo_result_25_1 (5)&quot;;Extended Properties=&quot;&quot;" command="SELECT * FROM [mongo_result_25_1 (5)]"/>
  </connection>
  <connection id="19" xr16:uid="{78ABE374-7D49-43BB-9C21-541677FCABE4}" keepAlive="1" name="Query - mongo_result_25_1 (6)" description="Connessione alla query 'mongo_result_25_1 (6)' nella cartella di lavoro." type="5" refreshedVersion="8" background="1" saveData="1">
    <dbPr connection="Provider=Microsoft.Mashup.OleDb.1;Data Source=$Workbook$;Location=&quot;mongo_result_25_1 (6)&quot;;Extended Properties=&quot;&quot;" command="SELECT * FROM [mongo_result_25_1 (6)]"/>
  </connection>
  <connection id="20" xr16:uid="{2C65AF98-3548-45A9-B695-909402FF70CD}" keepAlive="1" name="Query - mongo_result_25_1 (7)" description="Connessione alla query 'mongo_result_25_1 (7)' nella cartella di lavoro." type="5" refreshedVersion="8" background="1" saveData="1">
    <dbPr connection="Provider=Microsoft.Mashup.OleDb.1;Data Source=$Workbook$;Location=&quot;mongo_result_25_1 (7)&quot;;Extended Properties=&quot;&quot;" command="SELECT * FROM [mongo_result_25_1 (7)]"/>
  </connection>
  <connection id="21" xr16:uid="{7FFBC369-4C8B-450B-A360-BE45EFD5EC86}" keepAlive="1" name="Query - mongo_result_25_1 (8)" description="Connessione alla query 'mongo_result_25_1 (8)' nella cartella di lavoro." type="5" refreshedVersion="8" background="1" saveData="1">
    <dbPr connection="Provider=Microsoft.Mashup.OleDb.1;Data Source=$Workbook$;Location=&quot;mongo_result_25_1 (8)&quot;;Extended Properties=&quot;&quot;" command="SELECT * FROM [mongo_result_25_1 (8)]"/>
  </connection>
  <connection id="22" xr16:uid="{B822DA85-04EF-42B2-A558-17C91DEB5BE4}" keepAlive="1" name="Query - mongo_result_25_1 (9)" description="Connessione alla query 'mongo_result_25_1 (9)' nella cartella di lavoro." type="5" refreshedVersion="8" background="1" saveData="1">
    <dbPr connection="Provider=Microsoft.Mashup.OleDb.1;Data Source=$Workbook$;Location=&quot;mongo_result_25_1 (9)&quot;;Extended Properties=&quot;&quot;" command="SELECT * FROM [mongo_result_25_1 (9)]"/>
  </connection>
  <connection id="23" xr16:uid="{51FFE10F-0650-4D9E-A0BE-2C602931E6DC}" keepAlive="1" name="Query - mongo_result_25_2" description="Connessione alla query 'mongo_result_25_2' nella cartella di lavoro." type="5" refreshedVersion="8" background="1" saveData="1">
    <dbPr connection="Provider=Microsoft.Mashup.OleDb.1;Data Source=$Workbook$;Location=mongo_result_25_2;Extended Properties=&quot;&quot;" command="SELECT * FROM [mongo_result_25_2]"/>
  </connection>
  <connection id="24" xr16:uid="{2D3A5A93-DFA1-42F0-9159-30038B499B52}" keepAlive="1" name="Query - mongo_result_25_2 (2)" description="Connessione alla query 'mongo_result_25_2 (2)' nella cartella di lavoro." type="5" refreshedVersion="8" background="1" saveData="1">
    <dbPr connection="Provider=Microsoft.Mashup.OleDb.1;Data Source=$Workbook$;Location=&quot;mongo_result_25_2 (2)&quot;;Extended Properties=&quot;&quot;" command="SELECT * FROM [mongo_result_25_2 (2)]"/>
  </connection>
  <connection id="25" xr16:uid="{8C324563-16D5-4313-8707-AF2AE6807E11}" keepAlive="1" name="Query - mongo_result_25_2 (3)" description="Connessione alla query 'mongo_result_25_2 (3)' nella cartella di lavoro." type="5" refreshedVersion="0" background="1">
    <dbPr connection="Provider=Microsoft.Mashup.OleDb.1;Data Source=$Workbook$;Location=&quot;mongo_result_25_2 (3)&quot;;Extended Properties=&quot;&quot;" command="SELECT * FROM [mongo_result_25_2 (3)]"/>
  </connection>
  <connection id="26" xr16:uid="{15642850-D3E5-41C5-B914-9A118C2D1689}" keepAlive="1" name="Query - mongo_result_25_3" description="Connessione alla query 'mongo_result_25_3' nella cartella di lavoro." type="5" refreshedVersion="0" background="1">
    <dbPr connection="Provider=Microsoft.Mashup.OleDb.1;Data Source=$Workbook$;Location=mongo_result_25_3;Extended Properties=&quot;&quot;" command="SELECT * FROM [mongo_result_25_3]"/>
  </connection>
  <connection id="27" xr16:uid="{7BB60BE2-D439-419B-A8C3-57FF7AEDEEFB}" keepAlive="1" name="Query - mongo_result_25_3 (2)" description="Connessione alla query 'mongo_result_25_3 (2)' nella cartella di lavoro." type="5" refreshedVersion="0" background="1">
    <dbPr connection="Provider=Microsoft.Mashup.OleDb.1;Data Source=$Workbook$;Location=&quot;mongo_result_25_3 (2)&quot;;Extended Properties=&quot;&quot;" command="SELECT * FROM [mongo_result_25_3 (2)]"/>
  </connection>
  <connection id="28" xr16:uid="{87BFF634-1046-427D-A77C-96FE7A756F98}" keepAlive="1" name="Query - mongo_result_25_4" description="Connessione alla query 'mongo_result_25_4' nella cartella di lavoro." type="5" refreshedVersion="0" background="1">
    <dbPr connection="Provider=Microsoft.Mashup.OleDb.1;Data Source=$Workbook$;Location=mongo_result_25_4;Extended Properties=&quot;&quot;" command="SELECT * FROM [mongo_result_25_4]"/>
  </connection>
  <connection id="29" xr16:uid="{1FA33E07-9B2C-4F04-A170-C1FDB80790E5}" keepAlive="1" name="Query - mongo_result_25_4 (2)" description="Connessione alla query 'mongo_result_25_4 (2)' nella cartella di lavoro." type="5" refreshedVersion="0" background="1">
    <dbPr connection="Provider=Microsoft.Mashup.OleDb.1;Data Source=$Workbook$;Location=&quot;mongo_result_25_4 (2)&quot;;Extended Properties=&quot;&quot;" command="SELECT * FROM [mongo_result_25_4 (2)]"/>
  </connection>
  <connection id="30" xr16:uid="{95A2AA4F-C7B7-40C3-BFE7-6C96EED58A4A}" keepAlive="1" name="Query - mongo_result_25_5" description="Connessione alla query 'mongo_result_25_5' nella cartella di lavoro." type="5" refreshedVersion="0" background="1">
    <dbPr connection="Provider=Microsoft.Mashup.OleDb.1;Data Source=$Workbook$;Location=mongo_result_25_5;Extended Properties=&quot;&quot;" command="SELECT * FROM [mongo_result_25_5]"/>
  </connection>
  <connection id="31" xr16:uid="{CACCBF25-E5E2-40A9-B5A7-DFC2FA869154}" keepAlive="1" name="Query - mongo_result_25_5 (2)" description="Connessione alla query 'mongo_result_25_5 (2)' nella cartella di lavoro." type="5" refreshedVersion="0" background="1">
    <dbPr connection="Provider=Microsoft.Mashup.OleDb.1;Data Source=$Workbook$;Location=&quot;mongo_result_25_5 (2)&quot;;Extended Properties=&quot;&quot;" command="SELECT * FROM [mongo_result_25_5 (2)]"/>
  </connection>
  <connection id="32" xr16:uid="{E1FD8D15-4E93-4207-BCB5-DD532010BB99}" keepAlive="1" name="Query - mongo_result_50_1" description="Connessione alla query 'mongo_result_50_1' nella cartella di lavoro." type="5" refreshedVersion="0" background="1">
    <dbPr connection="Provider=Microsoft.Mashup.OleDb.1;Data Source=$Workbook$;Location=mongo_result_50_1;Extended Properties=&quot;&quot;" command="SELECT * FROM [mongo_result_50_1]"/>
  </connection>
  <connection id="33" xr16:uid="{1F366576-3B11-4C02-80B4-D1823D0CE6E0}" keepAlive="1" name="Query - mongo_result_50_1 (2)" description="Connessione alla query 'mongo_result_50_1 (2)' nella cartella di lavoro." type="5" refreshedVersion="0" background="1">
    <dbPr connection="Provider=Microsoft.Mashup.OleDb.1;Data Source=$Workbook$;Location=&quot;mongo_result_50_1 (2)&quot;;Extended Properties=&quot;&quot;" command="SELECT * FROM [mongo_result_50_1 (2)]"/>
  </connection>
  <connection id="34" xr16:uid="{B04FC98B-43BC-422E-A697-0A9064CBC333}" keepAlive="1" name="Query - mongo_result_50_2" description="Connessione alla query 'mongo_result_50_2' nella cartella di lavoro." type="5" refreshedVersion="0" background="1">
    <dbPr connection="Provider=Microsoft.Mashup.OleDb.1;Data Source=$Workbook$;Location=mongo_result_50_2;Extended Properties=&quot;&quot;" command="SELECT * FROM [mongo_result_50_2]"/>
  </connection>
  <connection id="35" xr16:uid="{AF3D58DB-EAC4-45BE-88B8-E3814987638F}" keepAlive="1" name="Query - mongo_result_50_3" description="Connessione alla query 'mongo_result_50_3' nella cartella di lavoro." type="5" refreshedVersion="0" background="1">
    <dbPr connection="Provider=Microsoft.Mashup.OleDb.1;Data Source=$Workbook$;Location=mongo_result_50_3;Extended Properties=&quot;&quot;" command="SELECT * FROM [mongo_result_50_3]"/>
  </connection>
  <connection id="36" xr16:uid="{1E86D0F6-0ACA-42B9-B9C8-BB5BF5C88E43}" keepAlive="1" name="Query - mongo_result_50_4" description="Connessione alla query 'mongo_result_50_4' nella cartella di lavoro." type="5" refreshedVersion="0" background="1">
    <dbPr connection="Provider=Microsoft.Mashup.OleDb.1;Data Source=$Workbook$;Location=mongo_result_50_4;Extended Properties=&quot;&quot;" command="SELECT * FROM [mongo_result_50_4]"/>
  </connection>
  <connection id="37" xr16:uid="{AFFE07F8-12C2-4D53-8F27-EC2E717841D8}" keepAlive="1" name="Query - mongo_result_50_5" description="Connessione alla query 'mongo_result_50_5' nella cartella di lavoro." type="5" refreshedVersion="0" background="1">
    <dbPr connection="Provider=Microsoft.Mashup.OleDb.1;Data Source=$Workbook$;Location=mongo_result_50_5;Extended Properties=&quot;&quot;" command="SELECT * FROM [mongo_result_50_5]"/>
  </connection>
  <connection id="38" xr16:uid="{254FAE8A-88E8-4A58-897B-776E2847DC39}" keepAlive="1" name="Query - mongo_result_75_1" description="Connessione alla query 'mongo_result_75_1' nella cartella di lavoro." type="5" refreshedVersion="0" background="1">
    <dbPr connection="Provider=Microsoft.Mashup.OleDb.1;Data Source=$Workbook$;Location=mongo_result_75_1;Extended Properties=&quot;&quot;" command="SELECT * FROM [mongo_result_75_1]"/>
  </connection>
  <connection id="39" xr16:uid="{85F4B677-D2A3-4676-A075-2FE1E1201E1C}" keepAlive="1" name="Query - mongo_result_75_1 (2)" description="Connessione alla query 'mongo_result_75_1 (2)' nella cartella di lavoro." type="5" refreshedVersion="0" background="1">
    <dbPr connection="Provider=Microsoft.Mashup.OleDb.1;Data Source=$Workbook$;Location=&quot;mongo_result_75_1 (2)&quot;;Extended Properties=&quot;&quot;" command="SELECT * FROM [mongo_result_75_1 (2)]"/>
  </connection>
  <connection id="40" xr16:uid="{CFA27E94-6EF6-453E-9597-FF86E13C7E10}" keepAlive="1" name="Query - mongo_result_75_2" description="Connessione alla query 'mongo_result_75_2' nella cartella di lavoro." type="5" refreshedVersion="0" background="1">
    <dbPr connection="Provider=Microsoft.Mashup.OleDb.1;Data Source=$Workbook$;Location=mongo_result_75_2;Extended Properties=&quot;&quot;" command="SELECT * FROM [mongo_result_75_2]"/>
  </connection>
  <connection id="41" xr16:uid="{CAA8B964-6336-4C67-91FC-8DD1A1FDE612}" keepAlive="1" name="Query - mongo_result_75_3" description="Connessione alla query 'mongo_result_75_3' nella cartella di lavoro." type="5" refreshedVersion="0" background="1">
    <dbPr connection="Provider=Microsoft.Mashup.OleDb.1;Data Source=$Workbook$;Location=mongo_result_75_3;Extended Properties=&quot;&quot;" command="SELECT * FROM [mongo_result_75_3]"/>
  </connection>
  <connection id="42" xr16:uid="{DF6E95D2-FBD6-47AF-866D-215494C0988A}" keepAlive="1" name="Query - mongo_result_75_4" description="Connessione alla query 'mongo_result_75_4' nella cartella di lavoro." type="5" refreshedVersion="0" background="1">
    <dbPr connection="Provider=Microsoft.Mashup.OleDb.1;Data Source=$Workbook$;Location=mongo_result_75_4;Extended Properties=&quot;&quot;" command="SELECT * FROM [mongo_result_75_4]"/>
  </connection>
  <connection id="43" xr16:uid="{EA34D627-B208-4D17-91BB-2A509E521CAC}" keepAlive="1" name="Query - mongo_result_75_5" description="Connessione alla query 'mongo_result_75_5' nella cartella di lavoro." type="5" refreshedVersion="0" background="1">
    <dbPr connection="Provider=Microsoft.Mashup.OleDb.1;Data Source=$Workbook$;Location=mongo_result_75_5;Extended Properties=&quot;&quot;" command="SELECT * FROM [mongo_result_75_5]"/>
  </connection>
  <connection id="44" xr16:uid="{09A88EB7-343F-4DD4-8247-61A4B5128000}" keepAlive="1" name="Query - neo_result_100_1" description="Connessione alla query 'neo_result_100_1' nella cartella di lavoro." type="5" refreshedVersion="0" background="1">
    <dbPr connection="Provider=Microsoft.Mashup.OleDb.1;Data Source=$Workbook$;Location=neo_result_100_1;Extended Properties=&quot;&quot;" command="SELECT * FROM [neo_result_100_1]"/>
  </connection>
  <connection id="45" xr16:uid="{7AB9EEFA-39CF-40A7-A9C4-491D380496F0}" keepAlive="1" name="Query - neo_result_100_2" description="Connessione alla query 'neo_result_100_2' nella cartella di lavoro." type="5" refreshedVersion="0" background="1">
    <dbPr connection="Provider=Microsoft.Mashup.OleDb.1;Data Source=$Workbook$;Location=neo_result_100_2;Extended Properties=&quot;&quot;" command="SELECT * FROM [neo_result_100_2]"/>
  </connection>
  <connection id="46" xr16:uid="{BF7154DF-3E66-4343-B173-E89059A03A20}" keepAlive="1" name="Query - neo_result_100_3" description="Connessione alla query 'neo_result_100_3' nella cartella di lavoro." type="5" refreshedVersion="0" background="1">
    <dbPr connection="Provider=Microsoft.Mashup.OleDb.1;Data Source=$Workbook$;Location=neo_result_100_3;Extended Properties=&quot;&quot;" command="SELECT * FROM [neo_result_100_3]"/>
  </connection>
  <connection id="47" xr16:uid="{09A361D3-FBF6-4F8A-B349-9ED94761FD8A}" keepAlive="1" name="Query - neo_result_100_4" description="Connessione alla query 'neo_result_100_4' nella cartella di lavoro." type="5" refreshedVersion="0" background="1">
    <dbPr connection="Provider=Microsoft.Mashup.OleDb.1;Data Source=$Workbook$;Location=neo_result_100_4;Extended Properties=&quot;&quot;" command="SELECT * FROM [neo_result_100_4]"/>
  </connection>
  <connection id="48" xr16:uid="{568344EC-AE6D-4D68-A5E5-29534B20E8E4}" keepAlive="1" name="Query - neo_result_100_5" description="Connessione alla query 'neo_result_100_5' nella cartella di lavoro." type="5" refreshedVersion="0" background="1">
    <dbPr connection="Provider=Microsoft.Mashup.OleDb.1;Data Source=$Workbook$;Location=neo_result_100_5;Extended Properties=&quot;&quot;" command="SELECT * FROM [neo_result_100_5]"/>
  </connection>
  <connection id="49" xr16:uid="{FC897F6F-1344-4A0F-A287-CD2B14BC9028}" keepAlive="1" name="Query - neo_result_25_1" description="Connessione alla query 'neo_result_25_1' nella cartella di lavoro." type="5" refreshedVersion="8" background="1" saveData="1">
    <dbPr connection="Provider=Microsoft.Mashup.OleDb.1;Data Source=$Workbook$;Location=neo_result_25_1;Extended Properties=&quot;&quot;" command="SELECT * FROM [neo_result_25_1]"/>
  </connection>
  <connection id="50" xr16:uid="{09240022-5FBF-4815-93CE-49C58C4D4100}" keepAlive="1" name="Query - neo_result_25_1 (2)" description="Connessione alla query 'neo_result_25_1 (2)' nella cartella di lavoro." type="5" refreshedVersion="8" background="1" saveData="1">
    <dbPr connection="Provider=Microsoft.Mashup.OleDb.1;Data Source=$Workbook$;Location=&quot;neo_result_25_1 (2)&quot;;Extended Properties=&quot;&quot;" command="SELECT * FROM [neo_result_25_1 (2)]"/>
  </connection>
  <connection id="51" xr16:uid="{5439608E-537B-4D0E-B015-063B23FDC754}" keepAlive="1" name="Query - neo_result_25_1 (3)" description="Connessione alla query 'neo_result_25_1 (3)' nella cartella di lavoro." type="5" refreshedVersion="0" background="1">
    <dbPr connection="Provider=Microsoft.Mashup.OleDb.1;Data Source=$Workbook$;Location=&quot;neo_result_25_1 (3)&quot;;Extended Properties=&quot;&quot;" command="SELECT * FROM [neo_result_25_1 (3)]"/>
  </connection>
  <connection id="52" xr16:uid="{18DFCFF4-D8D7-4320-BF07-BB390B067F12}" keepAlive="1" name="Query - neo_result_25_2" description="Connessione alla query 'neo_result_25_2' nella cartella di lavoro." type="5" refreshedVersion="0" background="1">
    <dbPr connection="Provider=Microsoft.Mashup.OleDb.1;Data Source=$Workbook$;Location=neo_result_25_2;Extended Properties=&quot;&quot;" command="SELECT * FROM [neo_result_25_2]"/>
  </connection>
  <connection id="53" xr16:uid="{F7977514-82FF-4355-AE90-9F8C07A5DD78}" keepAlive="1" name="Query - neo_result_25_2 (2)" description="Connessione alla query 'neo_result_25_2 (2)' nella cartella di lavoro." type="5" refreshedVersion="0" background="1">
    <dbPr connection="Provider=Microsoft.Mashup.OleDb.1;Data Source=$Workbook$;Location=&quot;neo_result_25_2 (2)&quot;;Extended Properties=&quot;&quot;" command="SELECT * FROM [neo_result_25_2 (2)]"/>
  </connection>
  <connection id="54" xr16:uid="{FC4B4518-1DAA-49F0-9EA4-5F47B455A14A}" keepAlive="1" name="Query - neo_result_25_3" description="Connessione alla query 'neo_result_25_3' nella cartella di lavoro." type="5" refreshedVersion="0" background="1">
    <dbPr connection="Provider=Microsoft.Mashup.OleDb.1;Data Source=$Workbook$;Location=neo_result_25_3;Extended Properties=&quot;&quot;" command="SELECT * FROM [neo_result_25_3]"/>
  </connection>
  <connection id="55" xr16:uid="{85B24F22-E5D8-4A6F-8610-6762AF3EE80C}" keepAlive="1" name="Query - neo_result_25_3 (2)" description="Connessione alla query 'neo_result_25_3 (2)' nella cartella di lavoro." type="5" refreshedVersion="0" background="1">
    <dbPr connection="Provider=Microsoft.Mashup.OleDb.1;Data Source=$Workbook$;Location=&quot;neo_result_25_3 (2)&quot;;Extended Properties=&quot;&quot;" command="SELECT * FROM [neo_result_25_3 (2)]"/>
  </connection>
  <connection id="56" xr16:uid="{4FAD69B4-60B9-4672-8A47-90685400B53A}" keepAlive="1" name="Query - neo_result_25_4" description="Connessione alla query 'neo_result_25_4' nella cartella di lavoro." type="5" refreshedVersion="0" background="1">
    <dbPr connection="Provider=Microsoft.Mashup.OleDb.1;Data Source=$Workbook$;Location=neo_result_25_4;Extended Properties=&quot;&quot;" command="SELECT * FROM [neo_result_25_4]"/>
  </connection>
  <connection id="57" xr16:uid="{F0EC4DC9-F0C7-4840-9A1A-D627263C6767}" keepAlive="1" name="Query - neo_result_25_4 (2)" description="Connessione alla query 'neo_result_25_4 (2)' nella cartella di lavoro." type="5" refreshedVersion="0" background="1">
    <dbPr connection="Provider=Microsoft.Mashup.OleDb.1;Data Source=$Workbook$;Location=&quot;neo_result_25_4 (2)&quot;;Extended Properties=&quot;&quot;" command="SELECT * FROM [neo_result_25_4 (2)]"/>
  </connection>
  <connection id="58" xr16:uid="{E8229731-2829-469F-8B85-FD1663E63C23}" keepAlive="1" name="Query - neo_result_25_5" description="Connessione alla query 'neo_result_25_5' nella cartella di lavoro." type="5" refreshedVersion="0" background="1">
    <dbPr connection="Provider=Microsoft.Mashup.OleDb.1;Data Source=$Workbook$;Location=neo_result_25_5;Extended Properties=&quot;&quot;" command="SELECT * FROM [neo_result_25_5]"/>
  </connection>
  <connection id="59" xr16:uid="{FBEFAF06-8ADB-4A30-997A-BF6BDA076299}" keepAlive="1" name="Query - neo_result_25_5 (2)" description="Connessione alla query 'neo_result_25_5 (2)' nella cartella di lavoro." type="5" refreshedVersion="0" background="1">
    <dbPr connection="Provider=Microsoft.Mashup.OleDb.1;Data Source=$Workbook$;Location=&quot;neo_result_25_5 (2)&quot;;Extended Properties=&quot;&quot;" command="SELECT * FROM [neo_result_25_5 (2)]"/>
  </connection>
  <connection id="60" xr16:uid="{FC9001B2-397E-4223-84A3-562E60704C2C}" keepAlive="1" name="Query - neo_result_50_1" description="Connessione alla query 'neo_result_50_1' nella cartella di lavoro." type="5" refreshedVersion="0" background="1">
    <dbPr connection="Provider=Microsoft.Mashup.OleDb.1;Data Source=$Workbook$;Location=neo_result_50_1;Extended Properties=&quot;&quot;" command="SELECT * FROM [neo_result_50_1]"/>
  </connection>
  <connection id="61" xr16:uid="{8B411C0B-C67B-49C7-95ED-418544F06667}" keepAlive="1" name="Query - neo_result_50_2" description="Connessione alla query 'neo_result_50_2' nella cartella di lavoro." type="5" refreshedVersion="0" background="1">
    <dbPr connection="Provider=Microsoft.Mashup.OleDb.1;Data Source=$Workbook$;Location=neo_result_50_2;Extended Properties=&quot;&quot;" command="SELECT * FROM [neo_result_50_2]"/>
  </connection>
  <connection id="62" xr16:uid="{0778416A-72C6-4984-A7F9-58D34FC1B492}" keepAlive="1" name="Query - neo_result_50_3" description="Connessione alla query 'neo_result_50_3' nella cartella di lavoro." type="5" refreshedVersion="0" background="1">
    <dbPr connection="Provider=Microsoft.Mashup.OleDb.1;Data Source=$Workbook$;Location=neo_result_50_3;Extended Properties=&quot;&quot;" command="SELECT * FROM [neo_result_50_3]"/>
  </connection>
  <connection id="63" xr16:uid="{1A04995F-DE14-4567-9940-B8DDC59AED52}" keepAlive="1" name="Query - neo_result_50_4" description="Connessione alla query 'neo_result_50_4' nella cartella di lavoro." type="5" refreshedVersion="0" background="1">
    <dbPr connection="Provider=Microsoft.Mashup.OleDb.1;Data Source=$Workbook$;Location=neo_result_50_4;Extended Properties=&quot;&quot;" command="SELECT * FROM [neo_result_50_4]"/>
  </connection>
  <connection id="64" xr16:uid="{21C0A12D-BFC2-4B13-80A7-B3673190EB81}" keepAlive="1" name="Query - neo_result_50_5" description="Connessione alla query 'neo_result_50_5' nella cartella di lavoro." type="5" refreshedVersion="0" background="1">
    <dbPr connection="Provider=Microsoft.Mashup.OleDb.1;Data Source=$Workbook$;Location=neo_result_50_5;Extended Properties=&quot;&quot;" command="SELECT * FROM [neo_result_50_5]"/>
  </connection>
  <connection id="65" xr16:uid="{02F8A21E-4560-43BF-A9C2-5C802B70832F}" keepAlive="1" name="Query - neo_result_75_1" description="Connessione alla query 'neo_result_75_1' nella cartella di lavoro." type="5" refreshedVersion="0" background="1">
    <dbPr connection="Provider=Microsoft.Mashup.OleDb.1;Data Source=$Workbook$;Location=neo_result_75_1;Extended Properties=&quot;&quot;" command="SELECT * FROM [neo_result_75_1]"/>
  </connection>
  <connection id="66" xr16:uid="{28A42753-E24D-468B-86C1-28394A2E97E5}" keepAlive="1" name="Query - neo_result_75_2" description="Connessione alla query 'neo_result_75_2' nella cartella di lavoro." type="5" refreshedVersion="0" background="1">
    <dbPr connection="Provider=Microsoft.Mashup.OleDb.1;Data Source=$Workbook$;Location=neo_result_75_2;Extended Properties=&quot;&quot;" command="SELECT * FROM [neo_result_75_2]"/>
  </connection>
  <connection id="67" xr16:uid="{35EB6763-E982-41E9-981D-5269301A0DAD}" keepAlive="1" name="Query - neo_result_75_3" description="Connessione alla query 'neo_result_75_3' nella cartella di lavoro." type="5" refreshedVersion="0" background="1">
    <dbPr connection="Provider=Microsoft.Mashup.OleDb.1;Data Source=$Workbook$;Location=neo_result_75_3;Extended Properties=&quot;&quot;" command="SELECT * FROM [neo_result_75_3]"/>
  </connection>
  <connection id="68" xr16:uid="{1036F9A6-734E-4B01-8397-79DD884D9939}" keepAlive="1" name="Query - neo_result_75_4" description="Connessione alla query 'neo_result_75_4' nella cartella di lavoro." type="5" refreshedVersion="0" background="1">
    <dbPr connection="Provider=Microsoft.Mashup.OleDb.1;Data Source=$Workbook$;Location=neo_result_75_4;Extended Properties=&quot;&quot;" command="SELECT * FROM [neo_result_75_4]"/>
  </connection>
  <connection id="69" xr16:uid="{99D3C2EB-4027-4F74-9D77-AFFA0E61FDCF}" keepAlive="1" name="Query - neo_result_75_5" description="Connessione alla query 'neo_result_75_5' nella cartella di lavoro." type="5" refreshedVersion="0" background="1">
    <dbPr connection="Provider=Microsoft.Mashup.OleDb.1;Data Source=$Workbook$;Location=neo_result_75_5;Extended Properties=&quot;&quot;" command="SELECT * FROM [neo_result_75_5]"/>
  </connection>
</connections>
</file>

<file path=xl/sharedStrings.xml><?xml version="1.0" encoding="utf-8"?>
<sst xmlns="http://schemas.openxmlformats.org/spreadsheetml/2006/main" count="110" uniqueCount="12">
  <si>
    <t>Mean</t>
  </si>
  <si>
    <t xml:space="preserve"> </t>
  </si>
  <si>
    <t>25%</t>
  </si>
  <si>
    <t>MongoDB</t>
  </si>
  <si>
    <t>Neo4J</t>
  </si>
  <si>
    <t>50%</t>
  </si>
  <si>
    <t>100%</t>
  </si>
  <si>
    <t>75%</t>
  </si>
  <si>
    <t>Primi Tempi</t>
  </si>
  <si>
    <t>Tempi Medi - 30 rip.</t>
  </si>
  <si>
    <t>I.d.C. 95%</t>
  </si>
  <si>
    <t>Dev. 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</si>
</sst>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Font="1" applyBorder="1"/>
    <xf numFmtId="0" fontId="0" fillId="0" borderId="0" xfId="0" applyAlignment="1">
      <alignment horizontal="center"/>
    </xf>
    <xf numFmtId="0" fontId="4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64" fontId="6" fillId="3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">
    <cellStyle name="Normale" xfId="0" builtinId="0"/>
  </cellStyles>
  <dxfs count="50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00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color auto="1"/>
      </font>
      <numFmt numFmtId="164" formatCode="0.0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- 1ᵃ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'1ᵃ Query'!$E$3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'1ᵃ Query'!$E$4:$E$7</c:f>
              <c:numCache>
                <c:formatCode>0.00000</c:formatCode>
                <c:ptCount val="4"/>
                <c:pt idx="0">
                  <c:v>4.31585311889648E-3</c:v>
                </c:pt>
                <c:pt idx="1">
                  <c:v>4.7638416290283203E-3</c:v>
                </c:pt>
                <c:pt idx="2">
                  <c:v>5.1789283752441398E-3</c:v>
                </c:pt>
                <c:pt idx="3">
                  <c:v>5.6009292602539002E-3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D8-43A3-9F81-BA09A2E64A4A}"/>
            </c:ext>
          </c:extLst>
        </c:ser>
        <c:ser>
          <c:idx val="1"/>
          <c:order val="1"/>
          <c:tx>
            <c:strRef>
              <c:f>'1ᵃ Query'!$F$3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'1ᵃ Query'!$F$4:$F$7</c:f>
              <c:numCache>
                <c:formatCode>0.00000</c:formatCode>
                <c:ptCount val="4"/>
                <c:pt idx="0">
                  <c:v>2.7972936630248999E-2</c:v>
                </c:pt>
                <c:pt idx="1">
                  <c:v>6.7372798919677707E-2</c:v>
                </c:pt>
                <c:pt idx="2">
                  <c:v>7.0071935653686496E-2</c:v>
                </c:pt>
                <c:pt idx="3">
                  <c:v>6.6000699996948201E-2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D8-43A3-9F81-BA09A2E6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18447"/>
        <c:axId val="833622191"/>
      </c:barChart>
      <c:catAx>
        <c:axId val="83361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22191"/>
        <c:crosses val="autoZero"/>
        <c:auto val="1"/>
        <c:lblAlgn val="ctr"/>
        <c:lblOffset val="100"/>
        <c:noMultiLvlLbl val="0"/>
      </c:catAx>
      <c:valAx>
        <c:axId val="833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1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- 5ᵃ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'5ᵃ Query'!$O$3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'5ᵃ Query'!$E$65:$H$65</c:f>
                <c:numCache>
                  <c:formatCode>General</c:formatCode>
                  <c:ptCount val="4"/>
                  <c:pt idx="0">
                    <c:v>8.0673079952117363E-4</c:v>
                  </c:pt>
                  <c:pt idx="1">
                    <c:v>1.1837023550680178E-4</c:v>
                  </c:pt>
                  <c:pt idx="2">
                    <c:v>1.3188131137162971E-3</c:v>
                  </c:pt>
                  <c:pt idx="3">
                    <c:v>4.9262858447780508E-4</c:v>
                  </c:pt>
                </c:numCache>
              </c:numRef>
            </c:plus>
            <c:minus>
              <c:numRef>
                <c:f>'5ᵃ Query'!$E$65:$H$65</c:f>
                <c:numCache>
                  <c:formatCode>General</c:formatCode>
                  <c:ptCount val="4"/>
                  <c:pt idx="0">
                    <c:v>8.0673079952117363E-4</c:v>
                  </c:pt>
                  <c:pt idx="1">
                    <c:v>1.1837023550680178E-4</c:v>
                  </c:pt>
                  <c:pt idx="2">
                    <c:v>1.3188131137162971E-3</c:v>
                  </c:pt>
                  <c:pt idx="3">
                    <c:v>4.9262858447780508E-4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'5ᵃ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'5ᵃ Query'!$O$4:$O$7</c:f>
              <c:numCache>
                <c:formatCode>0.00000</c:formatCode>
                <c:ptCount val="4"/>
                <c:pt idx="0">
                  <c:v>0.17486251195271768</c:v>
                </c:pt>
                <c:pt idx="1">
                  <c:v>0.33743032614390017</c:v>
                </c:pt>
                <c:pt idx="2">
                  <c:v>0.50739156405131003</c:v>
                </c:pt>
                <c:pt idx="3">
                  <c:v>0.71402771472930882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3-4C0B-9088-54074DB96D70}"/>
            </c:ext>
          </c:extLst>
        </c:ser>
        <c:ser>
          <c:idx val="1"/>
          <c:order val="1"/>
          <c:tx>
            <c:strRef>
              <c:f>'5ᵃ Query'!$P$3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'5ᵃ Query'!$K$65:$N$65</c:f>
                <c:numCache>
                  <c:formatCode>General</c:formatCode>
                  <c:ptCount val="4"/>
                  <c:pt idx="0">
                    <c:v>8.3485154884285848E-5</c:v>
                  </c:pt>
                  <c:pt idx="1">
                    <c:v>6.2230042782462027E-5</c:v>
                  </c:pt>
                  <c:pt idx="2">
                    <c:v>1.0682393652858808E-4</c:v>
                  </c:pt>
                  <c:pt idx="3">
                    <c:v>1.3868111528877338E-4</c:v>
                  </c:pt>
                </c:numCache>
              </c:numRef>
            </c:plus>
            <c:minus>
              <c:numRef>
                <c:f>'5ᵃ Query'!$K$65:$N$65</c:f>
                <c:numCache>
                  <c:formatCode>General</c:formatCode>
                  <c:ptCount val="4"/>
                  <c:pt idx="0">
                    <c:v>8.3485154884285848E-5</c:v>
                  </c:pt>
                  <c:pt idx="1">
                    <c:v>6.2230042782462027E-5</c:v>
                  </c:pt>
                  <c:pt idx="2">
                    <c:v>1.0682393652858808E-4</c:v>
                  </c:pt>
                  <c:pt idx="3">
                    <c:v>1.3868111528877338E-4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'5ᵃ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'5ᵃ Query'!$P$4:$P$7</c:f>
              <c:numCache>
                <c:formatCode>0.00000</c:formatCode>
                <c:ptCount val="4"/>
                <c:pt idx="0">
                  <c:v>8.4374745686848964E-3</c:v>
                </c:pt>
                <c:pt idx="1">
                  <c:v>9.5583200454711845E-3</c:v>
                </c:pt>
                <c:pt idx="2">
                  <c:v>9.6163988113403213E-3</c:v>
                </c:pt>
                <c:pt idx="3">
                  <c:v>1.0064657529195119E-2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3-4C0B-9088-54074DB9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671"/>
        <c:axId val="1011388463"/>
      </c:barChart>
      <c:catAx>
        <c:axId val="19713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388463"/>
        <c:crosses val="autoZero"/>
        <c:auto val="1"/>
        <c:lblAlgn val="ctr"/>
        <c:lblOffset val="100"/>
        <c:noMultiLvlLbl val="0"/>
      </c:catAx>
      <c:valAx>
        <c:axId val="10113884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- 1ᵃ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'1ᵃ Query'!$O$3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'1ᵃ Query'!$E$65:$H$65</c:f>
                <c:numCache>
                  <c:formatCode>General</c:formatCode>
                  <c:ptCount val="4"/>
                  <c:pt idx="0">
                    <c:v>4.3337999233823907E-5</c:v>
                  </c:pt>
                  <c:pt idx="1">
                    <c:v>8.3497775838088832E-5</c:v>
                  </c:pt>
                  <c:pt idx="2">
                    <c:v>6.3176699281802297E-5</c:v>
                  </c:pt>
                  <c:pt idx="3">
                    <c:v>8.1593481629925845E-5</c:v>
                  </c:pt>
                </c:numCache>
              </c:numRef>
            </c:plus>
            <c:minus>
              <c:numRef>
                <c:f>'1ᵃ Query'!$E$65:$H$65</c:f>
                <c:numCache>
                  <c:formatCode>General</c:formatCode>
                  <c:ptCount val="4"/>
                  <c:pt idx="0">
                    <c:v>4.3337999233823907E-5</c:v>
                  </c:pt>
                  <c:pt idx="1">
                    <c:v>8.3497775838088832E-5</c:v>
                  </c:pt>
                  <c:pt idx="2">
                    <c:v>6.3176699281802297E-5</c:v>
                  </c:pt>
                  <c:pt idx="3">
                    <c:v>8.1593481629925845E-5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'1ᵃ Query'!$O$4:$O$7</c:f>
              <c:numCache>
                <c:formatCode>0.00000</c:formatCode>
                <c:ptCount val="4"/>
                <c:pt idx="0">
                  <c:v>1.7285108566284101E-3</c:v>
                </c:pt>
                <c:pt idx="1">
                  <c:v>1.7607291539509999E-3</c:v>
                </c:pt>
                <c:pt idx="2">
                  <c:v>1.7959276835123601E-3</c:v>
                </c:pt>
                <c:pt idx="3">
                  <c:v>1.94225311279296E-3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920-AE14-13FC85B0719A}"/>
            </c:ext>
          </c:extLst>
        </c:ser>
        <c:ser>
          <c:idx val="1"/>
          <c:order val="1"/>
          <c:tx>
            <c:strRef>
              <c:f>'1ᵃ Query'!$P$3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'1ᵃ Query'!$K$65:$N$65</c:f>
                <c:numCache>
                  <c:formatCode>General</c:formatCode>
                  <c:ptCount val="4"/>
                  <c:pt idx="0">
                    <c:v>6.4323555962522981E-5</c:v>
                  </c:pt>
                  <c:pt idx="1">
                    <c:v>1.4801846562625343E-4</c:v>
                  </c:pt>
                  <c:pt idx="2">
                    <c:v>1.195153303871358E-4</c:v>
                  </c:pt>
                  <c:pt idx="3">
                    <c:v>3.5005683553229478E-4</c:v>
                  </c:pt>
                </c:numCache>
              </c:numRef>
            </c:plus>
            <c:minus>
              <c:numRef>
                <c:f>'1ᵃ Query'!$K$65:$N$65</c:f>
                <c:numCache>
                  <c:formatCode>General</c:formatCode>
                  <c:ptCount val="4"/>
                  <c:pt idx="0">
                    <c:v>6.4323555962522981E-5</c:v>
                  </c:pt>
                  <c:pt idx="1">
                    <c:v>1.4801846562625343E-4</c:v>
                  </c:pt>
                  <c:pt idx="2">
                    <c:v>1.195153303871358E-4</c:v>
                  </c:pt>
                  <c:pt idx="3">
                    <c:v>3.5005683553229478E-4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'1ᵃ Query'!$P$4:$P$7</c:f>
              <c:numCache>
                <c:formatCode>0.00000</c:formatCode>
                <c:ptCount val="4"/>
                <c:pt idx="0">
                  <c:v>5.8213949203491204E-3</c:v>
                </c:pt>
                <c:pt idx="1">
                  <c:v>8.3384037017822203E-3</c:v>
                </c:pt>
                <c:pt idx="2">
                  <c:v>7.8877846399943007E-3</c:v>
                </c:pt>
                <c:pt idx="3">
                  <c:v>8.7361494700113895E-3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6-4920-AE14-13FC85B0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671"/>
        <c:axId val="1011388463"/>
      </c:barChart>
      <c:catAx>
        <c:axId val="19713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388463"/>
        <c:crosses val="autoZero"/>
        <c:auto val="1"/>
        <c:lblAlgn val="ctr"/>
        <c:lblOffset val="100"/>
        <c:noMultiLvlLbl val="0"/>
      </c:catAx>
      <c:valAx>
        <c:axId val="1011388463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- 2ᵃ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'2ᵃ Query'!$E$3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'2ᵃ Query'!$E$4:$E$7</c:f>
              <c:numCache>
                <c:formatCode>0.00000</c:formatCode>
                <c:ptCount val="4"/>
                <c:pt idx="0">
                  <c:v>6.5767765045165998E-3</c:v>
                </c:pt>
                <c:pt idx="1">
                  <c:v>8.1679821014404297E-3</c:v>
                </c:pt>
                <c:pt idx="2">
                  <c:v>8.2149505615234306E-3</c:v>
                </c:pt>
                <c:pt idx="3">
                  <c:v>5.3658485412597604E-3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922-AA58-9E73E6E36A82}"/>
            </c:ext>
          </c:extLst>
        </c:ser>
        <c:ser>
          <c:idx val="1"/>
          <c:order val="1"/>
          <c:tx>
            <c:strRef>
              <c:f>'2ᵃ Query'!$F$3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'2ᵃ Query'!$F$4:$F$7</c:f>
              <c:numCache>
                <c:formatCode>0.00000</c:formatCode>
                <c:ptCount val="4"/>
                <c:pt idx="0">
                  <c:v>2.6835918426513599E-2</c:v>
                </c:pt>
                <c:pt idx="1">
                  <c:v>5.6151866912841797E-2</c:v>
                </c:pt>
                <c:pt idx="2">
                  <c:v>6.5799951553344699E-2</c:v>
                </c:pt>
                <c:pt idx="3">
                  <c:v>6.1353921890258699E-2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6-4922-AA58-9E73E6E3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18447"/>
        <c:axId val="833622191"/>
      </c:barChart>
      <c:catAx>
        <c:axId val="83361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22191"/>
        <c:crosses val="autoZero"/>
        <c:auto val="1"/>
        <c:lblAlgn val="ctr"/>
        <c:lblOffset val="100"/>
        <c:noMultiLvlLbl val="0"/>
      </c:catAx>
      <c:valAx>
        <c:axId val="833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1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- 2ᵃ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'2ᵃ Query'!$O$3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'2ᵃ Query'!$E$65:$H$65</c:f>
                <c:numCache>
                  <c:formatCode>General</c:formatCode>
                  <c:ptCount val="4"/>
                  <c:pt idx="0">
                    <c:v>4.3099695806715226E-5</c:v>
                  </c:pt>
                  <c:pt idx="1">
                    <c:v>5.8859751365556883E-5</c:v>
                  </c:pt>
                  <c:pt idx="2">
                    <c:v>1.5536732491763393E-4</c:v>
                  </c:pt>
                  <c:pt idx="3">
                    <c:v>8.7213570775130617E-5</c:v>
                  </c:pt>
                </c:numCache>
              </c:numRef>
            </c:plus>
            <c:minus>
              <c:numRef>
                <c:f>'2ᵃ Query'!$E$65:$H$65</c:f>
                <c:numCache>
                  <c:formatCode>General</c:formatCode>
                  <c:ptCount val="4"/>
                  <c:pt idx="0">
                    <c:v>4.3099695806715226E-5</c:v>
                  </c:pt>
                  <c:pt idx="1">
                    <c:v>5.8859751365556883E-5</c:v>
                  </c:pt>
                  <c:pt idx="2">
                    <c:v>1.5536732491763393E-4</c:v>
                  </c:pt>
                  <c:pt idx="3">
                    <c:v>8.7213570775130617E-5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'2ᵃ Query'!$O$4:$O$7</c:f>
              <c:numCache>
                <c:formatCode>0.00000</c:formatCode>
                <c:ptCount val="4"/>
                <c:pt idx="0">
                  <c:v>2.291735013326004E-3</c:v>
                </c:pt>
                <c:pt idx="1">
                  <c:v>2.1365006764729765E-3</c:v>
                </c:pt>
                <c:pt idx="2">
                  <c:v>2.9408693313598606E-3</c:v>
                </c:pt>
                <c:pt idx="3">
                  <c:v>2.4589697519938102E-3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7-4BA2-9A06-5A76384D3D24}"/>
            </c:ext>
          </c:extLst>
        </c:ser>
        <c:ser>
          <c:idx val="1"/>
          <c:order val="1"/>
          <c:tx>
            <c:strRef>
              <c:f>'2ᵃ Query'!$P$3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'2ᵃ Query'!$K$65:$N$65</c:f>
                <c:numCache>
                  <c:formatCode>General</c:formatCode>
                  <c:ptCount val="4"/>
                  <c:pt idx="0">
                    <c:v>1.025037884027179E-4</c:v>
                  </c:pt>
                  <c:pt idx="1">
                    <c:v>8.0221895308877942E-5</c:v>
                  </c:pt>
                  <c:pt idx="2">
                    <c:v>1.2877056347819957E-4</c:v>
                  </c:pt>
                  <c:pt idx="3">
                    <c:v>2.3420135890544997E-4</c:v>
                  </c:pt>
                </c:numCache>
              </c:numRef>
            </c:plus>
            <c:minus>
              <c:numRef>
                <c:f>'2ᵃ Query'!$K$65:$N$65</c:f>
                <c:numCache>
                  <c:formatCode>General</c:formatCode>
                  <c:ptCount val="4"/>
                  <c:pt idx="0">
                    <c:v>1.025037884027179E-4</c:v>
                  </c:pt>
                  <c:pt idx="1">
                    <c:v>8.0221895308877942E-5</c:v>
                  </c:pt>
                  <c:pt idx="2">
                    <c:v>1.2877056347819957E-4</c:v>
                  </c:pt>
                  <c:pt idx="3">
                    <c:v>2.3420135890544997E-4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'2ᵃ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'2ᵃ Query'!$P$4:$P$7</c:f>
              <c:numCache>
                <c:formatCode>0.00000</c:formatCode>
                <c:ptCount val="4"/>
                <c:pt idx="0">
                  <c:v>6.1803897221883114E-3</c:v>
                </c:pt>
                <c:pt idx="1">
                  <c:v>7.5231711069742814E-3</c:v>
                </c:pt>
                <c:pt idx="2">
                  <c:v>8.0486853917439739E-3</c:v>
                </c:pt>
                <c:pt idx="3">
                  <c:v>8.3059469858805263E-3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7-4BA2-9A06-5A76384D3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671"/>
        <c:axId val="1011388463"/>
      </c:barChart>
      <c:catAx>
        <c:axId val="19713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388463"/>
        <c:crosses val="autoZero"/>
        <c:auto val="1"/>
        <c:lblAlgn val="ctr"/>
        <c:lblOffset val="100"/>
        <c:noMultiLvlLbl val="0"/>
      </c:catAx>
      <c:valAx>
        <c:axId val="1011388463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- 3ᵃ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'3ᵃ Query'!$E$3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'3ᵃ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'3ᵃ Query'!$E$4:$E$7</c:f>
              <c:numCache>
                <c:formatCode>0.00000</c:formatCode>
                <c:ptCount val="4"/>
                <c:pt idx="0">
                  <c:v>0.14043807983398399</c:v>
                </c:pt>
                <c:pt idx="1">
                  <c:v>0.153162956237792</c:v>
                </c:pt>
                <c:pt idx="2">
                  <c:v>0.17828488349914501</c:v>
                </c:pt>
                <c:pt idx="3">
                  <c:v>0.17748498916625899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B-4BD6-BD0A-8B468AFA2092}"/>
            </c:ext>
          </c:extLst>
        </c:ser>
        <c:ser>
          <c:idx val="1"/>
          <c:order val="1"/>
          <c:tx>
            <c:strRef>
              <c:f>'3ᵃ Query'!$F$3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'3ᵃ Query'!$F$4:$F$7</c:f>
              <c:numCache>
                <c:formatCode>0.00000</c:formatCode>
                <c:ptCount val="4"/>
                <c:pt idx="0">
                  <c:v>3.6993026733398403E-2</c:v>
                </c:pt>
                <c:pt idx="1">
                  <c:v>7.1666955947875893E-2</c:v>
                </c:pt>
                <c:pt idx="2">
                  <c:v>7.8577995300292899E-2</c:v>
                </c:pt>
                <c:pt idx="3">
                  <c:v>7.7678203582763602E-2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B-4BD6-BD0A-8B468AFA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18447"/>
        <c:axId val="833622191"/>
      </c:barChart>
      <c:catAx>
        <c:axId val="83361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22191"/>
        <c:crosses val="autoZero"/>
        <c:auto val="1"/>
        <c:lblAlgn val="ctr"/>
        <c:lblOffset val="100"/>
        <c:noMultiLvlLbl val="0"/>
      </c:catAx>
      <c:valAx>
        <c:axId val="833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1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- 3ᵃ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'3ᵃ Query'!$O$3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'3ᵃ Query'!$E$65:$H$65</c:f>
                <c:numCache>
                  <c:formatCode>General</c:formatCode>
                  <c:ptCount val="4"/>
                  <c:pt idx="0">
                    <c:v>1.6062241447924075E-4</c:v>
                  </c:pt>
                  <c:pt idx="1">
                    <c:v>1.1119852183739839E-4</c:v>
                  </c:pt>
                  <c:pt idx="2">
                    <c:v>5.6719995617029333E-4</c:v>
                  </c:pt>
                  <c:pt idx="3">
                    <c:v>5.9680856390128103E-4</c:v>
                  </c:pt>
                </c:numCache>
              </c:numRef>
            </c:plus>
            <c:minus>
              <c:numRef>
                <c:f>'3ᵃ Query'!$E$65:$H$65</c:f>
                <c:numCache>
                  <c:formatCode>General</c:formatCode>
                  <c:ptCount val="4"/>
                  <c:pt idx="0">
                    <c:v>1.6062241447924075E-4</c:v>
                  </c:pt>
                  <c:pt idx="1">
                    <c:v>1.1119852183739839E-4</c:v>
                  </c:pt>
                  <c:pt idx="2">
                    <c:v>5.6719995617029333E-4</c:v>
                  </c:pt>
                  <c:pt idx="3">
                    <c:v>5.9680856390128103E-4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'3ᵃ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'3ᵃ Query'!$O$4:$O$7</c:f>
              <c:numCache>
                <c:formatCode>0.00000</c:formatCode>
                <c:ptCount val="4"/>
                <c:pt idx="0">
                  <c:v>8.1572429339090952E-2</c:v>
                </c:pt>
                <c:pt idx="1">
                  <c:v>9.7797624270121231E-2</c:v>
                </c:pt>
                <c:pt idx="2">
                  <c:v>0.10009308656056706</c:v>
                </c:pt>
                <c:pt idx="3">
                  <c:v>9.9798377354939613E-2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2-4F96-8AE8-130993C46FAC}"/>
            </c:ext>
          </c:extLst>
        </c:ser>
        <c:ser>
          <c:idx val="1"/>
          <c:order val="1"/>
          <c:tx>
            <c:strRef>
              <c:f>'3ᵃ Query'!$P$3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'3ᵃ Query'!$K$65:$N$65</c:f>
                <c:numCache>
                  <c:formatCode>General</c:formatCode>
                  <c:ptCount val="4"/>
                  <c:pt idx="0">
                    <c:v>2.0492843032245489E-4</c:v>
                  </c:pt>
                  <c:pt idx="1">
                    <c:v>1.0416879031709104E-4</c:v>
                  </c:pt>
                  <c:pt idx="2">
                    <c:v>1.0526087134542107E-4</c:v>
                  </c:pt>
                  <c:pt idx="3">
                    <c:v>1.1680940272298936E-4</c:v>
                  </c:pt>
                </c:numCache>
              </c:numRef>
            </c:plus>
            <c:minus>
              <c:numRef>
                <c:f>'3ᵃ Query'!$K$65:$N$65</c:f>
                <c:numCache>
                  <c:formatCode>General</c:formatCode>
                  <c:ptCount val="4"/>
                  <c:pt idx="0">
                    <c:v>2.0492843032245489E-4</c:v>
                  </c:pt>
                  <c:pt idx="1">
                    <c:v>1.0416879031709104E-4</c:v>
                  </c:pt>
                  <c:pt idx="2">
                    <c:v>1.0526087134542107E-4</c:v>
                  </c:pt>
                  <c:pt idx="3">
                    <c:v>1.1680940272298936E-4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'3ᵃ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'3ᵃ Query'!$P$4:$P$7</c:f>
              <c:numCache>
                <c:formatCode>0.00000</c:formatCode>
                <c:ptCount val="4"/>
                <c:pt idx="0">
                  <c:v>6.5396706263224245E-3</c:v>
                </c:pt>
                <c:pt idx="1">
                  <c:v>7.4858983357747374E-3</c:v>
                </c:pt>
                <c:pt idx="2">
                  <c:v>7.8342914581298797E-3</c:v>
                </c:pt>
                <c:pt idx="3">
                  <c:v>7.587758700052895E-3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2-4F96-8AE8-130993C4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671"/>
        <c:axId val="1011388463"/>
      </c:barChart>
      <c:catAx>
        <c:axId val="19713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388463"/>
        <c:crosses val="autoZero"/>
        <c:auto val="1"/>
        <c:lblAlgn val="ctr"/>
        <c:lblOffset val="100"/>
        <c:noMultiLvlLbl val="0"/>
      </c:catAx>
      <c:valAx>
        <c:axId val="101138846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- 4ᵃ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'4ᵃ Query'!$E$3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'4ᵃ Query'!$E$4:$E$7</c:f>
              <c:numCache>
                <c:formatCode>0.00000</c:formatCode>
                <c:ptCount val="4"/>
                <c:pt idx="0">
                  <c:v>0.22127103805541901</c:v>
                </c:pt>
                <c:pt idx="1">
                  <c:v>0.33332228660583402</c:v>
                </c:pt>
                <c:pt idx="2">
                  <c:v>0.42410016059875399</c:v>
                </c:pt>
                <c:pt idx="3">
                  <c:v>0.58313870429992598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0-4BB2-941C-32FD36AC27D6}"/>
            </c:ext>
          </c:extLst>
        </c:ser>
        <c:ser>
          <c:idx val="1"/>
          <c:order val="1"/>
          <c:tx>
            <c:strRef>
              <c:f>'4ᵃ Query'!$F$3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'4ᵃ Query'!$F$4:$F$7</c:f>
              <c:numCache>
                <c:formatCode>0.00000</c:formatCode>
                <c:ptCount val="4"/>
                <c:pt idx="0">
                  <c:v>5.0534009933471603E-2</c:v>
                </c:pt>
                <c:pt idx="1">
                  <c:v>7.2176933288574205E-2</c:v>
                </c:pt>
                <c:pt idx="2">
                  <c:v>7.6506137847900293E-2</c:v>
                </c:pt>
                <c:pt idx="3">
                  <c:v>7.6229095458984306E-2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0-4BB2-941C-32FD36AC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18447"/>
        <c:axId val="833622191"/>
      </c:barChart>
      <c:catAx>
        <c:axId val="83361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22191"/>
        <c:crosses val="autoZero"/>
        <c:auto val="1"/>
        <c:lblAlgn val="ctr"/>
        <c:lblOffset val="100"/>
        <c:noMultiLvlLbl val="0"/>
      </c:catAx>
      <c:valAx>
        <c:axId val="833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1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Tempi Medi - 4ᵃ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'4ᵃ Query'!$O$3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'4ᵃ Query'!$E$65:$H$65</c:f>
                <c:numCache>
                  <c:formatCode>General</c:formatCode>
                  <c:ptCount val="4"/>
                  <c:pt idx="0">
                    <c:v>1.1334466450996342E-4</c:v>
                  </c:pt>
                  <c:pt idx="1">
                    <c:v>1.8873670191639055E-4</c:v>
                  </c:pt>
                  <c:pt idx="2">
                    <c:v>1.8894949000983013E-4</c:v>
                  </c:pt>
                  <c:pt idx="3">
                    <c:v>1.880174156334663E-3</c:v>
                  </c:pt>
                </c:numCache>
              </c:numRef>
            </c:plus>
            <c:minus>
              <c:numRef>
                <c:f>'4ᵃ Query'!$E$65:$H$65</c:f>
                <c:numCache>
                  <c:formatCode>General</c:formatCode>
                  <c:ptCount val="4"/>
                  <c:pt idx="0">
                    <c:v>1.1334466450996342E-4</c:v>
                  </c:pt>
                  <c:pt idx="1">
                    <c:v>1.8873670191639055E-4</c:v>
                  </c:pt>
                  <c:pt idx="2">
                    <c:v>1.8894949000983013E-4</c:v>
                  </c:pt>
                  <c:pt idx="3">
                    <c:v>1.880174156334663E-3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'4ᵃ Query'!$O$4:$O$7</c:f>
              <c:numCache>
                <c:formatCode>0.00000</c:formatCode>
                <c:ptCount val="4"/>
                <c:pt idx="0">
                  <c:v>0.17005884647369346</c:v>
                </c:pt>
                <c:pt idx="1">
                  <c:v>0.27358844280242867</c:v>
                </c:pt>
                <c:pt idx="2">
                  <c:v>0.36090169747670459</c:v>
                </c:pt>
                <c:pt idx="3">
                  <c:v>0.44996039072672467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D-4AC0-B2EC-50651571B59B}"/>
            </c:ext>
          </c:extLst>
        </c:ser>
        <c:ser>
          <c:idx val="1"/>
          <c:order val="1"/>
          <c:tx>
            <c:strRef>
              <c:f>'4ᵃ Query'!$P$3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'4ᵃ Query'!$K$65:$N$65</c:f>
                <c:numCache>
                  <c:formatCode>General</c:formatCode>
                  <c:ptCount val="4"/>
                  <c:pt idx="0">
                    <c:v>6.8789216844677083E-5</c:v>
                  </c:pt>
                  <c:pt idx="1">
                    <c:v>8.7147187554272552E-5</c:v>
                  </c:pt>
                  <c:pt idx="2">
                    <c:v>1.1614400774280502E-4</c:v>
                  </c:pt>
                  <c:pt idx="3">
                    <c:v>1.0517837974595925E-4</c:v>
                  </c:pt>
                </c:numCache>
              </c:numRef>
            </c:plus>
            <c:minus>
              <c:numRef>
                <c:f>'4ᵃ Query'!$K$65:$N$65</c:f>
                <c:numCache>
                  <c:formatCode>General</c:formatCode>
                  <c:ptCount val="4"/>
                  <c:pt idx="0">
                    <c:v>6.8789216844677083E-5</c:v>
                  </c:pt>
                  <c:pt idx="1">
                    <c:v>8.7147187554272552E-5</c:v>
                  </c:pt>
                  <c:pt idx="2">
                    <c:v>1.1614400774280502E-4</c:v>
                  </c:pt>
                  <c:pt idx="3">
                    <c:v>1.0517837974595925E-4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'4ᵃ Query'!$N$4:$N$7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'4ᵃ Query'!$P$4:$P$7</c:f>
              <c:numCache>
                <c:formatCode>0.00000</c:formatCode>
                <c:ptCount val="4"/>
                <c:pt idx="0">
                  <c:v>6.347219149271644E-3</c:v>
                </c:pt>
                <c:pt idx="1">
                  <c:v>7.5971047083536764E-3</c:v>
                </c:pt>
                <c:pt idx="2">
                  <c:v>7.7455838521321568E-3</c:v>
                </c:pt>
                <c:pt idx="3">
                  <c:v>7.9597393671671512E-3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D-4AC0-B2EC-50651571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38671"/>
        <c:axId val="1011388463"/>
      </c:barChart>
      <c:catAx>
        <c:axId val="1971386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1388463"/>
        <c:crosses val="autoZero"/>
        <c:auto val="1"/>
        <c:lblAlgn val="ctr"/>
        <c:lblOffset val="100"/>
        <c:noMultiLvlLbl val="0"/>
      </c:catAx>
      <c:valAx>
        <c:axId val="1011388463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38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Primi Tempi - 5ᵃ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'5ᵃ Query'!$E$3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'5ᵃ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'5ᵃ Query'!$E$4:$E$7</c:f>
              <c:numCache>
                <c:formatCode>0.00000</c:formatCode>
                <c:ptCount val="4"/>
                <c:pt idx="0">
                  <c:v>0.26863002777099598</c:v>
                </c:pt>
                <c:pt idx="1">
                  <c:v>0.46061897277831998</c:v>
                </c:pt>
                <c:pt idx="2">
                  <c:v>0.69767498970031705</c:v>
                </c:pt>
                <c:pt idx="3">
                  <c:v>0.94779396057128895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856-BF4D-EA93B922E9C3}"/>
            </c:ext>
          </c:extLst>
        </c:ser>
        <c:ser>
          <c:idx val="1"/>
          <c:order val="1"/>
          <c:tx>
            <c:strRef>
              <c:f>'5ᵃ Query'!$F$3</c:f>
              <c:strCache>
                <c:ptCount val="1"/>
                <c:pt idx="0">
                  <c:v>Neo4J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'5ᵃ Query'!$D$4:$D$7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'5ᵃ Query'!$F$4:$F$7</c:f>
              <c:numCache>
                <c:formatCode>0.00000</c:formatCode>
                <c:ptCount val="4"/>
                <c:pt idx="0">
                  <c:v>5.6457042694091797E-2</c:v>
                </c:pt>
                <c:pt idx="1">
                  <c:v>6.7994117736816406E-2</c:v>
                </c:pt>
                <c:pt idx="2">
                  <c:v>6.9480180740356404E-2</c:v>
                </c:pt>
                <c:pt idx="3">
                  <c:v>6.5542936325073201E-2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7-4856-BF4D-EA93B922E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618447"/>
        <c:axId val="833622191"/>
      </c:barChart>
      <c:catAx>
        <c:axId val="833618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22191"/>
        <c:crosses val="autoZero"/>
        <c:auto val="1"/>
        <c:lblAlgn val="ctr"/>
        <c:lblOffset val="100"/>
        <c:noMultiLvlLbl val="0"/>
      </c:catAx>
      <c:valAx>
        <c:axId val="833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3618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4761</xdr:rowOff>
    </xdr:from>
    <xdr:to>
      <xdr:col>9</xdr:col>
      <xdr:colOff>0</xdr:colOff>
      <xdr:row>28</xdr:row>
      <xdr:rowOff>9524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21285FA-0B7A-C0AE-4222-6E8F2CA2D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8</xdr:row>
      <xdr:rowOff>4762</xdr:rowOff>
    </xdr:from>
    <xdr:to>
      <xdr:col>19</xdr:col>
      <xdr:colOff>123824</xdr:colOff>
      <xdr:row>28</xdr:row>
      <xdr:rowOff>19050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A03381A-CBC3-A386-F44E-93A82AF4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4761</xdr:rowOff>
    </xdr:from>
    <xdr:to>
      <xdr:col>9</xdr:col>
      <xdr:colOff>0</xdr:colOff>
      <xdr:row>28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B3EEF5D-DC43-4204-B585-2B4320ABF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8</xdr:row>
      <xdr:rowOff>4762</xdr:rowOff>
    </xdr:from>
    <xdr:to>
      <xdr:col>19</xdr:col>
      <xdr:colOff>123824</xdr:colOff>
      <xdr:row>28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8187BEF-C869-4D94-BABC-D3CFC7CDB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4761</xdr:rowOff>
    </xdr:from>
    <xdr:to>
      <xdr:col>9</xdr:col>
      <xdr:colOff>0</xdr:colOff>
      <xdr:row>28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9A9644-53F0-4C92-A5B8-E58062A2B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8</xdr:row>
      <xdr:rowOff>4762</xdr:rowOff>
    </xdr:from>
    <xdr:to>
      <xdr:col>19</xdr:col>
      <xdr:colOff>123824</xdr:colOff>
      <xdr:row>28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B118B05-876E-48D9-A015-B13D487BA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4761</xdr:rowOff>
    </xdr:from>
    <xdr:to>
      <xdr:col>9</xdr:col>
      <xdr:colOff>0</xdr:colOff>
      <xdr:row>28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C9B1814-5492-4953-BD7F-929CB9B92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8</xdr:row>
      <xdr:rowOff>4762</xdr:rowOff>
    </xdr:from>
    <xdr:to>
      <xdr:col>19</xdr:col>
      <xdr:colOff>123824</xdr:colOff>
      <xdr:row>28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B878F33-A284-40F3-B92B-B2B2E7207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8</xdr:row>
      <xdr:rowOff>4761</xdr:rowOff>
    </xdr:from>
    <xdr:to>
      <xdr:col>9</xdr:col>
      <xdr:colOff>0</xdr:colOff>
      <xdr:row>28</xdr:row>
      <xdr:rowOff>9524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86A57D-2E46-4500-BE12-3A28EA844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4761</xdr:colOff>
      <xdr:row>8</xdr:row>
      <xdr:rowOff>4762</xdr:rowOff>
    </xdr:from>
    <xdr:to>
      <xdr:col>19</xdr:col>
      <xdr:colOff>123824</xdr:colOff>
      <xdr:row>28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308BF2-29A9-4E5D-9A15-AD996D339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3178A23D-A296-4754-B165-98C001664F36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4" xr16:uid="{AD94F88F-ADDE-4F01-97C5-A69951FD818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7" xr16:uid="{885D8663-9615-40B1-8603-2E803DFD76F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8" xr16:uid="{20928045-006A-473D-88C8-1AEF7A580E37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4768EE71-024D-401F-96FF-E4FDD5FDCD50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9" xr16:uid="{E644C2D6-8666-469D-9640-4107E189EEE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0" xr16:uid="{A83060A8-0A17-4828-BE7A-781A252CEB80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2" xr16:uid="{E80CB7EF-2A19-4144-A8BB-3B03D5115A8D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1" xr16:uid="{4DB91CBA-4A9A-4940-A16F-625EF878E885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3" xr16:uid="{C4A97745-8466-48EE-BA3C-7F951562B211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3B433F9-C21E-4E52-95CE-6B0451CE7C7B}" name="mongo_result_25_1__3" displayName="mongo_result_25_1__3" ref="D32:H65" tableType="queryTable" totalsRowShown="0">
  <autoFilter ref="D32:H65" xr:uid="{23B433F9-C21E-4E52-95CE-6B0451CE7C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B257BF2-2B92-47A8-946C-73A60D5D590A}" uniqueName="1" name=" " queryTableFieldId="1" dataDxfId="49"/>
    <tableColumn id="2" xr3:uid="{8E9FF7DD-F8C0-4945-8F09-2B5095308308}" uniqueName="2" name="25%" queryTableFieldId="2" dataDxfId="48"/>
    <tableColumn id="3" xr3:uid="{E6EC346A-AEED-4FDC-B58B-BADA3A305A63}" uniqueName="3" name="50%" queryTableFieldId="3" dataDxfId="47"/>
    <tableColumn id="4" xr3:uid="{0A421C45-D29F-4CAB-B220-95503F871985}" uniqueName="4" name="75%" queryTableFieldId="4" dataDxfId="46"/>
    <tableColumn id="5" xr3:uid="{2C7DCE87-CDB4-436D-93E5-1AF60B8C2447}" uniqueName="5" name="100%" queryTableFieldId="5" dataDxfId="45"/>
  </tableColumns>
  <tableStyleInfo name="TableStyleLight14" showFirstColumn="1" showLastColumn="0" showRowStripes="1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81D81246-3118-4BDD-9986-8CAABF05E8CD}" name="mongo_result_25_1__32333435363" displayName="mongo_result_25_1__32333435363" ref="J32:N65" tableType="queryTable" totalsRowShown="0">
  <autoFilter ref="J32:N65" xr:uid="{353B9C12-8F94-496B-A5CF-1298C7AF06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06451BE-0D89-4C21-85DF-EE9AD4011B68}" uniqueName="1" name=" " queryTableFieldId="1" dataDxfId="4"/>
    <tableColumn id="2" xr3:uid="{6FC0CD0B-93CC-4BFA-981E-692B10CC726F}" uniqueName="2" name="25%" queryTableFieldId="2" dataDxfId="3"/>
    <tableColumn id="3" xr3:uid="{E35843FC-0E34-40DF-8AF0-347F60E56EC9}" uniqueName="3" name="50%" queryTableFieldId="3" dataDxfId="2"/>
    <tableColumn id="4" xr3:uid="{1F27D75B-5C02-4ABE-BE38-1B39261A626D}" uniqueName="4" name="75%" queryTableFieldId="4" dataDxfId="1"/>
    <tableColumn id="5" xr3:uid="{A1D2EE1D-ACA8-4944-849D-225E065BD8C5}" uniqueName="5" name="100%" queryTableFieldId="5" dataDxfId="0"/>
  </tableColumns>
  <tableStyleInfo name="TableStyleLight9" showFirstColumn="1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53B9C12-8F94-496B-A5CF-1298C7AF06B3}" name="mongo_result_25_1__323" displayName="mongo_result_25_1__323" ref="J32:N65" tableType="queryTable" totalsRowShown="0">
  <autoFilter ref="J32:N65" xr:uid="{353B9C12-8F94-496B-A5CF-1298C7AF06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58B9BAD-B30F-46D8-8D03-E751333B2806}" uniqueName="1" name=" " queryTableFieldId="1" dataDxfId="44"/>
    <tableColumn id="2" xr3:uid="{87539542-25D8-45E1-9154-9AFBA03A65E0}" uniqueName="2" name="25%" queryTableFieldId="2" dataDxfId="43"/>
    <tableColumn id="3" xr3:uid="{46A8824E-B104-49C1-9970-18E95A9CD770}" uniqueName="3" name="50%" queryTableFieldId="3" dataDxfId="42"/>
    <tableColumn id="4" xr3:uid="{7B3D1A84-4056-4095-8298-DB1D48A5D039}" uniqueName="4" name="75%" queryTableFieldId="4" dataDxfId="41"/>
    <tableColumn id="5" xr3:uid="{7555CD41-3D28-4937-97FC-1C58AA3289BC}" uniqueName="5" name="100%" queryTableFieldId="5" dataDxfId="40"/>
  </tableColumns>
  <tableStyleInfo name="TableStyleLight9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EF830513-7ED2-417F-9DDF-2C3FE5884053}" name="mongo_result_25_1__332" displayName="mongo_result_25_1__332" ref="D32:H65" tableType="queryTable" totalsRowShown="0">
  <autoFilter ref="D32:H65" xr:uid="{23B433F9-C21E-4E52-95CE-6B0451CE7C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60F0384-CFE6-4D80-BB9E-06A84179CEBF}" uniqueName="1" name=" " queryTableFieldId="1" dataDxfId="39"/>
    <tableColumn id="2" xr3:uid="{46C3D559-AB61-48EC-8992-8F9B0C64EA99}" uniqueName="2" name="25%" queryTableFieldId="2" dataDxfId="38"/>
    <tableColumn id="3" xr3:uid="{B045C630-4156-4161-BB3F-654DA3F1F70B}" uniqueName="3" name="50%" queryTableFieldId="3" dataDxfId="37"/>
    <tableColumn id="4" xr3:uid="{711E6571-549F-46FC-B9E2-A6932FF59A88}" uniqueName="4" name="75%" queryTableFieldId="4" dataDxfId="36"/>
    <tableColumn id="5" xr3:uid="{88C8B9CE-4668-483E-B83E-C4062BB14BC8}" uniqueName="5" name="100%" queryTableFieldId="5" dataDxfId="35"/>
  </tableColumns>
  <tableStyleInfo name="TableStyleLight14" showFirstColumn="1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B1632A5-A0F8-4BAC-B464-6073DCD0A850}" name="mongo_result_25_1__32333" displayName="mongo_result_25_1__32333" ref="J32:N65" tableType="queryTable" totalsRowShown="0">
  <autoFilter ref="J32:N65" xr:uid="{353B9C12-8F94-496B-A5CF-1298C7AF06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87249F-56C2-4912-BC91-D1F5A8FA939E}" uniqueName="1" name=" " queryTableFieldId="1" dataDxfId="34"/>
    <tableColumn id="2" xr3:uid="{B4416B99-EFBE-4F91-8AE5-2D9027E2152D}" uniqueName="2" name="25%" queryTableFieldId="2" dataDxfId="33"/>
    <tableColumn id="3" xr3:uid="{722A4E40-6870-4C80-8B5B-CFC0B133CC2E}" uniqueName="3" name="50%" queryTableFieldId="3" dataDxfId="32"/>
    <tableColumn id="4" xr3:uid="{23A2356B-1A3A-4993-950D-A5D345AF067B}" uniqueName="4" name="75%" queryTableFieldId="4" dataDxfId="31"/>
    <tableColumn id="5" xr3:uid="{CFF1318D-F15E-4264-BDBC-4920C5B532F1}" uniqueName="5" name="100%" queryTableFieldId="5" dataDxfId="30"/>
  </tableColumns>
  <tableStyleInfo name="TableStyleLight9" showFirstColumn="1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9FCB3BE-1955-4EC3-8FE4-EBFEAB6E8C51}" name="mongo_result_25_1__33242" displayName="mongo_result_25_1__33242" ref="D32:H65" tableType="queryTable" totalsRowShown="0">
  <autoFilter ref="D32:H65" xr:uid="{23B433F9-C21E-4E52-95CE-6B0451CE7C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60F6221-1C15-4855-A297-2BE01C5EFE34}" uniqueName="1" name=" " queryTableFieldId="1" dataDxfId="29"/>
    <tableColumn id="2" xr3:uid="{80138972-B7C0-4AD8-B692-C0F5EAFE8FFC}" uniqueName="2" name="25%" queryTableFieldId="2" dataDxfId="28"/>
    <tableColumn id="3" xr3:uid="{8F921681-5C9B-47DE-A140-8B9AD73000CC}" uniqueName="3" name="50%" queryTableFieldId="3" dataDxfId="27"/>
    <tableColumn id="4" xr3:uid="{9B02C950-5196-467B-8962-22A9577A55A4}" uniqueName="4" name="75%" queryTableFieldId="4" dataDxfId="26"/>
    <tableColumn id="5" xr3:uid="{A2618DC7-88DB-4A04-8198-57DD2517C51B}" uniqueName="5" name="100%" queryTableFieldId="5" dataDxfId="25"/>
  </tableColumns>
  <tableStyleInfo name="TableStyleLight14" showFirstColumn="1" showLastColumn="0" showRowStripes="1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2E3157A-62B1-4EFB-B456-1EB313846AED}" name="mongo_result_25_1__3233343" displayName="mongo_result_25_1__3233343" ref="J32:N65" tableType="queryTable" totalsRowShown="0">
  <autoFilter ref="J32:N65" xr:uid="{353B9C12-8F94-496B-A5CF-1298C7AF06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CEEF774B-B3CB-4754-A2D2-FE8F6C3660C0}" uniqueName="1" name=" " queryTableFieldId="1" dataDxfId="24"/>
    <tableColumn id="2" xr3:uid="{935C12FB-8E34-4B4E-9888-243DE6E52FF2}" uniqueName="2" name="25%" queryTableFieldId="2" dataDxfId="23"/>
    <tableColumn id="3" xr3:uid="{9391C107-A64A-4BAB-91B2-7F646205F8A6}" uniqueName="3" name="50%" queryTableFieldId="3" dataDxfId="22"/>
    <tableColumn id="4" xr3:uid="{EF021D85-3988-42C7-A60D-B969541545E4}" uniqueName="4" name="75%" queryTableFieldId="4" dataDxfId="21"/>
    <tableColumn id="5" xr3:uid="{1F3C703D-7338-4CFF-8936-4142557157F3}" uniqueName="5" name="100%" queryTableFieldId="5" dataDxfId="20"/>
  </tableColumns>
  <tableStyleInfo name="TableStyleLight9" showFirstColumn="1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D465088B-31AC-4ED0-B815-D8559AEC2EAC}" name="mongo_result_25_1__3324252" displayName="mongo_result_25_1__3324252" ref="D32:H65" tableType="queryTable" totalsRowShown="0">
  <autoFilter ref="D32:H65" xr:uid="{23B433F9-C21E-4E52-95CE-6B0451CE7C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E8E0C61-1476-43F3-87AA-B87DE84BF4FE}" uniqueName="1" name=" " queryTableFieldId="1" dataDxfId="19"/>
    <tableColumn id="2" xr3:uid="{B5E8B050-F90F-4F0D-9C8B-675672A4F4CF}" uniqueName="2" name="25%" queryTableFieldId="2" dataDxfId="18"/>
    <tableColumn id="3" xr3:uid="{6CF940AC-2ADE-46C4-8884-8E90652D3331}" uniqueName="3" name="50%" queryTableFieldId="3" dataDxfId="17"/>
    <tableColumn id="4" xr3:uid="{1A8707D3-6290-4CC3-8297-A5A7A1F44AF9}" uniqueName="4" name="75%" queryTableFieldId="4" dataDxfId="16"/>
    <tableColumn id="5" xr3:uid="{64B73D95-37B0-43EA-9033-CDB10FFB643C}" uniqueName="5" name="100%" queryTableFieldId="5" dataDxfId="15"/>
  </tableColumns>
  <tableStyleInfo name="TableStyleLight14" showFirstColumn="1" showLastColumn="0" showRowStripes="1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EBD3EE9-358C-4E36-95BD-6F971810A57B}" name="mongo_result_25_1__323334353" displayName="mongo_result_25_1__323334353" ref="J32:N65" tableType="queryTable" totalsRowShown="0">
  <autoFilter ref="J32:N65" xr:uid="{353B9C12-8F94-496B-A5CF-1298C7AF06B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C349CDD-8023-47CF-80B1-AC31DB4F2C9E}" uniqueName="1" name=" " queryTableFieldId="1" dataDxfId="14"/>
    <tableColumn id="2" xr3:uid="{FD44819C-F9C2-4641-9425-56E6A298D4D4}" uniqueName="2" name="25%" queryTableFieldId="2" dataDxfId="13"/>
    <tableColumn id="3" xr3:uid="{ED4EFDE0-8176-4E0F-8469-588854390CCA}" uniqueName="3" name="50%" queryTableFieldId="3" dataDxfId="12"/>
    <tableColumn id="4" xr3:uid="{A7237C45-4FB3-4573-AB45-DCD4A6EB5B69}" uniqueName="4" name="75%" queryTableFieldId="4" dataDxfId="11"/>
    <tableColumn id="5" xr3:uid="{D678BA55-C6E4-475A-9665-3B5043111E5F}" uniqueName="5" name="100%" queryTableFieldId="5" dataDxfId="10"/>
  </tableColumns>
  <tableStyleInfo name="TableStyleLight9" showFirstColumn="1" showLastColumn="0" showRowStripes="1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64EDAB0B-C119-45DE-BADE-928CED27F0C7}" name="mongo_result_25_1__332425262" displayName="mongo_result_25_1__332425262" ref="D32:H65" tableType="queryTable" totalsRowShown="0">
  <autoFilter ref="D32:H65" xr:uid="{23B433F9-C21E-4E52-95CE-6B0451CE7C7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B0AE6CE-42AE-4653-A969-04DAD9759114}" uniqueName="1" name=" " queryTableFieldId="1" dataDxfId="9"/>
    <tableColumn id="2" xr3:uid="{398D4097-2CD8-4EF9-818F-A1B3741523F6}" uniqueName="2" name="25%" queryTableFieldId="2" dataDxfId="8"/>
    <tableColumn id="3" xr3:uid="{308F830B-0DD2-4CD2-8BF7-FE758452DEB5}" uniqueName="3" name="50%" queryTableFieldId="3" dataDxfId="7"/>
    <tableColumn id="4" xr3:uid="{463ACAF3-1EC4-4C89-9202-CFEE86068715}" uniqueName="4" name="75%" queryTableFieldId="4" dataDxfId="6"/>
    <tableColumn id="5" xr3:uid="{29B47648-B57B-420C-9BFC-64026A57058E}" uniqueName="5" name="100%" queryTableFieldId="5" dataDxfId="5"/>
  </tableColumns>
  <tableStyleInfo name="TableStyleLight14" showFirstColumn="1" showLastColumn="0" showRowStripes="1" showColumn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054D-D0B6-40BD-9744-053D72BCB311}">
  <dimension ref="D1:P65"/>
  <sheetViews>
    <sheetView zoomScaleNormal="100" workbookViewId="0">
      <selection activeCell="U14" sqref="U14"/>
    </sheetView>
  </sheetViews>
  <sheetFormatPr defaultRowHeight="15" x14ac:dyDescent="0.25"/>
  <cols>
    <col min="1" max="3" width="10.28515625" customWidth="1"/>
    <col min="4" max="4" width="10.28515625" style="2" customWidth="1"/>
    <col min="5" max="8" width="10.28515625" customWidth="1"/>
    <col min="10" max="10" width="10.28515625" style="2" customWidth="1"/>
    <col min="11" max="11" width="10.28515625" customWidth="1"/>
    <col min="12" max="13" width="10.5703125" bestFit="1" customWidth="1"/>
    <col min="14" max="16" width="10.28515625" customWidth="1"/>
  </cols>
  <sheetData>
    <row r="1" spans="4:16" ht="15" customHeight="1" x14ac:dyDescent="0.25"/>
    <row r="2" spans="4:16" s="1" customFormat="1" x14ac:dyDescent="0.25">
      <c r="D2" s="11"/>
      <c r="E2" s="17" t="s">
        <v>8</v>
      </c>
      <c r="F2" s="17"/>
      <c r="G2"/>
      <c r="H2"/>
      <c r="I2"/>
      <c r="N2" s="2"/>
      <c r="O2" s="17" t="s">
        <v>9</v>
      </c>
      <c r="P2" s="17"/>
    </row>
    <row r="3" spans="4:16" x14ac:dyDescent="0.25">
      <c r="E3" s="3" t="s">
        <v>3</v>
      </c>
      <c r="F3" s="4" t="s">
        <v>4</v>
      </c>
      <c r="N3" s="2"/>
      <c r="O3" s="3" t="s">
        <v>3</v>
      </c>
      <c r="P3" s="4" t="s">
        <v>4</v>
      </c>
    </row>
    <row r="4" spans="4:16" x14ac:dyDescent="0.25">
      <c r="D4" s="7">
        <v>0.25</v>
      </c>
      <c r="E4" s="5">
        <v>4.31585311889648E-3</v>
      </c>
      <c r="F4" s="6">
        <v>2.7972936630248999E-2</v>
      </c>
      <c r="N4" s="7">
        <v>0.25</v>
      </c>
      <c r="O4" s="5">
        <v>1.7285108566284101E-3</v>
      </c>
      <c r="P4" s="6">
        <v>5.8213949203491204E-3</v>
      </c>
    </row>
    <row r="5" spans="4:16" x14ac:dyDescent="0.25">
      <c r="D5" s="7">
        <v>0.5</v>
      </c>
      <c r="E5" s="5">
        <v>4.7638416290283203E-3</v>
      </c>
      <c r="F5" s="6">
        <v>6.7372798919677707E-2</v>
      </c>
      <c r="N5" s="7">
        <v>0.5</v>
      </c>
      <c r="O5" s="5">
        <v>1.7607291539509999E-3</v>
      </c>
      <c r="P5" s="6">
        <v>8.3384037017822203E-3</v>
      </c>
    </row>
    <row r="6" spans="4:16" x14ac:dyDescent="0.25">
      <c r="D6" s="7">
        <v>0.75</v>
      </c>
      <c r="E6" s="5">
        <v>5.1789283752441398E-3</v>
      </c>
      <c r="F6" s="6">
        <v>7.0071935653686496E-2</v>
      </c>
      <c r="N6" s="7">
        <v>0.75</v>
      </c>
      <c r="O6" s="5">
        <v>1.7959276835123601E-3</v>
      </c>
      <c r="P6" s="6">
        <v>7.8877846399943007E-3</v>
      </c>
    </row>
    <row r="7" spans="4:16" x14ac:dyDescent="0.25">
      <c r="D7" s="7">
        <v>1</v>
      </c>
      <c r="E7" s="5">
        <v>5.6009292602539002E-3</v>
      </c>
      <c r="F7" s="6">
        <v>6.6000699996948201E-2</v>
      </c>
      <c r="N7" s="7">
        <v>1</v>
      </c>
      <c r="O7" s="5">
        <v>1.94225311279296E-3</v>
      </c>
      <c r="P7" s="6">
        <v>8.7361494700113895E-3</v>
      </c>
    </row>
    <row r="32" spans="4:14" x14ac:dyDescent="0.25">
      <c r="D32" s="2" t="s">
        <v>1</v>
      </c>
      <c r="E32" s="8" t="s">
        <v>2</v>
      </c>
      <c r="F32" s="8" t="s">
        <v>5</v>
      </c>
      <c r="G32" s="8" t="s">
        <v>7</v>
      </c>
      <c r="H32" s="8" t="s">
        <v>6</v>
      </c>
      <c r="J32" s="2" t="s">
        <v>1</v>
      </c>
      <c r="K32" s="8" t="s">
        <v>2</v>
      </c>
      <c r="L32" s="8" t="s">
        <v>5</v>
      </c>
      <c r="M32" s="8" t="s">
        <v>7</v>
      </c>
      <c r="N32" s="8" t="s">
        <v>6</v>
      </c>
    </row>
    <row r="33" spans="4:15" x14ac:dyDescent="0.25">
      <c r="D33" s="15">
        <v>1</v>
      </c>
      <c r="E33" s="10">
        <v>1.51586532592773E-3</v>
      </c>
      <c r="F33" s="10">
        <v>1.28817558288574E-3</v>
      </c>
      <c r="G33" s="10">
        <v>1.62625312805175E-3</v>
      </c>
      <c r="H33" s="10">
        <v>2.0020008087158199E-3</v>
      </c>
      <c r="I33" s="1"/>
      <c r="J33" s="14">
        <v>1</v>
      </c>
      <c r="K33" s="9">
        <v>6.5860748291015599E-3</v>
      </c>
      <c r="L33" s="9">
        <v>9.3212127685546806E-3</v>
      </c>
      <c r="M33" s="9">
        <v>9.7889900207519497E-3</v>
      </c>
      <c r="N33" s="9">
        <v>8.9128017425537092E-3</v>
      </c>
      <c r="O33" s="1"/>
    </row>
    <row r="34" spans="4:15" x14ac:dyDescent="0.25">
      <c r="D34" s="15">
        <v>2</v>
      </c>
      <c r="E34" s="10">
        <v>1.52206420898437E-3</v>
      </c>
      <c r="F34" s="10">
        <v>1.1911392211914E-3</v>
      </c>
      <c r="G34" s="10">
        <v>1.6028881072997999E-3</v>
      </c>
      <c r="H34" s="10">
        <v>1.68204307556152E-3</v>
      </c>
      <c r="J34" s="14">
        <v>2</v>
      </c>
      <c r="K34" s="9">
        <v>5.8572292327880799E-3</v>
      </c>
      <c r="L34" s="9">
        <v>9.7439289093017491E-3</v>
      </c>
      <c r="M34" s="9">
        <v>8.3620548248290998E-3</v>
      </c>
      <c r="N34" s="9">
        <v>9.5808506011962804E-3</v>
      </c>
    </row>
    <row r="35" spans="4:15" x14ac:dyDescent="0.25">
      <c r="D35" s="15">
        <v>3</v>
      </c>
      <c r="E35" s="10">
        <v>1.5280246734619099E-3</v>
      </c>
      <c r="F35" s="10">
        <v>1.32727622985839E-3</v>
      </c>
      <c r="G35" s="10">
        <v>1.48606300354003E-3</v>
      </c>
      <c r="H35" s="10">
        <v>1.46102905273437E-3</v>
      </c>
      <c r="J35" s="14">
        <v>3</v>
      </c>
      <c r="K35" s="9">
        <v>5.6529045104980399E-3</v>
      </c>
      <c r="L35" s="9">
        <v>9.3309879302978498E-3</v>
      </c>
      <c r="M35" s="9">
        <v>8.9290142059326102E-3</v>
      </c>
      <c r="N35" s="9">
        <v>9.1238021850585903E-3</v>
      </c>
    </row>
    <row r="36" spans="4:15" x14ac:dyDescent="0.25">
      <c r="D36" s="15">
        <v>4</v>
      </c>
      <c r="E36" s="10">
        <v>1.4781951904296799E-3</v>
      </c>
      <c r="F36" s="10">
        <v>1.27291679382324E-3</v>
      </c>
      <c r="G36" s="10">
        <v>3.0519962310790998E-3</v>
      </c>
      <c r="H36" s="10">
        <v>2.4199485778808498E-3</v>
      </c>
      <c r="J36" s="14">
        <v>4</v>
      </c>
      <c r="K36" s="9">
        <v>5.4659843444824201E-3</v>
      </c>
      <c r="L36" s="9">
        <v>9.4809532165527292E-3</v>
      </c>
      <c r="M36" s="9">
        <v>8.2926750183105399E-3</v>
      </c>
      <c r="N36" s="9">
        <v>2.1656036376953101E-2</v>
      </c>
    </row>
    <row r="37" spans="4:15" x14ac:dyDescent="0.25">
      <c r="D37" s="15">
        <v>5</v>
      </c>
      <c r="E37" s="10">
        <v>1.56784057617187E-3</v>
      </c>
      <c r="F37" s="10">
        <v>1.2402534484863201E-3</v>
      </c>
      <c r="G37" s="10">
        <v>1.9862651824951098E-3</v>
      </c>
      <c r="H37" s="10">
        <v>1.63888931274414E-3</v>
      </c>
      <c r="J37" s="14">
        <v>5</v>
      </c>
      <c r="K37" s="9">
        <v>6.4249038696289002E-3</v>
      </c>
      <c r="L37" s="9">
        <v>8.5160732269287092E-3</v>
      </c>
      <c r="M37" s="9">
        <v>8.0049037933349592E-3</v>
      </c>
      <c r="N37" s="9">
        <v>1.05772018432617E-2</v>
      </c>
    </row>
    <row r="38" spans="4:15" x14ac:dyDescent="0.25">
      <c r="D38" s="15">
        <v>6</v>
      </c>
      <c r="E38" s="10">
        <v>1.4882087707519501E-3</v>
      </c>
      <c r="F38" s="10">
        <v>1.31487846374511E-3</v>
      </c>
      <c r="G38" s="10">
        <v>1.4998912811279199E-3</v>
      </c>
      <c r="H38" s="10">
        <v>1.6119480133056599E-3</v>
      </c>
      <c r="J38" s="14">
        <v>6</v>
      </c>
      <c r="K38" s="9">
        <v>5.7682991027831997E-3</v>
      </c>
      <c r="L38" s="9">
        <v>7.5449943542480399E-3</v>
      </c>
      <c r="M38" s="9">
        <v>8.1257820129394497E-3</v>
      </c>
      <c r="N38" s="9">
        <v>8.4059238433837804E-3</v>
      </c>
    </row>
    <row r="39" spans="4:15" x14ac:dyDescent="0.25">
      <c r="D39" s="15">
        <v>7</v>
      </c>
      <c r="E39" s="10">
        <v>1.68085098266601E-3</v>
      </c>
      <c r="F39" s="10">
        <v>1.4197826385497999E-3</v>
      </c>
      <c r="G39" s="10">
        <v>2.5548934936523398E-3</v>
      </c>
      <c r="H39" s="10">
        <v>1.4882087707519501E-3</v>
      </c>
      <c r="J39" s="14">
        <v>7</v>
      </c>
      <c r="K39" s="9">
        <v>6.1678886413574201E-3</v>
      </c>
      <c r="L39" s="9">
        <v>9.3080997467040998E-3</v>
      </c>
      <c r="M39" s="9">
        <v>8.3041191101074201E-3</v>
      </c>
      <c r="N39" s="9">
        <v>7.7278614044189401E-3</v>
      </c>
    </row>
    <row r="40" spans="4:15" x14ac:dyDescent="0.25">
      <c r="D40" s="15">
        <v>8</v>
      </c>
      <c r="E40" s="10">
        <v>1.73187255859375E-3</v>
      </c>
      <c r="F40" s="10">
        <v>1.47509574890136E-3</v>
      </c>
      <c r="G40" s="10">
        <v>1.50394439697265E-3</v>
      </c>
      <c r="H40" s="10">
        <v>1.45697593688964E-3</v>
      </c>
      <c r="J40" s="14">
        <v>8</v>
      </c>
      <c r="K40" s="9">
        <v>5.5458545684814401E-3</v>
      </c>
      <c r="L40" s="9">
        <v>1.02941989898681E-2</v>
      </c>
      <c r="M40" s="9">
        <v>1.0430097579955999E-2</v>
      </c>
      <c r="N40" s="9">
        <v>1.0053873062133701E-2</v>
      </c>
    </row>
    <row r="41" spans="4:15" x14ac:dyDescent="0.25">
      <c r="D41" s="15">
        <v>9</v>
      </c>
      <c r="E41" s="10">
        <v>1.6798973083496001E-3</v>
      </c>
      <c r="F41" s="10">
        <v>1.37209892272949E-3</v>
      </c>
      <c r="G41" s="10">
        <v>1.5993118286132799E-3</v>
      </c>
      <c r="H41" s="10">
        <v>1.5749931335449199E-3</v>
      </c>
      <c r="J41" s="14">
        <v>9</v>
      </c>
      <c r="K41" s="9">
        <v>5.8250427246093698E-3</v>
      </c>
      <c r="L41" s="9">
        <v>8.5899829864501901E-3</v>
      </c>
      <c r="M41" s="9">
        <v>7.9350471496581997E-3</v>
      </c>
      <c r="N41" s="9">
        <v>7.48205184936523E-3</v>
      </c>
    </row>
    <row r="42" spans="4:15" x14ac:dyDescent="0.25">
      <c r="D42" s="15">
        <v>10</v>
      </c>
      <c r="E42" s="10">
        <v>1.5990734100341699E-3</v>
      </c>
      <c r="F42" s="10">
        <v>1.48892402648925E-3</v>
      </c>
      <c r="G42" s="10">
        <v>1.87301635742187E-3</v>
      </c>
      <c r="H42" s="10">
        <v>2.4061203002929601E-3</v>
      </c>
      <c r="J42" s="14">
        <v>10</v>
      </c>
      <c r="K42" s="9">
        <v>7.2557926177978498E-3</v>
      </c>
      <c r="L42" s="9">
        <v>1.11010074615478E-2</v>
      </c>
      <c r="M42" s="9">
        <v>8.6143016815185495E-3</v>
      </c>
      <c r="N42" s="9">
        <v>1.35788917541503E-2</v>
      </c>
    </row>
    <row r="43" spans="4:15" x14ac:dyDescent="0.25">
      <c r="D43" s="15">
        <v>11</v>
      </c>
      <c r="E43" s="10">
        <v>1.6000270843505801E-3</v>
      </c>
      <c r="F43" s="10">
        <v>1.39737129211425E-3</v>
      </c>
      <c r="G43" s="10">
        <v>2.7310848236083902E-3</v>
      </c>
      <c r="H43" s="10">
        <v>2.37798690795898E-3</v>
      </c>
      <c r="J43" s="14">
        <v>11</v>
      </c>
      <c r="K43" s="9">
        <v>5.2859783172607396E-3</v>
      </c>
      <c r="L43" s="9">
        <v>8.8860988616943307E-3</v>
      </c>
      <c r="M43" s="9">
        <v>7.0481300354003898E-3</v>
      </c>
      <c r="N43" s="9">
        <v>7.3759555816650304E-3</v>
      </c>
    </row>
    <row r="44" spans="4:15" x14ac:dyDescent="0.25">
      <c r="D44" s="15">
        <v>12</v>
      </c>
      <c r="E44" s="10">
        <v>1.68991088867187E-3</v>
      </c>
      <c r="F44" s="10">
        <v>1.46102905273437E-3</v>
      </c>
      <c r="G44" s="10">
        <v>2.15792655944824E-3</v>
      </c>
      <c r="H44" s="10">
        <v>1.5900135040283201E-3</v>
      </c>
      <c r="J44" s="14">
        <v>12</v>
      </c>
      <c r="K44" s="9">
        <v>5.3200721740722604E-3</v>
      </c>
      <c r="L44" s="9">
        <v>7.8489780426025304E-3</v>
      </c>
      <c r="M44" s="9">
        <v>8.056640625E-3</v>
      </c>
      <c r="N44" s="9">
        <v>7.4541568756103498E-3</v>
      </c>
    </row>
    <row r="45" spans="4:15" x14ac:dyDescent="0.25">
      <c r="D45" s="15">
        <v>13</v>
      </c>
      <c r="E45" s="10">
        <v>1.5749931335449199E-3</v>
      </c>
      <c r="F45" s="10">
        <v>1.41382217407226E-3</v>
      </c>
      <c r="G45" s="10">
        <v>1.5838146209716699E-3</v>
      </c>
      <c r="H45" s="10">
        <v>1.4629364013671799E-3</v>
      </c>
      <c r="J45" s="14">
        <v>13</v>
      </c>
      <c r="K45" s="9">
        <v>5.7711601257324201E-3</v>
      </c>
      <c r="L45" s="9">
        <v>8.4736347198486293E-3</v>
      </c>
      <c r="M45" s="9">
        <v>8.6660385131835903E-3</v>
      </c>
      <c r="N45" s="9">
        <v>8.6379051208496094E-3</v>
      </c>
    </row>
    <row r="46" spans="4:15" x14ac:dyDescent="0.25">
      <c r="D46" s="15">
        <v>14</v>
      </c>
      <c r="E46" s="10">
        <v>1.53088569641113E-3</v>
      </c>
      <c r="F46" s="10">
        <v>4.3938159942626901E-3</v>
      </c>
      <c r="G46" s="10">
        <v>1.6357898712158201E-3</v>
      </c>
      <c r="H46" s="10">
        <v>1.55901908874511E-3</v>
      </c>
      <c r="J46" s="14">
        <v>14</v>
      </c>
      <c r="K46" s="9">
        <v>5.9871673583984297E-3</v>
      </c>
      <c r="L46" s="9">
        <v>6.8750381469726502E-3</v>
      </c>
      <c r="M46" s="9">
        <v>7.4019432067870998E-3</v>
      </c>
      <c r="N46" s="9">
        <v>8.0411434173583898E-3</v>
      </c>
    </row>
    <row r="47" spans="4:15" x14ac:dyDescent="0.25">
      <c r="D47" s="15">
        <v>15</v>
      </c>
      <c r="E47" s="10">
        <v>1.4998912811279199E-3</v>
      </c>
      <c r="F47" s="10">
        <v>2.4259090423583902E-3</v>
      </c>
      <c r="G47" s="10">
        <v>1.83892250061035E-3</v>
      </c>
      <c r="H47" s="10">
        <v>1.63102149963378E-3</v>
      </c>
      <c r="J47" s="14">
        <v>15</v>
      </c>
      <c r="K47" s="9">
        <v>5.9299468994140599E-3</v>
      </c>
      <c r="L47" s="9">
        <v>7.4517726898193299E-3</v>
      </c>
      <c r="M47" s="9">
        <v>7.0300102233886701E-3</v>
      </c>
      <c r="N47" s="9">
        <v>8.6200237274169905E-3</v>
      </c>
    </row>
    <row r="48" spans="4:15" x14ac:dyDescent="0.25">
      <c r="D48" s="15">
        <v>16</v>
      </c>
      <c r="E48" s="10">
        <v>2.4309158325195299E-3</v>
      </c>
      <c r="F48" s="10">
        <v>2.0990371704101502E-3</v>
      </c>
      <c r="G48" s="10">
        <v>1.6000270843505801E-3</v>
      </c>
      <c r="H48" s="10">
        <v>1.5368461608886699E-3</v>
      </c>
      <c r="J48" s="14">
        <v>16</v>
      </c>
      <c r="K48" s="9">
        <v>5.6409835815429601E-3</v>
      </c>
      <c r="L48" s="9">
        <v>9.7329616546630807E-3</v>
      </c>
      <c r="M48" s="9">
        <v>8.0900192260742101E-3</v>
      </c>
      <c r="N48" s="9">
        <v>7.4489116668701102E-3</v>
      </c>
    </row>
    <row r="49" spans="4:14" x14ac:dyDescent="0.25">
      <c r="D49" s="15">
        <v>17</v>
      </c>
      <c r="E49" s="10">
        <v>1.5339851379394501E-3</v>
      </c>
      <c r="F49" s="10">
        <v>1.86395645141601E-3</v>
      </c>
      <c r="G49" s="10">
        <v>1.60598754882812E-3</v>
      </c>
      <c r="H49" s="10">
        <v>1.4157295227050701E-3</v>
      </c>
      <c r="J49" s="14">
        <v>17</v>
      </c>
      <c r="K49" s="9">
        <v>5.8970451354980399E-3</v>
      </c>
      <c r="L49" s="9">
        <v>8.4350109100341797E-3</v>
      </c>
      <c r="M49" s="9">
        <v>8.1231594085693307E-3</v>
      </c>
      <c r="N49" s="9">
        <v>1.00679397583007E-2</v>
      </c>
    </row>
    <row r="50" spans="4:14" x14ac:dyDescent="0.25">
      <c r="D50" s="15">
        <v>18</v>
      </c>
      <c r="E50" s="10">
        <v>1.7251968383789E-3</v>
      </c>
      <c r="F50" s="10">
        <v>2.1402835845947201E-3</v>
      </c>
      <c r="G50" s="10">
        <v>1.65677070617675E-3</v>
      </c>
      <c r="H50" s="10">
        <v>1.62267684936523E-3</v>
      </c>
      <c r="J50" s="14">
        <v>18</v>
      </c>
      <c r="K50" s="9">
        <v>6.1638355255126901E-3</v>
      </c>
      <c r="L50" s="9">
        <v>8.1882476806640608E-3</v>
      </c>
      <c r="M50" s="9">
        <v>6.6931247711181597E-3</v>
      </c>
      <c r="N50" s="9">
        <v>7.8959465026855399E-3</v>
      </c>
    </row>
    <row r="51" spans="4:14" x14ac:dyDescent="0.25">
      <c r="D51" s="15">
        <v>19</v>
      </c>
      <c r="E51" s="10">
        <v>3.2827854156494102E-3</v>
      </c>
      <c r="F51" s="10">
        <v>1.6460418701171799E-3</v>
      </c>
      <c r="G51" s="10">
        <v>1.55496597290039E-3</v>
      </c>
      <c r="H51" s="10">
        <v>1.6040802001953099E-3</v>
      </c>
      <c r="J51" s="14">
        <v>19</v>
      </c>
      <c r="K51" s="9">
        <v>5.9831142425537101E-3</v>
      </c>
      <c r="L51" s="9">
        <v>7.1620941162109297E-3</v>
      </c>
      <c r="M51" s="9">
        <v>6.87527656555175E-3</v>
      </c>
      <c r="N51" s="9">
        <v>7.3840618133544896E-3</v>
      </c>
    </row>
    <row r="52" spans="4:14" x14ac:dyDescent="0.25">
      <c r="D52" s="15">
        <v>20</v>
      </c>
      <c r="E52" s="10">
        <v>1.9078254699707001E-3</v>
      </c>
      <c r="F52" s="10">
        <v>1.6269683837890599E-3</v>
      </c>
      <c r="G52" s="10">
        <v>1.5239715576171799E-3</v>
      </c>
      <c r="H52" s="10">
        <v>1.47008895874023E-3</v>
      </c>
      <c r="J52" s="14">
        <v>20</v>
      </c>
      <c r="K52" s="9">
        <v>4.98318672180175E-3</v>
      </c>
      <c r="L52" s="9">
        <v>6.8099498748779297E-3</v>
      </c>
      <c r="M52" s="9">
        <v>6.8528652191162101E-3</v>
      </c>
      <c r="N52" s="9">
        <v>7.6899528503417899E-3</v>
      </c>
    </row>
    <row r="53" spans="4:14" x14ac:dyDescent="0.25">
      <c r="D53" s="15">
        <v>21</v>
      </c>
      <c r="E53" s="10">
        <v>1.70493125915527E-3</v>
      </c>
      <c r="F53" s="10">
        <v>1.6179084777832001E-3</v>
      </c>
      <c r="G53" s="10">
        <v>1.60980224609375E-3</v>
      </c>
      <c r="H53" s="10">
        <v>1.6520023345947201E-3</v>
      </c>
      <c r="J53" s="14">
        <v>21</v>
      </c>
      <c r="K53" s="9">
        <v>5.7489871978759696E-3</v>
      </c>
      <c r="L53" s="9">
        <v>7.5190067291259696E-3</v>
      </c>
      <c r="M53" s="9">
        <v>7.1840286254882804E-3</v>
      </c>
      <c r="N53" s="9">
        <v>8.2259178161621094E-3</v>
      </c>
    </row>
    <row r="54" spans="4:14" x14ac:dyDescent="0.25">
      <c r="D54" s="15">
        <v>22</v>
      </c>
      <c r="E54" s="10">
        <v>1.7220973968505801E-3</v>
      </c>
      <c r="F54" s="10">
        <v>1.5239715576171799E-3</v>
      </c>
      <c r="G54" s="10">
        <v>1.5127658843994099E-3</v>
      </c>
      <c r="H54" s="10">
        <v>1.7569065093994099E-3</v>
      </c>
      <c r="J54" s="14">
        <v>22</v>
      </c>
      <c r="K54" s="9">
        <v>5.6760311126708898E-3</v>
      </c>
      <c r="L54" s="9">
        <v>7.3039531707763602E-3</v>
      </c>
      <c r="M54" s="9">
        <v>7.5809955596923802E-3</v>
      </c>
      <c r="N54" s="9">
        <v>7.6682567596435504E-3</v>
      </c>
    </row>
    <row r="55" spans="4:14" x14ac:dyDescent="0.25">
      <c r="D55" s="15">
        <v>23</v>
      </c>
      <c r="E55" s="10">
        <v>1.76095962524414E-3</v>
      </c>
      <c r="F55" s="10">
        <v>1.6381740570068301E-3</v>
      </c>
      <c r="G55" s="10">
        <v>1.572847366333E-3</v>
      </c>
      <c r="H55" s="10">
        <v>3.4949779510497999E-3</v>
      </c>
      <c r="J55" s="14">
        <v>23</v>
      </c>
      <c r="K55" s="9">
        <v>7.0018768310546797E-3</v>
      </c>
      <c r="L55" s="9">
        <v>7.5891017913818299E-3</v>
      </c>
      <c r="M55" s="9">
        <v>6.99615478515625E-3</v>
      </c>
      <c r="N55" s="9">
        <v>7.0862770080566398E-3</v>
      </c>
    </row>
    <row r="56" spans="4:14" x14ac:dyDescent="0.25">
      <c r="D56" s="15">
        <v>24</v>
      </c>
      <c r="E56" s="10">
        <v>1.7440319061279199E-3</v>
      </c>
      <c r="F56" s="10">
        <v>3.4859180450439401E-3</v>
      </c>
      <c r="G56" s="10">
        <v>1.4772415161132799E-3</v>
      </c>
      <c r="H56" s="10">
        <v>2.8250217437744102E-3</v>
      </c>
      <c r="J56" s="14">
        <v>24</v>
      </c>
      <c r="K56" s="9">
        <v>5.67221641540527E-3</v>
      </c>
      <c r="L56" s="9">
        <v>6.8211555480956997E-3</v>
      </c>
      <c r="M56" s="9">
        <v>7.0748329162597604E-3</v>
      </c>
      <c r="N56" s="9">
        <v>7.1151256561279297E-3</v>
      </c>
    </row>
    <row r="57" spans="4:14" x14ac:dyDescent="0.25">
      <c r="D57" s="15">
        <v>25</v>
      </c>
      <c r="E57" s="10">
        <v>1.8720626831054601E-3</v>
      </c>
      <c r="F57" s="10">
        <v>1.73783302307128E-3</v>
      </c>
      <c r="G57" s="10">
        <v>1.4638900756835901E-3</v>
      </c>
      <c r="H57" s="10">
        <v>1.5101432800292899E-3</v>
      </c>
      <c r="J57" s="14">
        <v>25</v>
      </c>
      <c r="K57" s="9">
        <v>5.9452056884765599E-3</v>
      </c>
      <c r="L57" s="9">
        <v>8.9988708496093698E-3</v>
      </c>
      <c r="M57" s="9">
        <v>7.2429180145263602E-3</v>
      </c>
      <c r="N57" s="9">
        <v>7.2178840637206997E-3</v>
      </c>
    </row>
    <row r="58" spans="4:14" x14ac:dyDescent="0.25">
      <c r="D58" s="15">
        <v>26</v>
      </c>
      <c r="E58" s="10">
        <v>1.7910003662109299E-3</v>
      </c>
      <c r="F58" s="10">
        <v>1.9729137420654201E-3</v>
      </c>
      <c r="G58" s="10">
        <v>1.4998912811279199E-3</v>
      </c>
      <c r="H58" s="10">
        <v>1.7187595367431599E-3</v>
      </c>
      <c r="J58" s="14">
        <v>26</v>
      </c>
      <c r="K58" s="9">
        <v>5.42211532592773E-3</v>
      </c>
      <c r="L58" s="9">
        <v>6.6690444946289002E-3</v>
      </c>
      <c r="M58" s="9">
        <v>7.2028636932373004E-3</v>
      </c>
      <c r="N58" s="9">
        <v>7.52782821655273E-3</v>
      </c>
    </row>
    <row r="59" spans="4:14" x14ac:dyDescent="0.25">
      <c r="D59" s="15">
        <v>27</v>
      </c>
      <c r="E59" s="10">
        <v>1.87015533447265E-3</v>
      </c>
      <c r="F59" s="10">
        <v>1.7731189727783201E-3</v>
      </c>
      <c r="G59" s="10">
        <v>1.49297714233398E-3</v>
      </c>
      <c r="H59" s="10">
        <v>2.9201507568359301E-3</v>
      </c>
      <c r="J59" s="14">
        <v>27</v>
      </c>
      <c r="K59" s="9">
        <v>5.9230327606201102E-3</v>
      </c>
      <c r="L59" s="9">
        <v>9.6099376678466797E-3</v>
      </c>
      <c r="M59" s="9">
        <v>9.6008777618408203E-3</v>
      </c>
      <c r="N59" s="9">
        <v>7.5147151947021398E-3</v>
      </c>
    </row>
    <row r="60" spans="4:14" x14ac:dyDescent="0.25">
      <c r="D60" s="15">
        <v>28</v>
      </c>
      <c r="E60" s="10">
        <v>1.59692764282226E-3</v>
      </c>
      <c r="F60" s="10">
        <v>1.75213813781738E-3</v>
      </c>
      <c r="G60" s="10">
        <v>1.4200210571289E-3</v>
      </c>
      <c r="H60" s="10">
        <v>2.1009445190429601E-3</v>
      </c>
      <c r="J60" s="14">
        <v>28</v>
      </c>
      <c r="K60" s="9">
        <v>5.6200027465820304E-3</v>
      </c>
      <c r="L60" s="9">
        <v>7.0698261260986302E-3</v>
      </c>
      <c r="M60" s="9">
        <v>7.3039531707763602E-3</v>
      </c>
      <c r="N60" s="9">
        <v>7.8699588775634696E-3</v>
      </c>
    </row>
    <row r="61" spans="4:14" x14ac:dyDescent="0.25">
      <c r="D61" s="15">
        <v>29</v>
      </c>
      <c r="E61" s="10">
        <v>1.65677070617675E-3</v>
      </c>
      <c r="F61" s="10">
        <v>1.7032623291015599E-3</v>
      </c>
      <c r="G61" s="10">
        <v>3.4859180450439401E-3</v>
      </c>
      <c r="H61" s="10">
        <v>4.0960311889648403E-3</v>
      </c>
      <c r="J61" s="14">
        <v>29</v>
      </c>
      <c r="K61" s="9">
        <v>5.2371025085449201E-3</v>
      </c>
      <c r="L61" s="9">
        <v>6.8590641021728498E-3</v>
      </c>
      <c r="M61" s="9">
        <v>6.4837932586669896E-3</v>
      </c>
      <c r="N61" s="9">
        <v>6.9079399108886701E-3</v>
      </c>
    </row>
    <row r="62" spans="4:14" x14ac:dyDescent="0.25">
      <c r="D62" s="15">
        <v>30</v>
      </c>
      <c r="E62" s="10">
        <v>1.5680789947509701E-3</v>
      </c>
      <c r="F62" s="10">
        <v>1.7578601837158201E-3</v>
      </c>
      <c r="G62" s="10">
        <v>1.6686916351318301E-3</v>
      </c>
      <c r="H62" s="10">
        <v>2.1800994873046801E-3</v>
      </c>
      <c r="J62" s="14">
        <v>30</v>
      </c>
      <c r="K62" s="9">
        <v>4.8828125E-3</v>
      </c>
      <c r="L62" s="9">
        <v>8.6169242858886701E-3</v>
      </c>
      <c r="M62" s="9">
        <v>8.33892822265625E-3</v>
      </c>
      <c r="N62" s="9">
        <v>7.2352886199951102E-3</v>
      </c>
    </row>
    <row r="63" spans="4:14" x14ac:dyDescent="0.25">
      <c r="D63" s="15" t="s">
        <v>0</v>
      </c>
      <c r="E63" s="12">
        <v>1.7285108566284101E-3</v>
      </c>
      <c r="F63" s="12">
        <v>1.7607291539509999E-3</v>
      </c>
      <c r="G63" s="12">
        <v>1.7959276835123601E-3</v>
      </c>
      <c r="H63" s="12">
        <v>1.94225311279296E-3</v>
      </c>
      <c r="J63" s="14" t="s">
        <v>0</v>
      </c>
      <c r="K63" s="13">
        <v>5.8213949203491204E-3</v>
      </c>
      <c r="L63" s="13">
        <v>8.3384037017822203E-3</v>
      </c>
      <c r="M63" s="13">
        <v>7.8877846399943007E-3</v>
      </c>
      <c r="N63" s="13">
        <v>8.7361494700113895E-3</v>
      </c>
    </row>
    <row r="64" spans="4:14" x14ac:dyDescent="0.25">
      <c r="D64" s="15" t="s">
        <v>11</v>
      </c>
      <c r="E64" s="12">
        <v>3.4752087148479999E-4</v>
      </c>
      <c r="F64" s="12">
        <v>6.6955605563922996E-4</v>
      </c>
      <c r="G64" s="12">
        <v>5.0660441137323497E-4</v>
      </c>
      <c r="H64" s="12">
        <v>6.5428580794704401E-4</v>
      </c>
      <c r="J64" s="14" t="s">
        <v>11</v>
      </c>
      <c r="K64" s="13">
        <v>5.1580088191175398E-4</v>
      </c>
      <c r="L64" s="13">
        <v>1.18693772393008E-3</v>
      </c>
      <c r="M64" s="13">
        <v>9.5837538664025901E-4</v>
      </c>
      <c r="N64" s="13">
        <v>2.8070529028587201E-3</v>
      </c>
    </row>
    <row r="65" spans="4:14" x14ac:dyDescent="0.25">
      <c r="D65" s="15" t="s">
        <v>10</v>
      </c>
      <c r="E65" s="12">
        <f>_xlfn.CONFIDENCE.T(0.5,E64,COUNT(E33:E62))</f>
        <v>4.3337999233823907E-5</v>
      </c>
      <c r="F65" s="12">
        <f t="shared" ref="F65" si="0">_xlfn.CONFIDENCE.T(0.5,F64,COUNT(F33:F62))</f>
        <v>8.3497775838088832E-5</v>
      </c>
      <c r="G65" s="12">
        <f t="shared" ref="G65" si="1">_xlfn.CONFIDENCE.T(0.5,G64,COUNT(G33:G62))</f>
        <v>6.3176699281802297E-5</v>
      </c>
      <c r="H65" s="12">
        <f t="shared" ref="H65" si="2">_xlfn.CONFIDENCE.T(0.5,H64,COUNT(H33:H62))</f>
        <v>8.1593481629925845E-5</v>
      </c>
      <c r="J65" s="14" t="s">
        <v>10</v>
      </c>
      <c r="K65" s="13">
        <f>_xlfn.CONFIDENCE.T(0.5,K64,COUNT(K33:K62))</f>
        <v>6.4323555962522981E-5</v>
      </c>
      <c r="L65" s="13">
        <f t="shared" ref="L65:N65" si="3">_xlfn.CONFIDENCE.T(0.5,L64,COUNT(L33:L62))</f>
        <v>1.4801846562625343E-4</v>
      </c>
      <c r="M65" s="13">
        <f t="shared" si="3"/>
        <v>1.195153303871358E-4</v>
      </c>
      <c r="N65" s="13">
        <f t="shared" si="3"/>
        <v>3.5005683553229478E-4</v>
      </c>
    </row>
  </sheetData>
  <mergeCells count="2">
    <mergeCell ref="E2:F2"/>
    <mergeCell ref="O2:P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EA0C-555A-4CA2-93CF-82FFC39A47EE}">
  <dimension ref="D1:P65"/>
  <sheetViews>
    <sheetView zoomScaleNormal="100" workbookViewId="0">
      <selection activeCell="U6" sqref="U6"/>
    </sheetView>
  </sheetViews>
  <sheetFormatPr defaultRowHeight="15" x14ac:dyDescent="0.25"/>
  <cols>
    <col min="1" max="3" width="10.28515625" customWidth="1"/>
    <col min="4" max="4" width="10.28515625" style="2" customWidth="1"/>
    <col min="5" max="8" width="10.28515625" customWidth="1"/>
    <col min="10" max="10" width="10.28515625" style="2" customWidth="1"/>
    <col min="11" max="11" width="10.28515625" customWidth="1"/>
    <col min="12" max="13" width="10.5703125" bestFit="1" customWidth="1"/>
    <col min="14" max="16" width="10.28515625" customWidth="1"/>
  </cols>
  <sheetData>
    <row r="1" spans="4:16" ht="15" customHeight="1" x14ac:dyDescent="0.25"/>
    <row r="2" spans="4:16" s="1" customFormat="1" x14ac:dyDescent="0.25">
      <c r="D2" s="11"/>
      <c r="E2" s="17" t="s">
        <v>8</v>
      </c>
      <c r="F2" s="17"/>
      <c r="G2"/>
      <c r="H2"/>
      <c r="I2"/>
      <c r="N2" s="2"/>
      <c r="O2" s="17" t="s">
        <v>9</v>
      </c>
      <c r="P2" s="17"/>
    </row>
    <row r="3" spans="4:16" x14ac:dyDescent="0.25">
      <c r="E3" s="3" t="s">
        <v>3</v>
      </c>
      <c r="F3" s="4" t="s">
        <v>4</v>
      </c>
      <c r="N3" s="2"/>
      <c r="O3" s="3" t="s">
        <v>3</v>
      </c>
      <c r="P3" s="4" t="s">
        <v>4</v>
      </c>
    </row>
    <row r="4" spans="4:16" x14ac:dyDescent="0.25">
      <c r="D4" s="7">
        <v>0.25</v>
      </c>
      <c r="E4" s="16">
        <v>6.5767765045165998E-3</v>
      </c>
      <c r="F4" s="6">
        <v>2.6835918426513599E-2</v>
      </c>
      <c r="N4" s="7">
        <v>0.25</v>
      </c>
      <c r="O4" s="5">
        <f>E63</f>
        <v>2.291735013326004E-3</v>
      </c>
      <c r="P4" s="6">
        <f>K63</f>
        <v>6.1803897221883114E-3</v>
      </c>
    </row>
    <row r="5" spans="4:16" x14ac:dyDescent="0.25">
      <c r="D5" s="7">
        <v>0.5</v>
      </c>
      <c r="E5" s="16">
        <v>8.1679821014404297E-3</v>
      </c>
      <c r="F5" s="6">
        <v>5.6151866912841797E-2</v>
      </c>
      <c r="N5" s="7">
        <v>0.5</v>
      </c>
      <c r="O5" s="5">
        <f>F63</f>
        <v>2.1365006764729765E-3</v>
      </c>
      <c r="P5" s="6">
        <f>L63</f>
        <v>7.5231711069742814E-3</v>
      </c>
    </row>
    <row r="6" spans="4:16" x14ac:dyDescent="0.25">
      <c r="D6" s="7">
        <v>0.75</v>
      </c>
      <c r="E6" s="16">
        <v>8.2149505615234306E-3</v>
      </c>
      <c r="F6" s="6">
        <v>6.5799951553344699E-2</v>
      </c>
      <c r="N6" s="7">
        <v>0.75</v>
      </c>
      <c r="O6" s="5">
        <f>G63</f>
        <v>2.9408693313598606E-3</v>
      </c>
      <c r="P6" s="6">
        <f>M63</f>
        <v>8.0486853917439739E-3</v>
      </c>
    </row>
    <row r="7" spans="4:16" x14ac:dyDescent="0.25">
      <c r="D7" s="7">
        <v>1</v>
      </c>
      <c r="E7" s="16">
        <v>5.3658485412597604E-3</v>
      </c>
      <c r="F7" s="6">
        <v>6.1353921890258699E-2</v>
      </c>
      <c r="N7" s="7">
        <v>1</v>
      </c>
      <c r="O7" s="5">
        <f>H63</f>
        <v>2.4589697519938102E-3</v>
      </c>
      <c r="P7" s="6">
        <f>N63</f>
        <v>8.3059469858805263E-3</v>
      </c>
    </row>
    <row r="32" spans="4:14" x14ac:dyDescent="0.25">
      <c r="D32" s="2" t="s">
        <v>1</v>
      </c>
      <c r="E32" s="8" t="s">
        <v>2</v>
      </c>
      <c r="F32" s="8" t="s">
        <v>5</v>
      </c>
      <c r="G32" s="8" t="s">
        <v>7</v>
      </c>
      <c r="H32" s="8" t="s">
        <v>6</v>
      </c>
      <c r="J32" s="2" t="s">
        <v>1</v>
      </c>
      <c r="K32" s="8" t="s">
        <v>2</v>
      </c>
      <c r="L32" s="8" t="s">
        <v>5</v>
      </c>
      <c r="M32" s="8" t="s">
        <v>7</v>
      </c>
      <c r="N32" s="8" t="s">
        <v>6</v>
      </c>
    </row>
    <row r="33" spans="4:15" x14ac:dyDescent="0.25">
      <c r="D33" s="15">
        <v>1</v>
      </c>
      <c r="E33" s="10">
        <v>2.1162033081054601E-3</v>
      </c>
      <c r="F33" s="10">
        <v>2.0351409912109301E-3</v>
      </c>
      <c r="G33" s="10">
        <v>2.5367736816406198E-3</v>
      </c>
      <c r="H33" s="10">
        <v>2.3519992828369102E-3</v>
      </c>
      <c r="I33" s="1"/>
      <c r="J33" s="14">
        <v>1</v>
      </c>
      <c r="K33" s="9">
        <v>6.2117576599120998E-3</v>
      </c>
      <c r="L33" s="9">
        <v>7.9948902130126901E-3</v>
      </c>
      <c r="M33" s="9">
        <v>9.0799331665038993E-3</v>
      </c>
      <c r="N33" s="9">
        <v>1.6244888305664E-2</v>
      </c>
      <c r="O33" s="1"/>
    </row>
    <row r="34" spans="4:15" x14ac:dyDescent="0.25">
      <c r="D34" s="15">
        <v>2</v>
      </c>
      <c r="E34" s="10">
        <v>2.35986709594726E-3</v>
      </c>
      <c r="F34" s="10">
        <v>2.0849704742431602E-3</v>
      </c>
      <c r="G34" s="10">
        <v>6.0410499572753898E-3</v>
      </c>
      <c r="H34" s="10">
        <v>2.6378631591796801E-3</v>
      </c>
      <c r="J34" s="14">
        <v>2</v>
      </c>
      <c r="K34" s="9">
        <v>5.3629875183105399E-3</v>
      </c>
      <c r="L34" s="9">
        <v>7.0910453796386701E-3</v>
      </c>
      <c r="M34" s="9">
        <v>8.3363056182861293E-3</v>
      </c>
      <c r="N34" s="9">
        <v>1.0918855667114201E-2</v>
      </c>
    </row>
    <row r="35" spans="4:15" x14ac:dyDescent="0.25">
      <c r="D35" s="15">
        <v>3</v>
      </c>
      <c r="E35" s="10">
        <v>3.02481651306152E-3</v>
      </c>
      <c r="F35" s="10">
        <v>1.69992446899414E-3</v>
      </c>
      <c r="G35" s="10">
        <v>3.24606895446777E-3</v>
      </c>
      <c r="H35" s="10">
        <v>3.3521652221679601E-3</v>
      </c>
      <c r="J35" s="14">
        <v>3</v>
      </c>
      <c r="K35" s="9">
        <v>5.9647560119628898E-3</v>
      </c>
      <c r="L35" s="9">
        <v>7.5452327728271398E-3</v>
      </c>
      <c r="M35" s="9">
        <v>8.6867809295654297E-3</v>
      </c>
      <c r="N35" s="9">
        <v>9.1621875762939401E-3</v>
      </c>
    </row>
    <row r="36" spans="4:15" x14ac:dyDescent="0.25">
      <c r="D36" s="15">
        <v>4</v>
      </c>
      <c r="E36" s="10">
        <v>2.9277801513671801E-3</v>
      </c>
      <c r="F36" s="10">
        <v>1.6980171203613201E-3</v>
      </c>
      <c r="G36" s="10">
        <v>2.8848648071289002E-3</v>
      </c>
      <c r="H36" s="10">
        <v>2.7329921722412101E-3</v>
      </c>
      <c r="J36" s="14">
        <v>4</v>
      </c>
      <c r="K36" s="9">
        <v>5.90109825134277E-3</v>
      </c>
      <c r="L36" s="9">
        <v>7.4558258056640599E-3</v>
      </c>
      <c r="M36" s="9">
        <v>8.2838535308837804E-3</v>
      </c>
      <c r="N36" s="9">
        <v>1.2129068374633701E-2</v>
      </c>
    </row>
    <row r="37" spans="4:15" x14ac:dyDescent="0.25">
      <c r="D37" s="15">
        <v>5</v>
      </c>
      <c r="E37" s="10">
        <v>2.5861263275146402E-3</v>
      </c>
      <c r="F37" s="10">
        <v>1.66678428649902E-3</v>
      </c>
      <c r="G37" s="10">
        <v>2.8407573699951098E-3</v>
      </c>
      <c r="H37" s="10">
        <v>5.2239894866943299E-3</v>
      </c>
      <c r="J37" s="14">
        <v>5</v>
      </c>
      <c r="K37" s="9">
        <v>5.5148601531982396E-3</v>
      </c>
      <c r="L37" s="9">
        <v>7.62176513671875E-3</v>
      </c>
      <c r="M37" s="9">
        <v>1.02739334106445E-2</v>
      </c>
      <c r="N37" s="9">
        <v>8.66293907165527E-3</v>
      </c>
    </row>
    <row r="38" spans="4:15" x14ac:dyDescent="0.25">
      <c r="D38" s="15">
        <v>6</v>
      </c>
      <c r="E38" s="10">
        <v>2.35509872436523E-3</v>
      </c>
      <c r="F38" s="10">
        <v>2.0508766174316402E-3</v>
      </c>
      <c r="G38" s="10">
        <v>2.8729438781738199E-3</v>
      </c>
      <c r="H38" s="10">
        <v>2.6490688323974601E-3</v>
      </c>
      <c r="J38" s="14">
        <v>6</v>
      </c>
      <c r="K38" s="9">
        <v>5.3720474243164002E-3</v>
      </c>
      <c r="L38" s="9">
        <v>7.0748329162597604E-3</v>
      </c>
      <c r="M38" s="9">
        <v>8.0671310424804601E-3</v>
      </c>
      <c r="N38" s="9">
        <v>8.5198879241943307E-3</v>
      </c>
    </row>
    <row r="39" spans="4:15" x14ac:dyDescent="0.25">
      <c r="D39" s="15">
        <v>7</v>
      </c>
      <c r="E39" s="10">
        <v>2.30288505554199E-3</v>
      </c>
      <c r="F39" s="10">
        <v>2.3941993713378902E-3</v>
      </c>
      <c r="G39" s="10">
        <v>2.8588771820068299E-3</v>
      </c>
      <c r="H39" s="10">
        <v>3.4029483795165998E-3</v>
      </c>
      <c r="J39" s="14">
        <v>7</v>
      </c>
      <c r="K39" s="9">
        <v>5.3861141204833898E-3</v>
      </c>
      <c r="L39" s="9">
        <v>6.8521499633789002E-3</v>
      </c>
      <c r="M39" s="9">
        <v>7.39407539367675E-3</v>
      </c>
      <c r="N39" s="9">
        <v>8.8839530944824201E-3</v>
      </c>
    </row>
    <row r="40" spans="4:15" x14ac:dyDescent="0.25">
      <c r="D40" s="15">
        <v>8</v>
      </c>
      <c r="E40" s="10">
        <v>2.6760101318359301E-3</v>
      </c>
      <c r="F40" s="10">
        <v>3.36217880249023E-3</v>
      </c>
      <c r="G40" s="10">
        <v>2.1231174468994102E-3</v>
      </c>
      <c r="H40" s="10">
        <v>2.3400783538818299E-3</v>
      </c>
      <c r="J40" s="14">
        <v>8</v>
      </c>
      <c r="K40" s="9">
        <v>7.4548721313476502E-3</v>
      </c>
      <c r="L40" s="9">
        <v>7.3058605194091797E-3</v>
      </c>
      <c r="M40" s="9">
        <v>7.3881149291992101E-3</v>
      </c>
      <c r="N40" s="9">
        <v>7.0579051971435504E-3</v>
      </c>
    </row>
    <row r="41" spans="4:15" x14ac:dyDescent="0.25">
      <c r="D41" s="15">
        <v>9</v>
      </c>
      <c r="E41" s="10">
        <v>2.122163772583E-3</v>
      </c>
      <c r="F41" s="10">
        <v>2.6111602783203099E-3</v>
      </c>
      <c r="G41" s="10">
        <v>2.7940273284912101E-3</v>
      </c>
      <c r="H41" s="10">
        <v>2.3198127746582001E-3</v>
      </c>
      <c r="J41" s="14">
        <v>9</v>
      </c>
      <c r="K41" s="9">
        <v>6.4818859100341797E-3</v>
      </c>
      <c r="L41" s="9">
        <v>6.6323280334472604E-3</v>
      </c>
      <c r="M41" s="9">
        <v>9.0091228485107405E-3</v>
      </c>
      <c r="N41" s="9">
        <v>7.56597518920898E-3</v>
      </c>
    </row>
    <row r="42" spans="4:15" x14ac:dyDescent="0.25">
      <c r="D42" s="15">
        <v>10</v>
      </c>
      <c r="E42" s="10">
        <v>2.2478103637695299E-3</v>
      </c>
      <c r="F42" s="10">
        <v>3.2889842987060499E-3</v>
      </c>
      <c r="G42" s="10">
        <v>2.3360252380370998E-3</v>
      </c>
      <c r="H42" s="10">
        <v>1.96719169616699E-3</v>
      </c>
      <c r="J42" s="14">
        <v>10</v>
      </c>
      <c r="K42" s="9">
        <v>8.9647769927978498E-3</v>
      </c>
      <c r="L42" s="9">
        <v>8.6779594421386701E-3</v>
      </c>
      <c r="M42" s="9">
        <v>1.0009765625E-2</v>
      </c>
      <c r="N42" s="9">
        <v>8.9771747589111293E-3</v>
      </c>
    </row>
    <row r="43" spans="4:15" x14ac:dyDescent="0.25">
      <c r="D43" s="15">
        <v>11</v>
      </c>
      <c r="E43" s="10">
        <v>2.0108222961425699E-3</v>
      </c>
      <c r="F43" s="10">
        <v>1.9941329956054601E-3</v>
      </c>
      <c r="G43" s="10">
        <v>2.5730133056640599E-3</v>
      </c>
      <c r="H43" s="10">
        <v>2.0239353179931602E-3</v>
      </c>
      <c r="J43" s="14">
        <v>11</v>
      </c>
      <c r="K43" s="9">
        <v>6.2310695648193299E-3</v>
      </c>
      <c r="L43" s="9">
        <v>6.6649913787841797E-3</v>
      </c>
      <c r="M43" s="9">
        <v>7.7970027923583898E-3</v>
      </c>
      <c r="N43" s="9">
        <v>7.4911117553710903E-3</v>
      </c>
    </row>
    <row r="44" spans="4:15" x14ac:dyDescent="0.25">
      <c r="D44" s="15">
        <v>12</v>
      </c>
      <c r="E44" s="10">
        <v>2.0289421081542899E-3</v>
      </c>
      <c r="F44" s="10">
        <v>1.82604789733886E-3</v>
      </c>
      <c r="G44" s="10">
        <v>2.7880668640136701E-3</v>
      </c>
      <c r="H44" s="10">
        <v>2.2270679473876901E-3</v>
      </c>
      <c r="J44" s="14">
        <v>12</v>
      </c>
      <c r="K44" s="9">
        <v>6.06298446655273E-3</v>
      </c>
      <c r="L44" s="9">
        <v>6.9470405578613203E-3</v>
      </c>
      <c r="M44" s="9">
        <v>8.3599090576171806E-3</v>
      </c>
      <c r="N44" s="9">
        <v>7.1642398834228498E-3</v>
      </c>
    </row>
    <row r="45" spans="4:15" x14ac:dyDescent="0.25">
      <c r="D45" s="15">
        <v>13</v>
      </c>
      <c r="E45" s="10">
        <v>3.1690597534179601E-3</v>
      </c>
      <c r="F45" s="10">
        <v>1.8129348754882799E-3</v>
      </c>
      <c r="G45" s="10">
        <v>7.1642398834228498E-3</v>
      </c>
      <c r="H45" s="10">
        <v>2.19488143920898E-3</v>
      </c>
      <c r="J45" s="14">
        <v>13</v>
      </c>
      <c r="K45" s="9">
        <v>5.9497356414794896E-3</v>
      </c>
      <c r="L45" s="9">
        <v>7.3001384735107396E-3</v>
      </c>
      <c r="M45" s="9">
        <v>7.7569484710693299E-3</v>
      </c>
      <c r="N45" s="9">
        <v>7.7402591705322196E-3</v>
      </c>
    </row>
    <row r="46" spans="4:15" x14ac:dyDescent="0.25">
      <c r="D46" s="15">
        <v>14</v>
      </c>
      <c r="E46" s="10">
        <v>1.9869804382324201E-3</v>
      </c>
      <c r="F46" s="10">
        <v>2.1572113037109301E-3</v>
      </c>
      <c r="G46" s="10">
        <v>2.9649734497070299E-3</v>
      </c>
      <c r="H46" s="10">
        <v>2.1178722381591701E-3</v>
      </c>
      <c r="J46" s="14">
        <v>14</v>
      </c>
      <c r="K46" s="9">
        <v>5.6519508361816398E-3</v>
      </c>
      <c r="L46" s="9">
        <v>6.9377422332763602E-3</v>
      </c>
      <c r="M46" s="9">
        <v>9.4490051269531198E-3</v>
      </c>
      <c r="N46" s="9">
        <v>7.45511054992675E-3</v>
      </c>
    </row>
    <row r="47" spans="4:15" x14ac:dyDescent="0.25">
      <c r="D47" s="15">
        <v>15</v>
      </c>
      <c r="E47" s="10">
        <v>1.9729137420654201E-3</v>
      </c>
      <c r="F47" s="10">
        <v>1.9950866699218698E-3</v>
      </c>
      <c r="G47" s="10">
        <v>2.9401779174804601E-3</v>
      </c>
      <c r="H47" s="10">
        <v>2.0551681518554601E-3</v>
      </c>
      <c r="J47" s="14">
        <v>15</v>
      </c>
      <c r="K47" s="9">
        <v>6.4549446105956997E-3</v>
      </c>
      <c r="L47" s="9">
        <v>9.2322826385497995E-3</v>
      </c>
      <c r="M47" s="9">
        <v>9.0250968933105399E-3</v>
      </c>
      <c r="N47" s="9">
        <v>8.1629753112792899E-3</v>
      </c>
    </row>
    <row r="48" spans="4:15" x14ac:dyDescent="0.25">
      <c r="D48" s="15">
        <v>16</v>
      </c>
      <c r="E48" s="10">
        <v>1.9857883453369102E-3</v>
      </c>
      <c r="F48" s="10">
        <v>1.9693374633789002E-3</v>
      </c>
      <c r="G48" s="10">
        <v>2.3910999298095699E-3</v>
      </c>
      <c r="H48" s="10">
        <v>1.87301635742187E-3</v>
      </c>
      <c r="J48" s="14">
        <v>16</v>
      </c>
      <c r="K48" s="9">
        <v>6.5631866455078099E-3</v>
      </c>
      <c r="L48" s="9">
        <v>7.7466964721679601E-3</v>
      </c>
      <c r="M48" s="9">
        <v>9.6459388732910104E-3</v>
      </c>
      <c r="N48" s="9">
        <v>7.2598457336425703E-3</v>
      </c>
    </row>
    <row r="49" spans="4:14" x14ac:dyDescent="0.25">
      <c r="D49" s="15">
        <v>17</v>
      </c>
      <c r="E49" s="10">
        <v>2.8688907623290998E-3</v>
      </c>
      <c r="F49" s="10">
        <v>1.9237995147705E-3</v>
      </c>
      <c r="G49" s="10">
        <v>2.33697891235351E-3</v>
      </c>
      <c r="H49" s="10">
        <v>2.4461746215820299E-3</v>
      </c>
      <c r="J49" s="14">
        <v>17</v>
      </c>
      <c r="K49" s="9">
        <v>8.3079338073730399E-3</v>
      </c>
      <c r="L49" s="9">
        <v>7.6410770416259696E-3</v>
      </c>
      <c r="M49" s="9">
        <v>7.3349475860595703E-3</v>
      </c>
      <c r="N49" s="9">
        <v>7.3051452636718698E-3</v>
      </c>
    </row>
    <row r="50" spans="4:14" x14ac:dyDescent="0.25">
      <c r="D50" s="15">
        <v>18</v>
      </c>
      <c r="E50" s="10">
        <v>2.02298164367675E-3</v>
      </c>
      <c r="F50" s="10">
        <v>1.9838809967040998E-3</v>
      </c>
      <c r="G50" s="10">
        <v>2.4600028991699201E-3</v>
      </c>
      <c r="H50" s="10">
        <v>2.54416465759277E-3</v>
      </c>
      <c r="J50" s="14">
        <v>18</v>
      </c>
      <c r="K50" s="9">
        <v>6.3920021057128898E-3</v>
      </c>
      <c r="L50" s="9">
        <v>8.1489086151122995E-3</v>
      </c>
      <c r="M50" s="9">
        <v>7.0738792419433498E-3</v>
      </c>
      <c r="N50" s="9">
        <v>7.2751045227050703E-3</v>
      </c>
    </row>
    <row r="51" spans="4:14" x14ac:dyDescent="0.25">
      <c r="D51" s="15">
        <v>19</v>
      </c>
      <c r="E51" s="10">
        <v>2.6628971099853498E-3</v>
      </c>
      <c r="F51" s="10">
        <v>1.8889904022216699E-3</v>
      </c>
      <c r="G51" s="10">
        <v>2.4607181549072201E-3</v>
      </c>
      <c r="H51" s="10">
        <v>2.5880336761474601E-3</v>
      </c>
      <c r="J51" s="14">
        <v>19</v>
      </c>
      <c r="K51" s="9">
        <v>5.7048797607421797E-3</v>
      </c>
      <c r="L51" s="9">
        <v>6.5767765045165998E-3</v>
      </c>
      <c r="M51" s="9">
        <v>7.1301460266113203E-3</v>
      </c>
      <c r="N51" s="9">
        <v>8.0680847167968698E-3</v>
      </c>
    </row>
    <row r="52" spans="4:14" x14ac:dyDescent="0.25">
      <c r="D52" s="15">
        <v>20</v>
      </c>
      <c r="E52" s="10">
        <v>2.3849010467529201E-3</v>
      </c>
      <c r="F52" s="10">
        <v>2.0079612731933498E-3</v>
      </c>
      <c r="G52" s="10">
        <v>6.1769485473632804E-3</v>
      </c>
      <c r="H52" s="10">
        <v>3.8380622863769501E-3</v>
      </c>
      <c r="J52" s="14">
        <v>20</v>
      </c>
      <c r="K52" s="9">
        <v>5.7930946350097604E-3</v>
      </c>
      <c r="L52" s="9">
        <v>7.3111057281494097E-3</v>
      </c>
      <c r="M52" s="9">
        <v>9.2647075653076102E-3</v>
      </c>
      <c r="N52" s="9">
        <v>7.2357654571533203E-3</v>
      </c>
    </row>
    <row r="53" spans="4:14" x14ac:dyDescent="0.25">
      <c r="D53" s="15">
        <v>21</v>
      </c>
      <c r="E53" s="10">
        <v>2.0287036895751901E-3</v>
      </c>
      <c r="F53" s="10">
        <v>2.3841857910156198E-3</v>
      </c>
      <c r="G53" s="10">
        <v>3.08871269226074E-3</v>
      </c>
      <c r="H53" s="10">
        <v>2.3260116577148398E-3</v>
      </c>
      <c r="J53" s="14">
        <v>21</v>
      </c>
      <c r="K53" s="9">
        <v>5.8350563049316398E-3</v>
      </c>
      <c r="L53" s="9">
        <v>8.35013389587402E-3</v>
      </c>
      <c r="M53" s="9">
        <v>7.11584091186523E-3</v>
      </c>
      <c r="N53" s="9">
        <v>7.5860023498535104E-3</v>
      </c>
    </row>
    <row r="54" spans="4:14" x14ac:dyDescent="0.25">
      <c r="D54" s="15">
        <v>22</v>
      </c>
      <c r="E54" s="10">
        <v>1.9917488098144501E-3</v>
      </c>
      <c r="F54" s="10">
        <v>2.3548603057861302E-3</v>
      </c>
      <c r="G54" s="10">
        <v>2.3272037506103498E-3</v>
      </c>
      <c r="H54" s="10">
        <v>1.9409656524658201E-3</v>
      </c>
      <c r="J54" s="14">
        <v>22</v>
      </c>
      <c r="K54" s="9">
        <v>7.0011615753173802E-3</v>
      </c>
      <c r="L54" s="9">
        <v>8.8808536529540998E-3</v>
      </c>
      <c r="M54" s="9">
        <v>6.8550109863281198E-3</v>
      </c>
      <c r="N54" s="9">
        <v>7.3771476745605399E-3</v>
      </c>
    </row>
    <row r="55" spans="4:14" x14ac:dyDescent="0.25">
      <c r="D55" s="15">
        <v>23</v>
      </c>
      <c r="E55" s="10">
        <v>2.0730495452880799E-3</v>
      </c>
      <c r="F55" s="10">
        <v>2.1848678588867101E-3</v>
      </c>
      <c r="G55" s="10">
        <v>2.3889541625976502E-3</v>
      </c>
      <c r="H55" s="10">
        <v>1.9609928131103498E-3</v>
      </c>
      <c r="J55" s="14">
        <v>23</v>
      </c>
      <c r="K55" s="9">
        <v>5.6471824645995998E-3</v>
      </c>
      <c r="L55" s="9">
        <v>7.4601173400878898E-3</v>
      </c>
      <c r="M55" s="9">
        <v>8.2278251647949201E-3</v>
      </c>
      <c r="N55" s="9">
        <v>8.1450939178466797E-3</v>
      </c>
    </row>
    <row r="56" spans="4:14" x14ac:dyDescent="0.25">
      <c r="D56" s="15">
        <v>24</v>
      </c>
      <c r="E56" s="10">
        <v>2.1448135375976502E-3</v>
      </c>
      <c r="F56" s="10">
        <v>2.1083354949951098E-3</v>
      </c>
      <c r="G56" s="10">
        <v>2.6249885559082001E-3</v>
      </c>
      <c r="H56" s="10">
        <v>2.10809707641601E-3</v>
      </c>
      <c r="J56" s="14">
        <v>24</v>
      </c>
      <c r="K56" s="9">
        <v>6.1001777648925703E-3</v>
      </c>
      <c r="L56" s="9">
        <v>7.1148872375488203E-3</v>
      </c>
      <c r="M56" s="9">
        <v>7.1356296539306597E-3</v>
      </c>
      <c r="N56" s="9">
        <v>7.58886337280273E-3</v>
      </c>
    </row>
    <row r="57" spans="4:14" x14ac:dyDescent="0.25">
      <c r="D57" s="15">
        <v>25</v>
      </c>
      <c r="E57" s="10">
        <v>2.0537376403808498E-3</v>
      </c>
      <c r="F57" s="10">
        <v>3.4110546112060499E-3</v>
      </c>
      <c r="G57" s="10">
        <v>2.2268295288085898E-3</v>
      </c>
      <c r="H57" s="10">
        <v>2.0039081573486302E-3</v>
      </c>
      <c r="J57" s="14">
        <v>25</v>
      </c>
      <c r="K57" s="9">
        <v>5.6786537170410104E-3</v>
      </c>
      <c r="L57" s="9">
        <v>7.4961185455322196E-3</v>
      </c>
      <c r="M57" s="9">
        <v>6.8199634552001901E-3</v>
      </c>
      <c r="N57" s="9">
        <v>8.1317424774169905E-3</v>
      </c>
    </row>
    <row r="58" spans="4:14" x14ac:dyDescent="0.25">
      <c r="D58" s="15">
        <v>26</v>
      </c>
      <c r="E58" s="10">
        <v>2.2079944610595699E-3</v>
      </c>
      <c r="F58" s="10">
        <v>2.0780563354492101E-3</v>
      </c>
      <c r="G58" s="10">
        <v>2.3910999298095699E-3</v>
      </c>
      <c r="H58" s="10">
        <v>2.0322799682617101E-3</v>
      </c>
      <c r="J58" s="14">
        <v>26</v>
      </c>
      <c r="K58" s="9">
        <v>6.0431957244873004E-3</v>
      </c>
      <c r="L58" s="9">
        <v>7.8530311584472604E-3</v>
      </c>
      <c r="M58" s="9">
        <v>7.720947265625E-3</v>
      </c>
      <c r="N58" s="9">
        <v>8.0749988555908203E-3</v>
      </c>
    </row>
    <row r="59" spans="4:14" x14ac:dyDescent="0.25">
      <c r="D59" s="15">
        <v>27</v>
      </c>
      <c r="E59" s="10">
        <v>2.2339820861816402E-3</v>
      </c>
      <c r="F59" s="10">
        <v>1.8990039825439401E-3</v>
      </c>
      <c r="G59" s="10">
        <v>2.11095809936523E-3</v>
      </c>
      <c r="H59" s="10">
        <v>2.0580291748046801E-3</v>
      </c>
      <c r="J59" s="14">
        <v>27</v>
      </c>
      <c r="K59" s="9">
        <v>5.46789169311523E-3</v>
      </c>
      <c r="L59" s="9">
        <v>7.1969032287597604E-3</v>
      </c>
      <c r="M59" s="9">
        <v>7.5597763061523403E-3</v>
      </c>
      <c r="N59" s="9">
        <v>7.2999000549316398E-3</v>
      </c>
    </row>
    <row r="60" spans="4:14" x14ac:dyDescent="0.25">
      <c r="D60" s="15">
        <v>28</v>
      </c>
      <c r="E60" s="10">
        <v>2.000093460083E-3</v>
      </c>
      <c r="F60" s="10">
        <v>1.8749237060546799E-3</v>
      </c>
      <c r="G60" s="10">
        <v>2.04992294311523E-3</v>
      </c>
      <c r="H60" s="10">
        <v>2.32815742492675E-3</v>
      </c>
      <c r="J60" s="14">
        <v>28</v>
      </c>
      <c r="K60" s="9">
        <v>5.8441162109375E-3</v>
      </c>
      <c r="L60" s="9">
        <v>7.5731277465820304E-3</v>
      </c>
      <c r="M60" s="9">
        <v>6.5717697143554601E-3</v>
      </c>
      <c r="N60" s="9">
        <v>7.5380802154540998E-3</v>
      </c>
    </row>
    <row r="61" spans="4:14" x14ac:dyDescent="0.25">
      <c r="D61" s="15">
        <v>29</v>
      </c>
      <c r="E61" s="10">
        <v>2.1638870239257799E-3</v>
      </c>
      <c r="F61" s="10">
        <v>1.72781944274902E-3</v>
      </c>
      <c r="G61" s="10">
        <v>2.0899772644042899E-3</v>
      </c>
      <c r="H61" s="10">
        <v>2.15911865234375E-3</v>
      </c>
      <c r="J61" s="14">
        <v>29</v>
      </c>
      <c r="K61" s="9">
        <v>6.2181949615478498E-3</v>
      </c>
      <c r="L61" s="9">
        <v>7.6732635498046797E-3</v>
      </c>
      <c r="M61" s="9">
        <v>7.1320533752441398E-3</v>
      </c>
      <c r="N61" s="9">
        <v>7.0490837097167899E-3</v>
      </c>
    </row>
    <row r="62" spans="4:14" x14ac:dyDescent="0.25">
      <c r="D62" s="15">
        <v>30</v>
      </c>
      <c r="E62" s="10">
        <v>2.0411014556884701E-3</v>
      </c>
      <c r="F62" s="10">
        <v>1.6202926635742101E-3</v>
      </c>
      <c r="G62" s="10">
        <v>2.1367073059082001E-3</v>
      </c>
      <c r="H62" s="10">
        <v>1.9650459289550699E-3</v>
      </c>
      <c r="J62" s="14">
        <v>30</v>
      </c>
      <c r="K62" s="9">
        <v>5.8491230010986302E-3</v>
      </c>
      <c r="L62" s="9">
        <v>7.3380470275878898E-3</v>
      </c>
      <c r="M62" s="9">
        <v>6.9551467895507804E-3</v>
      </c>
      <c r="N62" s="9">
        <v>7.1070194244384696E-3</v>
      </c>
    </row>
    <row r="63" spans="4:14" x14ac:dyDescent="0.25">
      <c r="D63" s="15" t="s">
        <v>0</v>
      </c>
      <c r="E63" s="12">
        <f>AVERAGE(E33:E62)</f>
        <v>2.291735013326004E-3</v>
      </c>
      <c r="F63" s="12">
        <f t="shared" ref="F63:H63" si="0">AVERAGE(F33:F62)</f>
        <v>2.1365006764729765E-3</v>
      </c>
      <c r="G63" s="12">
        <f t="shared" si="0"/>
        <v>2.9408693313598606E-3</v>
      </c>
      <c r="H63" s="12">
        <f t="shared" si="0"/>
        <v>2.4589697519938102E-3</v>
      </c>
      <c r="J63" s="14" t="s">
        <v>0</v>
      </c>
      <c r="K63" s="13">
        <f>AVERAGE(K33:K62)</f>
        <v>6.1803897221883114E-3</v>
      </c>
      <c r="L63" s="13">
        <f t="shared" ref="L63:N63" si="1">AVERAGE(L33:L62)</f>
        <v>7.5231711069742814E-3</v>
      </c>
      <c r="M63" s="13">
        <f t="shared" si="1"/>
        <v>8.0486853917439739E-3</v>
      </c>
      <c r="N63" s="13">
        <f t="shared" si="1"/>
        <v>8.3059469858805263E-3</v>
      </c>
    </row>
    <row r="64" spans="4:14" x14ac:dyDescent="0.25">
      <c r="D64" s="15" t="s">
        <v>11</v>
      </c>
      <c r="E64" s="12">
        <f>_xlfn.STDEV.S(E33:E62)</f>
        <v>3.4560995228846594E-4</v>
      </c>
      <c r="F64" s="12">
        <f t="shared" ref="F64:H64" si="2">_xlfn.STDEV.S(F33:F62)</f>
        <v>4.7198745792520383E-4</v>
      </c>
      <c r="G64" s="12">
        <f t="shared" si="2"/>
        <v>1.245867116853381E-3</v>
      </c>
      <c r="H64" s="12">
        <f t="shared" si="2"/>
        <v>6.9935245412575131E-4</v>
      </c>
      <c r="J64" s="14" t="s">
        <v>11</v>
      </c>
      <c r="K64" s="13">
        <f>_xlfn.STDEV.S(K33:K62)</f>
        <v>8.2196240034090168E-4</v>
      </c>
      <c r="L64" s="13">
        <f t="shared" ref="L64:N64" si="3">_xlfn.STDEV.S(L33:L62)</f>
        <v>6.4328726435864542E-4</v>
      </c>
      <c r="M64" s="13">
        <f t="shared" si="3"/>
        <v>1.0325917031861127E-3</v>
      </c>
      <c r="N64" s="13">
        <f t="shared" si="3"/>
        <v>1.8780253308561658E-3</v>
      </c>
    </row>
    <row r="65" spans="4:14" x14ac:dyDescent="0.25">
      <c r="D65" s="15" t="s">
        <v>10</v>
      </c>
      <c r="E65" s="12">
        <f>_xlfn.CONFIDENCE.T(0.5,E64,COUNT(E33:E62))</f>
        <v>4.3099695806715226E-5</v>
      </c>
      <c r="F65" s="12">
        <f t="shared" ref="F65:H65" si="4">_xlfn.CONFIDENCE.T(0.5,F64,COUNT(F33:F62))</f>
        <v>5.8859751365556883E-5</v>
      </c>
      <c r="G65" s="12">
        <f t="shared" si="4"/>
        <v>1.5536732491763393E-4</v>
      </c>
      <c r="H65" s="12">
        <f t="shared" si="4"/>
        <v>8.7213570775130617E-5</v>
      </c>
      <c r="J65" s="14" t="s">
        <v>10</v>
      </c>
      <c r="K65" s="13">
        <f>_xlfn.CONFIDENCE.T(0.5,K64,COUNT(K33:K62))</f>
        <v>1.025037884027179E-4</v>
      </c>
      <c r="L65" s="13">
        <f t="shared" ref="L65:N65" si="5">_xlfn.CONFIDENCE.T(0.5,L64,COUNT(L33:L62))</f>
        <v>8.0221895308877942E-5</v>
      </c>
      <c r="M65" s="13">
        <f t="shared" si="5"/>
        <v>1.2877056347819957E-4</v>
      </c>
      <c r="N65" s="13">
        <f t="shared" si="5"/>
        <v>2.3420135890544997E-4</v>
      </c>
    </row>
  </sheetData>
  <mergeCells count="2">
    <mergeCell ref="E2:F2"/>
    <mergeCell ref="O2:P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905C0-2A41-4B6C-920E-8C37675BABBB}">
  <dimension ref="D1:P65"/>
  <sheetViews>
    <sheetView tabSelected="1" zoomScaleNormal="100" workbookViewId="0">
      <selection activeCell="C38" sqref="C38"/>
    </sheetView>
  </sheetViews>
  <sheetFormatPr defaultRowHeight="15" x14ac:dyDescent="0.25"/>
  <cols>
    <col min="1" max="3" width="10.28515625" customWidth="1"/>
    <col min="4" max="4" width="10.28515625" style="2" customWidth="1"/>
    <col min="5" max="8" width="10.28515625" customWidth="1"/>
    <col min="10" max="10" width="10.28515625" style="2" customWidth="1"/>
    <col min="11" max="11" width="10.28515625" customWidth="1"/>
    <col min="12" max="13" width="10.5703125" bestFit="1" customWidth="1"/>
    <col min="14" max="16" width="10.28515625" customWidth="1"/>
  </cols>
  <sheetData>
    <row r="1" spans="4:16" ht="15" customHeight="1" x14ac:dyDescent="0.25"/>
    <row r="2" spans="4:16" s="1" customFormat="1" x14ac:dyDescent="0.25">
      <c r="D2" s="11"/>
      <c r="E2" s="17" t="s">
        <v>8</v>
      </c>
      <c r="F2" s="17"/>
      <c r="G2"/>
      <c r="H2"/>
      <c r="I2"/>
      <c r="N2" s="2"/>
      <c r="O2" s="17" t="s">
        <v>9</v>
      </c>
      <c r="P2" s="17"/>
    </row>
    <row r="3" spans="4:16" x14ac:dyDescent="0.25">
      <c r="E3" s="3" t="s">
        <v>3</v>
      </c>
      <c r="F3" s="4" t="s">
        <v>4</v>
      </c>
      <c r="N3" s="2"/>
      <c r="O3" s="3" t="s">
        <v>3</v>
      </c>
      <c r="P3" s="4" t="s">
        <v>4</v>
      </c>
    </row>
    <row r="4" spans="4:16" x14ac:dyDescent="0.25">
      <c r="D4" s="7">
        <v>0.25</v>
      </c>
      <c r="E4" s="16">
        <v>0.14043807983398399</v>
      </c>
      <c r="F4" s="6">
        <v>3.6993026733398403E-2</v>
      </c>
      <c r="N4" s="7">
        <v>0.25</v>
      </c>
      <c r="O4" s="5">
        <f>E63</f>
        <v>8.1572429339090952E-2</v>
      </c>
      <c r="P4" s="6">
        <f>K63</f>
        <v>6.5396706263224245E-3</v>
      </c>
    </row>
    <row r="5" spans="4:16" x14ac:dyDescent="0.25">
      <c r="D5" s="7">
        <v>0.5</v>
      </c>
      <c r="E5" s="16">
        <v>0.153162956237792</v>
      </c>
      <c r="F5" s="6">
        <v>7.1666955947875893E-2</v>
      </c>
      <c r="N5" s="7">
        <v>0.5</v>
      </c>
      <c r="O5" s="5">
        <f>F63</f>
        <v>9.7797624270121231E-2</v>
      </c>
      <c r="P5" s="6">
        <f>L63</f>
        <v>7.4858983357747374E-3</v>
      </c>
    </row>
    <row r="6" spans="4:16" x14ac:dyDescent="0.25">
      <c r="D6" s="7">
        <v>0.75</v>
      </c>
      <c r="E6" s="16">
        <v>0.17828488349914501</v>
      </c>
      <c r="F6" s="6">
        <v>7.8577995300292899E-2</v>
      </c>
      <c r="N6" s="7">
        <v>0.75</v>
      </c>
      <c r="O6" s="5">
        <f>G63</f>
        <v>0.10009308656056706</v>
      </c>
      <c r="P6" s="6">
        <f>M63</f>
        <v>7.8342914581298797E-3</v>
      </c>
    </row>
    <row r="7" spans="4:16" x14ac:dyDescent="0.25">
      <c r="D7" s="7">
        <v>1</v>
      </c>
      <c r="E7" s="16">
        <v>0.17748498916625899</v>
      </c>
      <c r="F7" s="6">
        <v>7.7678203582763602E-2</v>
      </c>
      <c r="N7" s="7">
        <v>1</v>
      </c>
      <c r="O7" s="5">
        <f>H63</f>
        <v>9.9798377354939613E-2</v>
      </c>
      <c r="P7" s="6">
        <f>N63</f>
        <v>7.587758700052895E-3</v>
      </c>
    </row>
    <row r="32" spans="4:14" x14ac:dyDescent="0.25">
      <c r="D32" s="2" t="s">
        <v>1</v>
      </c>
      <c r="E32" s="8" t="s">
        <v>2</v>
      </c>
      <c r="F32" s="8" t="s">
        <v>5</v>
      </c>
      <c r="G32" s="8" t="s">
        <v>7</v>
      </c>
      <c r="H32" s="8" t="s">
        <v>6</v>
      </c>
      <c r="J32" s="2" t="s">
        <v>1</v>
      </c>
      <c r="K32" s="8" t="s">
        <v>2</v>
      </c>
      <c r="L32" s="8" t="s">
        <v>5</v>
      </c>
      <c r="M32" s="8" t="s">
        <v>7</v>
      </c>
      <c r="N32" s="8" t="s">
        <v>6</v>
      </c>
    </row>
    <row r="33" spans="4:15" x14ac:dyDescent="0.25">
      <c r="D33" s="15">
        <v>1</v>
      </c>
      <c r="E33" s="10">
        <v>8.1856012344360296E-2</v>
      </c>
      <c r="F33" s="10">
        <v>9.8150253295898396E-2</v>
      </c>
      <c r="G33" s="10">
        <v>0.111329078674316</v>
      </c>
      <c r="H33" s="10">
        <v>0.108566761016845</v>
      </c>
      <c r="I33" s="1"/>
      <c r="J33" s="14">
        <v>1</v>
      </c>
      <c r="K33" s="9">
        <v>6.1969757080078099E-3</v>
      </c>
      <c r="L33" s="9">
        <v>9.7069740295410104E-3</v>
      </c>
      <c r="M33" s="9">
        <v>8.8410377502441406E-3</v>
      </c>
      <c r="N33" s="9">
        <v>8.4967613220214792E-3</v>
      </c>
      <c r="O33" s="1"/>
    </row>
    <row r="34" spans="4:15" x14ac:dyDescent="0.25">
      <c r="D34" s="15">
        <v>2</v>
      </c>
      <c r="E34" s="10">
        <v>8.1300020217895494E-2</v>
      </c>
      <c r="F34" s="10">
        <v>9.9151134490966797E-2</v>
      </c>
      <c r="G34" s="10">
        <v>0.111253976821899</v>
      </c>
      <c r="H34" s="10">
        <v>0.107388973236083</v>
      </c>
      <c r="J34" s="14">
        <v>2</v>
      </c>
      <c r="K34" s="9">
        <v>5.8238506317138602E-3</v>
      </c>
      <c r="L34" s="9">
        <v>9.6187591552734306E-3</v>
      </c>
      <c r="M34" s="9">
        <v>8.6941719055175695E-3</v>
      </c>
      <c r="N34" s="9">
        <v>9.6437931060790998E-3</v>
      </c>
    </row>
    <row r="35" spans="4:15" x14ac:dyDescent="0.25">
      <c r="D35" s="15">
        <v>3</v>
      </c>
      <c r="E35" s="10">
        <v>8.1516027450561496E-2</v>
      </c>
      <c r="F35" s="10">
        <v>9.8916292190551702E-2</v>
      </c>
      <c r="G35" s="10">
        <v>0.111087799072265</v>
      </c>
      <c r="H35" s="10">
        <v>0.10840868949890101</v>
      </c>
      <c r="J35" s="14">
        <v>3</v>
      </c>
      <c r="K35" s="9">
        <v>6.3321590423583898E-3</v>
      </c>
      <c r="L35" s="9">
        <v>8.4428787231445295E-3</v>
      </c>
      <c r="M35" s="9">
        <v>9.8481178283691406E-3</v>
      </c>
      <c r="N35" s="9">
        <v>7.9929828643798793E-3</v>
      </c>
    </row>
    <row r="36" spans="4:15" x14ac:dyDescent="0.25">
      <c r="D36" s="15">
        <v>4</v>
      </c>
      <c r="E36" s="10">
        <v>8.1234931945800698E-2</v>
      </c>
      <c r="F36" s="10">
        <v>9.8047971725463798E-2</v>
      </c>
      <c r="G36" s="10">
        <v>0.110292196273803</v>
      </c>
      <c r="H36" s="10">
        <v>0.108611106872558</v>
      </c>
      <c r="J36" s="14">
        <v>4</v>
      </c>
      <c r="K36" s="9">
        <v>5.7342052459716797E-3</v>
      </c>
      <c r="L36" s="9">
        <v>7.7149868011474601E-3</v>
      </c>
      <c r="M36" s="9">
        <v>8.5110664367675695E-3</v>
      </c>
      <c r="N36" s="9">
        <v>7.3900222778320304E-3</v>
      </c>
    </row>
    <row r="37" spans="4:15" x14ac:dyDescent="0.25">
      <c r="D37" s="15">
        <v>5</v>
      </c>
      <c r="E37" s="10">
        <v>8.09910297393798E-2</v>
      </c>
      <c r="F37" s="10">
        <v>0.100042819976806</v>
      </c>
      <c r="G37" s="10">
        <v>9.9782943725585896E-2</v>
      </c>
      <c r="H37" s="10">
        <v>0.107002973556518</v>
      </c>
      <c r="J37" s="14">
        <v>5</v>
      </c>
      <c r="K37" s="9">
        <v>5.6059360504150304E-3</v>
      </c>
      <c r="L37" s="9">
        <v>8.0661773681640608E-3</v>
      </c>
      <c r="M37" s="9">
        <v>7.3740482330322196E-3</v>
      </c>
      <c r="N37" s="9">
        <v>1.0730981826782201E-2</v>
      </c>
    </row>
    <row r="38" spans="4:15" x14ac:dyDescent="0.25">
      <c r="D38" s="15">
        <v>6</v>
      </c>
      <c r="E38" s="10">
        <v>8.2239866256713798E-2</v>
      </c>
      <c r="F38" s="10">
        <v>9.8302841186523396E-2</v>
      </c>
      <c r="G38" s="10">
        <v>0.10123181343078599</v>
      </c>
      <c r="H38" s="10">
        <v>0.106725931167602</v>
      </c>
      <c r="J38" s="14">
        <v>6</v>
      </c>
      <c r="K38" s="9">
        <v>1.4423131942748999E-2</v>
      </c>
      <c r="L38" s="9">
        <v>8.3889961242675695E-3</v>
      </c>
      <c r="M38" s="9">
        <v>7.0168972015380799E-3</v>
      </c>
      <c r="N38" s="9">
        <v>7.0562362670898403E-3</v>
      </c>
    </row>
    <row r="39" spans="4:15" x14ac:dyDescent="0.25">
      <c r="D39" s="15">
        <v>7</v>
      </c>
      <c r="E39" s="10">
        <v>8.3241224288940402E-2</v>
      </c>
      <c r="F39" s="10">
        <v>9.8480939865112305E-2</v>
      </c>
      <c r="G39" s="10">
        <v>9.9988937377929604E-2</v>
      </c>
      <c r="H39" s="10">
        <v>0.10783195495605399</v>
      </c>
      <c r="J39" s="14">
        <v>7</v>
      </c>
      <c r="K39" s="9">
        <v>5.8391094207763602E-3</v>
      </c>
      <c r="L39" s="9">
        <v>7.1477890014648403E-3</v>
      </c>
      <c r="M39" s="9">
        <v>7.5979232788085903E-3</v>
      </c>
      <c r="N39" s="9">
        <v>7.4388980865478498E-3</v>
      </c>
    </row>
    <row r="40" spans="4:15" x14ac:dyDescent="0.25">
      <c r="D40" s="15">
        <v>8</v>
      </c>
      <c r="E40" s="10">
        <v>8.4455966949462793E-2</v>
      </c>
      <c r="F40" s="10">
        <v>9.7480058670043904E-2</v>
      </c>
      <c r="G40" s="10">
        <v>0.10106396675109799</v>
      </c>
      <c r="H40" s="10">
        <v>0.10549521446228</v>
      </c>
      <c r="J40" s="14">
        <v>8</v>
      </c>
      <c r="K40" s="9">
        <v>6.0331821441650304E-3</v>
      </c>
      <c r="L40" s="9">
        <v>7.8687667846679601E-3</v>
      </c>
      <c r="M40" s="9">
        <v>7.1690082550048802E-3</v>
      </c>
      <c r="N40" s="9">
        <v>9.1903209686279297E-3</v>
      </c>
    </row>
    <row r="41" spans="4:15" x14ac:dyDescent="0.25">
      <c r="D41" s="15">
        <v>9</v>
      </c>
      <c r="E41" s="10">
        <v>8.2651853561401298E-2</v>
      </c>
      <c r="F41" s="10">
        <v>9.8154067993163993E-2</v>
      </c>
      <c r="G41" s="10">
        <v>0.101228952407836</v>
      </c>
      <c r="H41" s="10">
        <v>9.80198383331298E-2</v>
      </c>
      <c r="J41" s="14">
        <v>9</v>
      </c>
      <c r="K41" s="9">
        <v>6.6990852355956997E-3</v>
      </c>
      <c r="L41" s="9">
        <v>6.9830417633056597E-3</v>
      </c>
      <c r="M41" s="9">
        <v>8.4149837493896398E-3</v>
      </c>
      <c r="N41" s="9">
        <v>7.4098110198974601E-3</v>
      </c>
    </row>
    <row r="42" spans="4:15" x14ac:dyDescent="0.25">
      <c r="D42" s="15">
        <v>10</v>
      </c>
      <c r="E42" s="10">
        <v>8.2820892333984306E-2</v>
      </c>
      <c r="F42" s="10">
        <v>9.9227190017700195E-2</v>
      </c>
      <c r="G42" s="10">
        <v>9.7011089324951102E-2</v>
      </c>
      <c r="H42" s="10">
        <v>9.6076011657714802E-2</v>
      </c>
      <c r="J42" s="14">
        <v>10</v>
      </c>
      <c r="K42" s="9">
        <v>6.9231986999511701E-3</v>
      </c>
      <c r="L42" s="9">
        <v>8.5759162902831997E-3</v>
      </c>
      <c r="M42" s="9">
        <v>8.3301067352294905E-3</v>
      </c>
      <c r="N42" s="9">
        <v>8.3010196685790998E-3</v>
      </c>
    </row>
    <row r="43" spans="4:15" x14ac:dyDescent="0.25">
      <c r="D43" s="15">
        <v>11</v>
      </c>
      <c r="E43" s="10">
        <v>8.1894874572753906E-2</v>
      </c>
      <c r="F43" s="10">
        <v>9.7452163696288993E-2</v>
      </c>
      <c r="G43" s="10">
        <v>9.7121238708496094E-2</v>
      </c>
      <c r="H43" s="10">
        <v>9.6286058425903306E-2</v>
      </c>
      <c r="J43" s="14">
        <v>11</v>
      </c>
      <c r="K43" s="9">
        <v>5.5592060089111302E-3</v>
      </c>
      <c r="L43" s="9">
        <v>6.9000720977783203E-3</v>
      </c>
      <c r="M43" s="9">
        <v>6.7539215087890599E-3</v>
      </c>
      <c r="N43" s="9">
        <v>8.7757110595703108E-3</v>
      </c>
    </row>
    <row r="44" spans="4:15" x14ac:dyDescent="0.25">
      <c r="D44" s="15">
        <v>12</v>
      </c>
      <c r="E44" s="10">
        <v>8.0331087112426702E-2</v>
      </c>
      <c r="F44" s="10">
        <v>9.6994876861572196E-2</v>
      </c>
      <c r="G44" s="10">
        <v>9.7017049789428697E-2</v>
      </c>
      <c r="H44" s="10">
        <v>9.6233844757079995E-2</v>
      </c>
      <c r="J44" s="14">
        <v>12</v>
      </c>
      <c r="K44" s="9">
        <v>6.1140060424804601E-3</v>
      </c>
      <c r="L44" s="9">
        <v>8.3220005035400304E-3</v>
      </c>
      <c r="M44" s="9">
        <v>7.4732303619384696E-3</v>
      </c>
      <c r="N44" s="9">
        <v>7.3068141937255799E-3</v>
      </c>
    </row>
    <row r="45" spans="4:15" x14ac:dyDescent="0.25">
      <c r="D45" s="15">
        <v>13</v>
      </c>
      <c r="E45" s="10">
        <v>8.0230951309204102E-2</v>
      </c>
      <c r="F45" s="10">
        <v>9.8848819732666002E-2</v>
      </c>
      <c r="G45" s="10">
        <v>9.7455739974975503E-2</v>
      </c>
      <c r="H45" s="10">
        <v>9.7038984298705999E-2</v>
      </c>
      <c r="J45" s="14">
        <v>13</v>
      </c>
      <c r="K45" s="9">
        <v>7.7722072601318299E-3</v>
      </c>
      <c r="L45" s="9">
        <v>7.0087909698486302E-3</v>
      </c>
      <c r="M45" s="9">
        <v>7.0040225982665998E-3</v>
      </c>
      <c r="N45" s="9">
        <v>7.1580410003662101E-3</v>
      </c>
    </row>
    <row r="46" spans="4:15" x14ac:dyDescent="0.25">
      <c r="D46" s="15">
        <v>14</v>
      </c>
      <c r="E46" s="10">
        <v>8.1963062286376898E-2</v>
      </c>
      <c r="F46" s="10">
        <v>9.6544981002807603E-2</v>
      </c>
      <c r="G46" s="10">
        <v>9.7638845443725503E-2</v>
      </c>
      <c r="H46" s="10">
        <v>9.6381902694702107E-2</v>
      </c>
      <c r="J46" s="14">
        <v>14</v>
      </c>
      <c r="K46" s="9">
        <v>5.3560733795165998E-3</v>
      </c>
      <c r="L46" s="9">
        <v>7.1842670440673802E-3</v>
      </c>
      <c r="M46" s="9">
        <v>8.0900192260742101E-3</v>
      </c>
      <c r="N46" s="9">
        <v>7.2238445281982396E-3</v>
      </c>
    </row>
    <row r="47" spans="4:15" x14ac:dyDescent="0.25">
      <c r="D47" s="15">
        <v>15</v>
      </c>
      <c r="E47" s="10">
        <v>8.0401897430419894E-2</v>
      </c>
      <c r="F47" s="10">
        <v>9.7929954528808594E-2</v>
      </c>
      <c r="G47" s="10">
        <v>9.7434997558593694E-2</v>
      </c>
      <c r="H47" s="10">
        <v>9.6558809280395494E-2</v>
      </c>
      <c r="J47" s="14">
        <v>15</v>
      </c>
      <c r="K47" s="9">
        <v>6.3328742980956997E-3</v>
      </c>
      <c r="L47" s="9">
        <v>6.95395469665527E-3</v>
      </c>
      <c r="M47" s="9">
        <v>7.0791244506835903E-3</v>
      </c>
      <c r="N47" s="9">
        <v>6.7799091339111302E-3</v>
      </c>
    </row>
    <row r="48" spans="4:15" x14ac:dyDescent="0.25">
      <c r="D48" s="15">
        <v>16</v>
      </c>
      <c r="E48" s="10">
        <v>8.1406831741332994E-2</v>
      </c>
      <c r="F48" s="10">
        <v>9.6904754638671806E-2</v>
      </c>
      <c r="G48" s="10">
        <v>9.8081827163696206E-2</v>
      </c>
      <c r="H48" s="10">
        <v>9.7633123397827107E-2</v>
      </c>
      <c r="J48" s="14">
        <v>16</v>
      </c>
      <c r="K48" s="9">
        <v>5.7816505432128898E-3</v>
      </c>
      <c r="L48" s="9">
        <v>7.8577995300292899E-3</v>
      </c>
      <c r="M48" s="9">
        <v>7.4138641357421797E-3</v>
      </c>
      <c r="N48" s="9">
        <v>7.1110725402831997E-3</v>
      </c>
    </row>
    <row r="49" spans="4:14" x14ac:dyDescent="0.25">
      <c r="D49" s="15">
        <v>17</v>
      </c>
      <c r="E49" s="10">
        <v>8.1358909606933594E-2</v>
      </c>
      <c r="F49" s="10">
        <v>9.7151994705200195E-2</v>
      </c>
      <c r="G49" s="10">
        <v>0.100282192230224</v>
      </c>
      <c r="H49" s="10">
        <v>9.7145080566406194E-2</v>
      </c>
      <c r="J49" s="14">
        <v>17</v>
      </c>
      <c r="K49" s="9">
        <v>7.2247982025146398E-3</v>
      </c>
      <c r="L49" s="9">
        <v>7.0283412933349601E-3</v>
      </c>
      <c r="M49" s="9">
        <v>7.56192207336425E-3</v>
      </c>
      <c r="N49" s="9">
        <v>7.7290534973144497E-3</v>
      </c>
    </row>
    <row r="50" spans="4:14" x14ac:dyDescent="0.25">
      <c r="D50" s="15">
        <v>18</v>
      </c>
      <c r="E50" s="10">
        <v>8.0258131027221596E-2</v>
      </c>
      <c r="F50" s="10">
        <v>9.9162817001342704E-2</v>
      </c>
      <c r="G50" s="10">
        <v>9.96899604797363E-2</v>
      </c>
      <c r="H50" s="10">
        <v>9.8258018493652302E-2</v>
      </c>
      <c r="J50" s="14">
        <v>18</v>
      </c>
      <c r="K50" s="9">
        <v>8.1820487976074201E-3</v>
      </c>
      <c r="L50" s="9">
        <v>7.1630477905273403E-3</v>
      </c>
      <c r="M50" s="9">
        <v>8.5308551788329991E-3</v>
      </c>
      <c r="N50" s="9">
        <v>7.30490684509277E-3</v>
      </c>
    </row>
    <row r="51" spans="4:14" x14ac:dyDescent="0.25">
      <c r="D51" s="15">
        <v>19</v>
      </c>
      <c r="E51" s="10">
        <v>8.0656051635742104E-2</v>
      </c>
      <c r="F51" s="10">
        <v>9.7692012786865207E-2</v>
      </c>
      <c r="G51" s="10">
        <v>9.7570896148681599E-2</v>
      </c>
      <c r="H51" s="10">
        <v>9.6427917480468694E-2</v>
      </c>
      <c r="J51" s="14">
        <v>19</v>
      </c>
      <c r="K51" s="9">
        <v>6.5901279449462804E-3</v>
      </c>
      <c r="L51" s="9">
        <v>7.4219703674316398E-3</v>
      </c>
      <c r="M51" s="9">
        <v>8.4691047668456997E-3</v>
      </c>
      <c r="N51" s="9">
        <v>7.3819160461425703E-3</v>
      </c>
    </row>
    <row r="52" spans="4:14" x14ac:dyDescent="0.25">
      <c r="D52" s="15">
        <v>20</v>
      </c>
      <c r="E52" s="10">
        <v>8.0224752426147405E-2</v>
      </c>
      <c r="F52" s="10">
        <v>9.7381830215454102E-2</v>
      </c>
      <c r="G52" s="10">
        <v>9.7051858901977497E-2</v>
      </c>
      <c r="H52" s="10">
        <v>9.7920179367065402E-2</v>
      </c>
      <c r="J52" s="14">
        <v>20</v>
      </c>
      <c r="K52" s="9">
        <v>5.75780868530273E-3</v>
      </c>
      <c r="L52" s="9">
        <v>6.73794746398925E-3</v>
      </c>
      <c r="M52" s="9">
        <v>7.3668956756591797E-3</v>
      </c>
      <c r="N52" s="9">
        <v>7.0850849151611302E-3</v>
      </c>
    </row>
    <row r="53" spans="4:14" x14ac:dyDescent="0.25">
      <c r="D53" s="15">
        <v>21</v>
      </c>
      <c r="E53" s="10">
        <v>8.0126762390136705E-2</v>
      </c>
      <c r="F53" s="10">
        <v>9.6965789794921806E-2</v>
      </c>
      <c r="G53" s="10">
        <v>9.9055051803588798E-2</v>
      </c>
      <c r="H53" s="10">
        <v>9.7492933273315402E-2</v>
      </c>
      <c r="J53" s="14">
        <v>21</v>
      </c>
      <c r="K53" s="9">
        <v>6.0050487518310504E-3</v>
      </c>
      <c r="L53" s="9">
        <v>6.6821575164794896E-3</v>
      </c>
      <c r="M53" s="9">
        <v>9.0658664703369106E-3</v>
      </c>
      <c r="N53" s="9">
        <v>7.4920654296875E-3</v>
      </c>
    </row>
    <row r="54" spans="4:14" x14ac:dyDescent="0.25">
      <c r="D54" s="15">
        <v>22</v>
      </c>
      <c r="E54" s="10">
        <v>8.3594799041748005E-2</v>
      </c>
      <c r="F54" s="10">
        <v>9.6811771392822196E-2</v>
      </c>
      <c r="G54" s="10">
        <v>9.7587108612060505E-2</v>
      </c>
      <c r="H54" s="10">
        <v>9.6556186676025293E-2</v>
      </c>
      <c r="J54" s="14">
        <v>22</v>
      </c>
      <c r="K54" s="9">
        <v>6.3097476959228498E-3</v>
      </c>
      <c r="L54" s="9">
        <v>6.4561367034912101E-3</v>
      </c>
      <c r="M54" s="9">
        <v>7.5159072875976502E-3</v>
      </c>
      <c r="N54" s="9">
        <v>7.0300102233886701E-3</v>
      </c>
    </row>
    <row r="55" spans="4:14" x14ac:dyDescent="0.25">
      <c r="D55" s="15">
        <v>23</v>
      </c>
      <c r="E55" s="10">
        <v>8.4619045257568304E-2</v>
      </c>
      <c r="F55" s="10">
        <v>9.6961975097656194E-2</v>
      </c>
      <c r="G55" s="10">
        <v>9.8450899124145494E-2</v>
      </c>
      <c r="H55" s="10">
        <v>9.7024202346801702E-2</v>
      </c>
      <c r="J55" s="14">
        <v>23</v>
      </c>
      <c r="K55" s="9">
        <v>6.0458183288574201E-3</v>
      </c>
      <c r="L55" s="9">
        <v>7.6189041137695304E-3</v>
      </c>
      <c r="M55" s="9">
        <v>7.7188014984130799E-3</v>
      </c>
      <c r="N55" s="9">
        <v>6.91986083984375E-3</v>
      </c>
    </row>
    <row r="56" spans="4:14" x14ac:dyDescent="0.25">
      <c r="D56" s="15">
        <v>24</v>
      </c>
      <c r="E56" s="10">
        <v>8.04569721221923E-2</v>
      </c>
      <c r="F56" s="10">
        <v>9.7052812576293904E-2</v>
      </c>
      <c r="G56" s="10">
        <v>9.9076271057128906E-2</v>
      </c>
      <c r="H56" s="10">
        <v>9.7311973571777302E-2</v>
      </c>
      <c r="J56" s="14">
        <v>24</v>
      </c>
      <c r="K56" s="9">
        <v>5.3350925445556597E-3</v>
      </c>
      <c r="L56" s="9">
        <v>7.4350833892822196E-3</v>
      </c>
      <c r="M56" s="9">
        <v>9.9320411682128906E-3</v>
      </c>
      <c r="N56" s="9">
        <v>6.6690444946289002E-3</v>
      </c>
    </row>
    <row r="57" spans="4:14" x14ac:dyDescent="0.25">
      <c r="D57" s="15">
        <v>25</v>
      </c>
      <c r="E57" s="10">
        <v>8.0002069473266602E-2</v>
      </c>
      <c r="F57" s="10">
        <v>9.7090721130371094E-2</v>
      </c>
      <c r="G57" s="10">
        <v>9.7754955291748005E-2</v>
      </c>
      <c r="H57" s="10">
        <v>9.6655130386352497E-2</v>
      </c>
      <c r="J57" s="14">
        <v>25</v>
      </c>
      <c r="K57" s="9">
        <v>6.32596015930175E-3</v>
      </c>
      <c r="L57" s="9">
        <v>6.7720413208007804E-3</v>
      </c>
      <c r="M57" s="9">
        <v>7.3230266571044896E-3</v>
      </c>
      <c r="N57" s="9">
        <v>6.8478584289550703E-3</v>
      </c>
    </row>
    <row r="58" spans="4:14" x14ac:dyDescent="0.25">
      <c r="D58" s="15">
        <v>26</v>
      </c>
      <c r="E58" s="10">
        <v>8.2649230957031194E-2</v>
      </c>
      <c r="F58" s="10">
        <v>9.6907854080200195E-2</v>
      </c>
      <c r="G58" s="10">
        <v>9.6730947494506794E-2</v>
      </c>
      <c r="H58" s="10">
        <v>9.7081899642944294E-2</v>
      </c>
      <c r="J58" s="14">
        <v>26</v>
      </c>
      <c r="K58" s="9">
        <v>6.4017772674560504E-3</v>
      </c>
      <c r="L58" s="9">
        <v>6.9899559020995998E-3</v>
      </c>
      <c r="M58" s="9">
        <v>7.0059299468994097E-3</v>
      </c>
      <c r="N58" s="9">
        <v>7.3337554931640599E-3</v>
      </c>
    </row>
    <row r="59" spans="4:14" x14ac:dyDescent="0.25">
      <c r="D59" s="15">
        <v>27</v>
      </c>
      <c r="E59" s="10">
        <v>8.2466125488281194E-2</v>
      </c>
      <c r="F59" s="10">
        <v>9.7556114196777302E-2</v>
      </c>
      <c r="G59" s="10">
        <v>9.7038984298705999E-2</v>
      </c>
      <c r="H59" s="10">
        <v>9.72769260406494E-2</v>
      </c>
      <c r="J59" s="14">
        <v>27</v>
      </c>
      <c r="K59" s="9">
        <v>7.6479911804199201E-3</v>
      </c>
      <c r="L59" s="9">
        <v>6.6671371459960903E-3</v>
      </c>
      <c r="M59" s="9">
        <v>7.1139335632324201E-3</v>
      </c>
      <c r="N59" s="9">
        <v>6.9549083709716797E-3</v>
      </c>
    </row>
    <row r="60" spans="4:14" x14ac:dyDescent="0.25">
      <c r="D60" s="15">
        <v>28</v>
      </c>
      <c r="E60" s="10">
        <v>8.0168962478637695E-2</v>
      </c>
      <c r="F60" s="10">
        <v>9.6948862075805595E-2</v>
      </c>
      <c r="G60" s="10">
        <v>9.7452163696288993E-2</v>
      </c>
      <c r="H60" s="10">
        <v>9.7532987594604395E-2</v>
      </c>
      <c r="J60" s="14">
        <v>28</v>
      </c>
      <c r="K60" s="9">
        <v>5.6159496307373004E-3</v>
      </c>
      <c r="L60" s="9">
        <v>6.7660808563232396E-3</v>
      </c>
      <c r="M60" s="9">
        <v>7.25674629211425E-3</v>
      </c>
      <c r="N60" s="9">
        <v>6.9639682769775304E-3</v>
      </c>
    </row>
    <row r="61" spans="4:14" x14ac:dyDescent="0.25">
      <c r="D61" s="15">
        <v>29</v>
      </c>
      <c r="E61" s="10">
        <v>8.1265211105346596E-2</v>
      </c>
      <c r="F61" s="10">
        <v>9.7963094711303697E-2</v>
      </c>
      <c r="G61" s="10">
        <v>9.7813844680786105E-2</v>
      </c>
      <c r="H61" s="10">
        <v>9.6545696258544894E-2</v>
      </c>
      <c r="J61" s="14">
        <v>29</v>
      </c>
      <c r="K61" s="9">
        <v>5.9680938720703099E-3</v>
      </c>
      <c r="L61" s="9">
        <v>6.7188739776611302E-3</v>
      </c>
      <c r="M61" s="9">
        <v>7.3120594024658203E-3</v>
      </c>
      <c r="N61" s="9">
        <v>7.0011615753173802E-3</v>
      </c>
    </row>
    <row r="62" spans="4:14" x14ac:dyDescent="0.25">
      <c r="D62" s="15">
        <v>30</v>
      </c>
      <c r="E62" s="10">
        <v>8.0789327621459905E-2</v>
      </c>
      <c r="F62" s="10">
        <v>9.7651958465576102E-2</v>
      </c>
      <c r="G62" s="10">
        <v>9.8217010498046806E-2</v>
      </c>
      <c r="H62" s="10">
        <v>9.6462011337280204E-2</v>
      </c>
      <c r="J62" s="14">
        <v>30</v>
      </c>
      <c r="K62" s="9">
        <v>6.2530040740966797E-3</v>
      </c>
      <c r="L62" s="9">
        <v>7.3781013488769497E-3</v>
      </c>
      <c r="M62" s="9">
        <v>7.2441101074218698E-3</v>
      </c>
      <c r="N62" s="9">
        <v>6.9129467010498004E-3</v>
      </c>
    </row>
    <row r="63" spans="4:14" x14ac:dyDescent="0.25">
      <c r="D63" s="15" t="s">
        <v>0</v>
      </c>
      <c r="E63" s="12">
        <f>AVERAGE(E33:E62)</f>
        <v>8.1572429339090952E-2</v>
      </c>
      <c r="F63" s="12">
        <f t="shared" ref="F63:H63" si="0">AVERAGE(F33:F62)</f>
        <v>9.7797624270121231E-2</v>
      </c>
      <c r="G63" s="12">
        <f t="shared" si="0"/>
        <v>0.10009308656056706</v>
      </c>
      <c r="H63" s="12">
        <f t="shared" si="0"/>
        <v>9.9798377354939613E-2</v>
      </c>
      <c r="J63" s="14" t="s">
        <v>0</v>
      </c>
      <c r="K63" s="13">
        <f>AVERAGE(K33:K62)</f>
        <v>6.5396706263224245E-3</v>
      </c>
      <c r="L63" s="13">
        <f t="shared" ref="L63:N63" si="1">AVERAGE(L33:L62)</f>
        <v>7.4858983357747374E-3</v>
      </c>
      <c r="M63" s="13">
        <f t="shared" si="1"/>
        <v>7.8342914581298797E-3</v>
      </c>
      <c r="N63" s="13">
        <f t="shared" si="1"/>
        <v>7.587758700052895E-3</v>
      </c>
    </row>
    <row r="64" spans="4:14" x14ac:dyDescent="0.25">
      <c r="D64" s="15" t="s">
        <v>11</v>
      </c>
      <c r="E64" s="12">
        <f>_xlfn.STDEV.S(E33:E62)</f>
        <v>1.288006886488961E-3</v>
      </c>
      <c r="F64" s="12">
        <f t="shared" ref="F64:H64" si="2">_xlfn.STDEV.S(F33:F62)</f>
        <v>8.9168415478197739E-4</v>
      </c>
      <c r="G64" s="12">
        <f t="shared" si="2"/>
        <v>4.5482907969733805E-3</v>
      </c>
      <c r="H64" s="12">
        <f t="shared" si="2"/>
        <v>4.7857177512406583E-3</v>
      </c>
      <c r="J64" s="14" t="s">
        <v>11</v>
      </c>
      <c r="K64" s="13">
        <f>_xlfn.STDEV.S(K33:K62)</f>
        <v>1.6432901369865071E-3</v>
      </c>
      <c r="L64" s="13">
        <f t="shared" ref="L64:N64" si="3">_xlfn.STDEV.S(L33:L62)</f>
        <v>8.3531379926416382E-4</v>
      </c>
      <c r="M64" s="13">
        <f t="shared" si="3"/>
        <v>8.4407103211770699E-4</v>
      </c>
      <c r="N64" s="13">
        <f t="shared" si="3"/>
        <v>9.3667696131735948E-4</v>
      </c>
    </row>
    <row r="65" spans="4:14" x14ac:dyDescent="0.25">
      <c r="D65" s="15" t="s">
        <v>10</v>
      </c>
      <c r="E65" s="12">
        <f>_xlfn.CONFIDENCE.T(0.5,E64,COUNT(E33:E62))</f>
        <v>1.6062241447924075E-4</v>
      </c>
      <c r="F65" s="12">
        <f t="shared" ref="F65:H65" si="4">_xlfn.CONFIDENCE.T(0.5,F64,COUNT(F33:F62))</f>
        <v>1.1119852183739839E-4</v>
      </c>
      <c r="G65" s="12">
        <f t="shared" si="4"/>
        <v>5.6719995617029333E-4</v>
      </c>
      <c r="H65" s="12">
        <f t="shared" si="4"/>
        <v>5.9680856390128103E-4</v>
      </c>
      <c r="J65" s="14" t="s">
        <v>10</v>
      </c>
      <c r="K65" s="13">
        <f>_xlfn.CONFIDENCE.T(0.5,K64,COUNT(K33:K62))</f>
        <v>2.0492843032245489E-4</v>
      </c>
      <c r="L65" s="13">
        <f t="shared" ref="L65:N65" si="5">_xlfn.CONFIDENCE.T(0.5,L64,COUNT(L33:L62))</f>
        <v>1.0416879031709104E-4</v>
      </c>
      <c r="M65" s="13">
        <f t="shared" si="5"/>
        <v>1.0526087134542107E-4</v>
      </c>
      <c r="N65" s="13">
        <f t="shared" si="5"/>
        <v>1.1680940272298936E-4</v>
      </c>
    </row>
  </sheetData>
  <mergeCells count="2">
    <mergeCell ref="E2:F2"/>
    <mergeCell ref="O2:P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7BA6-1CD9-4460-8DB1-4904DA0D9F8E}">
  <dimension ref="D1:P65"/>
  <sheetViews>
    <sheetView zoomScaleNormal="100" workbookViewId="0">
      <selection activeCell="P62" sqref="P62"/>
    </sheetView>
  </sheetViews>
  <sheetFormatPr defaultRowHeight="15" x14ac:dyDescent="0.25"/>
  <cols>
    <col min="1" max="3" width="10.28515625" customWidth="1"/>
    <col min="4" max="4" width="10.28515625" style="2" customWidth="1"/>
    <col min="5" max="8" width="10.28515625" customWidth="1"/>
    <col min="10" max="10" width="10.28515625" style="2" customWidth="1"/>
    <col min="11" max="11" width="10.28515625" customWidth="1"/>
    <col min="12" max="13" width="10.5703125" bestFit="1" customWidth="1"/>
    <col min="14" max="16" width="10.28515625" customWidth="1"/>
  </cols>
  <sheetData>
    <row r="1" spans="4:16" ht="15" customHeight="1" x14ac:dyDescent="0.25"/>
    <row r="2" spans="4:16" s="1" customFormat="1" x14ac:dyDescent="0.25">
      <c r="D2" s="11"/>
      <c r="E2" s="17" t="s">
        <v>8</v>
      </c>
      <c r="F2" s="17"/>
      <c r="G2"/>
      <c r="H2"/>
      <c r="I2"/>
      <c r="N2" s="2"/>
      <c r="O2" s="17" t="s">
        <v>9</v>
      </c>
      <c r="P2" s="17"/>
    </row>
    <row r="3" spans="4:16" x14ac:dyDescent="0.25">
      <c r="E3" s="3" t="s">
        <v>3</v>
      </c>
      <c r="F3" s="4" t="s">
        <v>4</v>
      </c>
      <c r="N3" s="2"/>
      <c r="O3" s="3" t="s">
        <v>3</v>
      </c>
      <c r="P3" s="4" t="s">
        <v>4</v>
      </c>
    </row>
    <row r="4" spans="4:16" x14ac:dyDescent="0.25">
      <c r="D4" s="7">
        <v>0.25</v>
      </c>
      <c r="E4" s="16">
        <v>0.22127103805541901</v>
      </c>
      <c r="F4" s="6">
        <v>5.0534009933471603E-2</v>
      </c>
      <c r="N4" s="7">
        <v>0.25</v>
      </c>
      <c r="O4" s="5">
        <f>E63</f>
        <v>0.17005884647369346</v>
      </c>
      <c r="P4" s="6">
        <f>K63</f>
        <v>6.347219149271644E-3</v>
      </c>
    </row>
    <row r="5" spans="4:16" x14ac:dyDescent="0.25">
      <c r="D5" s="7">
        <v>0.5</v>
      </c>
      <c r="E5" s="16">
        <v>0.33332228660583402</v>
      </c>
      <c r="F5" s="6">
        <v>7.2176933288574205E-2</v>
      </c>
      <c r="N5" s="7">
        <v>0.5</v>
      </c>
      <c r="O5" s="5">
        <f>F63</f>
        <v>0.27358844280242867</v>
      </c>
      <c r="P5" s="6">
        <f>L63</f>
        <v>7.5971047083536764E-3</v>
      </c>
    </row>
    <row r="6" spans="4:16" x14ac:dyDescent="0.25">
      <c r="D6" s="7">
        <v>0.75</v>
      </c>
      <c r="E6" s="16">
        <v>0.42410016059875399</v>
      </c>
      <c r="F6" s="6">
        <v>7.6506137847900293E-2</v>
      </c>
      <c r="N6" s="7">
        <v>0.75</v>
      </c>
      <c r="O6" s="5">
        <f>G63</f>
        <v>0.36090169747670459</v>
      </c>
      <c r="P6" s="6">
        <f>M63</f>
        <v>7.7455838521321568E-3</v>
      </c>
    </row>
    <row r="7" spans="4:16" x14ac:dyDescent="0.25">
      <c r="D7" s="7">
        <v>1</v>
      </c>
      <c r="E7" s="16">
        <v>0.58313870429992598</v>
      </c>
      <c r="F7" s="6">
        <v>7.6229095458984306E-2</v>
      </c>
      <c r="N7" s="7">
        <v>1</v>
      </c>
      <c r="O7" s="5">
        <f>H63</f>
        <v>0.44996039072672467</v>
      </c>
      <c r="P7" s="6">
        <f>N63</f>
        <v>7.9597393671671512E-3</v>
      </c>
    </row>
    <row r="32" spans="4:14" x14ac:dyDescent="0.25">
      <c r="D32" s="2" t="s">
        <v>1</v>
      </c>
      <c r="E32" s="8" t="s">
        <v>2</v>
      </c>
      <c r="F32" s="8" t="s">
        <v>5</v>
      </c>
      <c r="G32" s="8" t="s">
        <v>7</v>
      </c>
      <c r="H32" s="8" t="s">
        <v>6</v>
      </c>
      <c r="J32" s="2" t="s">
        <v>1</v>
      </c>
      <c r="K32" s="8" t="s">
        <v>2</v>
      </c>
      <c r="L32" s="8" t="s">
        <v>5</v>
      </c>
      <c r="M32" s="8" t="s">
        <v>7</v>
      </c>
      <c r="N32" s="8" t="s">
        <v>6</v>
      </c>
    </row>
    <row r="33" spans="4:15" x14ac:dyDescent="0.25">
      <c r="D33" s="15">
        <v>1</v>
      </c>
      <c r="E33" s="10">
        <v>0.169737339019775</v>
      </c>
      <c r="F33" s="10">
        <v>0.27174592018127403</v>
      </c>
      <c r="G33" s="10">
        <v>0.363789081573486</v>
      </c>
      <c r="H33" s="10">
        <v>0.51576185226440396</v>
      </c>
      <c r="I33" s="1"/>
      <c r="J33" s="14">
        <v>1</v>
      </c>
      <c r="K33" s="9">
        <v>6.0508251190185504E-3</v>
      </c>
      <c r="L33" s="9">
        <v>8.3539485931396398E-3</v>
      </c>
      <c r="M33" s="9">
        <v>9.0179443359375E-3</v>
      </c>
      <c r="N33" s="9">
        <v>8.3711147308349592E-3</v>
      </c>
      <c r="O33" s="1"/>
    </row>
    <row r="34" spans="4:15" x14ac:dyDescent="0.25">
      <c r="D34" s="15">
        <v>2</v>
      </c>
      <c r="E34" s="10">
        <v>0.170551061630249</v>
      </c>
      <c r="F34" s="10">
        <v>0.27703499794006298</v>
      </c>
      <c r="G34" s="10">
        <v>0.363652944564819</v>
      </c>
      <c r="H34" s="10">
        <v>0.49104785919189398</v>
      </c>
      <c r="J34" s="14">
        <v>2</v>
      </c>
      <c r="K34" s="9">
        <v>5.5270195007324201E-3</v>
      </c>
      <c r="L34" s="9">
        <v>6.9561004638671797E-3</v>
      </c>
      <c r="M34" s="9">
        <v>7.5821876525878898E-3</v>
      </c>
      <c r="N34" s="9">
        <v>8.0728530883788993E-3</v>
      </c>
    </row>
    <row r="35" spans="4:15" x14ac:dyDescent="0.25">
      <c r="D35" s="15">
        <v>3</v>
      </c>
      <c r="E35" s="10">
        <v>0.17084312438964799</v>
      </c>
      <c r="F35" s="10">
        <v>0.27475881576538003</v>
      </c>
      <c r="G35" s="10">
        <v>0.361158847808837</v>
      </c>
      <c r="H35" s="10">
        <v>0.44619703292846602</v>
      </c>
      <c r="J35" s="14">
        <v>3</v>
      </c>
      <c r="K35" s="9">
        <v>5.7342052459716797E-3</v>
      </c>
      <c r="L35" s="9">
        <v>7.4470043182373004E-3</v>
      </c>
      <c r="M35" s="9">
        <v>7.4889659881591797E-3</v>
      </c>
      <c r="N35" s="9">
        <v>1.04091167449951E-2</v>
      </c>
    </row>
    <row r="36" spans="4:15" x14ac:dyDescent="0.25">
      <c r="D36" s="15">
        <v>4</v>
      </c>
      <c r="E36" s="10">
        <v>0.17211818695068301</v>
      </c>
      <c r="F36" s="10">
        <v>0.27535891532897899</v>
      </c>
      <c r="G36" s="10">
        <v>0.36263608932495101</v>
      </c>
      <c r="H36" s="10">
        <v>0.44354295730590798</v>
      </c>
      <c r="J36" s="14">
        <v>4</v>
      </c>
      <c r="K36" s="9">
        <v>6.3889026641845703E-3</v>
      </c>
      <c r="L36" s="9">
        <v>7.3640346527099601E-3</v>
      </c>
      <c r="M36" s="9">
        <v>7.7641010284423802E-3</v>
      </c>
      <c r="N36" s="9">
        <v>7.4927806854248004E-3</v>
      </c>
    </row>
    <row r="37" spans="4:15" x14ac:dyDescent="0.25">
      <c r="D37" s="15">
        <v>5</v>
      </c>
      <c r="E37" s="10">
        <v>0.17053484916687001</v>
      </c>
      <c r="F37" s="10">
        <v>0.27625298500061002</v>
      </c>
      <c r="G37" s="10">
        <v>0.36361908912658603</v>
      </c>
      <c r="H37" s="10">
        <v>0.44527006149291898</v>
      </c>
      <c r="J37" s="14">
        <v>5</v>
      </c>
      <c r="K37" s="9">
        <v>6.86001777648925E-3</v>
      </c>
      <c r="L37" s="9">
        <v>7.5368881225585903E-3</v>
      </c>
      <c r="M37" s="9">
        <v>7.7199935913085903E-3</v>
      </c>
      <c r="N37" s="9">
        <v>7.4532032012939401E-3</v>
      </c>
    </row>
    <row r="38" spans="4:15" x14ac:dyDescent="0.25">
      <c r="D38" s="15">
        <v>6</v>
      </c>
      <c r="E38" s="10">
        <v>0.170471906661987</v>
      </c>
      <c r="F38" s="10">
        <v>0.27477097511291498</v>
      </c>
      <c r="G38" s="10">
        <v>0.36326670646667403</v>
      </c>
      <c r="H38" s="10">
        <v>0.449467182159423</v>
      </c>
      <c r="J38" s="14">
        <v>6</v>
      </c>
      <c r="K38" s="9">
        <v>6.7100524902343698E-3</v>
      </c>
      <c r="L38" s="9">
        <v>7.5638294219970703E-3</v>
      </c>
      <c r="M38" s="9">
        <v>8.0010890960693307E-3</v>
      </c>
      <c r="N38" s="9">
        <v>7.9751014709472604E-3</v>
      </c>
    </row>
    <row r="39" spans="4:15" x14ac:dyDescent="0.25">
      <c r="D39" s="15">
        <v>7</v>
      </c>
      <c r="E39" s="10">
        <v>0.172106027603149</v>
      </c>
      <c r="F39" s="10">
        <v>0.27480769157409601</v>
      </c>
      <c r="G39" s="10">
        <v>0.36083984375</v>
      </c>
      <c r="H39" s="10">
        <v>0.44862413406371998</v>
      </c>
      <c r="J39" s="14">
        <v>7</v>
      </c>
      <c r="K39" s="9">
        <v>6.6239833831787101E-3</v>
      </c>
      <c r="L39" s="9">
        <v>7.3831081390380799E-3</v>
      </c>
      <c r="M39" s="9">
        <v>1.00319385528564E-2</v>
      </c>
      <c r="N39" s="9">
        <v>9.3760490417480399E-3</v>
      </c>
    </row>
    <row r="40" spans="4:15" x14ac:dyDescent="0.25">
      <c r="D40" s="15">
        <v>8</v>
      </c>
      <c r="E40" s="10">
        <v>0.170403957366943</v>
      </c>
      <c r="F40" s="10">
        <v>0.27213191986083901</v>
      </c>
      <c r="G40" s="10">
        <v>0.361485004425048</v>
      </c>
      <c r="H40" s="10">
        <v>0.44803309440612699</v>
      </c>
      <c r="J40" s="14">
        <v>8</v>
      </c>
      <c r="K40" s="9">
        <v>6.6328048706054601E-3</v>
      </c>
      <c r="L40" s="9">
        <v>7.3738098144531198E-3</v>
      </c>
      <c r="M40" s="9">
        <v>1.0786056518554601E-2</v>
      </c>
      <c r="N40" s="9">
        <v>7.62701034545898E-3</v>
      </c>
    </row>
    <row r="41" spans="4:15" x14ac:dyDescent="0.25">
      <c r="D41" s="15">
        <v>9</v>
      </c>
      <c r="E41" s="10">
        <v>0.169980764389038</v>
      </c>
      <c r="F41" s="10">
        <v>0.27249884605407698</v>
      </c>
      <c r="G41" s="10">
        <v>0.360871791839599</v>
      </c>
      <c r="H41" s="10">
        <v>0.44472789764404203</v>
      </c>
      <c r="J41" s="14">
        <v>9</v>
      </c>
      <c r="K41" s="9">
        <v>6.2227249145507804E-3</v>
      </c>
      <c r="L41" s="9">
        <v>8.1610679626464792E-3</v>
      </c>
      <c r="M41" s="9">
        <v>7.5271129608154297E-3</v>
      </c>
      <c r="N41" s="9">
        <v>9.5181465148925695E-3</v>
      </c>
    </row>
    <row r="42" spans="4:15" x14ac:dyDescent="0.25">
      <c r="D42" s="15">
        <v>10</v>
      </c>
      <c r="E42" s="10">
        <v>0.169281005859375</v>
      </c>
      <c r="F42" s="10">
        <v>0.27289390563964799</v>
      </c>
      <c r="G42" s="10">
        <v>0.36063790321350098</v>
      </c>
      <c r="H42" s="10">
        <v>0.44431614875793402</v>
      </c>
      <c r="J42" s="14">
        <v>10</v>
      </c>
      <c r="K42" s="9">
        <v>8.3692073822021398E-3</v>
      </c>
      <c r="L42" s="9">
        <v>9.6671581268310495E-3</v>
      </c>
      <c r="M42" s="9">
        <v>8.5880756378173793E-3</v>
      </c>
      <c r="N42" s="9">
        <v>9.0508460998535104E-3</v>
      </c>
    </row>
    <row r="43" spans="4:15" x14ac:dyDescent="0.25">
      <c r="D43" s="15">
        <v>11</v>
      </c>
      <c r="E43" s="10">
        <v>0.17016291618347101</v>
      </c>
      <c r="F43" s="10">
        <v>0.27324891090393</v>
      </c>
      <c r="G43" s="10">
        <v>0.36058712005615201</v>
      </c>
      <c r="H43" s="10">
        <v>0.44710278511047302</v>
      </c>
      <c r="J43" s="14">
        <v>11</v>
      </c>
      <c r="K43" s="9">
        <v>6.1638355255126901E-3</v>
      </c>
      <c r="L43" s="9">
        <v>9.3340873718261701E-3</v>
      </c>
      <c r="M43" s="9">
        <v>7.6279640197753898E-3</v>
      </c>
      <c r="N43" s="9">
        <v>7.8709125518798793E-3</v>
      </c>
    </row>
    <row r="44" spans="4:15" x14ac:dyDescent="0.25">
      <c r="D44" s="15">
        <v>12</v>
      </c>
      <c r="E44" s="10">
        <v>0.16985487937927199</v>
      </c>
      <c r="F44" s="10">
        <v>0.27281904220580999</v>
      </c>
      <c r="G44" s="10">
        <v>0.36093902587890597</v>
      </c>
      <c r="H44" s="10">
        <v>0.44764590263366699</v>
      </c>
      <c r="J44" s="14">
        <v>12</v>
      </c>
      <c r="K44" s="9">
        <v>6.7048072814941398E-3</v>
      </c>
      <c r="L44" s="9">
        <v>7.3883533477783203E-3</v>
      </c>
      <c r="M44" s="9">
        <v>6.8848133087158203E-3</v>
      </c>
      <c r="N44" s="9">
        <v>8.4080696105956997E-3</v>
      </c>
    </row>
    <row r="45" spans="4:15" x14ac:dyDescent="0.25">
      <c r="D45" s="15">
        <v>13</v>
      </c>
      <c r="E45" s="10">
        <v>0.16944098472595201</v>
      </c>
      <c r="F45" s="10">
        <v>0.273458242416381</v>
      </c>
      <c r="G45" s="10">
        <v>0.36274886131286599</v>
      </c>
      <c r="H45" s="10">
        <v>0.44428396224975503</v>
      </c>
      <c r="J45" s="14">
        <v>13</v>
      </c>
      <c r="K45" s="9">
        <v>6.2651634216308498E-3</v>
      </c>
      <c r="L45" s="9">
        <v>7.5180530548095703E-3</v>
      </c>
      <c r="M45" s="9">
        <v>6.9451332092285104E-3</v>
      </c>
      <c r="N45" s="9">
        <v>7.9889297485351493E-3</v>
      </c>
    </row>
    <row r="46" spans="4:15" x14ac:dyDescent="0.25">
      <c r="D46" s="15">
        <v>14</v>
      </c>
      <c r="E46" s="10">
        <v>0.17138695716857899</v>
      </c>
      <c r="F46" s="10">
        <v>0.2739839553833</v>
      </c>
      <c r="G46" s="10">
        <v>0.360185146331787</v>
      </c>
      <c r="H46" s="10">
        <v>0.44617295265197698</v>
      </c>
      <c r="J46" s="14">
        <v>14</v>
      </c>
      <c r="K46" s="9">
        <v>6.0939788818359297E-3</v>
      </c>
      <c r="L46" s="9">
        <v>7.7769756317138602E-3</v>
      </c>
      <c r="M46" s="9">
        <v>8.1942081451415998E-3</v>
      </c>
      <c r="N46" s="9">
        <v>7.3850154876708898E-3</v>
      </c>
    </row>
    <row r="47" spans="4:15" x14ac:dyDescent="0.25">
      <c r="D47" s="15">
        <v>15</v>
      </c>
      <c r="E47" s="10">
        <v>0.17012405395507799</v>
      </c>
      <c r="F47" s="10">
        <v>0.27370405197143499</v>
      </c>
      <c r="G47" s="10">
        <v>0.36166024208068798</v>
      </c>
      <c r="H47" s="10">
        <v>0.444349765777587</v>
      </c>
      <c r="J47" s="14">
        <v>15</v>
      </c>
      <c r="K47" s="9">
        <v>6.4690113067626901E-3</v>
      </c>
      <c r="L47" s="9">
        <v>7.4508190155029297E-3</v>
      </c>
      <c r="M47" s="9">
        <v>8.8629722595214792E-3</v>
      </c>
      <c r="N47" s="9">
        <v>7.0610046386718698E-3</v>
      </c>
    </row>
    <row r="48" spans="4:15" x14ac:dyDescent="0.25">
      <c r="D48" s="15">
        <v>16</v>
      </c>
      <c r="E48" s="10">
        <v>0.17105197906494099</v>
      </c>
      <c r="F48" s="10">
        <v>0.27184772491455</v>
      </c>
      <c r="G48" s="10">
        <v>0.361187934875488</v>
      </c>
      <c r="H48" s="10">
        <v>0.44361019134521401</v>
      </c>
      <c r="J48" s="14">
        <v>16</v>
      </c>
      <c r="K48" s="9">
        <v>7.1642398834228498E-3</v>
      </c>
      <c r="L48" s="9">
        <v>7.2181224822998004E-3</v>
      </c>
      <c r="M48" s="9">
        <v>6.6738128662109297E-3</v>
      </c>
      <c r="N48" s="9">
        <v>7.2510242462158203E-3</v>
      </c>
    </row>
    <row r="49" spans="4:14" x14ac:dyDescent="0.25">
      <c r="D49" s="15">
        <v>17</v>
      </c>
      <c r="E49" s="10">
        <v>0.17011904716491699</v>
      </c>
      <c r="F49" s="10">
        <v>0.27257800102233798</v>
      </c>
      <c r="G49" s="10">
        <v>0.36037492752075101</v>
      </c>
      <c r="H49" s="10">
        <v>0.45122289657592701</v>
      </c>
      <c r="J49" s="14">
        <v>17</v>
      </c>
      <c r="K49" s="9">
        <v>6.1419010162353498E-3</v>
      </c>
      <c r="L49" s="9">
        <v>7.4598789215087804E-3</v>
      </c>
      <c r="M49" s="9">
        <v>6.9580078125E-3</v>
      </c>
      <c r="N49" s="9">
        <v>7.0698261260986302E-3</v>
      </c>
    </row>
    <row r="50" spans="4:14" x14ac:dyDescent="0.25">
      <c r="D50" s="15">
        <v>18</v>
      </c>
      <c r="E50" s="10">
        <v>0.169823408126831</v>
      </c>
      <c r="F50" s="10">
        <v>0.27419590950012201</v>
      </c>
      <c r="G50" s="10">
        <v>0.36026191711425698</v>
      </c>
      <c r="H50" s="10">
        <v>0.44481921195983798</v>
      </c>
      <c r="J50" s="14">
        <v>18</v>
      </c>
      <c r="K50" s="9">
        <v>6.0791969299316398E-3</v>
      </c>
      <c r="L50" s="9">
        <v>9.1712474822997995E-3</v>
      </c>
      <c r="M50" s="9">
        <v>7.5547695159912101E-3</v>
      </c>
      <c r="N50" s="9">
        <v>8.0802440643310495E-3</v>
      </c>
    </row>
    <row r="51" spans="4:14" x14ac:dyDescent="0.25">
      <c r="D51" s="15">
        <v>19</v>
      </c>
      <c r="E51" s="10">
        <v>0.169369220733642</v>
      </c>
      <c r="F51" s="10">
        <v>0.27749490737915</v>
      </c>
      <c r="G51" s="10">
        <v>0.36149668693542403</v>
      </c>
      <c r="H51" s="10">
        <v>0.44845104217529203</v>
      </c>
      <c r="J51" s="14">
        <v>19</v>
      </c>
      <c r="K51" s="9">
        <v>6.1261653900146398E-3</v>
      </c>
      <c r="L51" s="9">
        <v>7.73215293884277E-3</v>
      </c>
      <c r="M51" s="9">
        <v>6.9649219512939401E-3</v>
      </c>
      <c r="N51" s="9">
        <v>7.3921680450439401E-3</v>
      </c>
    </row>
    <row r="52" spans="4:14" x14ac:dyDescent="0.25">
      <c r="D52" s="15">
        <v>20</v>
      </c>
      <c r="E52" s="10">
        <v>0.16990900039672799</v>
      </c>
      <c r="F52" s="10">
        <v>0.27340316772460899</v>
      </c>
      <c r="G52" s="10">
        <v>0.35937309265136702</v>
      </c>
      <c r="H52" s="10">
        <v>0.44481706619262601</v>
      </c>
      <c r="J52" s="14">
        <v>20</v>
      </c>
      <c r="K52" s="9">
        <v>6.32071495056152E-3</v>
      </c>
      <c r="L52" s="9">
        <v>7.6551437377929601E-3</v>
      </c>
      <c r="M52" s="9">
        <v>7.5867176055908203E-3</v>
      </c>
      <c r="N52" s="9">
        <v>7.5268745422363203E-3</v>
      </c>
    </row>
    <row r="53" spans="4:14" x14ac:dyDescent="0.25">
      <c r="D53" s="15">
        <v>21</v>
      </c>
      <c r="E53" s="10">
        <v>0.16909480094909601</v>
      </c>
      <c r="F53" s="10">
        <v>0.27241897583007801</v>
      </c>
      <c r="G53" s="10">
        <v>0.35892605781555098</v>
      </c>
      <c r="H53" s="10">
        <v>0.44497585296630798</v>
      </c>
      <c r="J53" s="14">
        <v>21</v>
      </c>
      <c r="K53" s="9">
        <v>6.0658454895019497E-3</v>
      </c>
      <c r="L53" s="9">
        <v>6.6690444946289002E-3</v>
      </c>
      <c r="M53" s="9">
        <v>7.1542263031005799E-3</v>
      </c>
      <c r="N53" s="9">
        <v>7.6143741607665998E-3</v>
      </c>
    </row>
    <row r="54" spans="4:14" x14ac:dyDescent="0.25">
      <c r="D54" s="15">
        <v>22</v>
      </c>
      <c r="E54" s="10">
        <v>0.170009851455688</v>
      </c>
      <c r="F54" s="10">
        <v>0.27249503135681102</v>
      </c>
      <c r="G54" s="10">
        <v>0.35911822319030701</v>
      </c>
      <c r="H54" s="10">
        <v>0.44416093826293901</v>
      </c>
      <c r="J54" s="14">
        <v>22</v>
      </c>
      <c r="K54" s="9">
        <v>6.5429210662841797E-3</v>
      </c>
      <c r="L54" s="9">
        <v>7.0199966430664002E-3</v>
      </c>
      <c r="M54" s="9">
        <v>6.9530010223388602E-3</v>
      </c>
      <c r="N54" s="9">
        <v>7.5221061706542899E-3</v>
      </c>
    </row>
    <row r="55" spans="4:14" x14ac:dyDescent="0.25">
      <c r="D55" s="15">
        <v>23</v>
      </c>
      <c r="E55" s="10">
        <v>0.16884875297546301</v>
      </c>
      <c r="F55" s="10">
        <v>0.27360773086547802</v>
      </c>
      <c r="G55" s="10">
        <v>0.36143994331359802</v>
      </c>
      <c r="H55" s="10">
        <v>0.444415092468261</v>
      </c>
      <c r="J55" s="14">
        <v>23</v>
      </c>
      <c r="K55" s="9">
        <v>5.8779716491699201E-3</v>
      </c>
      <c r="L55" s="9">
        <v>7.3440074920654297E-3</v>
      </c>
      <c r="M55" s="9">
        <v>7.6799392700195304E-3</v>
      </c>
      <c r="N55" s="9">
        <v>6.9859027862548802E-3</v>
      </c>
    </row>
    <row r="56" spans="4:14" x14ac:dyDescent="0.25">
      <c r="D56" s="15">
        <v>24</v>
      </c>
      <c r="E56" s="10">
        <v>0.17144107818603499</v>
      </c>
      <c r="F56" s="10">
        <v>0.27218198776245101</v>
      </c>
      <c r="G56" s="10">
        <v>0.36121106147766102</v>
      </c>
      <c r="H56" s="10">
        <v>0.44476079940795898</v>
      </c>
      <c r="J56" s="14">
        <v>24</v>
      </c>
      <c r="K56" s="9">
        <v>6.7341327667236302E-3</v>
      </c>
      <c r="L56" s="9">
        <v>6.9711208343505799E-3</v>
      </c>
      <c r="M56" s="9">
        <v>6.8569183349609297E-3</v>
      </c>
      <c r="N56" s="9">
        <v>7.1649551391601502E-3</v>
      </c>
    </row>
    <row r="57" spans="4:14" x14ac:dyDescent="0.25">
      <c r="D57" s="15">
        <v>25</v>
      </c>
      <c r="E57" s="10">
        <v>0.168910026550292</v>
      </c>
      <c r="F57" s="10">
        <v>0.27265691757202098</v>
      </c>
      <c r="G57" s="10">
        <v>0.35843992233276301</v>
      </c>
      <c r="H57" s="10">
        <v>0.44511103630065901</v>
      </c>
      <c r="J57" s="14">
        <v>25</v>
      </c>
      <c r="K57" s="9">
        <v>7.0011615753173802E-3</v>
      </c>
      <c r="L57" s="9">
        <v>7.3611736297607396E-3</v>
      </c>
      <c r="M57" s="9">
        <v>7.14111328125E-3</v>
      </c>
      <c r="N57" s="9">
        <v>7.2331428527831997E-3</v>
      </c>
    </row>
    <row r="58" spans="4:14" x14ac:dyDescent="0.25">
      <c r="D58" s="15">
        <v>26</v>
      </c>
      <c r="E58" s="10">
        <v>0.169358015060424</v>
      </c>
      <c r="F58" s="10">
        <v>0.27282381057739202</v>
      </c>
      <c r="G58" s="10">
        <v>0.35881996154785101</v>
      </c>
      <c r="H58" s="10">
        <v>0.45076990127563399</v>
      </c>
      <c r="J58" s="14">
        <v>26</v>
      </c>
      <c r="K58" s="9">
        <v>6.0238838195800703E-3</v>
      </c>
      <c r="L58" s="9">
        <v>7.5089931488037101E-3</v>
      </c>
      <c r="M58" s="9">
        <v>7.3838233947753898E-3</v>
      </c>
      <c r="N58" s="9">
        <v>7.5910091400146398E-3</v>
      </c>
    </row>
    <row r="59" spans="4:14" x14ac:dyDescent="0.25">
      <c r="D59" s="15">
        <v>27</v>
      </c>
      <c r="E59" s="10">
        <v>0.168624877929687</v>
      </c>
      <c r="F59" s="10">
        <v>0.27434110641479398</v>
      </c>
      <c r="G59" s="10">
        <v>0.35934615135192799</v>
      </c>
      <c r="H59" s="10">
        <v>0.44418907165527299</v>
      </c>
      <c r="J59" s="14">
        <v>27</v>
      </c>
      <c r="K59" s="9">
        <v>5.8910846710205E-3</v>
      </c>
      <c r="L59" s="9">
        <v>7.0819854736328099E-3</v>
      </c>
      <c r="M59" s="9">
        <v>7.5700283050537101E-3</v>
      </c>
      <c r="N59" s="9">
        <v>8.7668895721435495E-3</v>
      </c>
    </row>
    <row r="60" spans="4:14" x14ac:dyDescent="0.25">
      <c r="D60" s="15">
        <v>28</v>
      </c>
      <c r="E60" s="10">
        <v>0.16946101188659601</v>
      </c>
      <c r="F60" s="10">
        <v>0.272678852081298</v>
      </c>
      <c r="G60" s="10">
        <v>0.359132289886474</v>
      </c>
      <c r="H60" s="10">
        <v>0.44545984268188399</v>
      </c>
      <c r="J60" s="14">
        <v>28</v>
      </c>
      <c r="K60" s="9">
        <v>5.6979656219482396E-3</v>
      </c>
      <c r="L60" s="9">
        <v>7.0028305053710903E-3</v>
      </c>
      <c r="M60" s="9">
        <v>7.2219371795654297E-3</v>
      </c>
      <c r="N60" s="9">
        <v>7.6618194580078099E-3</v>
      </c>
    </row>
    <row r="61" spans="4:14" x14ac:dyDescent="0.25">
      <c r="D61" s="15">
        <v>29</v>
      </c>
      <c r="E61" s="10">
        <v>0.16904211044311501</v>
      </c>
      <c r="F61" s="10">
        <v>0.27142596244812001</v>
      </c>
      <c r="G61" s="10">
        <v>0.36055922508239702</v>
      </c>
      <c r="H61" s="10">
        <v>0.44332098960876398</v>
      </c>
      <c r="J61" s="14">
        <v>29</v>
      </c>
      <c r="K61" s="9">
        <v>6.0429573059081997E-3</v>
      </c>
      <c r="L61" s="9">
        <v>7.2350502014160104E-3</v>
      </c>
      <c r="M61" s="9">
        <v>7.4508190155029297E-3</v>
      </c>
      <c r="N61" s="9">
        <v>9.2489719390869106E-3</v>
      </c>
    </row>
    <row r="62" spans="4:14" x14ac:dyDescent="0.25">
      <c r="D62" s="15">
        <v>30</v>
      </c>
      <c r="E62" s="10">
        <v>0.16970419883728</v>
      </c>
      <c r="F62" s="10">
        <v>0.274034023284912</v>
      </c>
      <c r="G62" s="10">
        <v>0.35928583145141602</v>
      </c>
      <c r="H62" s="10">
        <v>0.45218420028686501</v>
      </c>
      <c r="J62" s="14">
        <v>30</v>
      </c>
      <c r="K62" s="9">
        <v>5.889892578125E-3</v>
      </c>
      <c r="L62" s="9">
        <v>7.2071552276611302E-3</v>
      </c>
      <c r="M62" s="9">
        <v>8.1949234008788993E-3</v>
      </c>
      <c r="N62" s="9">
        <v>7.6227188110351502E-3</v>
      </c>
    </row>
    <row r="63" spans="4:14" x14ac:dyDescent="0.25">
      <c r="D63" s="15" t="s">
        <v>0</v>
      </c>
      <c r="E63" s="12">
        <f>AVERAGE(E33:E62)</f>
        <v>0.17005884647369346</v>
      </c>
      <c r="F63" s="12">
        <f t="shared" ref="F63:H63" si="0">AVERAGE(F33:F62)</f>
        <v>0.27358844280242867</v>
      </c>
      <c r="G63" s="12">
        <f t="shared" si="0"/>
        <v>0.36090169747670459</v>
      </c>
      <c r="H63" s="12">
        <f t="shared" si="0"/>
        <v>0.44996039072672467</v>
      </c>
      <c r="J63" s="14" t="s">
        <v>0</v>
      </c>
      <c r="K63" s="13">
        <f>AVERAGE(K33:K62)</f>
        <v>6.347219149271644E-3</v>
      </c>
      <c r="L63" s="13">
        <f t="shared" ref="L63:N63" si="1">AVERAGE(L33:L62)</f>
        <v>7.5971047083536764E-3</v>
      </c>
      <c r="M63" s="13">
        <f t="shared" si="1"/>
        <v>7.7455838521321568E-3</v>
      </c>
      <c r="N63" s="13">
        <f t="shared" si="1"/>
        <v>7.9597393671671512E-3</v>
      </c>
    </row>
    <row r="64" spans="4:14" x14ac:dyDescent="0.25">
      <c r="D64" s="15" t="s">
        <v>11</v>
      </c>
      <c r="E64" s="12">
        <f>_xlfn.STDEV.S(E33:E62)</f>
        <v>9.0889374878922499E-4</v>
      </c>
      <c r="F64" s="12">
        <f t="shared" ref="F64:H64" si="2">_xlfn.STDEV.S(F33:F62)</f>
        <v>1.5134511119738112E-3</v>
      </c>
      <c r="G64" s="12">
        <f t="shared" si="2"/>
        <v>1.5151574275624642E-3</v>
      </c>
      <c r="H64" s="12">
        <f t="shared" si="2"/>
        <v>1.5076832638888028E-2</v>
      </c>
      <c r="J64" s="14" t="s">
        <v>11</v>
      </c>
      <c r="K64" s="13">
        <f>_xlfn.STDEV.S(K33:K62)</f>
        <v>5.5161034217660531E-4</v>
      </c>
      <c r="L64" s="13">
        <f t="shared" ref="L64:N64" si="3">_xlfn.STDEV.S(L33:L62)</f>
        <v>6.9882013710206739E-4</v>
      </c>
      <c r="M64" s="13">
        <f t="shared" si="3"/>
        <v>9.3134125945102146E-4</v>
      </c>
      <c r="N64" s="13">
        <f t="shared" si="3"/>
        <v>8.4340954443848869E-4</v>
      </c>
    </row>
    <row r="65" spans="4:14" x14ac:dyDescent="0.25">
      <c r="D65" s="15" t="s">
        <v>10</v>
      </c>
      <c r="E65" s="12">
        <f>_xlfn.CONFIDENCE.T(0.5,E64,COUNT(E33:E62))</f>
        <v>1.1334466450996342E-4</v>
      </c>
      <c r="F65" s="12">
        <f t="shared" ref="F65:H65" si="4">_xlfn.CONFIDENCE.T(0.5,F64,COUNT(F33:F62))</f>
        <v>1.8873670191639055E-4</v>
      </c>
      <c r="G65" s="12">
        <f t="shared" si="4"/>
        <v>1.8894949000983013E-4</v>
      </c>
      <c r="H65" s="12">
        <f t="shared" si="4"/>
        <v>1.880174156334663E-3</v>
      </c>
      <c r="J65" s="14" t="s">
        <v>10</v>
      </c>
      <c r="K65" s="13">
        <f>_xlfn.CONFIDENCE.T(0.5,K64,COUNT(K33:K62))</f>
        <v>6.8789216844677083E-5</v>
      </c>
      <c r="L65" s="13">
        <f t="shared" ref="L65:N65" si="5">_xlfn.CONFIDENCE.T(0.5,L64,COUNT(L33:L62))</f>
        <v>8.7147187554272552E-5</v>
      </c>
      <c r="M65" s="13">
        <f t="shared" si="5"/>
        <v>1.1614400774280502E-4</v>
      </c>
      <c r="N65" s="13">
        <f>_xlfn.CONFIDENCE.T(0.5,N64,COUNT(N33:N62))</f>
        <v>1.0517837974595925E-4</v>
      </c>
    </row>
  </sheetData>
  <mergeCells count="2">
    <mergeCell ref="E2:F2"/>
    <mergeCell ref="O2:P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A63A-92AD-4171-8F2D-101E432D0EBE}">
  <dimension ref="D1:P65"/>
  <sheetViews>
    <sheetView zoomScaleNormal="100" workbookViewId="0">
      <selection activeCell="R8" sqref="R8"/>
    </sheetView>
  </sheetViews>
  <sheetFormatPr defaultRowHeight="15" x14ac:dyDescent="0.25"/>
  <cols>
    <col min="1" max="3" width="10.28515625" customWidth="1"/>
    <col min="4" max="4" width="10.28515625" style="2" customWidth="1"/>
    <col min="5" max="8" width="10.28515625" customWidth="1"/>
    <col min="10" max="10" width="10.28515625" style="2" customWidth="1"/>
    <col min="11" max="11" width="10.28515625" customWidth="1"/>
    <col min="12" max="13" width="10.5703125" bestFit="1" customWidth="1"/>
    <col min="14" max="16" width="10.28515625" customWidth="1"/>
  </cols>
  <sheetData>
    <row r="1" spans="4:16" ht="15" customHeight="1" x14ac:dyDescent="0.25"/>
    <row r="2" spans="4:16" s="1" customFormat="1" x14ac:dyDescent="0.25">
      <c r="D2" s="11"/>
      <c r="E2" s="17" t="s">
        <v>8</v>
      </c>
      <c r="F2" s="17"/>
      <c r="G2"/>
      <c r="H2"/>
      <c r="I2"/>
      <c r="N2" s="2"/>
      <c r="O2" s="17" t="s">
        <v>9</v>
      </c>
      <c r="P2" s="17"/>
    </row>
    <row r="3" spans="4:16" x14ac:dyDescent="0.25">
      <c r="E3" s="3" t="s">
        <v>3</v>
      </c>
      <c r="F3" s="4" t="s">
        <v>4</v>
      </c>
      <c r="N3" s="2"/>
      <c r="O3" s="3" t="s">
        <v>3</v>
      </c>
      <c r="P3" s="4" t="s">
        <v>4</v>
      </c>
    </row>
    <row r="4" spans="4:16" x14ac:dyDescent="0.25">
      <c r="D4" s="7">
        <v>0.25</v>
      </c>
      <c r="E4" s="16">
        <v>0.26863002777099598</v>
      </c>
      <c r="F4" s="6">
        <v>5.6457042694091797E-2</v>
      </c>
      <c r="N4" s="7">
        <v>0.25</v>
      </c>
      <c r="O4" s="5">
        <f>E63</f>
        <v>0.17486251195271768</v>
      </c>
      <c r="P4" s="6">
        <f>K63</f>
        <v>8.4374745686848964E-3</v>
      </c>
    </row>
    <row r="5" spans="4:16" x14ac:dyDescent="0.25">
      <c r="D5" s="7">
        <v>0.5</v>
      </c>
      <c r="E5" s="16">
        <v>0.46061897277831998</v>
      </c>
      <c r="F5" s="6">
        <v>6.7994117736816406E-2</v>
      </c>
      <c r="N5" s="7">
        <v>0.5</v>
      </c>
      <c r="O5" s="5">
        <f>F63</f>
        <v>0.33743032614390017</v>
      </c>
      <c r="P5" s="6">
        <f>L63</f>
        <v>9.5583200454711845E-3</v>
      </c>
    </row>
    <row r="6" spans="4:16" x14ac:dyDescent="0.25">
      <c r="D6" s="7">
        <v>0.75</v>
      </c>
      <c r="E6" s="16">
        <v>0.69767498970031705</v>
      </c>
      <c r="F6" s="6">
        <v>6.9480180740356404E-2</v>
      </c>
      <c r="N6" s="7">
        <v>0.75</v>
      </c>
      <c r="O6" s="5">
        <f>G63</f>
        <v>0.50739156405131003</v>
      </c>
      <c r="P6" s="6">
        <f>M63</f>
        <v>9.6163988113403213E-3</v>
      </c>
    </row>
    <row r="7" spans="4:16" x14ac:dyDescent="0.25">
      <c r="D7" s="7">
        <v>1</v>
      </c>
      <c r="E7" s="16">
        <v>0.94779396057128895</v>
      </c>
      <c r="F7" s="6">
        <v>6.5542936325073201E-2</v>
      </c>
      <c r="N7" s="7">
        <v>1</v>
      </c>
      <c r="O7" s="5">
        <f>H63</f>
        <v>0.71402771472930882</v>
      </c>
      <c r="P7" s="6">
        <f>N63</f>
        <v>1.0064657529195119E-2</v>
      </c>
    </row>
    <row r="32" spans="4:14" x14ac:dyDescent="0.25">
      <c r="D32" s="2" t="s">
        <v>1</v>
      </c>
      <c r="E32" s="8" t="s">
        <v>2</v>
      </c>
      <c r="F32" s="8" t="s">
        <v>5</v>
      </c>
      <c r="G32" s="8" t="s">
        <v>7</v>
      </c>
      <c r="H32" s="8" t="s">
        <v>6</v>
      </c>
      <c r="J32" s="2" t="s">
        <v>1</v>
      </c>
      <c r="K32" s="8" t="s">
        <v>2</v>
      </c>
      <c r="L32" s="8" t="s">
        <v>5</v>
      </c>
      <c r="M32" s="8" t="s">
        <v>7</v>
      </c>
      <c r="N32" s="8" t="s">
        <v>6</v>
      </c>
    </row>
    <row r="33" spans="4:15" x14ac:dyDescent="0.25">
      <c r="D33" s="15">
        <v>1</v>
      </c>
      <c r="E33" s="10">
        <v>0.19700813293457001</v>
      </c>
      <c r="F33" s="10">
        <v>0.339395761489868</v>
      </c>
      <c r="G33" s="10">
        <v>0.56060791015625</v>
      </c>
      <c r="H33" s="10">
        <v>0.70985913276672297</v>
      </c>
      <c r="I33" s="1"/>
      <c r="J33" s="14">
        <v>1</v>
      </c>
      <c r="K33" s="9">
        <v>8.8829994201660104E-3</v>
      </c>
      <c r="L33" s="9">
        <v>9.6709728240966797E-3</v>
      </c>
      <c r="M33" s="9">
        <v>9.22393798828125E-3</v>
      </c>
      <c r="N33" s="9">
        <v>1.07080936431884E-2</v>
      </c>
      <c r="O33" s="1"/>
    </row>
    <row r="34" spans="4:15" x14ac:dyDescent="0.25">
      <c r="D34" s="15">
        <v>2</v>
      </c>
      <c r="E34" s="10">
        <v>0.199177026748657</v>
      </c>
      <c r="F34" s="10">
        <v>0.33959388732910101</v>
      </c>
      <c r="G34" s="10">
        <v>0.50222897529601995</v>
      </c>
      <c r="H34" s="10">
        <v>0.71288585662841797</v>
      </c>
      <c r="J34" s="14">
        <v>2</v>
      </c>
      <c r="K34" s="9">
        <v>8.0447196960449201E-3</v>
      </c>
      <c r="L34" s="9">
        <v>9.4380378723144497E-3</v>
      </c>
      <c r="M34" s="9">
        <v>9.2360973358154297E-3</v>
      </c>
      <c r="N34" s="9">
        <v>9.3669891357421806E-3</v>
      </c>
    </row>
    <row r="35" spans="4:15" x14ac:dyDescent="0.25">
      <c r="D35" s="15">
        <v>3</v>
      </c>
      <c r="E35" s="10">
        <v>0.177540063858032</v>
      </c>
      <c r="F35" s="10">
        <v>0.33766222000121998</v>
      </c>
      <c r="G35" s="10">
        <v>0.50323510169982899</v>
      </c>
      <c r="H35" s="10">
        <v>0.70868802070617598</v>
      </c>
      <c r="J35" s="14">
        <v>3</v>
      </c>
      <c r="K35" s="9">
        <v>9.0432167053222604E-3</v>
      </c>
      <c r="L35" s="9">
        <v>9.4611644744872995E-3</v>
      </c>
      <c r="M35" s="9">
        <v>8.8801383972167899E-3</v>
      </c>
      <c r="N35" s="9">
        <v>1.2111186981201101E-2</v>
      </c>
    </row>
    <row r="36" spans="4:15" x14ac:dyDescent="0.25">
      <c r="D36" s="15">
        <v>4</v>
      </c>
      <c r="E36" s="10">
        <v>0.175433874130249</v>
      </c>
      <c r="F36" s="10">
        <v>0.33825302124023399</v>
      </c>
      <c r="G36" s="10">
        <v>0.50332498550414995</v>
      </c>
      <c r="H36" s="10">
        <v>0.71098208427429199</v>
      </c>
      <c r="J36" s="14">
        <v>4</v>
      </c>
      <c r="K36" s="9">
        <v>8.9569091796875E-3</v>
      </c>
      <c r="L36" s="9">
        <v>9.8171234130859306E-3</v>
      </c>
      <c r="M36" s="9">
        <v>8.9538097381591797E-3</v>
      </c>
      <c r="N36" s="9">
        <v>9.0382099151611293E-3</v>
      </c>
    </row>
    <row r="37" spans="4:15" x14ac:dyDescent="0.25">
      <c r="D37" s="15">
        <v>5</v>
      </c>
      <c r="E37" s="10">
        <v>0.17239713668823201</v>
      </c>
      <c r="F37" s="10">
        <v>0.33767390251159601</v>
      </c>
      <c r="G37" s="10">
        <v>0.50251507759094205</v>
      </c>
      <c r="H37" s="10">
        <v>0.71032404899597101</v>
      </c>
      <c r="J37" s="14">
        <v>5</v>
      </c>
      <c r="K37" s="9">
        <v>7.6160430908203099E-3</v>
      </c>
      <c r="L37" s="9">
        <v>9.2370510101318307E-3</v>
      </c>
      <c r="M37" s="9">
        <v>9.2020034790038993E-3</v>
      </c>
      <c r="N37" s="9">
        <v>8.8310241699218698E-3</v>
      </c>
    </row>
    <row r="38" spans="4:15" x14ac:dyDescent="0.25">
      <c r="D38" s="15">
        <v>6</v>
      </c>
      <c r="E38" s="10">
        <v>0.17222571372985801</v>
      </c>
      <c r="F38" s="10">
        <v>0.33706188201904203</v>
      </c>
      <c r="G38" s="10">
        <v>0.50351405143737704</v>
      </c>
      <c r="H38" s="10">
        <v>0.70882320404052701</v>
      </c>
      <c r="J38" s="14">
        <v>6</v>
      </c>
      <c r="K38" s="9">
        <v>7.7619552612304601E-3</v>
      </c>
      <c r="L38" s="9">
        <v>1.09241008758544E-2</v>
      </c>
      <c r="M38" s="9">
        <v>9.4799995422363195E-3</v>
      </c>
      <c r="N38" s="9">
        <v>1.0954141616821201E-2</v>
      </c>
    </row>
    <row r="39" spans="4:15" x14ac:dyDescent="0.25">
      <c r="D39" s="15">
        <v>7</v>
      </c>
      <c r="E39" s="10">
        <v>0.17205977439880299</v>
      </c>
      <c r="F39" s="10">
        <v>0.336534023284912</v>
      </c>
      <c r="G39" s="10">
        <v>0.50378799438476496</v>
      </c>
      <c r="H39" s="10">
        <v>0.71460413932800204</v>
      </c>
      <c r="J39" s="14">
        <v>7</v>
      </c>
      <c r="K39" s="9">
        <v>9.1140270233154297E-3</v>
      </c>
      <c r="L39" s="9">
        <v>8.9247226715087804E-3</v>
      </c>
      <c r="M39" s="9">
        <v>8.7580680847167899E-3</v>
      </c>
      <c r="N39" s="9">
        <v>1.04358196258544E-2</v>
      </c>
    </row>
    <row r="40" spans="4:15" x14ac:dyDescent="0.25">
      <c r="D40" s="15">
        <v>8</v>
      </c>
      <c r="E40" s="10">
        <v>0.173696994781494</v>
      </c>
      <c r="F40" s="10">
        <v>0.33785891532897899</v>
      </c>
      <c r="G40" s="10">
        <v>0.504122734069824</v>
      </c>
      <c r="H40" s="10">
        <v>0.713855981826782</v>
      </c>
      <c r="J40" s="14">
        <v>8</v>
      </c>
      <c r="K40" s="9">
        <v>7.2431564331054601E-3</v>
      </c>
      <c r="L40" s="9">
        <v>9.4649791717529297E-3</v>
      </c>
      <c r="M40" s="9">
        <v>8.4607601165771398E-3</v>
      </c>
      <c r="N40" s="9">
        <v>8.8400840759277292E-3</v>
      </c>
    </row>
    <row r="41" spans="4:15" x14ac:dyDescent="0.25">
      <c r="D41" s="15">
        <v>9</v>
      </c>
      <c r="E41" s="10">
        <v>0.17288017272949199</v>
      </c>
      <c r="F41" s="10">
        <v>0.33575797080993602</v>
      </c>
      <c r="G41" s="10">
        <v>0.50382184982299805</v>
      </c>
      <c r="H41" s="10">
        <v>0.71376895904541005</v>
      </c>
      <c r="J41" s="14">
        <v>9</v>
      </c>
      <c r="K41" s="9">
        <v>8.5098743438720703E-3</v>
      </c>
      <c r="L41" s="9">
        <v>9.3901157379150304E-3</v>
      </c>
      <c r="M41" s="9">
        <v>1.00300312042236E-2</v>
      </c>
      <c r="N41" s="9">
        <v>9.0320110321044905E-3</v>
      </c>
    </row>
    <row r="42" spans="4:15" x14ac:dyDescent="0.25">
      <c r="D42" s="15">
        <v>10</v>
      </c>
      <c r="E42" s="10">
        <v>0.173432111740112</v>
      </c>
      <c r="F42" s="10">
        <v>0.337998867034912</v>
      </c>
      <c r="G42" s="10">
        <v>0.50249886512756303</v>
      </c>
      <c r="H42" s="10">
        <v>0.71688103675842196</v>
      </c>
      <c r="J42" s="14">
        <v>10</v>
      </c>
      <c r="K42" s="9">
        <v>1.0560035705566399E-2</v>
      </c>
      <c r="L42" s="9">
        <v>1.10611915588378E-2</v>
      </c>
      <c r="M42" s="9">
        <v>1.0541915893554601E-2</v>
      </c>
      <c r="N42" s="9">
        <v>1.11002922058105E-2</v>
      </c>
    </row>
    <row r="43" spans="4:15" x14ac:dyDescent="0.25">
      <c r="D43" s="15">
        <v>11</v>
      </c>
      <c r="E43" s="10">
        <v>0.17245101928710899</v>
      </c>
      <c r="F43" s="10">
        <v>0.338632822036743</v>
      </c>
      <c r="G43" s="10">
        <v>0.50368189811706499</v>
      </c>
      <c r="H43" s="10">
        <v>0.72049093246459905</v>
      </c>
      <c r="J43" s="14">
        <v>11</v>
      </c>
      <c r="K43" s="9">
        <v>8.15582275390625E-3</v>
      </c>
      <c r="L43" s="9">
        <v>9.6960067749023403E-3</v>
      </c>
      <c r="M43" s="9">
        <v>9.4702243804931606E-3</v>
      </c>
      <c r="N43" s="9">
        <v>9.1187953948974592E-3</v>
      </c>
    </row>
    <row r="44" spans="4:15" x14ac:dyDescent="0.25">
      <c r="D44" s="15">
        <v>12</v>
      </c>
      <c r="E44" s="10">
        <v>0.17441606521606401</v>
      </c>
      <c r="F44" s="10">
        <v>0.337260961532592</v>
      </c>
      <c r="G44" s="10">
        <v>0.50480484962463301</v>
      </c>
      <c r="H44" s="10">
        <v>0.71141695976257302</v>
      </c>
      <c r="J44" s="14">
        <v>12</v>
      </c>
      <c r="K44" s="9">
        <v>8.9919567108154297E-3</v>
      </c>
      <c r="L44" s="9">
        <v>9.3080997467040998E-3</v>
      </c>
      <c r="M44" s="9">
        <v>9.0191364288329991E-3</v>
      </c>
      <c r="N44" s="9">
        <v>9.1698169708251901E-3</v>
      </c>
    </row>
    <row r="45" spans="4:15" x14ac:dyDescent="0.25">
      <c r="D45" s="15">
        <v>13</v>
      </c>
      <c r="E45" s="10">
        <v>0.17240810394287101</v>
      </c>
      <c r="F45" s="10">
        <v>0.33727169036865201</v>
      </c>
      <c r="G45" s="10">
        <v>0.50798678398132302</v>
      </c>
      <c r="H45" s="10">
        <v>0.71437525749206499</v>
      </c>
      <c r="J45" s="14">
        <v>13</v>
      </c>
      <c r="K45" s="9">
        <v>8.8980197906494106E-3</v>
      </c>
      <c r="L45" s="9">
        <v>9.5088481903076102E-3</v>
      </c>
      <c r="M45" s="9">
        <v>9.6414089202880807E-3</v>
      </c>
      <c r="N45" s="9">
        <v>9.7749233245849592E-3</v>
      </c>
    </row>
    <row r="46" spans="4:15" x14ac:dyDescent="0.25">
      <c r="D46" s="15">
        <v>14</v>
      </c>
      <c r="E46" s="10">
        <v>0.17280197143554599</v>
      </c>
      <c r="F46" s="10">
        <v>0.33705186843871998</v>
      </c>
      <c r="G46" s="10">
        <v>0.50676083564758301</v>
      </c>
      <c r="H46" s="10">
        <v>0.70953297615051203</v>
      </c>
      <c r="J46" s="14">
        <v>14</v>
      </c>
      <c r="K46" s="9">
        <v>7.7340602874755799E-3</v>
      </c>
      <c r="L46" s="9">
        <v>9.4971656799316406E-3</v>
      </c>
      <c r="M46" s="9">
        <v>8.9251995086669905E-3</v>
      </c>
      <c r="N46" s="9">
        <v>1.0327816009521399E-2</v>
      </c>
    </row>
    <row r="47" spans="4:15" x14ac:dyDescent="0.25">
      <c r="D47" s="15">
        <v>15</v>
      </c>
      <c r="E47" s="10">
        <v>0.172289848327636</v>
      </c>
      <c r="F47" s="10">
        <v>0.33657884597778298</v>
      </c>
      <c r="G47" s="10">
        <v>0.50190114974975497</v>
      </c>
      <c r="H47" s="10">
        <v>0.711139917373657</v>
      </c>
      <c r="J47" s="14">
        <v>15</v>
      </c>
      <c r="K47" s="9">
        <v>8.58306884765625E-3</v>
      </c>
      <c r="L47" s="9">
        <v>9.1660022735595703E-3</v>
      </c>
      <c r="M47" s="9">
        <v>1.08668804168701E-2</v>
      </c>
      <c r="N47" s="9">
        <v>9.7341537475585903E-3</v>
      </c>
    </row>
    <row r="48" spans="4:15" x14ac:dyDescent="0.25">
      <c r="D48" s="15">
        <v>16</v>
      </c>
      <c r="E48" s="10">
        <v>0.172183036804199</v>
      </c>
      <c r="F48" s="10">
        <v>0.33731389045715299</v>
      </c>
      <c r="G48" s="10">
        <v>0.513954877853393</v>
      </c>
      <c r="H48" s="10">
        <v>0.71533989906311002</v>
      </c>
      <c r="J48" s="14">
        <v>16</v>
      </c>
      <c r="K48" s="9">
        <v>7.8969001770019497E-3</v>
      </c>
      <c r="L48" s="9">
        <v>9.7048282623290998E-3</v>
      </c>
      <c r="M48" s="9">
        <v>8.9468955993652292E-3</v>
      </c>
      <c r="N48" s="9">
        <v>1.1057853698730399E-2</v>
      </c>
    </row>
    <row r="49" spans="4:14" x14ac:dyDescent="0.25">
      <c r="D49" s="15">
        <v>17</v>
      </c>
      <c r="E49" s="10">
        <v>0.17701005935668901</v>
      </c>
      <c r="F49" s="10">
        <v>0.33696317672729398</v>
      </c>
      <c r="G49" s="10">
        <v>0.51521515846252397</v>
      </c>
      <c r="H49" s="10">
        <v>0.71843910217285101</v>
      </c>
      <c r="J49" s="14">
        <v>17</v>
      </c>
      <c r="K49" s="9">
        <v>8.0819129943847604E-3</v>
      </c>
      <c r="L49" s="9">
        <v>9.2318058013915998E-3</v>
      </c>
      <c r="M49" s="9">
        <v>9.2728137969970703E-3</v>
      </c>
      <c r="N49" s="9">
        <v>8.9077949523925695E-3</v>
      </c>
    </row>
    <row r="50" spans="4:14" x14ac:dyDescent="0.25">
      <c r="D50" s="15">
        <v>18</v>
      </c>
      <c r="E50" s="10">
        <v>0.17212009429931599</v>
      </c>
      <c r="F50" s="10">
        <v>0.33637976646423301</v>
      </c>
      <c r="G50" s="10">
        <v>0.50666713714599598</v>
      </c>
      <c r="H50" s="10">
        <v>0.71142816543579102</v>
      </c>
      <c r="J50" s="14">
        <v>18</v>
      </c>
      <c r="K50" s="9">
        <v>9.1249942779540998E-3</v>
      </c>
      <c r="L50" s="9">
        <v>9.5710754394531198E-3</v>
      </c>
      <c r="M50" s="9">
        <v>8.5170269012451102E-3</v>
      </c>
      <c r="N50" s="9">
        <v>8.7339878082275304E-3</v>
      </c>
    </row>
    <row r="51" spans="4:14" x14ac:dyDescent="0.25">
      <c r="D51" s="15">
        <v>19</v>
      </c>
      <c r="E51" s="10">
        <v>0.172599792480468</v>
      </c>
      <c r="F51" s="10">
        <v>0.33719396591186501</v>
      </c>
      <c r="G51" s="10">
        <v>0.50677585601806596</v>
      </c>
      <c r="H51" s="10">
        <v>0.71054387092590299</v>
      </c>
      <c r="J51" s="14">
        <v>19</v>
      </c>
      <c r="K51" s="9">
        <v>8.1391334533691406E-3</v>
      </c>
      <c r="L51" s="9">
        <v>9.5121860504150304E-3</v>
      </c>
      <c r="M51" s="9">
        <v>8.7561607360839792E-3</v>
      </c>
      <c r="N51" s="9">
        <v>1.03652477264404E-2</v>
      </c>
    </row>
    <row r="52" spans="4:14" x14ac:dyDescent="0.25">
      <c r="D52" s="15">
        <v>20</v>
      </c>
      <c r="E52" s="10">
        <v>0.17257809638977001</v>
      </c>
      <c r="F52" s="10">
        <v>0.336004018783569</v>
      </c>
      <c r="G52" s="10">
        <v>0.50796103477478005</v>
      </c>
      <c r="H52" s="10">
        <v>0.71432304382324197</v>
      </c>
      <c r="J52" s="14">
        <v>20</v>
      </c>
      <c r="K52" s="9">
        <v>7.4946880340576102E-3</v>
      </c>
      <c r="L52" s="9">
        <v>8.9900493621826102E-3</v>
      </c>
      <c r="M52" s="9">
        <v>1.13096237182617E-2</v>
      </c>
      <c r="N52" s="9">
        <v>9.5510482788085903E-3</v>
      </c>
    </row>
    <row r="53" spans="4:14" x14ac:dyDescent="0.25">
      <c r="D53" s="15">
        <v>21</v>
      </c>
      <c r="E53" s="10">
        <v>0.17256617546081501</v>
      </c>
      <c r="F53" s="10">
        <v>0.33761000633239702</v>
      </c>
      <c r="G53" s="10">
        <v>0.50442600250244096</v>
      </c>
      <c r="H53" s="10">
        <v>0.714732885360717</v>
      </c>
      <c r="J53" s="14">
        <v>21</v>
      </c>
      <c r="K53" s="9">
        <v>8.3291530609130807E-3</v>
      </c>
      <c r="L53" s="9">
        <v>9.9551677703857405E-3</v>
      </c>
      <c r="M53" s="9">
        <v>1.190185546875E-2</v>
      </c>
      <c r="N53" s="9">
        <v>9.8023414611816406E-3</v>
      </c>
    </row>
    <row r="54" spans="4:14" x14ac:dyDescent="0.25">
      <c r="D54" s="15">
        <v>22</v>
      </c>
      <c r="E54" s="10">
        <v>0.17500972747802701</v>
      </c>
      <c r="F54" s="10">
        <v>0.337645053863525</v>
      </c>
      <c r="G54" s="10">
        <v>0.50750780105590798</v>
      </c>
      <c r="H54" s="10">
        <v>0.71067190170287997</v>
      </c>
      <c r="J54" s="14">
        <v>22</v>
      </c>
      <c r="K54" s="9">
        <v>8.2089900970458898E-3</v>
      </c>
      <c r="L54" s="9">
        <v>9.7119808197021398E-3</v>
      </c>
      <c r="M54" s="9">
        <v>9.5999240875244106E-3</v>
      </c>
      <c r="N54" s="9">
        <v>1.1546134948730399E-2</v>
      </c>
    </row>
    <row r="55" spans="4:14" x14ac:dyDescent="0.25">
      <c r="D55" s="15">
        <v>23</v>
      </c>
      <c r="E55" s="10">
        <v>0.17293810844421301</v>
      </c>
      <c r="F55" s="10">
        <v>0.33587098121643</v>
      </c>
      <c r="G55" s="10">
        <v>0.50283598899841297</v>
      </c>
      <c r="H55" s="10">
        <v>0.71976995468139604</v>
      </c>
      <c r="J55" s="14">
        <v>23</v>
      </c>
      <c r="K55" s="9">
        <v>7.9531669616699201E-3</v>
      </c>
      <c r="L55" s="9">
        <v>9.1860294342040998E-3</v>
      </c>
      <c r="M55" s="9">
        <v>9.8848342895507795E-3</v>
      </c>
      <c r="N55" s="9">
        <v>1.02431774139404E-2</v>
      </c>
    </row>
    <row r="56" spans="4:14" x14ac:dyDescent="0.25">
      <c r="D56" s="15">
        <v>24</v>
      </c>
      <c r="E56" s="10">
        <v>0.17283010482788</v>
      </c>
      <c r="F56" s="10">
        <v>0.33810591697692799</v>
      </c>
      <c r="G56" s="10">
        <v>0.50688719749450595</v>
      </c>
      <c r="H56" s="10">
        <v>0.71173572540283203</v>
      </c>
      <c r="J56" s="14">
        <v>24</v>
      </c>
      <c r="K56" s="9">
        <v>8.4259510040283203E-3</v>
      </c>
      <c r="L56" s="9">
        <v>9.1769695281982405E-3</v>
      </c>
      <c r="M56" s="9">
        <v>9.6378326416015608E-3</v>
      </c>
      <c r="N56" s="9">
        <v>1.01819038391113E-2</v>
      </c>
    </row>
    <row r="57" spans="4:14" x14ac:dyDescent="0.25">
      <c r="D57" s="15">
        <v>25</v>
      </c>
      <c r="E57" s="10">
        <v>0.17215299606323201</v>
      </c>
      <c r="F57" s="10">
        <v>0.33676075935363697</v>
      </c>
      <c r="G57" s="10">
        <v>0.50524020195007302</v>
      </c>
      <c r="H57" s="10">
        <v>0.71648836135864202</v>
      </c>
      <c r="J57" s="14">
        <v>25</v>
      </c>
      <c r="K57" s="9">
        <v>8.7327957153320295E-3</v>
      </c>
      <c r="L57" s="9">
        <v>9.2768669128417899E-3</v>
      </c>
      <c r="M57" s="9">
        <v>1.0124921798705999E-2</v>
      </c>
      <c r="N57" s="9">
        <v>1.0571002960205E-2</v>
      </c>
    </row>
    <row r="58" spans="4:14" x14ac:dyDescent="0.25">
      <c r="D58" s="15">
        <v>26</v>
      </c>
      <c r="E58" s="10">
        <v>0.17278385162353499</v>
      </c>
      <c r="F58" s="10">
        <v>0.33696794509887601</v>
      </c>
      <c r="G58" s="10">
        <v>0.51049995422363204</v>
      </c>
      <c r="H58" s="10">
        <v>0.71367192268371504</v>
      </c>
      <c r="J58" s="14">
        <v>26</v>
      </c>
      <c r="K58" s="9">
        <v>8.5368156433105399E-3</v>
      </c>
      <c r="L58" s="9">
        <v>9.1569423675537092E-3</v>
      </c>
      <c r="M58" s="9">
        <v>1.13720893859863E-2</v>
      </c>
      <c r="N58" s="9">
        <v>1.32369995117187E-2</v>
      </c>
    </row>
    <row r="59" spans="4:14" x14ac:dyDescent="0.25">
      <c r="D59" s="15">
        <v>27</v>
      </c>
      <c r="E59" s="10">
        <v>0.172760009765625</v>
      </c>
      <c r="F59" s="10">
        <v>0.33905911445617598</v>
      </c>
      <c r="G59" s="10">
        <v>0.50533676147460904</v>
      </c>
      <c r="H59" s="10">
        <v>0.71777009963989202</v>
      </c>
      <c r="J59" s="14">
        <v>27</v>
      </c>
      <c r="K59" s="9">
        <v>8.4660053253173793E-3</v>
      </c>
      <c r="L59" s="9">
        <v>1.0041952133178701E-2</v>
      </c>
      <c r="M59" s="9">
        <v>9.9580287933349592E-3</v>
      </c>
      <c r="N59" s="9">
        <v>1.0188102722167899E-2</v>
      </c>
    </row>
    <row r="60" spans="4:14" x14ac:dyDescent="0.25">
      <c r="D60" s="15">
        <v>28</v>
      </c>
      <c r="E60" s="10">
        <v>0.17223811149597101</v>
      </c>
      <c r="F60" s="10">
        <v>0.33804106712341297</v>
      </c>
      <c r="G60" s="10">
        <v>0.50834107398986805</v>
      </c>
      <c r="H60" s="10">
        <v>0.71322178840637196</v>
      </c>
      <c r="J60" s="14">
        <v>28</v>
      </c>
      <c r="K60" s="9">
        <v>8.0289840698242101E-3</v>
      </c>
      <c r="L60" s="9">
        <v>9.9921226501464792E-3</v>
      </c>
      <c r="M60" s="9">
        <v>9.7811222076415998E-3</v>
      </c>
      <c r="N60" s="9">
        <v>1.1325836181640601E-2</v>
      </c>
    </row>
    <row r="61" spans="4:14" x14ac:dyDescent="0.25">
      <c r="D61" s="15">
        <v>29</v>
      </c>
      <c r="E61" s="10">
        <v>0.172588109970092</v>
      </c>
      <c r="F61" s="10">
        <v>0.33718824386596602</v>
      </c>
      <c r="G61" s="10">
        <v>0.502066850662231</v>
      </c>
      <c r="H61" s="10">
        <v>0.72515797615051203</v>
      </c>
      <c r="J61" s="14">
        <v>29</v>
      </c>
      <c r="K61" s="9">
        <v>8.2278251647949201E-3</v>
      </c>
      <c r="L61" s="9">
        <v>9.8540782928466797E-3</v>
      </c>
      <c r="M61" s="9">
        <v>9.3221664428710903E-3</v>
      </c>
      <c r="N61" s="9">
        <v>8.81195068359375E-3</v>
      </c>
    </row>
    <row r="62" spans="4:14" x14ac:dyDescent="0.25">
      <c r="D62" s="15">
        <v>30</v>
      </c>
      <c r="E62" s="10">
        <v>0.17329907417297299</v>
      </c>
      <c r="F62" s="10">
        <v>0.33721923828125</v>
      </c>
      <c r="G62" s="10">
        <v>0.50323796272277799</v>
      </c>
      <c r="H62" s="10">
        <v>0.71990823745727495</v>
      </c>
      <c r="J62" s="14">
        <v>30</v>
      </c>
      <c r="K62" s="9">
        <v>9.3810558319091797E-3</v>
      </c>
      <c r="L62" s="9">
        <v>8.8219642639160104E-3</v>
      </c>
      <c r="M62" s="9">
        <v>9.4170570373535104E-3</v>
      </c>
      <c r="N62" s="9">
        <v>8.87298583984375E-3</v>
      </c>
    </row>
    <row r="63" spans="4:14" x14ac:dyDescent="0.25">
      <c r="D63" s="15" t="s">
        <v>0</v>
      </c>
      <c r="E63" s="12">
        <f>AVERAGE(E33:E62)</f>
        <v>0.17486251195271768</v>
      </c>
      <c r="F63" s="12">
        <f t="shared" ref="F63:H63" si="0">AVERAGE(F33:F62)</f>
        <v>0.33743032614390017</v>
      </c>
      <c r="G63" s="12">
        <f t="shared" si="0"/>
        <v>0.50739156405131003</v>
      </c>
      <c r="H63" s="12">
        <f t="shared" si="0"/>
        <v>0.71402771472930882</v>
      </c>
      <c r="J63" s="14" t="s">
        <v>0</v>
      </c>
      <c r="K63" s="13">
        <f>AVERAGE(K33:K62)</f>
        <v>8.4374745686848964E-3</v>
      </c>
      <c r="L63" s="13">
        <f t="shared" ref="L63:N63" si="1">AVERAGE(L33:L62)</f>
        <v>9.5583200454711845E-3</v>
      </c>
      <c r="M63" s="13">
        <f t="shared" si="1"/>
        <v>9.6163988113403213E-3</v>
      </c>
      <c r="N63" s="13">
        <f t="shared" si="1"/>
        <v>1.0064657529195119E-2</v>
      </c>
    </row>
    <row r="64" spans="4:14" x14ac:dyDescent="0.25">
      <c r="D64" s="15" t="s">
        <v>11</v>
      </c>
      <c r="E64" s="12">
        <f>_xlfn.STDEV.S(E33:E62)</f>
        <v>6.4690524588043074E-3</v>
      </c>
      <c r="F64" s="12">
        <f t="shared" ref="F64:H64" si="2">_xlfn.STDEV.S(F33:F62)</f>
        <v>9.4919304371299522E-4</v>
      </c>
      <c r="G64" s="12">
        <f t="shared" si="2"/>
        <v>1.0575363207966695E-2</v>
      </c>
      <c r="H64" s="12">
        <f t="shared" si="2"/>
        <v>3.9503142282220349E-3</v>
      </c>
      <c r="J64" s="14" t="s">
        <v>11</v>
      </c>
      <c r="K64" s="13">
        <f>_xlfn.STDEV.S(K33:K62)</f>
        <v>6.6945485011654497E-4</v>
      </c>
      <c r="L64" s="13">
        <f t="shared" ref="L64:N64" si="3">_xlfn.STDEV.S(L33:L62)</f>
        <v>4.9901331585743838E-4</v>
      </c>
      <c r="M64" s="13">
        <f t="shared" si="3"/>
        <v>8.5660501578665776E-4</v>
      </c>
      <c r="N64" s="13">
        <f t="shared" si="3"/>
        <v>1.1120629215855501E-3</v>
      </c>
    </row>
    <row r="65" spans="4:14" x14ac:dyDescent="0.25">
      <c r="D65" s="15" t="s">
        <v>10</v>
      </c>
      <c r="E65" s="12">
        <f>_xlfn.CONFIDENCE.T(0.5,E64,COUNT(E33:E62))</f>
        <v>8.0673079952117363E-4</v>
      </c>
      <c r="F65" s="12">
        <f t="shared" ref="F65:H65" si="4">_xlfn.CONFIDENCE.T(0.5,F64,COUNT(F33:F62))</f>
        <v>1.1837023550680178E-4</v>
      </c>
      <c r="G65" s="12">
        <f t="shared" si="4"/>
        <v>1.3188131137162971E-3</v>
      </c>
      <c r="H65" s="12">
        <f t="shared" si="4"/>
        <v>4.9262858447780508E-4</v>
      </c>
      <c r="J65" s="14" t="s">
        <v>10</v>
      </c>
      <c r="K65" s="13">
        <f>_xlfn.CONFIDENCE.T(0.5,K64,COUNT(K33:K62))</f>
        <v>8.3485154884285848E-5</v>
      </c>
      <c r="L65" s="13">
        <f t="shared" ref="L65:N65" si="5">_xlfn.CONFIDENCE.T(0.5,L64,COUNT(L33:L62))</f>
        <v>6.2230042782462027E-5</v>
      </c>
      <c r="M65" s="13">
        <f t="shared" si="5"/>
        <v>1.0682393652858808E-4</v>
      </c>
      <c r="N65" s="13">
        <f t="shared" si="5"/>
        <v>1.3868111528877338E-4</v>
      </c>
    </row>
  </sheetData>
  <mergeCells count="2">
    <mergeCell ref="E2:F2"/>
    <mergeCell ref="O2:P2"/>
  </mergeCells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c 4 6 6 0 4 - 1 6 1 1 - 4 0 d 9 - 8 6 9 d - 7 d f a 4 e 0 5 e 8 8 d "   x m l n s = " h t t p : / / s c h e m a s . m i c r o s o f t . c o m / D a t a M a s h u p " > A A A A A O s F A A B Q S w M E F A A C A A g A u x s F V S K q V 3 C l A A A A 9 w A A A B I A H A B D b 2 5 m a W c v U G F j a 2 F n Z S 5 4 b W w g o h g A K K A U A A A A A A A A A A A A A A A A A A A A A A A A A A A A h Y 9 N C s I w G E S v U r J v / g Q p 5 W u 6 c C V Y E B R x G 2 J s g 2 0 q T W p 6 N x c e y S t Y 0 a o 7 l / P m L W b u 1 x v k Q 1 N H F 9 0 5 0 9 o M M U x R p K 1 q D 8 a W G e r 9 M U 5 Q L m A t 1 U m W O h p l 6 9 L B H T J U e X 9 O C Q k h 4 D D D b V c S T i k j + 2 K 1 U Z V u J P r I 5 r 8 c G + u 8 t E o j A b v X G M E x o 3 P M W M I x B T J R K I z 9 G n w c / G x / I C z 6 2 v e d F s b H y y 2 Q K Q J 5 n x A P U E s D B B Q A A g A I A L s b B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G w V V c q 5 T I e Q C A A B S P Q A A E w A c A E Z v c m 1 1 b G F z L 1 N l Y 3 R p b 2 4 x L m 0 g o h g A K K A U A A A A A A A A A A A A A A A A A A A A A A A A A A A A 5 Z t d q 9 p A E I b v B f 9 D y L l R E D H R N P 0 g V 9 p e t p R D r 0 6 K H O J i Q + N u y c Y D / f f d 1 E K b z d i r + Q i J N 3 7 B j g 8 7 7 + Q d Z 2 N V 0 Z R G B 4 + 3 5 + j d f D a f 2 W / P t T o F F 6 P P 5 l g r e 6 2 a Y 5 w c o y A L K t X M Z 4 F 7 f K r L c 6 m V + 2 h v X 9 Y H U 1 w v S j e L D 2 W l 1 n u j G / f G L s L 9 2 / y L V b X N i + r 5 e s o P y n 5 v z I + 8 s C / 5 b f U 4 y X t h 1 u 7 r c L l 6 O q i q v J S N q r N w F a 6 C v a m u F 2 2 z e B W 8 1 4 U 5 l f q c R X H i 3 n 6 + m k Y 9 N j 8 r l f 1 9 u f 5 o t P q 6 n M 9 K 3 f n F / y O M e Q h j P k K t 6 H a w X d v R e S H 4 2 B 7 C / v 4 t 4 m U 4 u k 1 8 C P 1 t R M e U 3 s t u Y F w d g m y M 2 + d n z p Y n Q b d y h D s e w p 0 c Y c J D m E g p E D d H Q Q U y 5 m c 3 M G 5 2 g m y M m d k N j J u X I B t j T n b k k G x I H G i y y X t h h A h T G o + d e n U l F X Z p B P Z l c M 1 E t K H J V r d u 3 g 8 k v J v b E e 6 m B / q 7 + B C l r W w F 8 k B T Q n 0 O q h D d F E p E O k i Z 7 k Y p 0 1 5 r j F 2 N B t Q a o 1 u g d m 1 X f r w Q I m z o 5 q d d O + 3 s G 2 + 9 + S c w v h t o F 2 + L j B 9 E u M Q k o y w x A O i r q Y C m U w F 9 P R X Q N 1 M B j T a T I I 0 Z G z C p f 8 2 d K 6 G Y z Q G d l x R h S j N 9 B F o u K c L W n 1 A g g r 2 W 4 H S O Y A g p P c H q 9 g f 4 0 7 l e C y L D h q 5 B s A W R Y c N X 3 5 0 W h F V 5 0 F U / m s R V v y U d 4 7 / o f d I t 4 7 h A a m b u S h 7 F q Q D A 3 0 g R p j T n H g B / I 0 X Y F j 8 K R N D f M E L 6 / o Z A j w M 6 H 4 C u R N D f y L C h a x D 0 N z J s + O q 7 4 2 9 Y l Q d d 9 S c w b f 1 D O s 6 B V f + w H J + / k T o x 5 0 o e x Z l A w N 9 I E a Y 0 p x 4 B f y N F 2 B Y / C k T Q 3 z B C + v 6 G Q I 8 D O i O I r k T Q 3 8 i w o W s Q 9 D c y b P j q u + N v W J U H X f U n M 0 O O p j F E T h j 9 j e D Z Z I o 7 A g B / I 0 W Y 0 t z z A P g b K c K 2 + F E g g v 6 G E d L 3 N w R 6 l L 5 P o G s + 8 O + B 6 P k b G T Z 0 D Y L + R o Y N X 3 1 3 / A 0 1 3 i 9 Q S w E C L Q A U A A I A C A C 7 G w V V I q p X c K U A A A D 3 A A A A E g A A A A A A A A A A A A A A A A A A A A A A Q 2 9 u Z m l n L 1 B h Y 2 t h Z 2 U u e G 1 s U E s B A i 0 A F A A C A A g A u x s F V Q / K 6 a u k A A A A 6 Q A A A B M A A A A A A A A A A A A A A A A A 8 Q A A A F t D b 2 5 0 Z W 5 0 X 1 R 5 c G V z X S 5 4 b W x Q S w E C L Q A U A A I A C A C 7 G w V V c q 5 T I e Q C A A B S P Q A A E w A A A A A A A A A A A A A A A A D i A Q A A R m 9 y b X V s Y X M v U 2 V j d G l v b j E u b V B L B Q Y A A A A A A w A D A M I A A A A T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1 A E A A A A A A O L T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E v Q X V 0 b 1 J l b W 9 2 Z W R D b 2 x 1 b W 5 z M S 5 7 Q 2 9 s d W 1 u M S w w f S Z x d W 9 0 O y w m c X V v d D t T Z W N 0 a W 9 u M S 9 t b 2 5 n b 1 9 y Z X N 1 b H R f M j V f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x L 0 F 1 d G 9 S Z W 1 v d m V k Q 2 9 s d W 1 u c z E u e 0 N v b H V t b j E s M H 0 m c X V v d D s s J n F 1 b 3 Q 7 U 2 V j d G l v b j E v b W 9 u Z 2 9 f c m V z d W x 0 X z I 1 X z E v Q X V 0 b 1 J l b W 9 2 Z W R D b 2 x 1 b W 5 z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I y L T A 4 L T A 0 V D I z O j A x O j M 3 L j A 3 O T U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y I g L z 4 8 R W 5 0 c n k g V H l w Z T 0 i Q W R k Z W R U b 0 R h d G F N b 2 R l b C I g V m F s d W U 9 I m w w I i A v P j x F b n R y e S B U e X B l P S J R d W V y e U l E I i B W Y W x 1 Z T 0 i c z d k M 2 U 4 N D Y 3 L T B j Z D g t N D M 3 Z C 1 h Z D R l L T Y x M z c y N z A w M W M 1 N C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y O j M y O j I w L j k 3 M T A 2 M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i 9 B d X R v U m V t b 3 Z l Z E N v b H V t b n M x L n t D b 2 x 1 b W 4 x L D B 9 J n F 1 b 3 Q 7 L C Z x d W 9 0 O 1 N l Y 3 R p b 2 4 x L 2 1 v b m d v X 3 J l c 3 V s d F 8 y N V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I v Q X V 0 b 1 J l b W 9 2 Z W R D b 2 x 1 b W 5 z M S 5 7 Q 2 9 s d W 1 u M S w w f S Z x d W 9 0 O y w m c X V v d D t T Z W N 0 a W 9 u M S 9 t b 2 5 n b 1 9 y Z X N 1 b H R f M j V f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y N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j o z N j o 0 O C 4 x M z E 0 N D I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y N V 8 x L 0 F 1 d G 9 S Z W 1 v d m V k Q 2 9 s d W 1 u c z E u e 0 N v b H V t b j E s M H 0 m c X V v d D s s J n F 1 b 3 Q 7 U 2 V j d G l v b j E v b m V v X 3 J l c 3 V s d F 8 y N V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y N V 8 x L 0 F 1 d G 9 S Z W 1 v d m V k Q 2 9 s d W 1 u c z E u e 0 N v b H V t b j E s M H 0 m c X V v d D s s J n F 1 b 3 Q 7 U 2 V j d G l v b j E v b m V v X 3 J l c 3 V s d F 8 y N V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j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j o z M j o y M C 4 5 N z E w N j M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i 9 B d X R v U m V t b 3 Z l Z E N v b H V t b n M x L n t D b 2 x 1 b W 4 x L D B 9 J n F 1 b 3 Q 7 L C Z x d W 9 0 O 1 N l Y 3 R p b 2 4 x L 2 1 v b m d v X 3 J l c 3 V s d F 8 y N V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I v Q X V 0 b 1 J l b W 9 2 Z W R D b 2 x 1 b W 5 z M S 5 7 Q 2 9 s d W 1 u M S w w f S Z x d W 9 0 O y w m c X V v d D t T Z W N 0 a W 9 u M S 9 t b 2 5 n b 1 9 y Z X N 1 b H R f M j V f M i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I 1 X z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M j V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y O j M 2 O j Q 4 L j E z M T Q 0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M j V f M S 9 B d X R v U m V t b 3 Z l Z E N v b H V t b n M x L n t D b 2 x 1 b W 4 x L D B 9 J n F 1 b 3 Q 7 L C Z x d W 9 0 O 1 N l Y 3 R p b 2 4 x L 2 5 l b 1 9 y Z X N 1 b H R f M j V f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j V f M S 9 B d X R v U m V t b 3 Z l Z E N v b H V t b n M x L n t D b 2 x 1 b W 4 x L D B 9 J n F 1 b 3 Q 7 L C Z x d W 9 0 O 1 N l Y 3 R p b 2 4 x L 2 5 l b 1 9 y Z X N 1 b H R f M j V f M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y N V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y O j U 1 O j Q 5 L j I 5 N T M x N z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I v Q X V 0 b 1 J l b W 9 2 Z W R D b 2 x 1 b W 5 z M S 5 7 Q 2 9 s d W 1 u M S w w f S Z x d W 9 0 O y w m c X V v d D t T Z W N 0 a W 9 u M S 9 u Z W 9 f c m V z d W x 0 X z I 1 X z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I v Q X V 0 b 1 J l b W 9 2 Z W R D b 2 x 1 b W 5 z M S 5 7 Q 2 9 s d W 1 u M S w w f S Z x d W 9 0 O y w m c X V v d D t T Z W N 0 a W 9 u M S 9 u Z W 9 f c m V z d W x 0 X z I 1 X z I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y N V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I 6 N T c 6 M j Q u N z U 3 N D U x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z L 0 F 1 d G 9 S Z W 1 v d m V k Q 2 9 s d W 1 u c z E u e 0 N v b H V t b j E s M H 0 m c X V v d D s s J n F 1 b 3 Q 7 U 2 V j d G l v b j E v b W 9 u Z 2 9 f c m V z d W x 0 X z I 1 X z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y 9 B d X R v U m V t b 3 Z l Z E N v b H V t b n M x L n t D b 2 x 1 b W 4 x L D B 9 J n F 1 b 3 Q 7 L C Z x d W 9 0 O 1 N l Y 3 R p b 2 4 x L 2 1 v b m d v X 3 J l c 3 V s d F 8 y N V 8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D A 6 M D A u N T Y 2 N j c 4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0 L 0 F 1 d G 9 S Z W 1 v d m V k Q 2 9 s d W 1 u c z E u e 0 N v b H V t b j E s M H 0 m c X V v d D s s J n F 1 b 3 Q 7 U 2 V j d G l v b j E v b W 9 u Z 2 9 f c m V z d W x 0 X z I 1 X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N C 9 B d X R v U m V t b 3 Z l Z E N v b H V t b n M x L n t D b 2 x 1 b W 4 x L D B 9 J n F 1 b 3 Q 7 L C Z x d W 9 0 O 1 N l Y 3 R p b 2 4 x L 2 1 v b m d v X 3 J l c 3 V s d F 8 y N V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D E 6 M D I u M j I 4 M z k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1 L 0 F 1 d G 9 S Z W 1 v d m V k Q 2 9 s d W 1 u c z E u e 0 N v b H V t b j E s M H 0 m c X V v d D s s J n F 1 b 3 Q 7 U 2 V j d G l v b j E v b W 9 u Z 2 9 f c m V z d W x 0 X z I 1 X z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N S 9 B d X R v U m V t b 3 Z l Z E N v b H V t b n M x L n t D b 2 x 1 b W 4 x L D B 9 J n F 1 b 3 Q 7 L C Z x d W 9 0 O 1 N l Y 3 R p b 2 4 x L 2 1 v b m d v X 3 J l c 3 V s d F 8 y N V 8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A z O j I x L j Y x N T k 2 O T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M v Q X V 0 b 1 J l b W 9 2 Z W R D b 2 x 1 b W 5 z M S 5 7 Q 2 9 s d W 1 u M S w w f S Z x d W 9 0 O y w m c X V v d D t T Z W N 0 a W 9 u M S 9 u Z W 9 f c m V z d W x 0 X z I 1 X z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M v Q X V 0 b 1 J l b W 9 2 Z W R D b 2 x 1 b W 5 z M S 5 7 Q 2 9 s d W 1 u M S w w f S Z x d W 9 0 O y w m c X V v d D t T Z W N 0 a W 9 u M S 9 u Z W 9 f c m V z d W x 0 X z I 1 X z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y N V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A 0 O j Q y L j M 2 N z E w N T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Q v Q X V 0 b 1 J l b W 9 2 Z W R D b 2 x 1 b W 5 z M S 5 7 Q 2 9 s d W 1 u M S w w f S Z x d W 9 0 O y w m c X V v d D t T Z W N 0 a W 9 u M S 9 u Z W 9 f c m V z d W x 0 X z I 1 X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Q v Q X V 0 b 1 J l b W 9 2 Z W R D b 2 x 1 b W 5 z M S 5 7 Q 2 9 s d W 1 u M S w w f S Z x d W 9 0 O y w m c X V v d D t T Z W N 0 a W 9 u M S 9 u Z W 9 f c m V z d W x 0 X z I 1 X z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y N V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A 3 O j A 1 L j g 5 M j g z M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U v Q X V 0 b 1 J l b W 9 2 Z W R D b 2 x 1 b W 5 z M S 5 7 Q 2 9 s d W 1 u M S w w f S Z x d W 9 0 O y w m c X V v d D t T Z W N 0 a W 9 u M S 9 u Z W 9 f c m V z d W x 0 X z I 1 X z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U v Q X V 0 b 1 J l b W 9 2 Z W R D b 2 x 1 b W 5 z M S 5 7 Q 2 9 s d W 1 u M S w w f S Z x d W 9 0 O y w m c X V v d D t T Z W N 0 a W 9 u M S 9 u Z W 9 f c m V z d W x 0 X z I 1 X z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y N V 8 1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T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T k 6 M D M u N z E y M z I y N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1 M F 8 x L 0 F 1 d G 9 S Z W 1 v d m V k Q 2 9 s d W 1 u c z E u e 0 N v b H V t b j E s M H 0 m c X V v d D s s J n F 1 b 3 Q 7 U 2 V j d G l v b j E v b W 9 u Z 2 9 f c m V z d W x 0 X z U w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T B f M S 9 B d X R v U m V t b 3 Z l Z E N v b H V t b n M x L n t D b 2 x 1 b W 4 x L D B 9 J n F 1 b 3 Q 7 L C Z x d W 9 0 O 1 N l Y 3 R p b 2 4 x L 2 1 v b m d v X 3 J l c 3 V s d F 8 1 M F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1 M F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z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j E 6 M T U u O D Q 5 N j M 2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3 N V 8 x L 0 F 1 d G 9 S Z W 1 v d m V k Q 2 9 s d W 1 u c z E u e 0 N v b H V t b j E s M H 0 m c X V v d D s s J n F 1 b 3 Q 7 U 2 V j d G l v b j E v b W 9 u Z 2 9 f c m V z d W x 0 X z c 1 X z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z V f M S 9 B d X R v U m V t b 3 Z l Z E N v b H V t b n M x L n t D b 2 x 1 b W 4 x L D B 9 J n F 1 b 3 Q 7 L C Z x d W 9 0 O 1 N l Y 3 R p b 2 4 x L 2 1 v b m d v X 3 J l c 3 V s d F 8 3 N V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3 N V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j I 6 N T c u N T E w N D c x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x I C g y K S 9 B d X R v U m V t b 3 Z l Z E N v b H V t b n M x L n t D b 2 x 1 b W 4 x L D B 9 J n F 1 b 3 Q 7 L C Z x d W 9 0 O 1 N l Y 3 R p b 2 4 x L 2 1 v b m d v X 3 J l c 3 V s d F 8 y N V 8 x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x I C g y K S 9 B d X R v U m V t b 3 Z l Z E N v b H V t b n M x L n t D b 2 x 1 b W 4 x L D B 9 J n F 1 b 3 Q 7 L C Z x d W 9 0 O 1 N l Y 3 R p b 2 4 x L 2 1 v b m d v X 3 J l c 3 V s d F 8 y N V 8 x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E w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y N T o w N y 4 y N D g y M D c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E w M F 8 x L 0 F 1 d G 9 S Z W 1 v d m V k Q 2 9 s d W 1 u c z E u e 0 N v b H V t b j E s M H 0 m c X V v d D s s J n F 1 b 3 Q 7 U 2 V j d G l v b j E v b W 9 u Z 2 9 f c m V z d W x 0 X z E w M F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E w M F 8 x L 0 F 1 d G 9 S Z W 1 v d m V k Q 2 9 s d W 1 u c z E u e 0 N v b H V t b j E s M H 0 m c X V v d D s s J n F 1 b 3 Q 7 U 2 V j d G l v b j E v b W 9 u Z 2 9 f c m V z d W x 0 X z E w M F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x M D B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1 v b m d v X 3 J l c 3 V s d F 8 y N V 8 x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I 1 X z E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1 M F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z M j o y O C 4 4 M D Y 5 M T M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U w X z E g K D I p L 0 F 1 d G 9 S Z W 1 v d m V k Q 2 9 s d W 1 u c z E u e 0 N v b H V t b j E s M H 0 m c X V v d D s s J n F 1 b 3 Q 7 U 2 V j d G l v b j E v b W 9 u Z 2 9 f c m V z d W x 0 X z U w X z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U w X z E g K D I p L 0 F 1 d G 9 S Z W 1 v d m V k Q 2 9 s d W 1 u c z E u e 0 N v b H V t b j E s M H 0 m c X V v d D s s J n F 1 b 3 Q 7 U 2 V j d G l v b j E v b W 9 u Z 2 9 f c m V z d W x 0 X z U w X z E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1 M F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z V f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z M 6 M z c u M D g x M j c x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3 N V 8 x I C g y K S 9 B d X R v U m V t b 3 Z l Z E N v b H V t b n M x L n t D b 2 x 1 b W 4 x L D B 9 J n F 1 b 3 Q 7 L C Z x d W 9 0 O 1 N l Y 3 R p b 2 4 x L 2 1 v b m d v X 3 J l c 3 V s d F 8 3 N V 8 x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3 N V 8 x I C g y K S 9 B d X R v U m V t b 3 Z l Z E N v b H V t b n M x L n t D b 2 x 1 b W 4 x L D B 9 J n F 1 b 3 Q 7 L C Z x d W 9 0 O 1 N l Y 3 R p b 2 4 x L 2 1 v b m d v X 3 J l c 3 V s d F 8 3 N V 8 x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N z V f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E w M F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z N D o z O S 4 x N T g z N T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E w M F 8 x I C g y K S 9 B d X R v U m V t b 3 Z l Z E N v b H V t b n M x L n t D b 2 x 1 b W 4 x L D B 9 J n F 1 b 3 Q 7 L C Z x d W 9 0 O 1 N l Y 3 R p b 2 4 x L 2 1 v b m d v X 3 J l c 3 V s d F 8 x M D B f M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T A w X z E g K D I p L 0 F 1 d G 9 S Z W 1 v d m V k Q 2 9 s d W 1 u c z E u e 0 N v b H V t b j E s M H 0 m c X V v d D s s J n F 1 b 3 Q 7 U 2 V j d G l v b j E v b W 9 u Z 2 9 f c m V z d W x 0 X z E w M F 8 x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T A w X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y N V 8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5 n b 1 9 y Z X N 1 b H R f M j V f M V 9 f M z I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y O T o z O S 4 0 M D Q z N T Q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M 3 O j M 1 L j k 0 N T k 0 N D B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E g K D M p L 0 F 1 d G 9 S Z W 1 v d m V k Q 2 9 s d W 1 u c z E u e 0 N v b H V t b j E s M H 0 m c X V v d D s s J n F 1 b 3 Q 7 U 2 V j d G l v b j E v b m V v X 3 J l c 3 V s d F 8 y N V 8 x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j V f M S A o M y k v Q X V 0 b 1 J l b W 9 2 Z W R D b 2 x 1 b W 5 z M S 5 7 Q 2 9 s d W 1 u M S w w f S Z x d W 9 0 O y w m c X V v d D t T Z W N 0 a W 9 u M S 9 u Z W 9 f c m V z d W x 0 X z I 1 X z E g K D M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j V f M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1 M F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z O T o w N S 4 0 N j I 5 M j M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1 M F 8 x L 0 F 1 d G 9 S Z W 1 v d m V k Q 2 9 s d W 1 u c z E u e 0 N v b H V t b j E s M H 0 m c X V v d D s s J n F 1 b 3 Q 7 U 2 V j d G l v b j E v b m V v X 3 J l c 3 V s d F 8 1 M F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1 M F 8 x L 0 F 1 d G 9 S Z W 1 v d m V k Q 2 9 s d W 1 u c z E u e 0 N v b H V t b j E s M H 0 m c X V v d D s s J n F 1 b 3 Q 7 U 2 V j d G l v b j E v b m V v X 3 J l c 3 V s d F 8 1 M F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T B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3 N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0 M D o x N S 4 w N D Q 5 M j A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3 N V 8 x L 0 F 1 d G 9 S Z W 1 v d m V k Q 2 9 s d W 1 u c z E u e 0 N v b H V t b j E s M H 0 m c X V v d D s s J n F 1 b 3 Q 7 U 2 V j d G l v b j E v b m V v X 3 J l c 3 V s d F 8 3 N V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3 N V 8 x L 0 F 1 d G 9 S Z W 1 v d m V k Q 2 9 s d W 1 u c z E u e 0 N v b H V t b j E s M H 0 m c X V v d D s s J n F 1 b 3 Q 7 U 2 V j d G l v b j E v b m V v X 3 J l c 3 V s d F 8 3 N V 8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z V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x M D B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N D E 6 M T Q u M z k 3 N j U 0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M T A w X z E v Q X V 0 b 1 J l b W 9 2 Z W R D b 2 x 1 b W 5 z M S 5 7 Q 2 9 s d W 1 u M S w w f S Z x d W 9 0 O y w m c X V v d D t T Z W N 0 a W 9 u M S 9 u Z W 9 f c m V z d W x 0 X z E w M F 8 x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x M D B f M S 9 B d X R v U m V t b 3 Z l Z E N v b H V t b n M x L n t D b 2 x 1 b W 4 x L D B 9 J n F 1 b 3 Q 7 L C Z x d W 9 0 O 1 N l Y 3 R p b 2 4 x L 2 5 l b 1 9 y Z X N 1 b H R f M T A w X z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x M D B f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g t M D R U M j M 6 M j k 6 M z k u N D A 0 M z U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I 1 X z E l M j A o N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y N V 8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S U y M C g 3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F Q y M z o y O T o z O S 4 0 M D Q z N T Q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R m l s b E N v d W 5 0 I i B W Y W x 1 Z T 0 i b D M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g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U Y X J n Z X Q i I F Z h b H V l P S J z b W 9 u Z 2 9 f c m V z d W x 0 X z I 1 X z F f X z M y M z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g t M D R U M j M 6 M j k 6 M z k u N D A 0 M z U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k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v b m d v X 3 J l c 3 V s d F 8 y N V 8 x X 1 8 z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I 1 X z E l M j A o M T A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M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A 6 M z k 6 M T g u N j k z M D k 1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y I C g z K S 9 B d X R v U m V t b 3 Z l Z E N v b H V t b n M x L n t D b 2 x 1 b W 4 x L D B 9 J n F 1 b 3 Q 7 L C Z x d W 9 0 O 1 N l Y 3 R p b 2 4 x L 2 1 v b m d v X 3 J l c 3 V s d F 8 y N V 8 y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y I C g z K S 9 B d X R v U m V t b 3 Z l Z E N v b H V t b n M x L n t D b 2 x 1 b W 4 x L D B 9 J n F 1 b 3 Q 7 L C Z x d W 9 0 O 1 N l Y 3 R p b 2 4 x L 2 1 v b m d v X 3 J l c 3 V s d F 8 y N V 8 y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i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U w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w O j Q y O j I 5 L j M y N T M 4 N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N T B f M i 9 B d X R v U m V t b 3 Z l Z E N v b H V t b n M x L n t D b 2 x 1 b W 4 x L D B 9 J n F 1 b 3 Q 7 L C Z x d W 9 0 O 1 N l Y 3 R p b 2 4 x L 2 1 v b m d v X 3 J l c 3 V s d F 8 1 M F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U w X z I v Q X V 0 b 1 J l b W 9 2 Z W R D b 2 x 1 b W 5 z M S 5 7 Q 2 9 s d W 1 u M S w w f S Z x d W 9 0 O y w m c X V v d D t T Z W N 0 a W 9 u M S 9 t b 2 5 n b 1 9 y Z X N 1 b H R f N T B f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N T B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c 1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w O j Q 1 O j I 4 L j k 2 M D U x N D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N z V f M i 9 B d X R v U m V t b 3 Z l Z E N v b H V t b n M x L n t D b 2 x 1 b W 4 x L D B 9 J n F 1 b 3 Q 7 L C Z x d W 9 0 O 1 N l Y 3 R p b 2 4 x L 2 1 v b m d v X 3 J l c 3 V s d F 8 3 N V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c 1 X z I v Q X V 0 b 1 J l b W 9 2 Z W R D b 2 x 1 b W 5 z M S 5 7 Q 2 9 s d W 1 u M S w w f S Z x d W 9 0 O y w m c X V v d D t T Z W N 0 a W 9 u M S 9 t b 2 5 n b 1 9 y Z X N 1 b H R f N z V f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N z V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E w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D o 0 N j o y M C 4 w O D Y 3 O D k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E w M F 8 y L 0 F 1 d G 9 S Z W 1 v d m V k Q 2 9 s d W 1 u c z E u e 0 N v b H V t b j E s M H 0 m c X V v d D s s J n F 1 b 3 Q 7 U 2 V j d G l v b j E v b W 9 u Z 2 9 f c m V z d W x 0 X z E w M F 8 y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E w M F 8 y L 0 F 1 d G 9 S Z W 1 v d m V k Q 2 9 s d W 1 u c z E u e 0 N v b H V t b j E s M H 0 m c X V v d D s s J n F 1 b 3 Q 7 U 2 V j d G l v b j E v b W 9 u Z 2 9 f c m V z d W x 0 X z E w M F 8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x M D B f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y N V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D o 0 O T o x N S 4 4 M j E w N D A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y N V 8 y I C g y K S 9 B d X R v U m V t b 3 Z l Z E N v b H V t b n M x L n t D b 2 x 1 b W 4 x L D B 9 J n F 1 b 3 Q 7 L C Z x d W 9 0 O 1 N l Y 3 R p b 2 4 x L 2 5 l b 1 9 y Z X N 1 b H R f M j V f M i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I g K D I p L 0 F 1 d G 9 S Z W 1 v d m V k Q 2 9 s d W 1 u c z E u e 0 N v b H V t b j E s M H 0 m c X V v d D s s J n F 1 b 3 Q 7 U 2 V j d G l v b j E v b m V v X 3 J l c 3 V s d F 8 y N V 8 y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I 1 X z I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N T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A 6 N T A 6 M j k u N D E 0 O D c 2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N T B f M i 9 B d X R v U m V t b 3 Z l Z E N v b H V t b n M x L n t D b 2 x 1 b W 4 x L D B 9 J n F 1 b 3 Q 7 L C Z x d W 9 0 O 1 N l Y 3 R p b 2 4 x L 2 5 l b 1 9 y Z X N 1 b H R f N T B f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N T B f M i 9 B d X R v U m V t b 3 Z l Z E N v b H V t b n M x L n t D b 2 x 1 b W 4 x L D B 9 J n F 1 b 3 Q 7 L C Z x d W 9 0 O 1 N l Y 3 R p b 2 4 x L 2 5 l b 1 9 y Z X N 1 b H R f N T B f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U w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N z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A 6 N T E 6 N T A u M T Y 5 M j A 5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N z V f M i 9 B d X R v U m V t b 3 Z l Z E N v b H V t b n M x L n t D b 2 x 1 b W 4 x L D B 9 J n F 1 b 3 Q 7 L C Z x d W 9 0 O 1 N l Y 3 R p b 2 4 x L 2 5 l b 1 9 y Z X N 1 b H R f N z V f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N z V f M i 9 B d X R v U m V t b 3 Z l Z E N v b H V t b n M x L n t D b 2 x 1 b W 4 x L D B 9 J n F 1 b 3 Q 7 L C Z x d W 9 0 O 1 N l Y 3 R p b 2 4 x L 2 5 l b 1 9 y Z X N 1 b H R f N z V f M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c 1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M T A w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w O j U z O j A 4 L j A 3 M T A w N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E w M F 8 y L 0 F 1 d G 9 S Z W 1 v d m V k Q 2 9 s d W 1 u c z E u e 0 N v b H V t b j E s M H 0 m c X V v d D s s J n F 1 b 3 Q 7 U 2 V j d G l v b j E v b m V v X 3 J l c 3 V s d F 8 x M D B f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T A w X z I v Q X V 0 b 1 J l b W 9 2 Z W R D b 2 x 1 b W 5 z M S 5 7 Q 2 9 s d W 1 u M S w w f S Z x d W 9 0 O y w m c X V v d D t T Z W N 0 a W 9 u M S 9 u Z W 9 f c m V z d W x 0 X z E w M F 8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T A w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y N V 8 x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U Y X J n Z X Q i I F Z h b H V l P S J z b W 9 u Z 2 9 f c m V z d W x 0 X z I 1 X z F f X z M z M j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g t M D R U M j M 6 M j k 6 M z k u N D A 0 M z U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E x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5 n b 1 9 y Z X N 1 b H R f M j V f M V 9 f M z I z M z M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S U y M C g x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y N V 8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D o 1 N T o w N S 4 2 N j E 2 M z k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M g K D I p L 0 F 1 d G 9 S Z W 1 v d m V k Q 2 9 s d W 1 u c z E u e 0 N v b H V t b j E s M H 0 m c X V v d D s s J n F 1 b 3 Q 7 U 2 V j d G l v b j E v b W 9 u Z 2 9 f c m V z d W x 0 X z I 1 X z M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M g K D I p L 0 F 1 d G 9 S Z W 1 v d m V k Q 2 9 s d W 1 u c z E u e 0 N v b H V t b j E s M H 0 m c X V v d D s s J n F 1 b 3 Q 7 U 2 V j d G l v b j E v b W 9 u Z 2 9 f c m V z d W x 0 X z I 1 X z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T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A 6 N T Y 6 M z A u N z Q w N j I 5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1 M F 8 z L 0 F 1 d G 9 S Z W 1 v d m V k Q 2 9 s d W 1 u c z E u e 0 N v b H V t b j E s M H 0 m c X V v d D s s J n F 1 b 3 Q 7 U 2 V j d G l v b j E v b W 9 u Z 2 9 f c m V z d W x 0 X z U w X z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T B f M y 9 B d X R v U m V t b 3 Z l Z E N v b H V t b n M x L n t D b 2 x 1 b W 4 x L D B 9 J n F 1 b 3 Q 7 L C Z x d W 9 0 O 1 N l Y 3 R p b 2 4 x L 2 1 v b m d v X 3 J l c 3 V s d F 8 1 M F 8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1 M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z V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A 6 N T c 6 N D A u N z Q 4 O T A y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3 N V 8 z L 0 F 1 d G 9 S Z W 1 v d m V k Q 2 9 s d W 1 u c z E u e 0 N v b H V t b j E s M H 0 m c X V v d D s s J n F 1 b 3 Q 7 U 2 V j d G l v b j E v b W 9 u Z 2 9 f c m V z d W x 0 X z c 1 X z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z V f M y 9 B d X R v U m V t b 3 Z l Z E N v b H V t b n M x L n t D b 2 x 1 b W 4 x L D B 9 J n F 1 b 3 Q 7 L C Z x d W 9 0 O 1 N l Y 3 R p b 2 4 x L 2 1 v b m d v X 3 J l c 3 V s d F 8 3 N V 8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3 N V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w O j U 4 O j Q y L j I z M z k z M z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T A w X z M v Q X V 0 b 1 J l b W 9 2 Z W R D b 2 x 1 b W 5 z M S 5 7 Q 2 9 s d W 1 u M S w w f S Z x d W 9 0 O y w m c X V v d D t T Z W N 0 a W 9 u M S 9 t b 2 5 n b 1 9 y Z X N 1 b H R f M T A w X z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T A w X z M v Q X V 0 b 1 J l b W 9 2 Z W R D b 2 x 1 b W 5 z M S 5 7 Q 2 9 s d W 1 u M S w w f S Z x d W 9 0 O y w m c X V v d D t T Z W N 0 a W 9 u M S 9 t b 2 5 n b 1 9 y Z X N 1 b H R f M T A w X z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E w M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A w O j E 3 L j M w M j A y N D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M g K D I p L 0 F 1 d G 9 S Z W 1 v d m V k Q 2 9 s d W 1 u c z E u e 0 N v b H V t b j E s M H 0 m c X V v d D s s J n F 1 b 3 Q 7 U 2 V j d G l v b j E v b m V v X 3 J l c 3 V s d F 8 y N V 8 z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j V f M y A o M i k v Q X V 0 b 1 J l b W 9 2 Z W R D b 2 x 1 b W 5 z M S 5 7 Q 2 9 s d W 1 u M S w w f S Z x d W 9 0 O y w m c X V v d D t T Z W N 0 a W 9 u M S 9 u Z W 9 f c m V z d W x 0 X z I 1 X z M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j V f M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1 M F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w M T o 0 N i 4 x M z Q y N z Q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1 M F 8 z L 0 F 1 d G 9 S Z W 1 v d m V k Q 2 9 s d W 1 u c z E u e 0 N v b H V t b j E s M H 0 m c X V v d D s s J n F 1 b 3 Q 7 U 2 V j d G l v b j E v b m V v X 3 J l c 3 V s d F 8 1 M F 8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1 M F 8 z L 0 F 1 d G 9 S Z W 1 v d m V k Q 2 9 s d W 1 u c z E u e 0 N v b H V t b j E s M H 0 m c X V v d D s s J n F 1 b 3 Q 7 U 2 V j d G l v b j E v b m V v X 3 J l c 3 V s d F 8 1 M F 8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T B f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3 N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w M j o 1 M S 4 0 N z M y O T A z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3 N V 8 z L 0 F 1 d G 9 S Z W 1 v d m V k Q 2 9 s d W 1 u c z E u e 0 N v b H V t b j E s M H 0 m c X V v d D s s J n F 1 b 3 Q 7 U 2 V j d G l v b j E v b m V v X 3 J l c 3 V s d F 8 3 N V 8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3 N V 8 z L 0 F 1 d G 9 S Z W 1 v d m V k Q 2 9 s d W 1 u c z E u e 0 N v b H V t b j E s M H 0 m c X V v d D s s J n F 1 b 3 Q 7 U 2 V j d G l v b j E v b m V v X 3 J l c 3 V s d F 8 3 N V 8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z V f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x M D B f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D M 6 N T A u M D U y M z I 4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M T A w X z M v Q X V 0 b 1 J l b W 9 2 Z W R D b 2 x 1 b W 5 z M S 5 7 Q 2 9 s d W 1 u M S w w f S Z x d W 9 0 O y w m c X V v d D t T Z W N 0 a W 9 u M S 9 u Z W 9 f c m V z d W x 0 X z E w M F 8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x M D B f M y 9 B d X R v U m V t b 3 Z l Z E N v b H V t b n M x L n t D b 2 x 1 b W 4 x L D B 9 J n F 1 b 3 Q 7 L C Z x d W 9 0 O 1 N l Y 3 R p b 2 4 x L 2 5 l b 1 9 y Z X N 1 b H R f M T A w X z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x M D B f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F R h c m d l d C I g V m F s d W U 9 I n N t b 2 5 n b 1 9 y Z X N 1 b H R f M j V f M V 9 f M z I z M z M 0 M z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D g t M D R U M j M 6 M j k 6 M z k u N D A 0 M z U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E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5 n b 1 9 y Z X N 1 b H R f M j V f M V 9 f M z M y N D I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y L T A 4 L T A 0 V D I z O j I 5 O j M 5 L j Q w N D M 1 N D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E g K D M p L 0 F 1 d G 9 S Z W 1 v d m V k Q 2 9 s d W 1 u c z E u e 0 N v b H V t b j E s M H 0 m c X V v d D s s J n F 1 b 3 Q 7 U 2 V j d G l v b j E v b W 9 u Z 2 9 f c m V z d W x 0 X z I 1 X z E g K D M p L 0 F 1 d G 9 S Z W 1 v d m V k Q 2 9 s d W 1 u c z E u e 0 N v b H V t b j I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M S U y M C g x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m d v X 3 J l c 3 V s d F 8 y N V 8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w N T o z M y 4 z O D I y N j I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I 1 X z Q g K D I p L 0 F 1 d G 9 S Z W 1 v d m V k Q 2 9 s d W 1 u c z E u e 0 N v b H V t b j E s M H 0 m c X V v d D s s J n F 1 b 3 Q 7 U 2 V j d G l v b j E v b W 9 u Z 2 9 f c m V z d W x 0 X z I 1 X z Q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I 1 X z Q g K D I p L 0 F 1 d G 9 S Z W 1 v d m V k Q 2 9 s d W 1 u c z E u e 0 N v b H V t b j E s M H 0 m c X V v d D s s J n F 1 b 3 Q 7 U 2 V j d G l v b j E v b W 9 u Z 2 9 f c m V z d W x 0 X z I 1 X z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T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D Y 6 N D U u M T M w N T A w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1 M F 8 0 L 0 F 1 d G 9 S Z W 1 v d m V k Q 2 9 s d W 1 u c z E u e 0 N v b H V t b j E s M H 0 m c X V v d D s s J n F 1 b 3 Q 7 U 2 V j d G l v b j E v b W 9 u Z 2 9 f c m V z d W x 0 X z U w X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T B f N C 9 B d X R v U m V t b 3 Z l Z E N v b H V t b n M x L n t D b 2 x 1 b W 4 x L D B 9 J n F 1 b 3 Q 7 L C Z x d W 9 0 O 1 N l Y 3 R p b 2 4 x L 2 1 v b m d v X 3 J l c 3 V s d F 8 1 M F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1 M F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N z V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D c 6 N T Y u N D I y N z k 4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3 N V 8 0 L 0 F 1 d G 9 S Z W 1 v d m V k Q 2 9 s d W 1 u c z E u e 0 N v b H V t b j E s M H 0 m c X V v d D s s J n F 1 b 3 Q 7 U 2 V j d G l v b j E v b W 9 u Z 2 9 f c m V z d W x 0 X z c 1 X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N z V f N C 9 B d X R v U m V t b 3 Z l Z E N v b H V t b n M x L n t D b 2 x 1 b W 4 x L D B 9 J n F 1 b 3 Q 7 L C Z x d W 9 0 O 1 N l Y 3 R p b 2 4 x L 2 1 v b m d v X 3 J l c 3 V s d F 8 3 N V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3 N V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T A w X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A 4 O j U 1 L j A x M D Y 4 M z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T A w X z Q v Q X V 0 b 1 J l b W 9 2 Z W R D b 2 x 1 b W 5 z M S 5 7 Q 2 9 s d W 1 u M S w w f S Z x d W 9 0 O y w m c X V v d D t T Z W N 0 a W 9 u M S 9 t b 2 5 n b 1 9 y Z X N 1 b H R f M T A w X z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T A w X z Q v Q X V 0 b 1 J l b W 9 2 Z W R D b 2 x 1 b W 5 z M S 5 7 Q 2 9 s d W 1 u M S w w f S Z x d W 9 0 O y w m c X V v d D t T Z W N 0 a W 9 u M S 9 t b 2 5 n b 1 9 y Z X N 1 b H R f M T A w X z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E w M F 8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9 f c m V z d W x 0 X z I 1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E w O j A y L j k 5 N D A 5 N T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I 1 X z Q g K D I p L 0 F 1 d G 9 S Z W 1 v d m V k Q 2 9 s d W 1 u c z E u e 0 N v b H V t b j E s M H 0 m c X V v d D s s J n F 1 b 3 Q 7 U 2 V j d G l v b j E v b m V v X 3 J l c 3 V s d F 8 y N V 8 0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j V f N C A o M i k v Q X V 0 b 1 J l b W 9 2 Z W R D b 2 x 1 b W 5 z M S 5 7 Q 2 9 s d W 1 u M S w w f S Z x d W 9 0 O y w m c X V v d D t T Z W N 0 a W 9 u M S 9 u Z W 9 f c m V z d W x 0 X z I 1 X z Q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j V f N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1 M F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x M T o y N y 4 4 N T M w O D E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1 M F 8 0 L 0 F 1 d G 9 S Z W 1 v d m V k Q 2 9 s d W 1 u c z E u e 0 N v b H V t b j E s M H 0 m c X V v d D s s J n F 1 b 3 Q 7 U 2 V j d G l v b j E v b m V v X 3 J l c 3 V s d F 8 1 M F 8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1 M F 8 0 L 0 F 1 d G 9 S Z W 1 v d m V k Q 2 9 s d W 1 u c z E u e 0 N v b H V t b j E s M H 0 m c X V v d D s s J n F 1 b 3 Q 7 U 2 V j d G l v b j E v b m V v X 3 J l c 3 V s d F 8 1 M F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T B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3 N V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x M j o y N i 4 w M z M x N D A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3 N V 8 0 L 0 F 1 d G 9 S Z W 1 v d m V k Q 2 9 s d W 1 u c z E u e 0 N v b H V t b j E s M H 0 m c X V v d D s s J n F 1 b 3 Q 7 U 2 V j d G l v b j E v b m V v X 3 J l c 3 V s d F 8 3 N V 8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3 N V 8 0 L 0 F 1 d G 9 S Z W 1 v d m V k Q 2 9 s d W 1 u c z E u e 0 N v b H V t b j E s M H 0 m c X V v d D s s J n F 1 b 3 Q 7 U 2 V j d G l v b j E v b m V v X 3 J l c 3 V s d F 8 3 N V 8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N z V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T M 6 M j U u M j c z O T c 5 M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M T A w X z Q v Q X V 0 b 1 J l b W 9 2 Z W R D b 2 x 1 b W 5 z M S 5 7 Q 2 9 s d W 1 u M S w w f S Z x d W 9 0 O y w m c X V v d D t T Z W N 0 a W 9 u M S 9 u Z W 9 f c m V z d W x 0 X z E w M F 8 0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V v X 3 J l c 3 V s d F 8 x M D B f N C 9 B d X R v U m V t b 3 Z l Z E N v b H V t b n M x L n t D b 2 x 1 b W 4 x L D B 9 J n F 1 b 3 Q 7 L C Z x d W 9 0 O 1 N l Y 3 R p b 2 4 x L 2 5 l b 1 9 y Z X N 1 b H R f M T A w X z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v X 3 J l c 3 V s d F 8 x M D B f N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F R h c m d l d C I g V m F s d W U 9 I n N t b 2 5 n b 1 9 y Z X N 1 b H R f M j V f M V 9 f M z M y N D I 1 M j Y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I t M D g t M D R U M j M 6 M j k 6 M z k u N D A 0 M z U 0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n b 1 9 y Z X N 1 b H R f M j V f M S A o M y k v Q X V 0 b 1 J l b W 9 2 Z W R D b 2 x 1 b W 5 z M S 5 7 Q 2 9 s d W 1 u M S w w f S Z x d W 9 0 O y w m c X V v d D t T Z W N 0 a W 9 u M S 9 t b 2 5 n b 1 9 y Z X N 1 b H R f M j V f M S A o M y k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y N V 8 x J T I w K D E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I 1 X z E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b 2 5 n b 1 9 y Z X N 1 b H R f M j V f M V 9 f M z I z M z M 0 M z U z N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j M 6 M j k 6 M z k u N D A 0 M z U 0 N V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x I C g z K S 9 B d X R v U m V t b 3 Z l Z E N v b H V t b n M x L n t D b 2 x 1 b W 4 x L D B 9 J n F 1 b 3 Q 7 L C Z x d W 9 0 O 1 N l Y 3 R p b 2 4 x L 2 1 v b m d v X 3 J l c 3 V s d F 8 y N V 8 x I C g z K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u Z 2 9 f c m V z d W x 0 X z I 1 X z E l M j A o M T Y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b 1 9 y Z X N 1 b H R f M j V f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T k 6 N T Q u M D c z N j k z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b m d v X 3 J l c 3 V s d F 8 y N V 8 1 I C g y K S 9 B d X R v U m V t b 3 Z l Z E N v b H V t b n M x L n t D b 2 x 1 b W 4 x L D B 9 J n F 1 b 3 Q 7 L C Z x d W 9 0 O 1 N l Y 3 R p b 2 4 x L 2 1 v b m d v X 3 J l c 3 V s d F 8 y N V 8 1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v b m d v X 3 J l c 3 V s d F 8 y N V 8 1 I C g y K S 9 B d X R v U m V t b 3 Z l Z E N v b H V t b n M x L n t D b 2 x 1 b W 4 x L D B 9 J n F 1 b 3 Q 7 L C Z x d W 9 0 O 1 N l Y 3 R p b 2 4 x L 2 1 v b m d v X 3 J l c 3 V s d F 8 y N V 8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M j V f N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U w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I x O j E x L j k x N D g 4 M z Z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N T B f N S 9 B d X R v U m V t b 3 Z l Z E N v b H V t b n M x L n t D b 2 x 1 b W 4 x L D B 9 J n F 1 b 3 Q 7 L C Z x d W 9 0 O 1 N l Y 3 R p b 2 4 x L 2 1 v b m d v X 3 J l c 3 V s d F 8 1 M F 8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U w X z U v Q X V 0 b 1 J l b W 9 2 Z W R D b 2 x 1 b W 5 z M S 5 7 Q 2 9 s d W 1 u M S w w f S Z x d W 9 0 O y w m c X V v d D t T Z W N 0 a W 9 u M S 9 t b 2 5 n b 1 9 y Z X N 1 b H R f N T B f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N T B f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c 1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I y O j E 0 L j E 4 M T g z N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b 1 9 y Z X N 1 b H R f N z V f N S 9 B d X R v U m V t b 3 Z l Z E N v b H V t b n M x L n t D b 2 x 1 b W 4 x L D B 9 J n F 1 b 3 Q 7 L C Z x d W 9 0 O 1 N l Y 3 R p b 2 4 x L 2 1 v b m d v X 3 J l c 3 V s d F 8 3 N V 8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c 1 X z U v Q X V 0 b 1 J l b W 9 2 Z W R D b 2 x 1 b W 5 z M S 5 7 Q 2 9 s d W 1 u M S w w f S Z x d W 9 0 O y w m c X V v d D t T Z W N 0 a W 9 u M S 9 t b 2 5 n b 1 9 y Z X N 1 b H R f N z V f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n b 1 9 y Z X N 1 b H R f N z V f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Z 2 9 f c m V z d W x 0 X z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y M z o x O S 4 w M z c w O T Y 3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Z 2 9 f c m V z d W x 0 X z E w M F 8 1 L 0 F 1 d G 9 S Z W 1 v d m V k Q 2 9 s d W 1 u c z E u e 0 N v b H V t b j E s M H 0 m c X V v d D s s J n F 1 b 3 Q 7 U 2 V j d G l v b j E v b W 9 u Z 2 9 f c m V z d W x 0 X z E w M F 8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9 u Z 2 9 f c m V z d W x 0 X z E w M F 8 1 L 0 F 1 d G 9 S Z W 1 v d m V k Q 2 9 s d W 1 u c z E u e 0 N v b H V t b j E s M H 0 m c X V v d D s s J n F 1 b 3 Q 7 U 2 V j d G l v b j E v b W 9 u Z 2 9 f c m V z d W x 0 X z E w M F 8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m d v X 3 J l c 3 V s d F 8 x M D B f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v X 3 J l c 3 V s d F 8 y N V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N V Q w M T o y N D o 1 O C 4 x O T Q 5 M T Q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v X 3 J l c 3 V s d F 8 y N V 8 1 I C g y K S 9 B d X R v U m V t b 3 Z l Z E N v b H V t b n M x L n t D b 2 x 1 b W 4 x L D B 9 J n F 1 b 3 Q 7 L C Z x d W 9 0 O 1 N l Y 3 R p b 2 4 x L 2 5 l b 1 9 y Z X N 1 b H R f M j V f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W 9 f c m V z d W x 0 X z I 1 X z U g K D I p L 0 F 1 d G 9 S Z W 1 v d m V k Q 2 9 s d W 1 u c z E u e 0 N v b H V t b j E s M H 0 m c X V v d D s s J n F 1 b 3 Q 7 U 2 V j d G l v b j E v b m V v X 3 J l c 3 V s d F 8 y N V 8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I 1 X z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N T B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j U 6 N T Y u O T Q 4 M z M 3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N T B f N S 9 B d X R v U m V t b 3 Z l Z E N v b H V t b n M x L n t D b 2 x 1 b W 4 x L D B 9 J n F 1 b 3 Q 7 L C Z x d W 9 0 O 1 N l Y 3 R p b 2 4 x L 2 5 l b 1 9 y Z X N 1 b H R f N T B f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N T B f N S 9 B d X R v U m V t b 3 Z l Z E N v b H V t b n M x L n t D b 2 x 1 b W 4 x L D B 9 J n F 1 b 3 Q 7 L C Z x d W 9 0 O 1 N l Y 3 R p b 2 4 x L 2 5 l b 1 9 y Z X N 1 b H R f N T B f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U w X z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N z V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V U M D E 6 M j Y 6 N T g u N T Q 0 N T U z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b 1 9 y Z X N 1 b H R f N z V f N S 9 B d X R v U m V t b 3 Z l Z E N v b H V t b n M x L n t D b 2 x 1 b W 4 x L D B 9 J n F 1 b 3 Q 7 L C Z x d W 9 0 O 1 N l Y 3 R p b 2 4 x L 2 5 l b 1 9 y Z X N 1 b H R f N z V f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N z V f N S 9 B d X R v U m V t b 3 Z l Z E N v b H V t b n M x L n t D b 2 x 1 b W 4 x L D B 9 J n F 1 b 3 Q 7 L C Z x d W 9 0 O 1 N l Y 3 R p b 2 4 x L 2 5 l b 1 9 y Z X N 1 b H R f N z V f N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9 f c m V z d W x 0 X z c 1 X z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b 1 9 y Z X N 1 b H R f M T A w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1 V D A x O j I 4 O j Q z L j Y 3 M z k 4 M T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9 f c m V z d W x 0 X z E w M F 8 1 L 0 F 1 d G 9 S Z W 1 v d m V k Q 2 9 s d W 1 u c z E u e 0 N v b H V t b j E s M H 0 m c X V v d D s s J n F 1 b 3 Q 7 U 2 V j d G l v b j E v b m V v X 3 J l c 3 V s d F 8 x M D B f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l b 1 9 y Z X N 1 b H R f M T A w X z U v Q X V 0 b 1 J l b W 9 2 Z W R D b 2 x 1 b W 5 z M S 5 7 Q 2 9 s d W 1 u M S w w f S Z x d W 9 0 O y w m c X V v d D t T Z W N 0 a W 9 u M S 9 u Z W 9 f c m V z d W x 0 X z E w M F 8 1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b 1 9 y Z X N 1 b H R f M T A w X z U v T 3 J p Z 2 l u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K H R n x D x p R o z 7 X 4 E + 0 I w y A A A A A A I A A A A A A B B m A A A A A Q A A I A A A A O 7 v 7 5 9 E b m W H d t r B H 8 R F E S B I q y Z t Y d a 9 6 J 2 M P U g 3 n q 2 2 A A A A A A 6 A A A A A A g A A I A A A A J s J g m v 9 h Y j x H b 4 r o i o p 5 E d 2 s M P U e Z G F s l Z e T S J Q v U 0 3 U A A A A N F T x U B S 7 L p Q a E 4 a o h M Y z y I G P G c k x + F X p w 3 4 M M 7 u i z l w g g W 1 t / o K E o y P U 2 G A R P v f N L T 3 A b Y n 7 Q g 4 / / 8 v s 9 3 z a V N k c D m O p t l / m X y 1 z s 5 t O L K 4 Q A A A A E F t k 1 6 Y z A 3 D k q b I G X / n 2 l E 9 D 3 q q l 6 H Y 5 v r 2 b m F q z U k Z D m D 5 a t l 4 b W Q 5 X q d / l w 4 D 0 q I F Q H P / K o C b h x 0 o 0 i H S T O 8 = < / D a t a M a s h u p > 
</file>

<file path=customXml/itemProps1.xml><?xml version="1.0" encoding="utf-8"?>
<ds:datastoreItem xmlns:ds="http://schemas.openxmlformats.org/officeDocument/2006/customXml" ds:itemID="{48D5E358-E53A-44E3-ABB4-2A1270767F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1ᵃ Query</vt:lpstr>
      <vt:lpstr>2ᵃ Query</vt:lpstr>
      <vt:lpstr>3ᵃ Query</vt:lpstr>
      <vt:lpstr>4ᵃ Query</vt:lpstr>
      <vt:lpstr>5ᵃ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Anchesi</dc:creator>
  <cp:lastModifiedBy>Claudio Anchesi</cp:lastModifiedBy>
  <dcterms:created xsi:type="dcterms:W3CDTF">2022-08-04T22:19:17Z</dcterms:created>
  <dcterms:modified xsi:type="dcterms:W3CDTF">2022-08-05T01:34:02Z</dcterms:modified>
</cp:coreProperties>
</file>