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10"/>
  <workbookPr defaultThemeVersion="166925"/>
  <xr:revisionPtr revIDLastSave="346" documentId="11_E60897F41BE170836B02CE998F75CCDC64E183C8" xr6:coauthVersionLast="45" xr6:coauthVersionMax="45" xr10:uidLastSave="{635D8CBD-6056-4BF9-8ADA-11B2B8CC9A78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0" i="1" l="1"/>
  <c r="E65" i="1"/>
  <c r="E49" i="1"/>
  <c r="E35" i="1"/>
  <c r="G29" i="1" l="1"/>
  <c r="G30" i="1"/>
  <c r="G31" i="1"/>
  <c r="G32" i="1"/>
  <c r="G33" i="1"/>
  <c r="G34" i="1"/>
  <c r="G28" i="1"/>
  <c r="F43" i="1"/>
  <c r="F44" i="1"/>
  <c r="F45" i="1"/>
  <c r="F46" i="1"/>
  <c r="F47" i="1"/>
  <c r="F48" i="1"/>
  <c r="F42" i="1"/>
  <c r="F59" i="1"/>
  <c r="F60" i="1"/>
  <c r="F61" i="1"/>
  <c r="F62" i="1"/>
  <c r="F63" i="1"/>
  <c r="F64" i="1"/>
  <c r="F58" i="1"/>
  <c r="F74" i="1"/>
  <c r="F75" i="1"/>
  <c r="F76" i="1"/>
  <c r="F77" i="1"/>
  <c r="F78" i="1"/>
  <c r="F79" i="1"/>
  <c r="F73" i="1"/>
</calcChain>
</file>

<file path=xl/sharedStrings.xml><?xml version="1.0" encoding="utf-8"?>
<sst xmlns="http://schemas.openxmlformats.org/spreadsheetml/2006/main" count="145" uniqueCount="89">
  <si>
    <t>Of entire population</t>
  </si>
  <si>
    <t>40949 total videos</t>
  </si>
  <si>
    <t>This set describes trending USA Youtube Videos.  40949 Total. It also pulls information from the accounts that have uploaded them.</t>
  </si>
  <si>
    <t xml:space="preserve">The codebook also describes another population of YouTube creators, a set of </t>
  </si>
  <si>
    <t>Category</t>
  </si>
  <si>
    <t>Film &amp; Animation</t>
  </si>
  <si>
    <t>Autos &amp; Vehicles</t>
  </si>
  <si>
    <t>Music</t>
  </si>
  <si>
    <t>Pets &amp; Animals</t>
  </si>
  <si>
    <t>Sports</t>
  </si>
  <si>
    <t>Travel &amp; Events</t>
  </si>
  <si>
    <t>Gaming</t>
  </si>
  <si>
    <t>People &amp; Blogs</t>
  </si>
  <si>
    <t>Comedy</t>
  </si>
  <si>
    <t>Entertainment</t>
  </si>
  <si>
    <t>News &amp; Politics</t>
  </si>
  <si>
    <t>Howto &amp; Style</t>
  </si>
  <si>
    <t>Education</t>
  </si>
  <si>
    <t>Science &amp; Technology</t>
  </si>
  <si>
    <t>Nonprofits &amp; Activism</t>
  </si>
  <si>
    <t>Shows</t>
  </si>
  <si>
    <t>Total</t>
  </si>
  <si>
    <t>Views</t>
  </si>
  <si>
    <t>range [549 to 225,211,923]</t>
  </si>
  <si>
    <t>Below 50,000</t>
  </si>
  <si>
    <t>50,000 to 99,999</t>
  </si>
  <si>
    <t>100,000 to 499,999</t>
  </si>
  <si>
    <t>500,000 to 999,999</t>
  </si>
  <si>
    <t>1,000,000 to 2,999,999</t>
  </si>
  <si>
    <t>3,000,000 to 9,999,999</t>
  </si>
  <si>
    <t xml:space="preserve">10,000,000 and above </t>
  </si>
  <si>
    <t>mean</t>
  </si>
  <si>
    <t>stdev</t>
  </si>
  <si>
    <t>Video likes</t>
  </si>
  <si>
    <t>range [0 to 5,613,827]</t>
  </si>
  <si>
    <t>Below 500</t>
  </si>
  <si>
    <t>500 to 3,499</t>
  </si>
  <si>
    <t>3500 to 8,999</t>
  </si>
  <si>
    <t>9,000 to 29,999</t>
  </si>
  <si>
    <t>30,000 to 99,999</t>
  </si>
  <si>
    <t>100,000 and above</t>
  </si>
  <si>
    <t>Ratings Disabled</t>
  </si>
  <si>
    <t>Video dislikes</t>
  </si>
  <si>
    <t>range [0 to 16,74,420]</t>
  </si>
  <si>
    <t>Below 10</t>
  </si>
  <si>
    <t>10 to 99</t>
  </si>
  <si>
    <t>100 to 999</t>
  </si>
  <si>
    <t>1,000 to 4,999</t>
  </si>
  <si>
    <t>5,000 to 19,999</t>
  </si>
  <si>
    <t>20,000 and above</t>
  </si>
  <si>
    <t>Like Percentage</t>
  </si>
  <si>
    <t>Likes / (Total Ratings)</t>
  </si>
  <si>
    <t>range [0% to 100%]</t>
  </si>
  <si>
    <t>Below 70%</t>
  </si>
  <si>
    <t>70% to less than 85%</t>
  </si>
  <si>
    <t>85% to less than 90%</t>
  </si>
  <si>
    <t>90% to less than 97.5%</t>
  </si>
  <si>
    <t>97.5% to less than 99%</t>
  </si>
  <si>
    <t>99% and above</t>
  </si>
  <si>
    <t>0 Total Ratings</t>
  </si>
  <si>
    <t>Comments</t>
  </si>
  <si>
    <t>range [0 to 1,361,580]</t>
  </si>
  <si>
    <t>Min</t>
  </si>
  <si>
    <t>1st Q</t>
  </si>
  <si>
    <t>Median</t>
  </si>
  <si>
    <t>Mean</t>
  </si>
  <si>
    <t>3rd Q</t>
  </si>
  <si>
    <t>Max</t>
  </si>
  <si>
    <t>Stdev</t>
  </si>
  <si>
    <t>Channel Information of trending videos</t>
  </si>
  <si>
    <t>Explores information on statistics of each uploader</t>
  </si>
  <si>
    <t>Followers</t>
  </si>
  <si>
    <t>Number of total videos of the creator</t>
  </si>
  <si>
    <t>No Data</t>
  </si>
  <si>
    <t>Example: JoeS uploads a trending video, he has uploaded 100 total videos.</t>
  </si>
  <si>
    <t>Current Age of Account (years)</t>
  </si>
  <si>
    <t>Country of origin</t>
  </si>
  <si>
    <t>United States</t>
  </si>
  <si>
    <t>Great-Britain</t>
  </si>
  <si>
    <t>Canada</t>
  </si>
  <si>
    <t>Australia</t>
  </si>
  <si>
    <t>Korea, Republic of</t>
  </si>
  <si>
    <t>Germany</t>
  </si>
  <si>
    <t>Nederland</t>
  </si>
  <si>
    <t>Other</t>
  </si>
  <si>
    <t>Population of YouTube Creators</t>
  </si>
  <si>
    <t>Explores separate dataset of YouTube creators, most of which have not gone trending in US. 104753 total.</t>
  </si>
  <si>
    <t>India</t>
  </si>
  <si>
    <t>Russian Federation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</si>
</sst>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 applyAlignment="1"/>
    <xf numFmtId="10" fontId="1" fillId="0" borderId="0" xfId="0" applyNumberFormat="1" applyFont="1" applyFill="1" applyBorder="1" applyAlignment="1"/>
    <xf numFmtId="0" fontId="2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371475</xdr:colOff>
      <xdr:row>24</xdr:row>
      <xdr:rowOff>0</xdr:rowOff>
    </xdr:from>
    <xdr:to>
      <xdr:col>14</xdr:col>
      <xdr:colOff>304800</xdr:colOff>
      <xdr:row>37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CA31D6-2CCD-45F5-A37B-F562377F2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8675" y="4572000"/>
          <a:ext cx="4200525" cy="2514600"/>
        </a:xfrm>
        <a:prstGeom prst="rect">
          <a:avLst/>
        </a:prstGeom>
      </xdr:spPr>
    </xdr:pic>
    <xdr:clientData/>
  </xdr:twoCellAnchor>
  <xdr:twoCellAnchor editAs="oneCell">
    <xdr:from>
      <xdr:col>14</xdr:col>
      <xdr:colOff>457200</xdr:colOff>
      <xdr:row>24</xdr:row>
      <xdr:rowOff>0</xdr:rowOff>
    </xdr:from>
    <xdr:to>
      <xdr:col>21</xdr:col>
      <xdr:colOff>133350</xdr:colOff>
      <xdr:row>36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CAB537-1D8A-42B2-93C5-ACBD29C19326}"/>
            </a:ext>
            <a:ext uri="{147F2762-F138-4A5C-976F-8EAC2B608ADB}">
              <a16:predDERef xmlns:a16="http://schemas.microsoft.com/office/drawing/2014/main" pred="{35CA31D6-2CCD-45F5-A37B-F562377F2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91600" y="4572000"/>
          <a:ext cx="3943350" cy="2362200"/>
        </a:xfrm>
        <a:prstGeom prst="rect">
          <a:avLst/>
        </a:prstGeom>
      </xdr:spPr>
    </xdr:pic>
    <xdr:clientData/>
  </xdr:twoCellAnchor>
  <xdr:twoCellAnchor editAs="oneCell">
    <xdr:from>
      <xdr:col>7</xdr:col>
      <xdr:colOff>561975</xdr:colOff>
      <xdr:row>39</xdr:row>
      <xdr:rowOff>76200</xdr:rowOff>
    </xdr:from>
    <xdr:to>
      <xdr:col>15</xdr:col>
      <xdr:colOff>0</xdr:colOff>
      <xdr:row>52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E187905-0F97-4962-BE71-FE0C7FCD78D0}"/>
            </a:ext>
            <a:ext uri="{147F2762-F138-4A5C-976F-8EAC2B608ADB}">
              <a16:predDERef xmlns:a16="http://schemas.microsoft.com/office/drawing/2014/main" pred="{42CAB537-1D8A-42B2-93C5-ACBD29C19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29175" y="7315200"/>
          <a:ext cx="4314825" cy="25812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55</xdr:row>
      <xdr:rowOff>0</xdr:rowOff>
    </xdr:from>
    <xdr:to>
      <xdr:col>14</xdr:col>
      <xdr:colOff>552450</xdr:colOff>
      <xdr:row>68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78540A0-BCA7-417C-8A88-04B897A0AF9A}"/>
            </a:ext>
            <a:ext uri="{147F2762-F138-4A5C-976F-8EAC2B608ADB}">
              <a16:predDERef xmlns:a16="http://schemas.microsoft.com/office/drawing/2014/main" pred="{BE187905-0F97-4962-BE71-FE0C7FCD7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76800" y="10287000"/>
          <a:ext cx="4210050" cy="2533650"/>
        </a:xfrm>
        <a:prstGeom prst="rect">
          <a:avLst/>
        </a:prstGeom>
      </xdr:spPr>
    </xdr:pic>
    <xdr:clientData/>
  </xdr:twoCellAnchor>
  <xdr:twoCellAnchor editAs="oneCell">
    <xdr:from>
      <xdr:col>7</xdr:col>
      <xdr:colOff>590550</xdr:colOff>
      <xdr:row>70</xdr:row>
      <xdr:rowOff>123825</xdr:rowOff>
    </xdr:from>
    <xdr:to>
      <xdr:col>14</xdr:col>
      <xdr:colOff>171450</xdr:colOff>
      <xdr:row>82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0ADCD28-D774-45ED-957B-2D96003D3794}"/>
            </a:ext>
            <a:ext uri="{147F2762-F138-4A5C-976F-8EAC2B608ADB}">
              <a16:predDERef xmlns:a16="http://schemas.microsoft.com/office/drawing/2014/main" pred="{B78540A0-BCA7-417C-8A88-04B897A0A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10200" y="13077825"/>
          <a:ext cx="3848100" cy="2305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5"/>
  <sheetViews>
    <sheetView tabSelected="1" workbookViewId="0">
      <selection activeCell="B3" sqref="B3"/>
    </sheetView>
  </sheetViews>
  <sheetFormatPr defaultRowHeight="15"/>
  <cols>
    <col min="3" max="3" width="17.42578125" customWidth="1"/>
  </cols>
  <sheetData>
    <row r="1" spans="1:10">
      <c r="A1" s="3" t="s">
        <v>0</v>
      </c>
      <c r="D1" s="3" t="s">
        <v>1</v>
      </c>
    </row>
    <row r="2" spans="1:10">
      <c r="A2" t="s">
        <v>2</v>
      </c>
    </row>
    <row r="3" spans="1:10">
      <c r="A3" t="s">
        <v>3</v>
      </c>
    </row>
    <row r="4" spans="1:10">
      <c r="A4" s="3" t="s">
        <v>4</v>
      </c>
    </row>
    <row r="6" spans="1:10">
      <c r="A6" s="1">
        <v>1</v>
      </c>
      <c r="B6" t="s">
        <v>5</v>
      </c>
      <c r="D6" s="1">
        <v>1</v>
      </c>
      <c r="E6" s="1">
        <v>2345</v>
      </c>
      <c r="F6" s="2">
        <v>5.7299999999999997E-2</v>
      </c>
      <c r="G6" s="2">
        <v>5.7299999999999997E-2</v>
      </c>
      <c r="H6" s="2"/>
    </row>
    <row r="7" spans="1:10">
      <c r="A7" s="1">
        <v>2</v>
      </c>
      <c r="B7" t="s">
        <v>6</v>
      </c>
      <c r="D7" s="1">
        <v>2</v>
      </c>
      <c r="E7" s="1">
        <v>384</v>
      </c>
      <c r="F7" s="2">
        <v>9.4000000000000004E-3</v>
      </c>
      <c r="G7" s="2">
        <v>9.4000000000000004E-3</v>
      </c>
      <c r="H7" s="2"/>
      <c r="J7" s="2"/>
    </row>
    <row r="8" spans="1:10">
      <c r="A8" s="1">
        <v>10</v>
      </c>
      <c r="B8" t="s">
        <v>7</v>
      </c>
      <c r="D8" s="1">
        <v>10</v>
      </c>
      <c r="E8" s="1">
        <v>6472</v>
      </c>
      <c r="F8" s="2">
        <v>0.15809999999999999</v>
      </c>
      <c r="G8" s="2">
        <v>0.15809999999999999</v>
      </c>
      <c r="H8" s="2"/>
      <c r="J8" s="2"/>
    </row>
    <row r="9" spans="1:10">
      <c r="A9" s="1">
        <v>15</v>
      </c>
      <c r="B9" t="s">
        <v>8</v>
      </c>
      <c r="D9" s="1">
        <v>15</v>
      </c>
      <c r="E9" s="1">
        <v>920</v>
      </c>
      <c r="F9" s="2">
        <v>2.2499999999999999E-2</v>
      </c>
      <c r="G9" s="2">
        <v>2.2499999999999999E-2</v>
      </c>
      <c r="H9" s="2"/>
      <c r="J9" s="2"/>
    </row>
    <row r="10" spans="1:10">
      <c r="A10" s="1">
        <v>17</v>
      </c>
      <c r="B10" t="s">
        <v>9</v>
      </c>
      <c r="D10" s="1">
        <v>17</v>
      </c>
      <c r="E10" s="1">
        <v>2174</v>
      </c>
      <c r="F10" s="2">
        <v>5.3100000000000001E-2</v>
      </c>
      <c r="G10" s="2">
        <v>5.3100000000000001E-2</v>
      </c>
      <c r="H10" s="2"/>
      <c r="J10" s="2"/>
    </row>
    <row r="11" spans="1:10">
      <c r="A11" s="1">
        <v>19</v>
      </c>
      <c r="B11" t="s">
        <v>10</v>
      </c>
      <c r="D11" s="1">
        <v>19</v>
      </c>
      <c r="E11" s="1">
        <v>402</v>
      </c>
      <c r="F11" s="2">
        <v>9.7999999999999997E-3</v>
      </c>
      <c r="G11" s="2">
        <v>9.7999999999999997E-3</v>
      </c>
      <c r="H11" s="2"/>
      <c r="J11" s="2"/>
    </row>
    <row r="12" spans="1:10">
      <c r="A12" s="1">
        <v>20</v>
      </c>
      <c r="B12" t="s">
        <v>11</v>
      </c>
      <c r="D12" s="1">
        <v>20</v>
      </c>
      <c r="E12" s="1">
        <v>817</v>
      </c>
      <c r="F12" s="2">
        <v>0.02</v>
      </c>
      <c r="G12" s="2">
        <v>0.02</v>
      </c>
      <c r="H12" s="2"/>
      <c r="J12" s="2"/>
    </row>
    <row r="13" spans="1:10">
      <c r="A13" s="1">
        <v>22</v>
      </c>
      <c r="B13" t="s">
        <v>12</v>
      </c>
      <c r="D13" s="1">
        <v>22</v>
      </c>
      <c r="E13" s="1">
        <v>3210</v>
      </c>
      <c r="F13" s="2">
        <v>7.8399999999999997E-2</v>
      </c>
      <c r="G13" s="2">
        <v>7.8399999999999997E-2</v>
      </c>
      <c r="H13" s="2"/>
      <c r="J13" s="2"/>
    </row>
    <row r="14" spans="1:10">
      <c r="A14" s="1">
        <v>23</v>
      </c>
      <c r="B14" t="s">
        <v>13</v>
      </c>
      <c r="D14" s="1">
        <v>23</v>
      </c>
      <c r="E14" s="1">
        <v>3457</v>
      </c>
      <c r="F14" s="2">
        <v>8.4400000000000003E-2</v>
      </c>
      <c r="G14" s="2">
        <v>8.4400000000000003E-2</v>
      </c>
      <c r="H14" s="2"/>
      <c r="J14" s="2"/>
    </row>
    <row r="15" spans="1:10">
      <c r="A15" s="1">
        <v>24</v>
      </c>
      <c r="B15" t="s">
        <v>14</v>
      </c>
      <c r="D15" s="1">
        <v>24</v>
      </c>
      <c r="E15" s="1">
        <v>9964</v>
      </c>
      <c r="F15" s="2">
        <v>0.24329999999999999</v>
      </c>
      <c r="G15" s="2">
        <v>0.24329999999999999</v>
      </c>
      <c r="H15" s="2"/>
      <c r="J15" s="2"/>
    </row>
    <row r="16" spans="1:10">
      <c r="A16" s="1">
        <v>25</v>
      </c>
      <c r="B16" t="s">
        <v>15</v>
      </c>
      <c r="D16" s="1">
        <v>25</v>
      </c>
      <c r="E16" s="1">
        <v>2487</v>
      </c>
      <c r="F16" s="2">
        <v>6.0699999999999997E-2</v>
      </c>
      <c r="G16" s="2">
        <v>6.0699999999999997E-2</v>
      </c>
      <c r="H16" s="2"/>
      <c r="J16" s="2"/>
    </row>
    <row r="17" spans="1:10">
      <c r="A17" s="1">
        <v>26</v>
      </c>
      <c r="B17" t="s">
        <v>16</v>
      </c>
      <c r="D17" s="1">
        <v>26</v>
      </c>
      <c r="E17" s="1">
        <v>4146</v>
      </c>
      <c r="F17" s="2">
        <v>0.1012</v>
      </c>
      <c r="G17" s="2">
        <v>0.1012</v>
      </c>
      <c r="H17" s="2"/>
      <c r="J17" s="2"/>
    </row>
    <row r="18" spans="1:10">
      <c r="A18" s="1">
        <v>27</v>
      </c>
      <c r="B18" t="s">
        <v>17</v>
      </c>
      <c r="D18" s="1">
        <v>27</v>
      </c>
      <c r="E18" s="1">
        <v>1656</v>
      </c>
      <c r="F18" s="2">
        <v>4.0399999999999998E-2</v>
      </c>
      <c r="G18" s="2">
        <v>4.0399999999999998E-2</v>
      </c>
      <c r="H18" s="2"/>
      <c r="J18" s="2"/>
    </row>
    <row r="19" spans="1:10">
      <c r="A19" s="1">
        <v>28</v>
      </c>
      <c r="B19" t="s">
        <v>18</v>
      </c>
      <c r="D19" s="1">
        <v>28</v>
      </c>
      <c r="E19" s="1">
        <v>2401</v>
      </c>
      <c r="F19" s="2">
        <v>5.8599999999999999E-2</v>
      </c>
      <c r="G19" s="2">
        <v>5.8599999999999999E-2</v>
      </c>
      <c r="H19" s="2"/>
      <c r="J19" s="2"/>
    </row>
    <row r="20" spans="1:10">
      <c r="A20" s="1">
        <v>29</v>
      </c>
      <c r="B20" t="s">
        <v>19</v>
      </c>
      <c r="D20" s="1">
        <v>29</v>
      </c>
      <c r="E20" s="1">
        <v>57</v>
      </c>
      <c r="F20" s="2">
        <v>1.4E-3</v>
      </c>
      <c r="G20" s="2">
        <v>1.4E-3</v>
      </c>
      <c r="H20" s="2"/>
      <c r="J20" s="2"/>
    </row>
    <row r="21" spans="1:10">
      <c r="A21" s="1">
        <v>43</v>
      </c>
      <c r="B21" t="s">
        <v>20</v>
      </c>
      <c r="D21" s="1">
        <v>43</v>
      </c>
      <c r="E21" s="1">
        <v>57</v>
      </c>
      <c r="F21" s="2">
        <v>1.4E-3</v>
      </c>
      <c r="G21" s="2">
        <v>1.4E-3</v>
      </c>
      <c r="H21" s="2"/>
      <c r="J21" s="2"/>
    </row>
    <row r="22" spans="1:10">
      <c r="B22" t="s">
        <v>21</v>
      </c>
      <c r="D22" s="1"/>
      <c r="E22" s="1">
        <v>40949</v>
      </c>
      <c r="F22" s="2"/>
      <c r="G22" s="1"/>
      <c r="J22" s="2"/>
    </row>
    <row r="25" spans="1:10">
      <c r="A25" t="s">
        <v>22</v>
      </c>
    </row>
    <row r="26" spans="1:10">
      <c r="A26" t="s">
        <v>23</v>
      </c>
    </row>
    <row r="28" spans="1:10">
      <c r="B28" t="s">
        <v>24</v>
      </c>
      <c r="E28" s="1">
        <v>3093</v>
      </c>
      <c r="F28" s="4">
        <v>7.5499999999999998E-2</v>
      </c>
      <c r="G28" s="4">
        <f>E28/$E$35</f>
        <v>7.5532980048352835E-2</v>
      </c>
    </row>
    <row r="29" spans="1:10">
      <c r="B29" t="s">
        <v>25</v>
      </c>
      <c r="E29" s="1">
        <v>2237</v>
      </c>
      <c r="F29" s="4">
        <v>5.4600000000000003E-2</v>
      </c>
      <c r="G29" s="4">
        <f>E29/$E$35</f>
        <v>5.4628928667366725E-2</v>
      </c>
    </row>
    <row r="30" spans="1:10">
      <c r="B30" t="s">
        <v>26</v>
      </c>
      <c r="E30" s="1">
        <v>11841</v>
      </c>
      <c r="F30" s="4">
        <v>0.28920000000000001</v>
      </c>
      <c r="G30" s="4">
        <f>E30/$E$35</f>
        <v>0.28916457056338374</v>
      </c>
    </row>
    <row r="31" spans="1:10">
      <c r="B31" t="s">
        <v>27</v>
      </c>
      <c r="E31" s="1">
        <v>7437</v>
      </c>
      <c r="F31" s="4">
        <v>0.18160000000000001</v>
      </c>
      <c r="G31" s="4">
        <f>E31/$E$35</f>
        <v>0.18161615668270287</v>
      </c>
    </row>
    <row r="32" spans="1:10">
      <c r="B32" t="s">
        <v>28</v>
      </c>
      <c r="E32" s="1">
        <v>9882</v>
      </c>
      <c r="F32" s="4">
        <v>0.24129999999999999</v>
      </c>
      <c r="G32" s="4">
        <f>E32/$E$35</f>
        <v>0.24132457447068303</v>
      </c>
    </row>
    <row r="33" spans="1:7">
      <c r="B33" t="s">
        <v>29</v>
      </c>
      <c r="E33" s="1">
        <v>4611</v>
      </c>
      <c r="F33" s="4">
        <v>0.11260000000000001</v>
      </c>
      <c r="G33" s="4">
        <f>E33/$E$35</f>
        <v>0.11260348238052212</v>
      </c>
    </row>
    <row r="34" spans="1:7">
      <c r="B34" t="s">
        <v>30</v>
      </c>
      <c r="E34" s="1">
        <v>1848</v>
      </c>
      <c r="F34" s="4">
        <v>4.5100000000000001E-2</v>
      </c>
      <c r="G34" s="4">
        <f>E34/$E$35</f>
        <v>4.5129307186988696E-2</v>
      </c>
    </row>
    <row r="35" spans="1:7">
      <c r="E35">
        <f>SUM(E28:E34)</f>
        <v>40949</v>
      </c>
      <c r="F35" s="4"/>
    </row>
    <row r="36" spans="1:7">
      <c r="B36" t="s">
        <v>31</v>
      </c>
      <c r="C36">
        <v>2360785</v>
      </c>
    </row>
    <row r="37" spans="1:7">
      <c r="B37" t="s">
        <v>32</v>
      </c>
      <c r="C37">
        <v>7394114</v>
      </c>
    </row>
    <row r="39" spans="1:7">
      <c r="A39" t="s">
        <v>33</v>
      </c>
    </row>
    <row r="40" spans="1:7">
      <c r="A40" t="s">
        <v>34</v>
      </c>
    </row>
    <row r="42" spans="1:7">
      <c r="B42" t="s">
        <v>35</v>
      </c>
      <c r="E42" s="1">
        <v>2501</v>
      </c>
      <c r="F42" s="4">
        <f>E42/$E$49</f>
        <v>6.1075972551222255E-2</v>
      </c>
      <c r="G42" s="4">
        <v>6.1100000000000002E-2</v>
      </c>
    </row>
    <row r="43" spans="1:7">
      <c r="B43" t="s">
        <v>36</v>
      </c>
      <c r="E43" s="1">
        <v>5148</v>
      </c>
      <c r="F43" s="4">
        <f t="shared" ref="F43:G48" si="0">E43/$E$49</f>
        <v>0.12571735573518278</v>
      </c>
      <c r="G43" s="4">
        <v>0.12570000000000001</v>
      </c>
    </row>
    <row r="44" spans="1:7">
      <c r="B44" t="s">
        <v>37</v>
      </c>
      <c r="E44" s="1">
        <v>6092</v>
      </c>
      <c r="F44" s="4">
        <f t="shared" si="0"/>
        <v>0.14877042174412072</v>
      </c>
      <c r="G44" s="4">
        <v>0.14879999999999999</v>
      </c>
    </row>
    <row r="45" spans="1:7">
      <c r="B45" t="s">
        <v>38</v>
      </c>
      <c r="E45" s="1">
        <v>11480</v>
      </c>
      <c r="F45" s="4">
        <f t="shared" si="0"/>
        <v>0.28034872646462672</v>
      </c>
      <c r="G45" s="4">
        <v>0.28029999999999999</v>
      </c>
    </row>
    <row r="46" spans="1:7">
      <c r="B46" t="s">
        <v>39</v>
      </c>
      <c r="E46" s="1">
        <v>8973</v>
      </c>
      <c r="F46" s="4">
        <f t="shared" si="0"/>
        <v>0.21912623018877139</v>
      </c>
      <c r="G46" s="4">
        <v>0.21909999999999999</v>
      </c>
    </row>
    <row r="47" spans="1:7">
      <c r="B47" t="s">
        <v>40</v>
      </c>
      <c r="E47" s="1">
        <v>6586</v>
      </c>
      <c r="F47" s="4">
        <f t="shared" si="0"/>
        <v>0.16083420840557766</v>
      </c>
      <c r="G47" s="4">
        <v>0.1608</v>
      </c>
    </row>
    <row r="48" spans="1:7">
      <c r="B48" t="s">
        <v>41</v>
      </c>
      <c r="E48">
        <v>169</v>
      </c>
      <c r="F48" s="4">
        <f t="shared" si="0"/>
        <v>4.1270849104984245E-3</v>
      </c>
      <c r="G48" s="4">
        <v>4.1000000000000003E-3</v>
      </c>
    </row>
    <row r="49" spans="1:7">
      <c r="E49">
        <f>SUM(E42:E48)</f>
        <v>40949</v>
      </c>
      <c r="F49" s="4"/>
    </row>
    <row r="50" spans="1:7">
      <c r="B50" t="s">
        <v>31</v>
      </c>
      <c r="C50">
        <v>74267</v>
      </c>
    </row>
    <row r="51" spans="1:7">
      <c r="B51" t="s">
        <v>32</v>
      </c>
      <c r="C51">
        <v>228885</v>
      </c>
    </row>
    <row r="55" spans="1:7">
      <c r="A55" t="s">
        <v>42</v>
      </c>
    </row>
    <row r="56" spans="1:7">
      <c r="A56" t="s">
        <v>43</v>
      </c>
    </row>
    <row r="58" spans="1:7">
      <c r="B58" t="s">
        <v>44</v>
      </c>
      <c r="E58" s="1">
        <v>1113</v>
      </c>
      <c r="F58" s="4">
        <f>E58/$E$65</f>
        <v>2.7180150919436371E-2</v>
      </c>
      <c r="G58" s="4">
        <v>2.7199999999999998E-2</v>
      </c>
    </row>
    <row r="59" spans="1:7">
      <c r="B59" t="s">
        <v>45</v>
      </c>
      <c r="E59" s="1">
        <v>4791</v>
      </c>
      <c r="F59" s="4">
        <f t="shared" ref="F59:F64" si="1">E59/$E$65</f>
        <v>0.11699919411951452</v>
      </c>
      <c r="G59" s="4">
        <v>0.11700000000000001</v>
      </c>
    </row>
    <row r="60" spans="1:7">
      <c r="B60" t="s">
        <v>46</v>
      </c>
      <c r="E60" s="1">
        <v>18795</v>
      </c>
      <c r="F60" s="4">
        <f t="shared" si="1"/>
        <v>0.45898556741312363</v>
      </c>
      <c r="G60" s="4">
        <v>0.45900000000000002</v>
      </c>
    </row>
    <row r="61" spans="1:7">
      <c r="B61" t="s">
        <v>47</v>
      </c>
      <c r="E61" s="1">
        <v>11209</v>
      </c>
      <c r="F61" s="4">
        <f t="shared" si="1"/>
        <v>0.27373073823536592</v>
      </c>
      <c r="G61" s="4">
        <v>0.2737</v>
      </c>
    </row>
    <row r="62" spans="1:7">
      <c r="B62" t="s">
        <v>48</v>
      </c>
      <c r="E62" s="1">
        <v>3749</v>
      </c>
      <c r="F62" s="4">
        <f t="shared" si="1"/>
        <v>9.1552907274902923E-2</v>
      </c>
      <c r="G62" s="4">
        <v>9.1600000000000001E-2</v>
      </c>
    </row>
    <row r="63" spans="1:7">
      <c r="B63" t="s">
        <v>49</v>
      </c>
      <c r="E63" s="1">
        <v>1123</v>
      </c>
      <c r="F63" s="4">
        <f t="shared" si="1"/>
        <v>2.7424357127158173E-2</v>
      </c>
      <c r="G63" s="4">
        <v>2.7400000000000001E-2</v>
      </c>
    </row>
    <row r="64" spans="1:7">
      <c r="B64" t="s">
        <v>41</v>
      </c>
      <c r="E64">
        <v>169</v>
      </c>
      <c r="F64" s="4">
        <f t="shared" si="1"/>
        <v>4.1270849104984245E-3</v>
      </c>
      <c r="G64" s="4">
        <v>4.1000000000000003E-3</v>
      </c>
    </row>
    <row r="65" spans="1:7">
      <c r="E65">
        <f>SUM(E58:E64)</f>
        <v>40949</v>
      </c>
      <c r="F65" s="4"/>
    </row>
    <row r="66" spans="1:7">
      <c r="B66" t="s">
        <v>31</v>
      </c>
      <c r="C66">
        <v>3711</v>
      </c>
    </row>
    <row r="67" spans="1:7">
      <c r="B67" t="s">
        <v>32</v>
      </c>
      <c r="C67">
        <v>29029</v>
      </c>
    </row>
    <row r="69" spans="1:7">
      <c r="A69" t="s">
        <v>50</v>
      </c>
    </row>
    <row r="70" spans="1:7">
      <c r="A70" t="s">
        <v>51</v>
      </c>
    </row>
    <row r="71" spans="1:7">
      <c r="A71" t="s">
        <v>52</v>
      </c>
    </row>
    <row r="73" spans="1:7">
      <c r="B73" s="2" t="s">
        <v>53</v>
      </c>
      <c r="C73" s="1"/>
      <c r="E73" s="1">
        <v>1577</v>
      </c>
      <c r="F73" s="4">
        <f>E73/$E$80</f>
        <v>3.8511318957727907E-2</v>
      </c>
      <c r="G73" s="4">
        <v>3.85E-2</v>
      </c>
    </row>
    <row r="74" spans="1:7">
      <c r="B74" s="2" t="s">
        <v>54</v>
      </c>
      <c r="C74" s="1"/>
      <c r="E74" s="1">
        <v>2478</v>
      </c>
      <c r="F74" s="4">
        <f>E74/$E$80</f>
        <v>6.0514298273462108E-2</v>
      </c>
      <c r="G74" s="4">
        <v>6.0499999999999998E-2</v>
      </c>
    </row>
    <row r="75" spans="1:7">
      <c r="B75" s="2" t="s">
        <v>55</v>
      </c>
      <c r="C75" s="1"/>
      <c r="E75" s="1">
        <v>2791</v>
      </c>
      <c r="F75" s="4">
        <f>E75/$E$80</f>
        <v>6.815795257515446E-2</v>
      </c>
      <c r="G75" s="4">
        <v>6.8199999999999997E-2</v>
      </c>
    </row>
    <row r="76" spans="1:7">
      <c r="B76" s="2" t="s">
        <v>56</v>
      </c>
      <c r="C76" s="1"/>
      <c r="E76" s="1">
        <v>17958</v>
      </c>
      <c r="F76" s="4">
        <f>E76/$E$80</f>
        <v>0.43854550782680896</v>
      </c>
      <c r="G76" s="4">
        <v>0.4385</v>
      </c>
    </row>
    <row r="77" spans="1:7">
      <c r="B77" s="2" t="s">
        <v>57</v>
      </c>
      <c r="C77" s="1"/>
      <c r="E77" s="1">
        <v>11809</v>
      </c>
      <c r="F77" s="4">
        <f>E77/$E$80</f>
        <v>0.28838311069867395</v>
      </c>
      <c r="G77" s="4">
        <v>0.28839999999999999</v>
      </c>
    </row>
    <row r="78" spans="1:7">
      <c r="B78" s="2" t="s">
        <v>58</v>
      </c>
      <c r="C78" s="1"/>
      <c r="E78" s="1">
        <v>4166</v>
      </c>
      <c r="F78" s="4">
        <f>E78/$E$80</f>
        <v>0.101736306136902</v>
      </c>
      <c r="G78" s="4">
        <v>0.1017</v>
      </c>
    </row>
    <row r="79" spans="1:7">
      <c r="B79" s="1" t="s">
        <v>59</v>
      </c>
      <c r="C79" s="1"/>
      <c r="E79" s="1">
        <v>170</v>
      </c>
      <c r="F79" s="4">
        <f>E79/$E$80</f>
        <v>4.1515055312706045E-3</v>
      </c>
      <c r="G79" s="4">
        <v>4.1999999999999997E-3</v>
      </c>
    </row>
    <row r="80" spans="1:7">
      <c r="E80">
        <f>SUM(E73:E79)</f>
        <v>40949</v>
      </c>
    </row>
    <row r="84" spans="1:3">
      <c r="A84" t="s">
        <v>60</v>
      </c>
    </row>
    <row r="85" spans="1:3">
      <c r="A85" t="s">
        <v>61</v>
      </c>
    </row>
    <row r="88" spans="1:3">
      <c r="B88" t="s">
        <v>62</v>
      </c>
      <c r="C88">
        <v>0</v>
      </c>
    </row>
    <row r="89" spans="1:3">
      <c r="B89" t="s">
        <v>63</v>
      </c>
      <c r="C89">
        <v>614</v>
      </c>
    </row>
    <row r="90" spans="1:3">
      <c r="B90" t="s">
        <v>64</v>
      </c>
      <c r="C90">
        <v>1856</v>
      </c>
    </row>
    <row r="91" spans="1:3">
      <c r="B91" t="s">
        <v>65</v>
      </c>
      <c r="C91">
        <v>8447</v>
      </c>
    </row>
    <row r="92" spans="1:3">
      <c r="B92" t="s">
        <v>66</v>
      </c>
      <c r="C92">
        <v>5755</v>
      </c>
    </row>
    <row r="93" spans="1:3">
      <c r="B93" t="s">
        <v>67</v>
      </c>
      <c r="C93">
        <v>1361580</v>
      </c>
    </row>
    <row r="94" spans="1:3">
      <c r="B94" t="s">
        <v>68</v>
      </c>
      <c r="C94">
        <v>37430</v>
      </c>
    </row>
    <row r="96" spans="1:3">
      <c r="A96" s="3" t="s">
        <v>69</v>
      </c>
    </row>
    <row r="97" spans="2:7">
      <c r="B97" t="s">
        <v>70</v>
      </c>
    </row>
    <row r="99" spans="2:7">
      <c r="B99" t="s">
        <v>71</v>
      </c>
      <c r="F99" t="s">
        <v>72</v>
      </c>
    </row>
    <row r="100" spans="2:7">
      <c r="B100" t="s">
        <v>62</v>
      </c>
      <c r="C100">
        <v>14972</v>
      </c>
      <c r="F100" t="s">
        <v>62</v>
      </c>
      <c r="G100">
        <v>3</v>
      </c>
    </row>
    <row r="101" spans="2:7">
      <c r="B101" t="s">
        <v>63</v>
      </c>
      <c r="C101">
        <v>991771</v>
      </c>
      <c r="F101" t="s">
        <v>63</v>
      </c>
      <c r="G101">
        <v>166</v>
      </c>
    </row>
    <row r="102" spans="2:7">
      <c r="B102" t="s">
        <v>64</v>
      </c>
      <c r="C102">
        <v>2697026</v>
      </c>
      <c r="F102" t="s">
        <v>64</v>
      </c>
      <c r="G102">
        <v>633</v>
      </c>
    </row>
    <row r="103" spans="2:7">
      <c r="B103" t="s">
        <v>65</v>
      </c>
      <c r="C103">
        <v>5005058</v>
      </c>
      <c r="F103" t="s">
        <v>65</v>
      </c>
      <c r="G103">
        <v>4182</v>
      </c>
    </row>
    <row r="104" spans="2:7">
      <c r="B104" t="s">
        <v>66</v>
      </c>
      <c r="C104">
        <v>6540519</v>
      </c>
      <c r="F104" t="s">
        <v>66</v>
      </c>
      <c r="G104">
        <v>2382</v>
      </c>
    </row>
    <row r="105" spans="2:7">
      <c r="B105" t="s">
        <v>67</v>
      </c>
      <c r="C105">
        <v>69896406</v>
      </c>
      <c r="F105" t="s">
        <v>67</v>
      </c>
      <c r="G105">
        <v>273890</v>
      </c>
    </row>
    <row r="106" spans="2:7">
      <c r="B106" t="s">
        <v>73</v>
      </c>
      <c r="C106">
        <v>4199</v>
      </c>
      <c r="F106" t="s">
        <v>73</v>
      </c>
      <c r="G106">
        <v>4199</v>
      </c>
    </row>
    <row r="108" spans="2:7">
      <c r="F108" t="s">
        <v>74</v>
      </c>
    </row>
    <row r="110" spans="2:7">
      <c r="B110" t="s">
        <v>75</v>
      </c>
      <c r="F110" t="s">
        <v>76</v>
      </c>
    </row>
    <row r="111" spans="2:7">
      <c r="B111" t="s">
        <v>62</v>
      </c>
      <c r="C111">
        <v>2.6</v>
      </c>
      <c r="F111" s="1" t="s">
        <v>77</v>
      </c>
      <c r="G111" s="1">
        <v>16160</v>
      </c>
    </row>
    <row r="112" spans="2:7">
      <c r="B112" t="s">
        <v>63</v>
      </c>
      <c r="C112">
        <v>7.39</v>
      </c>
      <c r="F112" s="1" t="s">
        <v>78</v>
      </c>
      <c r="G112" s="1">
        <v>1724</v>
      </c>
    </row>
    <row r="113" spans="1:7">
      <c r="B113" t="s">
        <v>64</v>
      </c>
      <c r="C113">
        <v>10.4</v>
      </c>
      <c r="F113" s="1" t="s">
        <v>79</v>
      </c>
      <c r="G113" s="1">
        <v>1058</v>
      </c>
    </row>
    <row r="114" spans="1:7">
      <c r="B114" t="s">
        <v>65</v>
      </c>
      <c r="C114">
        <v>10.73</v>
      </c>
      <c r="F114" s="1" t="s">
        <v>80</v>
      </c>
      <c r="G114" s="1">
        <v>359</v>
      </c>
    </row>
    <row r="115" spans="1:7">
      <c r="B115" t="s">
        <v>66</v>
      </c>
      <c r="C115">
        <v>13.978</v>
      </c>
      <c r="F115" s="1" t="s">
        <v>81</v>
      </c>
      <c r="G115" s="1">
        <v>169</v>
      </c>
    </row>
    <row r="116" spans="1:7">
      <c r="B116" t="s">
        <v>67</v>
      </c>
      <c r="C116">
        <v>15.51</v>
      </c>
      <c r="F116" s="1" t="s">
        <v>82</v>
      </c>
      <c r="G116" s="1">
        <v>163</v>
      </c>
    </row>
    <row r="117" spans="1:7">
      <c r="B117" t="s">
        <v>73</v>
      </c>
      <c r="C117">
        <v>4199</v>
      </c>
      <c r="F117" s="1" t="s">
        <v>83</v>
      </c>
      <c r="G117" s="1">
        <v>163</v>
      </c>
    </row>
    <row r="118" spans="1:7">
      <c r="F118" s="1" t="s">
        <v>84</v>
      </c>
      <c r="G118" s="1">
        <v>957</v>
      </c>
    </row>
    <row r="119" spans="1:7">
      <c r="F119" s="1" t="s">
        <v>73</v>
      </c>
      <c r="G119" s="1">
        <v>20753</v>
      </c>
    </row>
    <row r="120" spans="1:7">
      <c r="F120" s="1"/>
      <c r="G120" s="1"/>
    </row>
    <row r="121" spans="1:7">
      <c r="A121" s="3" t="s">
        <v>85</v>
      </c>
      <c r="F121" s="1"/>
      <c r="G121" s="1"/>
    </row>
    <row r="122" spans="1:7">
      <c r="B122" t="s">
        <v>86</v>
      </c>
      <c r="F122" s="1"/>
      <c r="G122" s="1"/>
    </row>
    <row r="123" spans="1:7">
      <c r="F123" s="1"/>
      <c r="G123" s="1"/>
    </row>
    <row r="124" spans="1:7">
      <c r="F124" s="1"/>
      <c r="G124" s="1"/>
    </row>
    <row r="125" spans="1:7">
      <c r="B125" t="s">
        <v>71</v>
      </c>
      <c r="F125" t="s">
        <v>72</v>
      </c>
      <c r="G125" s="1"/>
    </row>
    <row r="126" spans="1:7">
      <c r="B126" t="s">
        <v>62</v>
      </c>
      <c r="C126">
        <v>14753</v>
      </c>
      <c r="F126" t="s">
        <v>62</v>
      </c>
      <c r="G126" s="1">
        <v>1</v>
      </c>
    </row>
    <row r="127" spans="1:7">
      <c r="B127" t="s">
        <v>63</v>
      </c>
      <c r="C127">
        <v>26076</v>
      </c>
      <c r="F127" t="s">
        <v>63</v>
      </c>
      <c r="G127" s="1">
        <v>72</v>
      </c>
    </row>
    <row r="128" spans="1:7">
      <c r="B128" t="s">
        <v>64</v>
      </c>
      <c r="C128">
        <v>54620</v>
      </c>
      <c r="F128" t="s">
        <v>64</v>
      </c>
      <c r="G128" s="1">
        <v>185</v>
      </c>
    </row>
    <row r="129" spans="2:11">
      <c r="B129" t="s">
        <v>65</v>
      </c>
      <c r="C129">
        <v>258320</v>
      </c>
      <c r="F129" t="s">
        <v>65</v>
      </c>
      <c r="G129" s="1">
        <v>833</v>
      </c>
    </row>
    <row r="130" spans="2:11">
      <c r="B130" t="s">
        <v>66</v>
      </c>
      <c r="C130">
        <v>158511</v>
      </c>
      <c r="F130" t="s">
        <v>66</v>
      </c>
      <c r="G130" s="1">
        <v>473</v>
      </c>
    </row>
    <row r="131" spans="2:11">
      <c r="B131" t="s">
        <v>67</v>
      </c>
      <c r="C131">
        <v>69896406</v>
      </c>
      <c r="F131" t="s">
        <v>67</v>
      </c>
      <c r="G131" s="1">
        <v>434936</v>
      </c>
    </row>
    <row r="132" spans="2:11">
      <c r="F132" s="1"/>
      <c r="G132" s="1"/>
    </row>
    <row r="133" spans="2:11">
      <c r="B133" t="s">
        <v>75</v>
      </c>
      <c r="F133" s="1" t="s">
        <v>76</v>
      </c>
      <c r="G133" s="1"/>
    </row>
    <row r="134" spans="2:11">
      <c r="B134" t="s">
        <v>62</v>
      </c>
      <c r="C134">
        <v>2.17</v>
      </c>
      <c r="F134" s="1" t="s">
        <v>77</v>
      </c>
      <c r="G134" s="1">
        <v>31375</v>
      </c>
      <c r="K134" s="1"/>
    </row>
    <row r="135" spans="2:11">
      <c r="B135" t="s">
        <v>63</v>
      </c>
      <c r="C135">
        <v>5.34</v>
      </c>
      <c r="F135" s="1" t="s">
        <v>78</v>
      </c>
      <c r="G135" s="1">
        <v>6475</v>
      </c>
    </row>
    <row r="136" spans="2:11">
      <c r="B136" t="s">
        <v>64</v>
      </c>
      <c r="C136">
        <v>7.99</v>
      </c>
      <c r="F136" s="1" t="s">
        <v>87</v>
      </c>
      <c r="G136" s="1">
        <v>5402</v>
      </c>
    </row>
    <row r="137" spans="2:11">
      <c r="B137" t="s">
        <v>65</v>
      </c>
      <c r="C137">
        <v>7.54</v>
      </c>
      <c r="F137" s="1" t="s">
        <v>79</v>
      </c>
      <c r="G137" s="1">
        <v>3343</v>
      </c>
    </row>
    <row r="138" spans="2:11">
      <c r="B138" t="s">
        <v>66</v>
      </c>
      <c r="C138">
        <v>10.19</v>
      </c>
      <c r="F138" s="1" t="s">
        <v>88</v>
      </c>
      <c r="G138" s="1">
        <v>2065</v>
      </c>
    </row>
    <row r="139" spans="2:11">
      <c r="B139" t="s">
        <v>67</v>
      </c>
      <c r="C139">
        <v>16.25</v>
      </c>
      <c r="F139" s="1" t="s">
        <v>80</v>
      </c>
      <c r="G139" s="1">
        <v>1824</v>
      </c>
    </row>
    <row r="140" spans="2:11">
      <c r="B140" t="s">
        <v>73</v>
      </c>
      <c r="C140">
        <v>1</v>
      </c>
      <c r="F140" s="1" t="s">
        <v>82</v>
      </c>
      <c r="G140" s="1">
        <v>1410</v>
      </c>
    </row>
    <row r="141" spans="2:11">
      <c r="F141" s="1" t="s">
        <v>84</v>
      </c>
      <c r="G141" s="1">
        <v>18731</v>
      </c>
    </row>
    <row r="142" spans="2:11">
      <c r="F142" t="s">
        <v>73</v>
      </c>
      <c r="G142" s="1">
        <v>34128</v>
      </c>
    </row>
    <row r="145" spans="6:7">
      <c r="F145" s="1"/>
      <c r="G145" s="1"/>
    </row>
    <row r="146" spans="6:7">
      <c r="F146" s="1"/>
      <c r="G146" s="1"/>
    </row>
    <row r="147" spans="6:7">
      <c r="F147" s="1"/>
      <c r="G147" s="1"/>
    </row>
    <row r="148" spans="6:7">
      <c r="F148" s="1"/>
      <c r="G148" s="1"/>
    </row>
    <row r="149" spans="6:7">
      <c r="F149" s="1"/>
      <c r="G149" s="1"/>
    </row>
    <row r="150" spans="6:7">
      <c r="F150" s="1"/>
      <c r="G150" s="1"/>
    </row>
    <row r="151" spans="6:7">
      <c r="F151" s="1"/>
      <c r="G151" s="1"/>
    </row>
    <row r="152" spans="6:7">
      <c r="F152" s="1"/>
      <c r="G152" s="1"/>
    </row>
    <row r="153" spans="6:7">
      <c r="F153" s="1"/>
      <c r="G153" s="1"/>
    </row>
    <row r="154" spans="6:7">
      <c r="F154" s="1"/>
      <c r="G154" s="1"/>
    </row>
    <row r="155" spans="6:7">
      <c r="F155" s="1"/>
      <c r="G155" s="1"/>
    </row>
  </sheetData>
  <conditionalFormatting sqref="G6:G2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{0AEA31A9-0E89-43B9-B3B3-AD6E15946F7A}</x14:id>
        </ext>
      </extLst>
    </cfRule>
  </conditionalFormatting>
  <conditionalFormatting sqref="G28:G3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{C44A7263-971A-4F59-8DB6-8B0B8C640ED1}</x14:id>
        </ext>
      </extLst>
    </cfRule>
  </conditionalFormatting>
  <conditionalFormatting sqref="G42:G4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{45F2617A-51CF-489E-BC24-0225E05FE7D7}</x14:id>
        </ext>
      </extLst>
    </cfRule>
  </conditionalFormatting>
  <conditionalFormatting sqref="G58:G6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{097D2C40-4DF0-44CF-8B4A-B54E830BC9DD}</x14:id>
        </ext>
      </extLst>
    </cfRule>
  </conditionalFormatting>
  <conditionalFormatting sqref="G73:G7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{4BEE4C27-C809-4D6C-8CAC-67A1A8A4F1B9}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EA31A9-0E89-43B9-B3B3-AD6E15946F7A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G6:G22</xm:sqref>
        </x14:conditionalFormatting>
        <x14:conditionalFormatting xmlns:xm="http://schemas.microsoft.com/office/excel/2006/main">
          <x14:cfRule type="dataBar" id="{C44A7263-971A-4F59-8DB6-8B0B8C640ED1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G28:G34</xm:sqref>
        </x14:conditionalFormatting>
        <x14:conditionalFormatting xmlns:xm="http://schemas.microsoft.com/office/excel/2006/main">
          <x14:cfRule type="dataBar" id="{45F2617A-51CF-489E-BC24-0225E05FE7D7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G42:G48</xm:sqref>
        </x14:conditionalFormatting>
        <x14:conditionalFormatting xmlns:xm="http://schemas.microsoft.com/office/excel/2006/main">
          <x14:cfRule type="dataBar" id="{097D2C40-4DF0-44CF-8B4A-B54E830BC9DD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G58:G64</xm:sqref>
        </x14:conditionalFormatting>
        <x14:conditionalFormatting xmlns:xm="http://schemas.microsoft.com/office/excel/2006/main">
          <x14:cfRule type="dataBar" id="{4BEE4C27-C809-4D6C-8CAC-67A1A8A4F1B9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G73:G79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Danny Ely</cp:lastModifiedBy>
  <cp:revision/>
  <dcterms:created xsi:type="dcterms:W3CDTF">2020-12-12T13:30:54Z</dcterms:created>
  <dcterms:modified xsi:type="dcterms:W3CDTF">2020-12-17T02:10:05Z</dcterms:modified>
  <cp:category/>
  <cp:contentStatus/>
</cp:coreProperties>
</file>