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ocuments\Gaussian\pentane1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  <c r="M3" i="1"/>
  <c r="M4" i="1"/>
  <c r="M5" i="1"/>
  <c r="M2" i="1"/>
  <c r="K3" i="1"/>
  <c r="K4" i="1"/>
  <c r="K5" i="1"/>
  <c r="K2" i="1"/>
  <c r="E2" i="1"/>
  <c r="G3" i="1"/>
  <c r="G4" i="1"/>
  <c r="G5" i="1"/>
  <c r="G2" i="1"/>
  <c r="E3" i="1"/>
  <c r="E4" i="1"/>
  <c r="E5" i="1"/>
</calcChain>
</file>

<file path=xl/sharedStrings.xml><?xml version="1.0" encoding="utf-8"?>
<sst xmlns="http://schemas.openxmlformats.org/spreadsheetml/2006/main" count="13" uniqueCount="13">
  <si>
    <t>pentane 1</t>
  </si>
  <si>
    <t>pentane 2</t>
  </si>
  <si>
    <t>pentane 3</t>
  </si>
  <si>
    <t>pentane 4</t>
  </si>
  <si>
    <t>Pentane</t>
  </si>
  <si>
    <t>Energy</t>
  </si>
  <si>
    <t>Energy (kcal/mol</t>
  </si>
  <si>
    <t>E relative</t>
  </si>
  <si>
    <t>G</t>
  </si>
  <si>
    <t>G(kcal</t>
  </si>
  <si>
    <t>Grel</t>
  </si>
  <si>
    <t>Srel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</si>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</sst>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115" zoomScaleNormal="115" workbookViewId="0">
      <selection activeCell="Q2" sqref="Q2:Q5"/>
    </sheetView>
  </sheetViews>
  <sheetFormatPr defaultRowHeight="14.4" x14ac:dyDescent="0.3"/>
  <sheetData>
    <row r="1" spans="1:17" x14ac:dyDescent="0.3">
      <c r="A1" t="s">
        <v>4</v>
      </c>
      <c r="C1" t="s">
        <v>5</v>
      </c>
      <c r="E1" t="s">
        <v>6</v>
      </c>
      <c r="G1" t="s">
        <v>7</v>
      </c>
      <c r="I1" t="s">
        <v>8</v>
      </c>
      <c r="K1" t="s">
        <v>9</v>
      </c>
      <c r="M1" t="s">
        <v>10</v>
      </c>
      <c r="O1" t="s">
        <v>12</v>
      </c>
      <c r="Q1" t="s">
        <v>11</v>
      </c>
    </row>
    <row r="2" spans="1:17" x14ac:dyDescent="0.3">
      <c r="A2" t="s">
        <v>0</v>
      </c>
      <c r="C2">
        <v>-5.5240999999999998E-2</v>
      </c>
      <c r="E2">
        <f>C2*627.509</f>
        <v>-34.664224668999999</v>
      </c>
      <c r="G2">
        <f xml:space="preserve"> E2 - $E$2</f>
        <v>0</v>
      </c>
      <c r="I2">
        <v>6.8028000000000005E-2</v>
      </c>
      <c r="K2">
        <f>I2 * 627.509</f>
        <v>42.688182252000004</v>
      </c>
      <c r="M2">
        <f xml:space="preserve"> K2 - $K$2</f>
        <v>0</v>
      </c>
      <c r="O2">
        <v>0.106416</v>
      </c>
      <c r="Q2">
        <f>(O2 - $O$2)*627.509</f>
        <v>0</v>
      </c>
    </row>
    <row r="3" spans="1:17" x14ac:dyDescent="0.3">
      <c r="A3" t="s">
        <v>1</v>
      </c>
      <c r="C3">
        <v>-5.4880999999999999E-2</v>
      </c>
      <c r="E3">
        <f t="shared" ref="E3:E5" si="0">C3*627.509</f>
        <v>-34.438321428999998</v>
      </c>
      <c r="G3">
        <f t="shared" ref="G3:G5" si="1" xml:space="preserve"> E3 - $E$2</f>
        <v>0.22590324000000095</v>
      </c>
      <c r="I3">
        <v>6.9483000000000003E-2</v>
      </c>
      <c r="K3">
        <f t="shared" ref="K3:K5" si="2">I3 * 627.509</f>
        <v>43.601207847000005</v>
      </c>
      <c r="M3">
        <f t="shared" ref="M3:M5" si="3" xml:space="preserve"> K3 - $K$2</f>
        <v>0.91302559500000058</v>
      </c>
      <c r="O3">
        <v>0.107414</v>
      </c>
      <c r="Q3">
        <f t="shared" ref="Q3:Q5" si="4">(O3 - $O$2)*627.509</f>
        <v>0.62625398199999927</v>
      </c>
    </row>
    <row r="4" spans="1:17" x14ac:dyDescent="0.3">
      <c r="A4" t="s">
        <v>2</v>
      </c>
      <c r="C4">
        <v>-5.4170999999999997E-2</v>
      </c>
      <c r="E4">
        <f t="shared" si="0"/>
        <v>-33.992790038999999</v>
      </c>
      <c r="G4">
        <f t="shared" si="1"/>
        <v>0.67143463000000025</v>
      </c>
      <c r="I4">
        <v>7.0773000000000003E-2</v>
      </c>
      <c r="K4">
        <f t="shared" si="2"/>
        <v>44.410694457000005</v>
      </c>
      <c r="M4">
        <f t="shared" si="3"/>
        <v>1.722512205000001</v>
      </c>
      <c r="O4">
        <v>0.108532</v>
      </c>
      <c r="Q4">
        <f t="shared" si="4"/>
        <v>1.3278090440000043</v>
      </c>
    </row>
    <row r="5" spans="1:17" x14ac:dyDescent="0.3">
      <c r="A5" t="s">
        <v>3</v>
      </c>
      <c r="C5">
        <v>-5.3134000000000001E-2</v>
      </c>
      <c r="E5">
        <f t="shared" si="0"/>
        <v>-33.342063205999999</v>
      </c>
      <c r="G5">
        <f t="shared" si="1"/>
        <v>1.3221614630000005</v>
      </c>
      <c r="I5">
        <v>7.3366000000000001E-2</v>
      </c>
      <c r="K5">
        <f t="shared" si="2"/>
        <v>46.037825294000001</v>
      </c>
      <c r="M5">
        <f t="shared" si="3"/>
        <v>3.3496430419999967</v>
      </c>
      <c r="O5">
        <v>0.109805</v>
      </c>
      <c r="Q5">
        <f t="shared" si="4"/>
        <v>2.126628001000002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Huang</dc:creator>
  <cp:lastModifiedBy>Danny Huang</cp:lastModifiedBy>
  <dcterms:created xsi:type="dcterms:W3CDTF">2017-11-03T19:15:27Z</dcterms:created>
  <dcterms:modified xsi:type="dcterms:W3CDTF">2017-11-03T19:36:21Z</dcterms:modified>
</cp:coreProperties>
</file>