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24"/>
  <workbookPr defaultThemeVersion="202300"/>
  <mc:AlternateContent xmlns:mc="http://schemas.openxmlformats.org/markup-compatibility/2006">
    <mc:Choice Requires="x15">
      <x15ac:absPath xmlns:x15ac="http://schemas.microsoft.com/office/spreadsheetml/2010/11/ac" url="https://emailarizona-my.sharepoint.com/personal/mcnew_arizona_edu/Documents/McNew_Lab/collaboration/AmNat_PaperScreening_latest/Github_GenomicTimeSeriesReview/GenomicTimeSeriesReview/DataTables/Combined_WOS_Scopus_results/"/>
    </mc:Choice>
  </mc:AlternateContent>
  <xr:revisionPtr revIDLastSave="57" documentId="8_{6A57208F-5DD1-2D45-BA9C-D459191E750B}" xr6:coauthVersionLast="47" xr6:coauthVersionMax="47" xr10:uidLastSave="{1DEBB534-4DDF-4E4E-AA54-A14F83E4159A}"/>
  <bookViews>
    <workbookView xWindow="940" yWindow="1160" windowWidth="26840" windowHeight="15940" xr2:uid="{C5AD2425-FDF5-3740-A6B1-505C77F5A545}"/>
  </bookViews>
  <sheets>
    <sheet name="invertebrate" sheetId="9" r:id="rId1"/>
    <sheet name="microbe" sheetId="8" r:id="rId2"/>
    <sheet name="plant" sheetId="7" r:id="rId3"/>
    <sheet name="simulation" sheetId="6" r:id="rId4"/>
    <sheet name="vertebrate" sheetId="5" r:id="rId5"/>
    <sheet name="virus" sheetId="4" r:id="rId6"/>
    <sheet name="methods" sheetId="2" r:id="rId7"/>
    <sheet name="review"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8" i="8" l="1"/>
  <c r="K18" i="8" s="1"/>
  <c r="K16" i="8"/>
  <c r="J6" i="7"/>
  <c r="K28" i="5"/>
  <c r="J28" i="5"/>
  <c r="K27" i="5"/>
  <c r="J9" i="5"/>
  <c r="K7" i="5"/>
  <c r="K6" i="5"/>
  <c r="K5" i="5"/>
  <c r="K4" i="5"/>
  <c r="K3" i="5"/>
</calcChain>
</file>

<file path=xl/sharedStrings.xml><?xml version="1.0" encoding="utf-8"?>
<sst xmlns="http://schemas.openxmlformats.org/spreadsheetml/2006/main" count="1472" uniqueCount="728">
  <si>
    <t>Notes</t>
  </si>
  <si>
    <t>Type</t>
  </si>
  <si>
    <t>Study system</t>
  </si>
  <si>
    <t>Taxon</t>
  </si>
  <si>
    <t>Driver of change</t>
  </si>
  <si>
    <t>Data type</t>
  </si>
  <si>
    <t>Experimental design</t>
  </si>
  <si>
    <t>Time scale years</t>
  </si>
  <si>
    <t>Time scale generations</t>
  </si>
  <si>
    <t>NA</t>
  </si>
  <si>
    <t>10.3934/mbe.2024264</t>
  </si>
  <si>
    <t>Quddusi D.M.; Hiremath S.A.; Bajcinca N.</t>
  </si>
  <si>
    <t>Severe acute respiratory syndrome coronavirus 2 (SARS-CoV-2) has been evolving rapidly after causing havoc worldwide in 2020. Since then, it has been very hard to contain the virus owing to its frequently mutating nature. Changes in its genome lead to viral evolution, rendering it more resistant to existing vaccines and drugs. Predicting viral mutations beforehand will help in gearing up against more infectious and virulent versions of the virus in turn decreasing the damage caused by them. In this paper, we have proposed different NMT (neural machine translation) architectures based on RNNs (recurrent neural networks) to predict mutations in the SARS-CoV-2-selected non-structural proteins (NSP), i.e., NSP1, NSP3, NSP5, NSP8, NSP9, NSP13, and NSP15. First, we created and pre-processed the pairs of sequences from two languages using k-means clustering and nearest neighbors for training a neural translation machine. We also provided insights for training NMTs on long biological sequences. In addition, we evaluated and benchmarked our models to demonstrate their efficiency and reliability. ¬© 2024 the Author(s)</t>
  </si>
  <si>
    <t>mutation prediction in the sars-cov-2 genome using attention-based neural machine translation</t>
  </si>
  <si>
    <t>methods</t>
  </si>
  <si>
    <t>10.1186/s12711-024-00900-y</t>
  </si>
  <si>
    <t>Somenzi E.; Partel E.; Barbato M.; Chero Osorio A.M.; Colli L.; Franceschi N.; Mantovani R.; Pilla F.; Komjanc M.; Achilli A.; Hauffe H.C.; Ajmone Marsan P.</t>
  </si>
  <si>
    <t>Background: Rendena is a dual-purpose cattle breed, which is primarily found in the Italian Alps and the eastern areas of the Po valley, and recognized for its longevity, fertility, disease resistance and adaptability to steep Alpine pastures. It is categorized as 'vulnerable to extinction' with only 6057 registered animals in 2022, yet no comprehensive analyses of its molecular diversity have been performed to date. The aim of this study was to analyse the origin, genetic diversity, and genomic signatures of selection in Rendena cattle using data from samples collected in 2000 and 2018, and shed light on the breed's evolution and conservation needs. Results: Genetic analysis revealed that the Rendena breed shares genetic components with various Alpine and Po valley breeds, with a marked genetic proximity to the Original Braunvieh breed, reflecting historical restocking efforts across the region. The breed shows signatures of selection related to both milk and meat production, environmental adaptation and immune response, the latter being possibly the result of multiple rinderpest epidemics that swept across the Alps in the eighteenth century. An analysis of the Rendena cattle population spanning 18¬†years showed an increase in the mean level of inbreeding over time, which is confirmed by the mean number of runs of homozygosity per individual, which was larger in the 2018 sample. Conclusions: The Rendena breed, while sharing a common origin with Brown Swiss, has developed distinct traits that enable it to thrive in the Alpine environment and make it highly valued by local farmers. Preserving these adaptive features is essential, not only for maintaining genetic diversity and enhancing the ability of this traditional animal husbandry to adapt to changing environments, but also for guaranteeing the resilience and sustainability of both this livestock system and the livelihoods within the Rendena valley. ¬© The Author(s) 2024.</t>
  </si>
  <si>
    <t>genetic legacy and adaptive signatures: investigating the history, diversity, and selection signatures in rendena cattle resilient to eighteenth century rinderpest epidemics</t>
  </si>
  <si>
    <t>article</t>
  </si>
  <si>
    <t>vert</t>
  </si>
  <si>
    <t>Bos primigenius</t>
  </si>
  <si>
    <t>anthropogenic</t>
  </si>
  <si>
    <t>reduced representation</t>
  </si>
  <si>
    <t>historical samples</t>
  </si>
  <si>
    <t>10.1093/molbev/msae128</t>
  </si>
  <si>
    <t>Angst P.; Haag C.R.; Ben-Ami F.; Fields P.D.; Ebert D.</t>
  </si>
  <si>
    <t>Two important characteristics of metapopulations are extinction‚Äì(re)colonization dynamics and gene flow between subpopulations. These processes can cause strong shifts in genome-wide allele frequencies that are generally not observed in ‚Äúclassical‚Äù (large, stable, and panmictic) populations. Subpopulations founded by one or a few individuals, the so-called propagule model, are initially expected to show intermediate allele frequencies at polymorphic sites until natural selection and genetic drift drive allele frequencies toward a mutation‚Äìselection‚Äìdrift equilibrium characterized by a negative exponential-like distribution of the site frequency spectrum. We followed changes in site frequency spectrum distribution in a natural metapopulation of the cyclically parthenogenetic pond-dwelling microcrustacean Daphnia magna using biannual pool-seq samples collected over a 5-yr period from 118 ponds occupied by subpopulations of known age. As expected under the propagule model, site frequency spectra in newly founded subpopulations trended toward intermediate allele frequencies and shifted toward right-skewed distributions as the populations aged. Immigration and subsequent hybrid vigor altered this dynamic. We show that the analysis of site frequency spectrum dynamics is a powerful approach to understand evolution in metapopulations. It allowed us to disentangle evolutionary processes occurring in a natural metapopulation, where many subpopulations evolve in parallel. Thereby, stochastic processes like founder and immigration events lead to a pattern of subpopulation divergence, while genetic drift leads to converging site frequency spectrum distributions in the persisting subpopulations. The observed processes are well explained by the propagule model and highlight that metapopulations evolve differently from classical populations. ¬© The Author(s) 2024. Published by Oxford University Press on behalf of Society for Molecular Biology and Evolution.</t>
  </si>
  <si>
    <t>genome-wide allele frequency changes reveal that dynamic metapopulations evolve differently</t>
  </si>
  <si>
    <t>invert</t>
  </si>
  <si>
    <t xml:space="preserve">Daphnia magna </t>
  </si>
  <si>
    <t>natural evol</t>
  </si>
  <si>
    <t>pooled WGS</t>
  </si>
  <si>
    <t xml:space="preserve">Repeated sampling </t>
  </si>
  <si>
    <t>10.1016/j.meegid.2024.105623</t>
  </si>
  <si>
    <t>Castiglioni V.G.; Olmo-Uceda M.J.; Mart√≠n S.; F√©lix M.-A.; Gonz√°lez R.; Elena S.F.</t>
  </si>
  <si>
    <t>The discovery of Orsay virus (OrV), the first virus infecting wild populations of Caenorhabditis elegans, has boosted studies of viral immunity pathways in this nematode. Considering the many advantages that C. elegans offers for fundamental research in host-pathogen interactions, this pathosystem has high potential to become a model system for experimental virus evolution studies. However, the evolutionary constraints ‚Äì i.e, the balance between genetic variation, selection, drift and historical contingency- operating in this pathosystem have barely been explored. Here we describe for the first time an evolution experiment of two different OrV strains in C. elegans. Comparison of the two ancestral strains showed differences in infectivity and sequence, and highlighted the importance of consistently normalize viral inocula for meaningful comparisons among strains. After 10 serial passages of evolution, we report slight changes in infectivity and non-synonymous mutations fixed in the evolved viral populations. In addition, we observed numerous minor variants emerging in the viral population. These minor variants were not randomly distributed along the genome but concentrated in polymorphic genomic regions. Overall, our work established the grounds for future experimental virus evolution studies using Caenorhabditis nematodes. ¬© 2024 The Author(s)</t>
  </si>
  <si>
    <t>experimental evolution of an rna virus in caenorhabditis elegans</t>
  </si>
  <si>
    <t xml:space="preserve">article </t>
  </si>
  <si>
    <t>virus</t>
  </si>
  <si>
    <t>Orsay virus</t>
  </si>
  <si>
    <t>Experimental evolution</t>
  </si>
  <si>
    <t>WGS</t>
  </si>
  <si>
    <t>experimental evol</t>
  </si>
  <si>
    <t>10.1038/s41467-024-46918-0</t>
  </si>
  <si>
    <t>Lou J.; Liang W.; Cao L.; Hu I.; Zhao S.; Chen Z.; Chan R.W.Y.; Cheung P.P.H.; Zheng H.; Liu C.; Li Q.; Chong M.K.C.; Zhang Y.; Yeoh E.-K.; Chan P.K.-S.; Zee B.C.Y.; Mok C.K.P.; Wang M.H.</t>
  </si>
  <si>
    <t>Influenza virus continuously evolves to escape human adaptive immunity and generates seasonal epidemics. Therefore, influenza vaccine strains need to be updated annually for the upcoming flu season to ensure vaccine effectiveness. We develop a computational approach, beth-1, to forecast virus evolution and select representative virus for influenza vaccine. The method involves modelling site-wise mutation fitness. Informed by virus genome and population sero-positivity, we calibrate transition time of mutations and project the fitness landscape to future time, based on which beth-1 selects the optimal vaccine strain. In season-to-season prediction in historical data for the influenza A pH1N1 and H3N2 viruses, beth-1 demonstrates superior genetic matching compared to existing approaches. In prospective validations, the model shows superior or non-inferior genetic matching and neutralization against circulating virus in mice immunization experiments compared to the current vaccine. The method offers a promising and ready-to-use tool to facilitate vaccine strain selection for the influenza virus through capturing heterogeneous evolutionary dynamics over genome space-time and linking molecular variants to population immune response. ¬© The Author(s) 2024.</t>
  </si>
  <si>
    <t>predictive evolutionary modelling for influenza virus by site-based dynamics of mutations</t>
  </si>
  <si>
    <t>10.1093/molbev/msae108</t>
  </si>
  <si>
    <t>Wang S.-Z.; Yan Y.; Widlund M.; Qian C.-C.; Zhang L.-L.; Zhang S.-J.; Li Z.-M.; Cao P.; Dai Q.-Y.; Feng X.-T.; Liu F.; Wang L.; Gao C.; Fu Q.-M.; Hyt√∂nen M.K.; Lohi H.; Savolainen P.; Wang G.-D.</t>
  </si>
  <si>
    <t>The origins and extreme morphological evolution of the modern dog breeds are poorly studied because the founder populations are extinct. Here, we analyse eight 100 to 200 years old dog fur samples obtained from traditional North Swedish clothing, to explore the origin and artificial selection of the modern Nordic Lapphund and Elkhound dog breeds. Population genomic analysis confirmed the Lapphund and Elkhound breeds to originate from the local dog population, and showed a distinct decrease in genetic diversity in agreement with intense breeding. We identified eleven genes under positive selection during the breed development. In particular, the MSRB3 gene, associated with breed-related ear morphology, was selected in all Lapphund and Elkhound breeds, and functional assays showed that a SNP mutation in the 3‚Ä≤UTR region suppresses its expression through miRNA regulation. Our findings demonstrate analysis of near-modern dog artifacts as an effective tool for interpreting the origin and artificial selection of the modern dog breeds. ¬© The Author(s) 2024.</t>
  </si>
  <si>
    <t>historic dog furs unravel the origin and artificial selection of modern nordic lapphund and elkhound dog breeds</t>
  </si>
  <si>
    <t>canis f. familiaris</t>
  </si>
  <si>
    <t>10.1371/journal.pgen.1011333</t>
  </si>
  <si>
    <t>Zion S.; Katz S.; Hershberg R.</t>
  </si>
  <si>
    <t>Like many other non-sporulating bacterial species, Escherichia coli is able to survive prolonged periods of resource exhaustion, by entering a state of growth called long-term stationary phase (LTSP). In July 2015, we initiated a set of evolutionary experiments aimed at characterizing the dynamics of E. coli adaptation under LTSP. In these experiments populations of E. coli were allowed to initially grow on fresh rich media, but where not provided with any new external growth resources since their establishment. Utilizing whole genome sequencing data obtained for hundreds of clones sampled at 12 time points spanning the first six years of these experiments, we reveal several novel aspects of the dynamics of adaptation. First, we show that E. coli continuously adapts genetically, up to six years under resource exhaustion, through the highly convergent accumulation of mutations. We further show that upon entry into LTSP, long-lasting lineages are established. This lineage structure is in itself convergent, with similar lineages arising across independently evolving populations. The high parallelism with which adaptations occur under LTSP, combined with the LTSP populations‚Äô lineage structure, enable us to screen for pairs of loci displaying a significant association in the occurrence of mutations, suggestive of a historical contingency. We find that such associations are highly frequent and that a third of convergently mutated loci are involved in at least one such association. Combined our results demonstrate that LTSP adaptation is characterized by remarkably high parallelism and frequent historical contingency. ¬© 2024 Zion et al. This is an open access article distributed under the terms of the Creative Commons Attribution License, which permits unrestricted use, distribution, and reproduction in any medium, provided the original author and source are credited.</t>
  </si>
  <si>
    <t>escherichia coli adaptation under prolonged resource exhaustion is characterized by extreme parallelism and frequent historical contingency</t>
  </si>
  <si>
    <t>microbe</t>
  </si>
  <si>
    <t>escherichia coli</t>
  </si>
  <si>
    <t>10.1099/mgen.0.001170</t>
  </si>
  <si>
    <t>Aiewsakun P.; Jamsai B.; Phumiphanjarphak W.; Sawaengdee W.; Palittapongarnpim P.; Mahasirimongkol S.</t>
  </si>
  <si>
    <t>Thailand experienced five waves of coronavirus disease 2019 (COVID-19) between 2020 and 2022, with the Bangkok Metropolitan Region (BMR) being at the centre of all outbreaks. The molecular evolution of the causative agent of the disease, severe acute respiratory syndrome coronavirus 2 (SARS-CoV-2), has previously been characterized in Thailand, but a detailed spatiotemporal analysis is still lacking. In this study, we comprehensively reviewed the development and timelines of the five COVID-19 outbreaks in Thailand and the public health responses, and also conducted a phylogenetic analysis of 27 913 SARS-CoV-2 genomes from Thailand, together with 7330 global references, to investigate the virus‚Äôs spatiotemporal evolution during 2020 and 2022, with a particular focus on the BMR. Limited cross-border transmission was observed during the first four waves in 2020 and 2021, but was common in 2022, aligning well with the timeline of change in the international travel restrictions. Within the country, viruses were mostly restricted to the BMR during the first two waves in 2020, but subsequent waves in 2021 and 2022 saw extensive nationwide transmission of the virus, consistent with the timeline of relaxation of disease control measures employed within the country. Our results also suggest frequent epidemiological connections between Thailand and neighbouring countries during 2020 and 2021 despite relatively stringent international travel controls. The overall sequencing rate of the viruses circulating in the BMR was ~0.525 %, meeting the recommended benchmark, and our analysis supports that this is sufficient for tracking of the trend of the virus burden and genetic diversity. Our findings reveal insights into the local transmission dynamics of SARS-CoV-2 in Thailand, and provide a valuable reference for planning responses to future outbreaks. ¬© 2023 The Authors.</t>
  </si>
  <si>
    <t>spatiotemporal evolution of sars-cov-2 in the bangkok metropolitan region, thailand, 2020-2022: implications for future outbreak preparedness</t>
  </si>
  <si>
    <t>covid-19</t>
  </si>
  <si>
    <t>host-parasite</t>
  </si>
  <si>
    <t>10.1016/j.cub.2023.01.064</t>
  </si>
  <si>
    <t>Eaton K.; Sidhu R.K.; Klunk J.; Gamble J.A.; Boldsen J.L.; Carmichael A.G.; Varlƒ±k N.; Duchene S.; Featherstone L.; Grimes V.; Golding G.B.; DeWitte S.N.; Holmes E.C.; Poinar H.N.</t>
  </si>
  <si>
    <t>The historical epidemiology of plague is controversial due to the scarcity and ambiguity of available data.1,2 A common source of debate is the extent and pattern of plague re-emergence and local continuity in Europe during the 14th‚Äì18th century CE.3 Despite having a uniquely long history of plague (‚àº5,000 years), Scandinavia is relatively underrepresented in the historical archives.4,5 To better understand the historical epidemiology and evolutionary history of plague in this region, we performed in-depth (n = 298) longitudinal screening (800 years) for the plague bacterium Yersinia pestis (Y. pestis) across 13 archaeological sites in Denmark from 1000 to 1800 CE. Our genomic and phylogenetic data captured the emergence, continuity, and evolution of Y. pestis in this region over a period of 300 years (14th‚Äì17th century CE), for which the plague-positivity rate was 8.3% (3.3%‚Äì14.3% by site). Our phylogenetic analysis revealed that the Danish Y. pestis sequences were interspersed with those from other European countries, rather than forming a single cluster, indicative of the generation, spread, and replacement of bacterial variants through communities rather than their long-term local persistence. These results provide an epidemiological link between Y. pestis and the unknown pestilence that afflicted medieval and early modern Europe. They also demonstrate how population-scale genomic evidence can be used to test hypotheses on disease mortality and epidemiology and help pave the way for the next generation of historical disease research. ¬© 2023 Elsevier Inc.</t>
  </si>
  <si>
    <t>emergence, continuity, and evolution of yersinia pestis throughout medieval and early modern denmark</t>
  </si>
  <si>
    <t>Yersina pestis</t>
  </si>
  <si>
    <t>10.1093/evolut/qpac061</t>
  </si>
  <si>
    <t>Mathur S.; Tomeƒçek J.M.; Tarango-Ar√°mbula L.A.; Perez R.M.; DeWoody J.A.</t>
  </si>
  <si>
    <t>Small populations are vulnerable to increased genetic load and drift that can lead to reductions in fitness and adaptive potential. By analyzing 66 individual whole genomes of Montezuma Quail (Cyrtonyx montezumae) from multiple populations, we illustrate how genetic load is dynamic over evolutionary time. We show that Montezuma Quail are evolving like a ring species, where the terminal extant populations from Arizona and Texas have been separated for ~16,500 years. The Texas populations have remained small but stable since the separation, whereas the Arizona population is much larger today but has been contracting for thousands of years. Most deleterious mutations across the genome are young and segregating privately in each population and a greater number of deleterious alleles are present in the larger population. Our data indicate that ancestral load is purged during strong bottlenecks, but the reduced efficiency of selection in small populations means that segregating deleterious mutations are more likely to rise in frequency over time. Forward-time simulations indicate that severe population declines in historically large populations is more detrimental to individual fitness, whereas long-term small populations are more at risk for reduced adaptive potential and population-level fitness. Our study highlights the intimate connections among evolutionary history, historical demography, genetic load, and evolutionary potential in wild populations. ¬© The Author(s) 2022. Published by Oxford University Press on behalf of The Society for the Study of Evolution (SSE).</t>
  </si>
  <si>
    <t>an evolutionary perspective on genetic load in small, isolated populations as informed by whole genome resequencing and forward-time simulations</t>
  </si>
  <si>
    <t>Cyrtonyx montezumae</t>
  </si>
  <si>
    <t>simulation</t>
  </si>
  <si>
    <t>10.3390/pathogens12081065</t>
  </si>
  <si>
    <t>Norris M.H.; Zincke D.; Daegling D.J.; Krigbaum J.; McGraw W.S.; Kirpich A.; Hadfield T.L.; Blackburn J.K.</t>
  </si>
  <si>
    <t>(1) Background: Bacillus cereus biovar anthracis (Bcbva) was the causative agent of an anthrax-like fatal disease among wild chimpanzees in 2001 in C√¥te d‚ÄôIvoire. Before this, there had not been any description of an anthrax-like disease caused by typically avirulent Bacillus cereus. Genetic analysis found that B. cereus had acquired two anthrax-like plasmids, one a pXO1-like toxin producing plasmid and the other a pXO2-like plasmid encoding capsule. Bcbva caused animal fatalities in Cameroon, Democratic Republic of Congo, and the Central African Republic between 2004 and 2012. (2) Methods: The pathogen had acquired plasmids in the wild and that was discovered as the cause of widespread animal fatalities in the early 2000s. Primate bones had been shipped out of the endemic zone for anthropological studies prior to the realized danger of contamination with Bcbva. Spores were isolated from the bone fragments and positively identified as Bcbva. Strains were characterized by classical microbiological methods and qPCR. Four new Bcbva isolates were whole-genome sequenced. Chromosomal and plasmid phylogenomic analysis was performed to provide temporal and spatial context to these new strains and previously sequenced Bcbva. Tau and principal component analyses were utilized to identify genetic and spatial case patterns in the Ta√Ø National Park anthrax zone. (3) Results: Preliminary studies positively identified Bcbva presence in several archival bone fragments. The animals in question died between 1994 and 2010. Previously, the earliest archival strains of Bcbva were identified in 1996. Though the pathogen has a homogeneous genome, spatial analyses of a subset of mappable isolates from Ta√Ø National Park revealed strains found closer together were generally more similar, with strains from chimpanzees and duikers having the widest distribution. Ancestral strains were located mostly in the west of the park and had lower spatial clustering compared to more recent isolates, indicating a local increase in genetic diversity of Bcbva in the park over space and time. Global clustering analysis indicates patterns of genetic diversity and distance are shared between the ancestral and more recently isolated type strains. (4) Conclusions: Our strains have the potential to unveil historical genomic information not available elsewhere. This information sheds light on the evolution and emergence of a dangerous anthrax-causing pathogen. ¬© 2023 by the authors.</t>
  </si>
  <si>
    <t>genomic and phylogenetic analysis of bacillus cereus biovar anthracis isolated from archival bone samples reveals earlier natural history of the pathogen</t>
  </si>
  <si>
    <t>Bacillus cereus biovar anthracis</t>
  </si>
  <si>
    <t>10.1016/j.ympev.2023.107822</t>
  </si>
  <si>
    <t>Huynh S.; Cloutier A.; Sin S.Y.W.</t>
  </si>
  <si>
    <t>Natural history collections contain specimens that provide important insights into studies of ecology and evolution. With the advancement of high-throughput sequencing, historical DNA (hDNA) from museum specimens has become a valuable source of genomic data to study the evolutionary history of organisms. Low-coverage whole genome sequencing (WGS) has been increasingly applied to museum specimens for analyzing organelle genomes, but is still uncommon for genotyping the nuclear DNA fraction. In this study, we applied low-coverage WGS to phylogenomic analyses of parrots in the genus Agapornis by including both modern samples and historical specimens of ‚àº100-year-old. Agapornis are small-sized African and Malagasy parrots with diverse characters. Earlier phylogenetic studies failed to resolve the positions of some key lineages, prohibiting a robust interpretation of the biogeography and evolution of these African parrots. Here, we demonstrated the use of low-coverage WGS for generating both mitochondrial and nuclear genomic data, and evaluated data quality differences between modern and historical samples. Our resolved Agapornis phylogeny indicates the ancestor of Agapornis likely colonized Madagascar from Australasia by trans-oceanic dispersal events before dispersing to the African continent. Genome-wide SNPs also allowed us to identify the parental origins of hybrid Agapornis individuals. This study demonstrates the potential of applying low-coverage WGS to phylogenomics and population genomics analyses and illustrates how including historical museum specimens can address outstanding questions regarding the evolutionary history of contemporary lineages. ¬© 2023 Elsevier Inc.</t>
  </si>
  <si>
    <t>museomics and phylogenomics of lovebirds (psittaciformes, psittaculidae, agapornis) using low-coverage whole-genome sequencing</t>
  </si>
  <si>
    <t>Agapornis spp.</t>
  </si>
  <si>
    <t>10.1371/journal.pbio.3002333</t>
  </si>
  <si>
    <t>Shpak M.; Ghanavi H.R.; Lange J.D.; Pool J.E.; Stensmyr M.C.</t>
  </si>
  <si>
    <t>AU The:ability Pleaseconfirmthatallheadinglevelsarerepresentedcorrectly to perform genomic sequencing on long-dead organisms : is opening new frontiers in evolutionary research. These opportunities are especially notable in the case of museum collections, from which countless documented specimens may now be suitable for genomic analysis‚Äîif data of sufficient quality can be obtained. Here, we report 25 newly sequenced genomes from museum specimens of the model organism Drosophila melanogaster, including the oldest extant specimens of this species. By comparing historical samples ranging from the early 1800s to 1933 against modern-day genomes, we document evolution across thousands of generations, including time periods that encompass the species‚Äô initial occupation of northern Europe and an era of rapidly increasing human activity. We also find that the Lund, Sweden population underwent local genetic differentiation during the early 1800s to 1933 interval (potentially due to drift in a small population) but then became more similar to other European populations thereafter (potentially due to increased migration). Within each century-scale time period, our temporal sampling allows us to document compelling candidates for recent natural selection. In some cases, we gain insights regarding previously implicated selection candidates, such as ChKov1, for which our inferred timing of selection favors the hypothesis of antiviral resistance over insecticide resistance. Other candidates are novel, such as the circadian-related gene Ahcy, which yields a selection signal that rivals that of the DDT resistance gene Cyp6g1. These insights deepen our understanding of recent evolution in a model system, and highlight the potential of future museomic studies. Copyright: ¬© 2023 Shpak et al. This is an open access article distributed under the terms of the Creative Commons Attribution License, which permits unrestricted use, distribution, and reproduction in any medium, provided the original author and source are credited.</t>
  </si>
  <si>
    <t>genomes from historical drosophila melanogaster specimens illuminate adaptive and demographic changes across more than 200 years of evolution</t>
  </si>
  <si>
    <t>Drosophila melanogaster</t>
  </si>
  <si>
    <t>10.1093/molbev/msac182</t>
  </si>
  <si>
    <t>Debray R.; De Luna N.; Koskella B.</t>
  </si>
  <si>
    <t>Bacteria and lytic viruses (phages) engage in highly dynamic coevolutionary interactions over time, yet we have little idea of how transient selection by phages might shape the future evolutionary trajectories of their host populations. To explore this question, we generated genetically diverse phage-resistant mutants of the bacterium Pseudomonas syringae. We subjected the panel of mutants to prolonged experimental evolution in the absence of phages. Some populations re-evolved phage sensitivity, whereas others acquired compensatory mutations that reduced the costs of resistance without altering resistance levels. To ask whether these outcomes were driven by the initial genetic mechanisms of resistance, we next evolved independent replicates of each individual mutant in the absence of phages. We found a strong signature of historical contingency: some mutations were highly reversible across replicate populations, whereas others were highly entrenched. Through whole-genome sequencing of bacteria over time, we also found that populations with the same resistance gene acquired more parallel sets of mutations than populations with different resistance genes, suggesting that compensatory adaptation is also contingent on how resistance initially evolved. Our study identifies an evolutionary ratchet in bacteria-phage coevolution and may explain previous observations that resistance persists over time in some bacterial populations but is lost in others. We add to a growing body of work describing the key role of phages in the ecological and evolutionary dynamics of their host communities. Beyond this specific trait, our study provides a new insight into the genetic architecture of historical contingency, a crucial component of interpreting and predicting evolution.  ¬© 2022 The Author(s). Published by Oxford University Press on behalf of Society for Molecular Biology and Evolution.</t>
  </si>
  <si>
    <t>historical contingency drives compensatory evolution and rare reversal of phage resistance</t>
  </si>
  <si>
    <t xml:space="preserve">microbe </t>
  </si>
  <si>
    <t>Pseudomonas syringae</t>
  </si>
  <si>
    <t>10.1093/molbev/msac241</t>
  </si>
  <si>
    <t>Hempel E.; Bibi F.; Faith J.T.; Koepfli K.-P.; Klittich A.M.; Duch√™ne D.A.; Brink J.S.; Kalthoff D.C.; DalCrossed D sign¬©n L.; Hofreiter M.; Westbury M.V.</t>
  </si>
  <si>
    <t>The blue antelope (Hippotragus leucophaeus) is the only large African mammal species to have become extinct in historical times, yet no nuclear genomic information is available for this species. A recent study showed that many alleged blue antelope museum specimens are either roan (Hippotragus equinus) or sable (Hippotragus niger) antelopes, further reducing the possibilities for obtaining genomic information for this extinct species. While the blue antelope has a rich fossil record from South Africa, climatic conditions in the region are generally unfavorable to the preservation of ancient DNA. Nevertheless, we recovered two blue antelope draft genomes, one at 3.4√ó mean coverage from a historical specimen (‚àº200 years old) and one at 2.1√ó mean coverage from a fossil specimen dating to 9,800-9,300 cal years BP, making it currently the oldest paleogenome from Africa. Phylogenomic analyses show that blue and sable antelope are sister species, confirming previous mitogenomic results, and demonstrate ancient gene flow from roan into blue antelope. We show that blue antelope genomic diversity was much lower than in roan and sable antelope, indicative of a low population size since at least the early Holocene. This supports observations from the fossil record documenting major decreases in the abundance of blue antelope after the Pleistocene-Holocene transition. Finally, the persistence of this species throughout the Holocene despite low population size suggests that colonial-era human impact was likely the decisive factor in the blue antelope's extinction.  ¬© 2022 The Author(s). Published by Oxford University Press on behalf of Society for Molecular Biology and Evolution.</t>
  </si>
  <si>
    <t>blue turns to gray: paleogenomic insights into the evolutionary history and extinction of the blue antelope (hippotragus leucophaeus)</t>
  </si>
  <si>
    <t>vertebrate</t>
  </si>
  <si>
    <t>Hippotragus leucophaeus</t>
  </si>
  <si>
    <t>natural evol, anthropogenic</t>
  </si>
  <si>
    <t>10.1111/jam.15806</t>
  </si>
  <si>
    <t>Wassenaar T.M.; Wanchai V.; Ussery D.W.</t>
  </si>
  <si>
    <t>Aims: The current Monkeypox virus (MPX) outbreak is not only the largest known outbreak to date caused by a strain belonging to the West-African clade, but also results in remarkably different clinical and epidemiological features compared to previous outbreaks of this virus. Here, we consider the possibility that mutations in the viral genome may be responsible for its changed characteristics. Methods and Results: Six genome sequences of isolates from the current outbreak were compared to five genomes of isolates from the 2017 outbreak in Nigeria and to two historic genomes, all belonging to the West-African clade. We report differences that are consistently present in the 2022 isolates but not in the others. Although some variation in repeat units was observed, only two were consistently found in the 2022 genomes only, and these were located in intergenic regions. A total of 55 single nucleotide polymorphisms were consistently present in the 2022 isolates compared to the 2017 isolates. Of these, 25 caused an amino acid substitution in a predicted protein. Conclusions: The nature of the substitution and the annotation of the affected protein identified potential candidates that might affect the virulence of the virus. These included the viral DNA helicase and transcription factors. Significance: This bioinformatic analysis provides guidance for wet-lab research to identify changed properties of the MPX. ¬© 2022 The Authors. Journal of Applied Microbiology published by John Wiley &amp; Sons Ltd on behalf of Society for Applied Microbiology.</t>
  </si>
  <si>
    <t>comparison of monkeypox virus genomes from the 2017 nigeria outbreak and the 2022 outbreak</t>
  </si>
  <si>
    <t>generation time of 12.5 days sourced from: 10.3201/eid2810.221126</t>
  </si>
  <si>
    <t>monkeypox virus</t>
  </si>
  <si>
    <t>10.1111/mec.16503</t>
  </si>
  <si>
    <t>Robin M.; Ferrari G.; Akg√ºl G.; M√ºnger X.; von Seth J.; Schuenemann V.J.; Dal√©n L.; Grossen C.</t>
  </si>
  <si>
    <t>Population bottlenecks can have dramatic consequences for the health and long-term survival of a species. Understanding of historic population size and standing genetic variation prior to a contraction allows estimating the impact of a bottleneck on the species' genetic diversity. Although historic population sizes can be modelled based on extant genomics, uncertainty is high for the last 10‚Äì20 millenia. Hence, integrating ancient genomes provides a powerful complement to retrace the evolution of genetic diversity through population fluctuations. Here, we recover 15 high-quality mitogenomes of the once nearly extinct Alpine ibex spanning 8601 BP to 1919 CE and combine these with 60 published modern whole genomes. Coalescent demography simulations based on modern whole genomes indicate population fluctuations coinciding with the last major glaciation period. Using our ancient and historic mitogenomes, we investigate the more recent demographic history of the species and show that mitochondrial haplotype diversity was reduced to a fifth of the prebottleneck diversity with several highly differentiated mitochondrial lineages having coexisted historically. The main collapse of mitochondrial diversity coincides with elevated human population growth during the last 1‚Äì2 kya. After recovery, one lineage was spread and nearly fixed across the Alps due to recolonization efforts. Our study highlights that a combined approach integrating genomic data of ancient, historic and extant populations unravels major long-term population fluctuations from the emergence of a species through its near extinction up to the recent past. ¬© 2022 The Authors. Molecular Ecology published by John Wiley &amp; Sons Ltd.</t>
  </si>
  <si>
    <t>ancient mitochondrial and modern whole genomes unravel massive genetic diversity loss during near extinction of alpine ibex</t>
  </si>
  <si>
    <t>generation time of 8 years referenced in paper. oldest genomes were mitogenomes?</t>
  </si>
  <si>
    <t>capra ibex</t>
  </si>
  <si>
    <t>10.1186/s12864-021-07700-4</t>
  </si>
  <si>
    <t>Peck L.D.; Nowell R.W.; Flood J.; Ryan M.R.; Barraclough T.G.</t>
  </si>
  <si>
    <t>Background: Nearly 50% of crop yields are lost to pests and disease, with plants and pathogens locked in an amplified co-evolutionary process of disease outbreaks. Coffee wilt disease, caused by Fusarium xylarioides, decimated coffee production in west and central Africa following its initial outbreak in the 1920s. After successful management, it later re-emerged and by the 2000s comprised two separate epidemics on arabica coffee in Ethiopia and robusta coffee in east and central Africa. Results: Here, we use genome sequencing of six historical culture collection strains spanning 52 years to identify the evolutionary processes behind these repeated outbreaks. Phylogenomic reconstruction using 13,782 single copy orthologs shows that the robusta population arose from the initial outbreak, whilst the arabica population is a divergent sister clade to the other strains. A screen for putative effector genes involved in pathogenesis shows that the populations have diverged in gene content and sequence mainly by vertical processes within lineages. However, 15 putative effector genes show evidence of horizontal acquisition, with close homology to genes from F. oxysporum. Most occupy small regions of homology within wider scaffolds, whereas a cluster of four genes occupy a 20Kb scaffold with strong homology to a region on a mobile pathogenicity chromosome in F. oxysporum that houses known effector genes. Lacking a match to the whole mobile chromosome, we nonetheless found close associations with DNA transposons, especially the miniature impala type previously proposed to facilitate horizontal transfer of pathogenicity genes in F. oxysporum. These findings support a working hypothesis that the arabica and robusta populations partly acquired distinct effector genes via transposition-mediated horizontal transfer from F. oxysporum, which shares coffee as a host and lives on other plants intercropped with coffee. Conclusion: Our results show how historical genomics can help reveal mechanisms that allow fungal pathogens to keep pace with our efforts to resist them. Our list of putative effector genes identifies possible future targets for fungal control. In turn, knowledge of horizontal transfer mechanisms and putative donor taxa might help to design future intercropping strategies that minimize the risk of transfer of effector genes between closely-related Fusarium taxa. ¬© 2021, The Author(s).</t>
  </si>
  <si>
    <t>historical genomics reveals the evolutionary mechanisms behind multiple outbreaks of the host-specific coffee wilt pathogen fusarium xylarioides</t>
  </si>
  <si>
    <t>can be dormant for up to 5-10 years</t>
  </si>
  <si>
    <t>fusarium xylarioides</t>
  </si>
  <si>
    <t>N/A</t>
  </si>
  <si>
    <t>10.1038/s41437-022-00499-0</t>
  </si>
  <si>
    <t>Ernst M.; J√∏nsson K.A.; Ericson P.G.P.; Blom M.P.K.; Irestedt M.</t>
  </si>
  <si>
    <t>A taxonomic classification that accurately captures evolutionary history is essential for conservation. Genomics provides powerful tools for delimiting species and understanding their evolutionary relationships. This allows for a more accurate and detailed view on conservation status compared with other, traditionally used, methods. However, from a practical and ethical perspective, gathering sufficient samples for endangered taxa may be difficult. Here, we use museum specimens to trace the evolutionary history and species boundaries in an Asian oriole clade. The endangered silver oriole has long been recognized as a distinct species based on its unique coloration, but a recent study suggested that it might be nested within the maroon oriole-species complex. To evaluate species designation, population connectivity, and the corresponding conservation implications, we assembled a de novo genome and used whole-genome resequencing of historical specimens. Our results show that the silver orioles form a monophyletic lineage within the maroon oriole complex and that maroon and silver forms continued to interbreed after initial divergence, but do not show signs of recent gene flow. Using a genome scan, we identified genes that may form the basis for color divergence and act as reproductive barriers. Taken together, our results confirm the species status of the silver oriole and highlight that taxonomic revision of the maroon forms is urgently needed. Our study demonstrates how genomics and Natural History Collections (NHC) can be utilized to shed light on the taxonomy and evolutionary history of natural populations and how such insights can directly benefit conservation practitioners when assessing wild populations. ¬© 2022, The Author(s).</t>
  </si>
  <si>
    <t>utilizing museomics to trace the complex history and species boundaries in an avian-study system of conservation concern</t>
  </si>
  <si>
    <t>they specify generation time for specific sp. unknown, but estimated to be 3.7 for all orioles</t>
  </si>
  <si>
    <t>oriolus mellianus</t>
  </si>
  <si>
    <t>10.1128/JB.00587-20</t>
  </si>
  <si>
    <t>Dicks J.; Turnbull J.D.; Russell J.; Parkhill J.; Alexander S.</t>
  </si>
  <si>
    <t>We take advantage of a historic collection of 133 Staphylococcus aureus strains accessioned between 1924 and 2016, whose genomes have been long-read sequenced as part of a major National Collection of Type Cultures (NCTC) initiative, to conduct a gene family-wide computational analysis of enterotoxin genes. We identify two novel staphylococcal enterotoxin (pseudo)genes (sel29p and sel30), the former of which has not been observed in any contemporary strain to date. We provide further information on five additional enterotoxin genes or gene variants that either have recently entered the literature or for which the nomenclature or description is currently unclear (selz, sel26, sel27, sel28, and ses-2p). An examination of over 11,000 RefSeq genomes in search of wider support for these seven (pseudo)genes led to the identification of an additional three novel enterotoxin gene family members (sel31, sel32, and sel33) plus two new variants (seh-2p and ses-3p). We cast light on the genomic distribution of the enterotoxin genes, further defining their arrangement in gene clusters. Finally, we show that cooccurrence of enterotoxin genes is prevalent, with individual NCTC strains possessing as many as 18 enterotoxin genes and pseudogenes, and that clonal complex membership rather than time of isolation is the key factor in determining enterotoxin load. ¬© Crown copyright 2021.</t>
  </si>
  <si>
    <t>genome sequencing of a historic staphylococcus aureus collection reveals new enterotoxin genes and sheds light on the evolution and genomic organization of this key virulence gene family</t>
  </si>
  <si>
    <t>generation time varies extensively. this paper gives 80 min as long term average for nasal  colonization https://doi.org/10.1186/s12864-019-5604-6</t>
  </si>
  <si>
    <t>staphylococcus aureus</t>
  </si>
  <si>
    <t>10.1098/rspb.2021.0577</t>
  </si>
  <si>
    <t>Stahlke A.R.; Epstein B.; Barbosa S.; Margres M.J.; Patton A.H.; Hendricks S.A.; Veillet A.; Fraik A.K.; Sch√∂nfeld B.; McCallum H.I.; Hamede R.; Jones M.E.; Storfer A.; Hohenlohe P.A.</t>
  </si>
  <si>
    <t>Tasmanian devils (Sarcophilus harrisii) are evolving in response to a unique transmissible cancer, devil facial tumour disease (DFTD), first described in 1996. Persistence of wild populations and the recent emergence of a second independently evolved transmissible cancer suggest that transmissible cancers may be a recurrent feature in devils. Here, we compared signatures of selection across temporal scales to determine whether genes or gene pathways under contemporary selection (six to eight generations) have also been subject to historical selection (65-85 Myr). First, we used targeted sequencing, RAD-capture, in approximately 2500 devils in six populations to identify genomic regions subject to rapid evolution. We documented genome-wide contemporary evolution, including 186 candidate genes related to cell cycling and immune response. Then we used a molecular evolution approach to identify historical positive selection in devils compared to other marsupials and found evidence of selection in 1773 genes. However, we found limited overlap across time scales, with only 16 shared candidate genes, and no overlap in enriched functional gene sets. Our results are consistent with a novel, multi-locus evolutionary response of devils to DFTD. Our results can inform conservation by identifying high priority targets for genetic monitoring and guiding maintenance of adaptive potential in managed populations.  ¬© 2021 The Authors.</t>
  </si>
  <si>
    <t>contemporary and historical selection in tasmanian devils (sarcophilus harrisii) support novel, polygenic response to transmissible cancer</t>
  </si>
  <si>
    <t>HELP</t>
  </si>
  <si>
    <t>sarcophilus harrisii</t>
  </si>
  <si>
    <t>10.1093/gbe/evy007</t>
  </si>
  <si>
    <t>Cridland J.M.; Ramirez S.R.; Dean C.A.; Sciligo A.; Tsutsui N.D.</t>
  </si>
  <si>
    <t>The western honey bee, Apis mellifera, is an enormously influential pollinator in both natural and managed ecosystems. In North America, this species has been introduced numerous times from a variety of different source populations in Europe and Africa. Since then, feral populations have expanded into many different environments across their broad introduced range. Here, we used whole genome sequencing of historical museum specimens and newly collected modern populations from California (USA) to analyze the impact of demography and selection on introduced populations during the past 105 years. We find that populations from both northern and southern California exhibit pronounced genetic changes, but have changed in different ways. In northern populations, honey bees underwent a substantial shift from western European to eastern European ancestry since the 1960s, whereas southern populations are dominated by the introgression of Africanized genomes during the past two decades. Additionally, we identify an isolated island population that has experienced comparatively little change over a large time span. Fine-scale comparison of different populations and time points also revealed SNPs that differ in frequency, highlighting a number of genes that may be important for recent adaptations in these introduced populations. ¬© The Author(s) 2018. Published by Oxford University Press on behalf of the Society for Molecular Biology and Evolution.</t>
  </si>
  <si>
    <t>genome sequencing of museum specimens reveals rapid changes in the genetic composition of honey bees in california</t>
  </si>
  <si>
    <t xml:space="preserve">8 weeks/generation from https://doi.org/10.1016/S0065-2806(06)33001-9
</t>
  </si>
  <si>
    <t>apis mellifera</t>
  </si>
  <si>
    <t>10.1111/evo.13205</t>
  </si>
  <si>
    <t>Gerstein A.C.; Lim H.; Berman J.; Hickman M.A.</t>
  </si>
  <si>
    <t>Variation in baseline ploidy is seen throughout the tree of life, yet the factors that determine why one ploidy level is maintained over another remain poorly understood. Experimental evolution studies using asexual fungal microbes with manipulated ploidy levels intriguingly reveals a propensity to return to the historical baseline ploidy, a phenomenon that we term ‚Äúploidy drive.‚Äù We evolved haploid, diploid, and polyploid strains of the human fungal pathogen Candida albicans under three different nutrient limitation environments to test whether these conditions, hypothesized to select for low ploidy levels, could counteract ploidy drive. Strains generally maintained or acquired smaller genome sizes (measured as total nuclear DNA through flow cytometry) in minimal medium and under phosphorus depletion compared to in a complete medium, while mostly maintained or acquired increased genome sizes under nitrogen depletion. Improvements in fitness often ran counter to changes in genome size; in a number of scenarios lines that maintained their original genome size often increased in fitness more than lines that converged toward diploidy (the baseline ploidy of C. albicans). Combined, this work demonstrates a role for both the environment and genotype in determination of the rate of ploidy drive, and highlights questions that remain about the force(s) that cause genome size variation. ¬© 2017 The Author(s). Evolution ¬© 2017 The Society for the Study of Evolution.</t>
  </si>
  <si>
    <t>ploidy tug-of-war: evolutionary and genetic environments influence the rate of ploidy drive in a human fungal pathogen</t>
  </si>
  <si>
    <t>only measured genome size/ploidy level</t>
  </si>
  <si>
    <t>candida albicans</t>
  </si>
  <si>
    <t>exp evol</t>
  </si>
  <si>
    <t>reduced representation (genome size)</t>
  </si>
  <si>
    <t>10.1093/molbev/msw254</t>
  </si>
  <si>
    <t>Wecek K.; Hartmann S.; Paijmans J.L.A.; Taron U.; Xenikoudakis G.; Cahill J.A.; Heintzman P.D.; Shapiro B.; Baryshnikov G.; Bunevich A.N.; Crees J.J.; Dobosz R.; Manaserian N.; Okarma H.; Tokarska M.; Turvey S.T.; Wojcik J.M.; Zy≈Ça W.; Szymura J.M.; Hofreiter M.; Barlow A.</t>
  </si>
  <si>
    <t>Retracing complex population processes that precede extreme bottlenecks may be impossible using data from living individuals. The wisent (Bison bonasus), Europe's largest terrestrial mammal, exemplifies such a population history, having gone extinct in the wild but subsequently restored by captive breeding efforts. Using low coverage genomic data from modern and historical individuals, we investigate population processes occurring before and after this extinction. Analysis of aligned genomes supports the division of wisent into two previously recognized subspecies, but almost half of the genomic alignment contradicts this population history as a result of incomplete lineage sorting and admixture. Admixture between subspecies populations occurred prior to extinction and subsequently during the captive breeding program. Admixture with the Bos cattle lineage is also widespread but results from ancient events rather than recent hybridization with domestics. Our study demonstrates the huge potential of historical genomes for both studying evolutionary histories and for guiding conservation strategies. ¬© The Author 2016. Published by Oxford University Press on behalf of the Society for Molecular Biology and Evolution.</t>
  </si>
  <si>
    <t>complex admixture preceded and followed the extinction of wisent in the wild</t>
  </si>
  <si>
    <t>generation time/range given in article</t>
  </si>
  <si>
    <t>bison bonasus</t>
  </si>
  <si>
    <t>10.1371/journal.pgen.1006585</t>
  </si>
  <si>
    <t>Sanchez M.R.; Miller A.W.; Liachko I.; Sunshine A.B.; Lynch B.; Huang M.; Alcantara E.; DeSevo C.G.; Pai D.A.; Tucker C.M.; Hoang M.L.; Dunham M.J.</t>
  </si>
  <si>
    <t>Evolutionary outcomes depend not only on the selective forces acting upon a species, but also on the genetic background. However, large timescales and uncertain historical selection pressures can make it difficult to discern such important background differences between species. Experimental evolution is one tool to compare evolutionary potential of known genotypes in a controlled environment. Here we utilized a highly reproducible evolutionary adaptation in Saccharomyces cerevisiae to investigate whether experimental evolution of other yeast species would select for similar adaptive mutations. We evolved populations of S. cerevisiae, S. paradoxus, S. mikatae, S. uvarum, and interspecific hybrids between S. uvarum and S. cerevisiae for ~200‚Äì500 generations in sulfate-limited continuous culture. Wild-type S. cerevisiae cultures invariably amplify the high affinity sulfate transporter gene, SUL1. However, while amplification of the SUL1 locus was detected in S. paradoxus and S. mikatae populations, S. uvarum cultures instead selected for amplification of the paralog, SUL2. We measured the relative fitness of strains bearing deletions and amplifications of both SUL genes from different species, confirming that, converse to S. cerevisiae, S. uvarum SUL2 contributes more to fitness in sulfate limitation than S. uvarum SUL1. By measuring the fitness and gene expression of chimeric promoter-ORF constructs, we were able to delineate the cause of this differential fitness effect primarily to the promoter of S. uvarum SUL1. Our data show evidence of differential sub-functionalization among the sulfate transporters across Saccharomyces species through recent changes in noncoding sequence. Furthermore, these results show a clear example of how such background differences due to paralog divergence can drive changes in genome evolution. ¬© 2017 Sanchez et al.</t>
  </si>
  <si>
    <t>differential paralog divergence modulates genome evolution across yeast species</t>
  </si>
  <si>
    <t>saccharomyces sp.</t>
  </si>
  <si>
    <t>10.1111/mec.13615</t>
  </si>
  <si>
    <t>Franks S.J.; Kane N.C.; O'Hara N.B.; Tittes S.; Rest J.S.</t>
  </si>
  <si>
    <t>There is increasing evidence that evolution can occur rapidly in response to selection. Recent advances in sequencing suggest the possibility of documenting genetic changes as they occur in populations, thus uncovering the genetic basis of evolution, particularly if samples are available from both before and after selection. Here, we had a unique opportunity to directly assess genetic changes in natural populations following an evolutionary response to a fluctuation in climate. We analysed genome-wide differences between ancestors and descendants of natural populations of Brassica rapa plants from two locations that rapidly evolved changes in multiple phenotypic traits, including flowering time, following a multiyear late-season drought in California. These ancestor-descendant comparisons revealed evolutionary shifts in allele frequencies in many genes. Some genes showing evolutionary shifts have functions related to drought stress and flowering time, consistent with an adaptive response to selection. Loci differentiated between ancestors and descendants (FST outliers) were generally different from those showing signatures of selection based on site frequency spectrum analysis (Tajima's D), indicating that the loci that evolved in response to the recent drought and those under historical selection were generally distinct. Very few genes showed similar evolutionary responses between two geographically distinct populations, suggesting independent genetic trajectories of evolution yielding parallel phenotypic changes. The results show that selection can result in rapid genome-wide evolutionary shifts in allele frequencies in natural populations, and highlight the usefulness of combining resurrection experiments in natural populations with genomics for studying the genetic basis of adaptive evolution.  ¬© 2016 The Authors. Molecular Ecology Published by John Wiley &amp; Sons Ltd.</t>
  </si>
  <si>
    <t>rapid genome-wide evolution in brassica rapa populations following drought revealed by sequencing of ancestral and descendant gene pools</t>
  </si>
  <si>
    <t>generation time 24 days from 10.1111/j.1558-5646.1995.tb04439.x</t>
  </si>
  <si>
    <t>plant</t>
  </si>
  <si>
    <t>brassica rapa</t>
  </si>
  <si>
    <t>10.1111/evo.12849</t>
  </si>
  <si>
    <t>Phillips K.N.; Castillo G.; W√ºnsche A.; Cooper T.F.</t>
  </si>
  <si>
    <t>The selective history of a population can influence its subsequent evolution, an effect known as historical contingency. We previously observed that five of six replicate populations that were evolved in a glucose-limited environment for 2000 generations, then switched to lactose for 1000 generations, had higher fitness increases in lactose than populations started directly from the ancestor. To test if selection in glucose systematically increased lactose evolvability, we started 12 replay populations-six from a population subsample and six from a single randomly selected clone-from each of the six glucose-evolved founder populations. These replay populations and 18 ancestral populations were evolved for 1000 generations in a lactose-limited environment. We found that replay populations were initially slightly less fit in lactose than the ancestor, but were more evolvable, in that they increased in fitness at a faster rate and to higher levels. This result indicates that evolution in the glucose environment resulted in genetic changes that increased the potential of genotypes to adapt to lactose. Genome sequencing identified four genes-iclR, nadR, spoT, and rbs-that were mutated in most glucose-evolved clones and are candidates for mediating increased evolvability. Our results demonstrate that short-term selective costs during selection in one environment can lead to changes in evolvability that confer longer term benefits. ¬© 2016, Society for the Study of Evolution.</t>
  </si>
  <si>
    <t>adaptation of escherichia coli to glucose promotes evolvability in lactose</t>
  </si>
  <si>
    <t>Experimental evol</t>
  </si>
  <si>
    <t>10.1016/j.cub.2015.08.032</t>
  </si>
  <si>
    <t>Der Sarkissian C.; Ermini L.; Schubert M.; Yang M.A.; Librado P.; Fumagalli M.; J√≥nsson H.; Bar-Gal G.K.; Albrechtsen A.; Vieira F.G.; Petersen B.; Ginolhac A.; Seguin-Orlando A.; Magnussen K.; Fages A.; Gamba C.; Lorente-Galdos B.; Polani S.; Steiner C.; Neuditschko M.; Jagannathan V.; Feh C.; Greenblatt C.L.; Ludwig A.; Abramson N.I.; Zimmermann W.; Schafberg R.; Tikhonov A.; Sicheritz-Ponten T.; Willerslev E.; Marques-Bonet T.; Ryder O.A.; McCue M.; Rieder S.; Leeb T.; Slatkin M.; Orlando L.</t>
  </si>
  <si>
    <t>Przewalski's horses (PHs, Equus ferus ssp. przewalskii) were discovered in the Asian steppes in the 1870s and represent the last remaining true wild horses. PHs became extinct in the wild in the 1960s but survived in captivity, thanks to major conservation efforts. The current population is still endangered, with just 2,109 individuals, one-quarter of which are in Chinese and Mongolian reintroduction reserves [1]. These horses descend from a founding population of 12 wild-caught PHs and possibly up to four domesticated individuals [2-4]. With a stocky build, an erect mane, and stripped and short legs, they are phenotypically and behaviorally distinct from domesticated horses (DHs, Equus caballus). Here, we sequenced the complete genomes of 11 PHs, representing all founding lineages, and five historical specimens dated to 1878-1929 CE, including the Holotype. These were compared to the hitherto-most-extensive genome dataset characterized for horses, comprising 21 new genomes. We found that loci showing the most genetic differentiation with DHs were enriched in genes involved in metabolism, cardiac disorders, muscle contraction, reproduction, behavior, and signaling pathways. We also show that DH and PH populations split ‚àº45,000 years ago and have remained connected by gene-flow thereafter. Finally, we monitor the genomic impact of ‚àº110 years of captivity, revealing reduced heterozygosity, increased inbreeding, and variable introgression of domestic alleles, ranging from non-detectable to as much as 31.1%. This, together with the identification of ancestry informative markers and corrections to the International Studbook, establishes a framework for evaluating the persistence of genetic variation in future reintroduced populations. ¬© 2015 Elsevier Ltd All rights reserved.</t>
  </si>
  <si>
    <t>evolutionary genomics and conservation of the endangered przewalski's horse</t>
  </si>
  <si>
    <t>generation time of 8 years from 10.1038/s41586-024-07597-5</t>
  </si>
  <si>
    <t>equus ferus ssp. przewalskii</t>
  </si>
  <si>
    <t>10.1534/g3.115.023200</t>
  </si>
  <si>
    <t>Shim H.; Laurent S.; Matuszewski S.; Foll M.; Jensen J.D.</t>
  </si>
  <si>
    <t>During his well-known debate with Fisher regarding the phenotypic dataset of Panaxia dominula, Wright suggested fluctuating selection as a potential explanation for the observed change in allele frequencies. This model has since been invoked in a number of analyses, with the focus of discussion centering mainly on random or oscillatory fluctuations of selection intensities. Here, we present a novel method to consider nonrandom changes in selection intensities using Wright-Fisher approximate Bayesian (ABC)-based approaches, in order to detect and evaluate a change in selection strength from time-sampled data. This novel method jointly estimates the position of a change point as well as the strength of both corresponding selection coefficients (and dominance for diploid cases) from the allele trajectory. The simulation studies of this method reveal the combinations of parameter ranges and input values that optimize performance, thus indicating optimal experimental design strategies. We apply this approach to both the historical dataset of P. dominula in order to shed light on this historical debate, as well as to whole-genome time-serial data from influenza virus in order to identify sites with changing selection intensities in response to drug treatment. ¬© 2016 Shim et al.</t>
  </si>
  <si>
    <t>detecting and quantifying changing selection intensities from time-sampled polymorphism data</t>
  </si>
  <si>
    <t>influenza A</t>
  </si>
  <si>
    <t>10.1186/s12862-016-0662-8</t>
  </si>
  <si>
    <t>Plucain J.; Suau A.; Cruveiller S.; M√©digue C.; Schneider D.; Le Gac M.</t>
  </si>
  <si>
    <t>Background: The impact of historical contingency, i.e. the past evolutionary history of a population, on further adaptation is mostly unknown at both the phenotypic and genomic levels. We addressed this question using a two-step evolution experiment. First, replicate populations of Escherichia coli were propagated in four different environmental conditions for 1000 generations. Then, all replicate populations were transferred and propagated for further 1000 generations to a single new environment. Results: Using this two-step experimental evolution strategy, we investigated, at both the phenotypic and genomic levels, whether and how adaptation in the initial historical environments impacted evolutionary trajectories in a new environment. We showed that both the growth rate and fitness of the evolved populations obtained after the second step of evolution were contingent upon past evolutionary history. In contrast however, the genes that were modified during the second step of evolution were independent from the previous history of the populations. Conclusions: Our work suggests that historical contingency affects phenotypic adaptation to a new environment. This was however not reflected at the genomic level implying complex relationships between environmental factors and the genotype-to-phenotype map. ¬© 2016 Plucain et al.</t>
  </si>
  <si>
    <t>contrasting effects of historical contingency on phenotypic and genomic trajectories during a two-step evolution experiment with bacteria</t>
  </si>
  <si>
    <t>10.1098/rspb.2015.0801</t>
  </si>
  <si>
    <t>Morley V.J.; Mendiola S.Y.; Turner P.E.</t>
  </si>
  <si>
    <t>Although differing rates of environmental turnover should be consequential for the dynamics of adaptive change, this idea has been rarely examined outside of theory. In particular, the importance of RNA viruses in disease emergence warrants experiments testing how differing rates of novel host invasion may impact the ability of viruses to adaptively shift onto a novel host. To test whether the rate of environmental turnover influences adaptation, we experimentally evolved 144 Sindbis virus lineages in replicated tissue-culture environments, which transitioned from being dominated by a permissive host cell type to a novel host cell type. The rate at which the novel host 'invaded' the environment varied by treatment. The fitness (growth rate) of evolved virus populations was measured on each host type, and molecular substitutions were mapped via whole genome consensus sequencing. Results showed that virus populations more consistently reached high fitness levels on the novel host when the novel host 'invaded' the environment more gradually, and gradual invasion resulted in less variable genomic outcomes. Moreover, virus populations that experienced a rapid shift onto the novel host converged upon different genotypes than populations that experienced a gradual shift onto the novel host, suggesting a strong effect of historical contingency. ¬© 2015 The Author(s) Published by the Royal Society. All rights reserved.</t>
  </si>
  <si>
    <t>rate of novel host invasion affects adaptability of evolving rna virus lineages</t>
  </si>
  <si>
    <t>sindbis virus</t>
  </si>
  <si>
    <t>variable depending on treatment</t>
  </si>
  <si>
    <t>10.1038/ncomms3172</t>
  </si>
  <si>
    <t>Martin M.D.; Cappellini E.; Samaniego J.A.; Zepeda M.L.; Campos P.F.; Seguin-Orlando A.; Wales N.; Orlando L.; Ho S.Y.W.; Dietrich F.S.; Mieczkowski P.A.; Heitman J.; Willerslev E.; Krogh A.; Ristaino J.B.; Gilbert M.T.P.</t>
  </si>
  <si>
    <t>Responsible for the Irish potato famine of 1845-49, the oomycete pathogen Phytophthora infestans caused persistent, devastating outbreaks of potato late blight across Europe in the 19th century. Despite continued interest in the history and spread of the pathogen, the genome of the famine-era strain remains entirely unknown. Here we characterize temporal genomic changes in introduced P. infestans. We shotgun sequence five 19th-century European strains from archival herbarium samples-including the oldest known European specimen, collected in 1845 from the first reported source of introduction. We then compare their genomes to those of extant isolates. We report multiple distinct genotypes in historical Europe and a suite of infection-related genes different from modern strains. At virulencerelated loci, several now-ubiquitous genotypes were absent from the historical gene pool. At least one of these genotypes encodes a virulent phenotype in modern strains, which helps explain the 20th century's episodic replacements of European P. infestans lineages. ¬© 2013 Macmillan Publishers Limited. All rights reserved.</t>
  </si>
  <si>
    <t>reconstructing genome evolution in historic samples of the irish potato famine pathogen</t>
  </si>
  <si>
    <t>gen time of 5 days 10.2478/v10032-012-0016-z</t>
  </si>
  <si>
    <t>phytophthora infestans</t>
  </si>
  <si>
    <t>10.1128/JVI.01080-14</t>
  </si>
  <si>
    <t>Nelson M.I.; Wentworth D.E.; Culhane M.R.; Vincent A.L.; Viboud C.; LaPointe M.P.; Lin X.; Holmes E.C.; Detmer S.E.</t>
  </si>
  <si>
    <t>The capacity of influenza A viruses to cross species barriers presents a continual threat to human and animal health. Knowledge of the human-swine interface is particularly important for understanding how viruses with pandemic potential evolve in swine hosts. We sequenced the genomes of 141 influenza viruses collected from North American swine during 2002 to 2011 and identified a swine virus that possessed all eight genome segments of human seasonal A/H3N2 virus origin. A molecular clock analysis indicates that this virus-A/sw/Saskatchewan/02903/2009(H3N2)-has likely circulated undetected in swine for at least 7 years. For historical context, we performed a comprehensive phylogenetic analysis of an additional 1,404 whole-genome sequences from swine influenza A viruses collected globally during 1931 to 2013. Human-to-swine transmission occurred frequently over this time period, with 20 discrete introductions of human seasonal influenza A viruses showing sustained onward transmission in swine for at least 1 year since 1965. Notably, human-origin hemagglutinin (H1 and H3) and neuraminidase (particularly N2) segments were detected in swine at a much higher rate than the six internal gene segments, suggesting an association between the acquisition of swine-origin internal genes via reassortment and the adaptation of human influenza viruses to new swine hosts. Further understanding of the fitness constraints on the adaptation of human viruses to swine, and vice versa, at a genomic level is central to understanding the complex multihost ecology of influenza and the disease threats that swine and humans pose to each other. ¬© 2014, American Society for Microbiology. All Rights Reserved.</t>
  </si>
  <si>
    <t>introductions and evolution of human-origin seasonal influenza a viruses in multinational swine populations</t>
  </si>
  <si>
    <t>gen time 2.5 days https://academic.oup.com/aje/article/167/7/775/83777</t>
  </si>
  <si>
    <t>10.1016/j.meegid.2013.03.035</t>
  </si>
  <si>
    <t>Borges V.; Ferreira R.; Nunes A.; Sousa-Uva M.; Abreu M.; Borrego M.J.; Gomes J.P.</t>
  </si>
  <si>
    <t>It is assumed that bacterial strains maintained in the laboratory for long time shape their genome in a different fashion from the nature-circulating strains. Here, we analyzed the impact of long-term in vitro propagation on the genome of the obligate intracellular pathogen Chlamydia trachomatis. We fully-sequenced the genome of a historical prototype strain (L2/434/Bu) and a clinical isolate (E/CS88), before and after one-year of serial in vitro passaging (up to 3500 bacterial generations). We observed a slow adaptation of C. trachomatis to the in vitro environment, which was essentially governed by four mutations for L2/434/Bu and solely one mutation for E/CS88, corresponding to estimated mutation rates from 3.84√ó10-10 to 1.10√ó10-9 mutations per base pair per generation. In a speculative basis, the mutations likely conferred selective advantage as: (i) mathematical modeling showed that selective advantage is mandatory for frequency increase of a mutated clone; (ii) transversions and non-synonymous mutations were overrepresented; (iii) two non-synonymous mutations affected the genes CTL0084 and CTL0610, encoding a putative transferase and a protein likely implicated in transcription regulation respectively, which are families known to be highly prone to undergone laboratory-derived advantageous mutations in other bacteria; and (iv) the mutation for E/CS88 is located likely in the regulatory region of a virulence gene (CT115/incD) believed to play a role in subverting the host cell machinery. Nevertheless, we found no significant differences in the growth rate, plasmid load, and attachment/entry rate, between strains before and after their long-term laboratory propagation. Of note, from the mixture of clones in E/CS88 initial population, an inactivating mutation in the virulence gene CT135 evolved to 100% prevalence, unequivocally indicating that this gene is superfluous for C. trachomatis survival in vitro. Globally, C. trachomatis revealed a slow in vitro adaptation that only modestly modifies the in vivo-derived genomic evolutionary landscape. ¬© 2013 Elsevier B.V.</t>
  </si>
  <si>
    <t>effect of long-term laboratory propagation on chlamydia trachomatis genome dynamics</t>
  </si>
  <si>
    <t>chlamydia trachomatis</t>
  </si>
  <si>
    <t>10.1111/mec.12260</t>
  </si>
  <si>
    <t>Therkildsen N.O.; Hemmer-Hansen J.; Als T.D.; Swain D.P.; Morgan M.J.; Trippel E.A.; Palumbi S.R.; Meldrup D.; Nielsen E.E.</t>
  </si>
  <si>
    <t>Little is known about how quickly natural populations adapt to changes in their environment and how temporal and spatial variation in selection pressures interact to shape patterns of genetic diversity. We here address these issues with a series of genome scans in four overfished populations of Atlantic cod (Gadus morhua) studied over an 80-year period. Screening of &gt;1000 gene-associated single-nucleotide polymorphisms (SNPs) identified 77 loci that showed highly elevated levels of differentiation, likely as an effect of directional selection, in either time, space or both. Exploratory analysis suggested that temporal allele frequency shifts at certain loci may correlate with local temperature variation and with life history changes suggested to be fisheries induced. Interestingly, however, largely nonoverlapping sets of loci were temporal outliers in the different populations and outliers from the 1928 to 1960 period showed almost complete stability during later decades. The contrasting microevolutionary trajectories among populations resulted in sequential shifts in spatial outliers, with no locus maintaining elevated spatial differentiation throughout the study period. Simulations of migration coupled with observations of temporally stable spatial structure at neutral loci suggest that population replacement or gene flow alone could not explain all the observed allele frequency variation. Thus, the genetic changes are likely to at least partly be driven by highly dynamic temporally and spatially varying selection. These findings have important implications for our understanding of local adaptation and evolutionary potential in high gene flow organisms and underscore the need to carefully consider all dimensions of biocomplexity for evolutionarily sustainable management. ¬© 2013 Blackwell Publishing Ltd.</t>
  </si>
  <si>
    <t>microevolution in time and space: snp analysis of historical dna reveals dynamic signatures of selection in atlantic cod</t>
  </si>
  <si>
    <t>gadus morhua</t>
  </si>
  <si>
    <t>10.1186/1471-2148-13-46</t>
  </si>
  <si>
    <t>Bedhomme S.; Lafforgue G.; Elena S.F.</t>
  </si>
  <si>
    <t>Background: The importance of historical contingency in determining the potential of viral populations to evolve has been largely unappreciated. Identifying the constraints imposed by past adaptations is, however, of importance for understanding many questions in evolutionary biology, such as the evolution of host usage dynamics by multi-host viruses or the emergence of escape mutants that persist in the absence of antiviral treatments. To address this issue, we undertook an experimental approach in which sixty lineages of Tobacco etch potyvirus that differ in their past evolutionary history and degree of adaptation to Nicotiana tabacum were allowed to adapt to this host for 15 rounds of within host multiplication and transfer. We thereafter evaluated the degree of adaptation to the new host as well as to the original ones and characterized the consensus sequence of each lineage. Results: We found that past evolutionary history did not determine the phenotypic outcome of this common host evolution phase, and that the signal of local adaptation to past hosts had largely disappeared. By contrast, evolutionary history left footprints at the genotypic level, since the majority of host-specific mutations present at the beginning of this experiment were retained in the end-point populations and may have affected which new mutations were consequently fixed. This resulted in further divergence between the sequences despite a shared selective environment. Conclusions: The present experiment reinforces the idea that the answer to the question "How important is historical contingency in evolution?" strongly depends on the level of integration of the traits studied. A strong historical contingency was found for TEV genotype, whereas a weak effect of on phenotypic evolution was revealed. In an applied context, our results imply that viruses are not easily trapped into suboptimal phenotypes and that (re)emergence is not evolutionarily constrained. ¬© 2013 Bedhomme et al; licensee BioMed Central Ltd.</t>
  </si>
  <si>
    <t>genotypic but not phenotypic historical contingency revealed by viral experimental evolution</t>
  </si>
  <si>
    <t>could not find generation time of this virus</t>
  </si>
  <si>
    <t>tobacco etch potyvirus</t>
  </si>
  <si>
    <t>10.1093/gbe/evab070</t>
  </si>
  <si>
    <t>Maddamsetti, R</t>
  </si>
  <si>
    <t>Although it is well known that abundant proteins evolve slowly across the tree of life, there is little consensus for why this is true. Here, I report that abundant proteins evolve slowly in the hypermutator populations of Lenski's long-term evolution experiment with Escherichia coli (LTEE). Specifically, the density of all observed mutations per gene, as measured in metagenomic time series covering 60,000 generations of the LTEE, significantly anticorrelates with mRNA abundance, protein abundance, and degree of protein-protein interaction. The same pattern holds for nonsynonymous mutation density. However, synonymous mutation density, measured across the LTEE hypermutator populations, positively correlates with protein abundance. These results show that universal constraints on protein evolution are visible in data spanning three decades of experimental evolution. Therefore, it should be possible to design experiments to answer why abundant proteins evolve slowly.</t>
  </si>
  <si>
    <t>universal constraints on protein evolution in the long-term evolution experiment with escherichia coli</t>
  </si>
  <si>
    <t>metagenomics</t>
  </si>
  <si>
    <t>10.1093/molbev/msv033</t>
  </si>
  <si>
    <t>Bailey, SF; Rodrigue, N; Kassen, R</t>
  </si>
  <si>
    <t>Across the great diversity of life, there are many compelling examples of parallel and convergent evolution-similar evolutionary changes arising in independently evolving populations. Parallel evolution is often taken to be strong evidence of adaptation occurring in populations that are highly constrained in their genetic variation. Theoretical models suggest a few potential factors driving the probability of parallel evolution, but experimental tests are needed. In this study, we quantify the degree of parallel evolution in 15 replicate populations of Pseudomonas fluorescens evolved in five different environments that varied in resource type and arrangement. We identified repeat changes across multiple levels of biological organization from phenotype, to gene, to nucleotide, and tested the impact of 1) selection environment, 2) the degree of adaptation, and 3) the degree of heterogeneity in the environment on the degree of parallel evolution at the gene-level. We saw, as expected, that parallel evolution occurred more often between populations evolved in the same environment; however, the extent of parallel evolution varied widely. The degree of adaptation did not significantly explain variation in the extent of parallelism in our system but number of available beneficial mutations correlated negatively with parallel evolution. In addition, degree of parallel evolution was significantly higher in populations evolved in a spatially structured, multiresource environment, suggesting that environmental heterogeneity may be an important factor constraining adaptation. Overall, our results stress the importance of environment in driving parallel evolutionary changes and point to a number of avenues for future work for understanding when evolution is predictable.</t>
  </si>
  <si>
    <t>the effect of selection environment on the probability of parallel evolution</t>
  </si>
  <si>
    <t>pseudomonas fluorescens</t>
  </si>
  <si>
    <t>10.3390/vaccines11101537</t>
  </si>
  <si>
    <t>Dieng, I; Balde, D; Talla, C; Camara, D; Barry, MA; Sagne, SN; Gueye, K; Dia, CAKM; Sambe, BS; Fall, G; Sall, AA; Faye, O; Loucoubar, C; Faye, O</t>
  </si>
  <si>
    <t>Dengue fever is the most prevalent arboviral disease worldwide. Dengue virus (DENV), the etiological agent, is known to have been circulating in Senegal since 1970, though for a long time, virus epidemiology was restricted to the circulation of sylvatic DENV-2 in south-eastern Senegal (the Kedougou region). In 2009 a major shift was noticed with the first urban epidemic, which occurred in the Dakar region and was caused by DENV-3. Following the notification by Senegal, many other West African countries reported DENV-3 epidemics. Despite these notifications, there are scarce studies and data about the genetic diversity and molecular evolution of DENV-3 in West Africa. Using nanopore sequencing, phylogenetic, and phylogeographic approaches on historic strains and 36 newly sequenced strains, we studied the molecular evolution of DENV-3 in Senegal between 2009 and 2022. We then assessed the impact of the observed genetic diversity on the efficacy of preventive countermeasures and vaccination by mapping amino acid changes against vaccine strains. The results showed that the DENV-3 strains circulating in Senegal belong to genotype III, similarly to strains from other West African countries, while belonging to different clades. Phylogeographic analysis based on nearly complete genomes revealed three independent introduction events from Asia and Burkina Faso. Comparison of the amino acids in the CprM-E regions of genomes from the Senegalese strains against the vaccine strains revealed the presence of 22 substitutions (7 within the PrM and 15 within the E gene) when compared to CYD-3, while 23 changes were observed when compared to TV003 (6 within the PrM and 17 within the E gene). Within the E gene, most of the changes compared to the vaccine strains were located in the ED-III domain, which is known to be crucial in neutralizing antibody production. Altogether, these data give up-to-date insight into DENV-3 genomic evolution in Senegal which needs to be taken into account in future vaccination strategies. Additionally, they highlight the importance of the genomic epidemiology of emerging pathogens in Africa and call for the implementation of a pan-African network for genomic surveillance of dengue virus.</t>
  </si>
  <si>
    <t>molecular evolution of dengue virus 3 in senegal between 2009 and 2022: dispersal patterns and implications for prevention and therapeutic countermeasures</t>
  </si>
  <si>
    <t xml:space="preserve">generation time average from this paper https://doi.org/10.1016/j.epidem.2018.05.011
</t>
  </si>
  <si>
    <t>dengue fever</t>
  </si>
  <si>
    <t>WGS and reduced rep</t>
  </si>
  <si>
    <t>10.1093/ve/vex035</t>
  </si>
  <si>
    <t>Carratal√†, A; Shim, H; Zhong, QX; Bachmann, V; Jensen, JD; Kohn, T</t>
  </si>
  <si>
    <t>Ultraviolet light in the UVC range is a commonly used disinfectant to control viruses in clinical settings and water treatment. However, it is currently unknown whether human viral pathogens may develop resistance to such stressor. Here, we investigate the adaptation of an enteric pathogen, human echovirus 11, to disinfection by UVC, and characterized the underlying phenotypic and genotypic changes. Repeated exposure to UVC lead to a reduction in the UVC inactivation rate of approximately 15 per cent compared to that of the wild-type and the control populations. Time-series next-generation sequencing data revealed that this adaptation to UVC was accompanied by a decrease in the virus mutation rate. The inactivation efficiency of UVC was additionally compromised by a shift from first-order to biphasic inactivation kinetics, a form of 'viral persistence' present in the UVC resistant and control populations. Importantly, populations with biphasic inactivation kinetics also exhibited resistance to ribavirin, an antiviral drug that, as UVC, interferes with the viral replication. Overall, the ability of echovirus 11 to adapt to UVC is limited, but it may have relevant consequences for disinfection in clinical settings and water treatment plants.</t>
  </si>
  <si>
    <t>experimental adaptation of human echovirus 11 to ultraviolet radiation leads to resistance to disinfection and ribavirin</t>
  </si>
  <si>
    <t>human echovirus 11</t>
  </si>
  <si>
    <t xml:space="preserve">WGS  </t>
  </si>
  <si>
    <t>10.1007/s11262-016-1332-z</t>
  </si>
  <si>
    <t>Wilson, WC; Ruder, MG; Jasperson, D; Smith, TPL; Naraghi-Arani, P; Lenhoff, R; Stallknecht, DE; Valdivia-Granda, WA; Sheoran, D</t>
  </si>
  <si>
    <t>Epizootic hemorrhagic disease virus (EHDV) is an orbivirus of the Reoviridae family that has significant impact on wild and captive white-tailed deer. Although closely related to bluetongue virus that can cause disease in sheep and cattle, North American EHDV historically has not been associated with disease in cattle or sheep. Severe disease in cattle has been reported with other EHDV strains from East Asia and the Middle East. To understand the potential role of viral genetics in the epidemiology of epizootic hemorrhagic disease, a molecular characterization of North American EHDV strains from 1955 to 2012 was conducted via conventional phylogenetic analysis and a new classification approach using motif fingerprint patterns. Overall, this study indicates that the genetic make-up of EHDV populations in North America have slowly evolved over time. The data also suggested limited reassortment events between serotypes 1 and 2 and introduces a new analysis tool for more detailed sequence pattern analysis.</t>
  </si>
  <si>
    <t>molecular evolution of epizootic hemorrhagic disease viruses in north america based on historical isolates using motif fingerprints</t>
  </si>
  <si>
    <t>epizootic hemorrhagic disease virus</t>
  </si>
  <si>
    <t>10.1093/molbev/msad108</t>
  </si>
  <si>
    <t>Batarseh, TN; Batarseh, SN; Rodr√≠guez-Verdugo, A; Gaut, BS</t>
  </si>
  <si>
    <t>Evolution can be contingent on history, but we do not yet have a clear understanding of the processes and dynamics that govern contingency. Here, we performed the second phase of a two-phase evolution experiment to investigate features of contingency. The first phase of the experiment was based on Escherichia coli clones that had evolved at the stressful temperature of 42.2 degrees C. The Phase 1 lines generally evolved through two adaptive pathways: mutations of rpoB, which encodes the beta subunit of RNA polymerase, or through rho, a transcriptional terminator. We hypothesized that epistatic interactions within the two pathways constrained their future adaptative potential, thus affecting patterns of historical contingency. Using ten different E. coli Founders representing both adaptive pathways, we performed a second phase of evolution at 19.0 degrees C to investigate how prior genetic divergence or adaptive pathway (rpoB vs. rho) affects evolutionary outcomes. We found that phenotype, as measured by relative fitness, was contingent on founder genotypes and pathways. This finding extended to genotypes, because E. coli from different Phase 1 histories evolved by adaptive mutations in distinct sets of genes. Our results suggest that evolution depends critically on genetic history, likely due to idiosyncratic epistatic interactions within and between evolutionary modules.</t>
  </si>
  <si>
    <t>phenotypic and genotypic adaptation of escherichia coli to thermal stress is contingent on genetic background</t>
  </si>
  <si>
    <t>e coli "time in years" was calculated from given generation # and generation time from https://www.ncbi.nlm.nih.gov/pmc/articles/PMC6015860/</t>
  </si>
  <si>
    <t>10.3201/eid1909.130377</t>
  </si>
  <si>
    <t>Mann, BR; McMullen, AR; Swetnam, DM; Salvato, V; Reyna, M; Guzman, H; Bueno, R; Dennett, JA; Tesh, RB; Barrett, ADT</t>
  </si>
  <si>
    <t>We investigated the genetics and evolution of West Nile virus (WNV) since initial detection in the United States in 1999 on the basis of continual surveillance studies in the Houston, Texas, USA, metropolitan area (Harris County) as a surrogate model for WNV evolution on a national scale. Full-length genomic sequencing of 14 novel 2010-2012 WNV isolates collected from resident birds in Harris County demonstrates emergence of 4 independent genetic groups distinct from historical strains circulating in the greater Houston region since 2002. Phylogenetic and geospatial analyses of the 2012 WNV isolates indicate closer genetic relationship with 2003-2006 Harris County isolates than more recent 2007-2011 isolates. Inferred monophyletic relationships of these groups with several 2006-2009 northeastern US isolates supports potential introduction of a novel WNV strain in Texas since 2010. These results emphasize the need to maintain WNV surveillance activities to better understand WNV transmission dynamics in the United States.</t>
  </si>
  <si>
    <t>continued evolution of west nile virus, houston, texas, usa, 2002-2012</t>
  </si>
  <si>
    <t>west nile virus</t>
  </si>
  <si>
    <t>10.1002/evl3.269</t>
  </si>
  <si>
    <t>Saleh, D; Chen, J; Lepl√©, JC; Leroy, T; Truffaut, L; Dencausse, B; Lalanne, C; Labadie, K; Lesur, I; Bert, D; Lagane, F; Morneau, F; Aury, JM; Plomion, C; Lascoux, M; Kremer, A</t>
  </si>
  <si>
    <t>The pace of tree microevolution during Anthropocene warming is largely unknown. We used a retrospective approach to monitor genomic changes in oak trees since the Little Ice Age (LIA). Allelic frequency changes were assessed from whole-genome pooled sequences for four age-structured cohorts of sessile oak (Quercus petraea) dating back to 1680, in each of three different oak forests in France. The genetic covariances of allelic frequency changes increased between successive time periods, highlighting genome-wide effects of linked selection. We found imprints of parallel linked selection in the three forests during the late LIA, and a shift of selection during more recent time periods of the Anthropocene. The changes in allelic covariances within and between forests mirrored the documented changes in the occurrence of extreme events (droughts and frosts) over the last 300 years. The genomic regions with the highest covariances were enriched in genes involved in plant responses to pathogens and abiotic stresses (temperature and drought). These responses are consistent with the reported sequence of frost (or drought) and disease damage ultimately leading to the oak dieback after extreme events. They provide support for adaptive evolution of long-lived species during recent climatic changes. Although we acknowledge that other sources (e.g., gene flow, generation overlap) may have contributed to temporal covariances of allelic frequency changes, the consistent and correlated response across the three forests lends support to the existence of a systematic driving force such as natural selection.</t>
  </si>
  <si>
    <t>genome-wide evolutionary response of european oaks during the anthropocene</t>
  </si>
  <si>
    <t>kind of weird contemporary sampling of very old and young trees; regeneration period given from 10-30 years, so I used 20 to calculate it</t>
  </si>
  <si>
    <t xml:space="preserve">quercus petraea </t>
  </si>
  <si>
    <t>10.1093/ve/veae012</t>
  </si>
  <si>
    <t>Courcelle, M; Salami, H; Tounkara, K; Lo, MM; Ba, A; Diop, M; Niang, M; Sidibe, CA; Sery, A; Dakouo, M; Kaba, L; Sidime, Y; Keyra, M; Diallo, AOS; El Mamy, AB; El Arbi, AS; Barry, Y; Isselmou, E; Habiboullah, H; Doumbia, B; Gueya, MB; Awuni, J; Odoom, T; Ababio, PT; Tawiahyingar, DNY; Coste, C; Guendouz, S; Kwiatek, O; Libeau, G; Bataille, A</t>
  </si>
  <si>
    <t>Peste des petits ruminants virus (PPRV) causes a highly infectious disease affecting mainly goats and sheep in large parts of Africa, Asia, and the Middle East and has an important impact on the global economy and food security. Full genome sequencing of PPRV strains has proved to be critical to increasing our understanding of PPR epidemiology and to inform the ongoing global efforts for its eradication. However, the number of full PPRV genomes published is still limited and with a heavy bias towards recent samples and genetic Lineage IV (LIV), which is only one of the four existing PPRV lineages. Here, we generated genome sequences for twenty-five recent (2010-6) and seven historical (1972-99) PPRV samples, focusing mainly on Lineage II (LII) in West Africa. This provided the first opportunity to compare the evolutionary pressures and history between the globally dominant PPRV genetic LIV and LII, which is endemic in West Africa. Phylogenomic analysis showed that the relationship between PPRV LII strains was complex and supported the extensive transboundary circulation of the virus within West Africa. In contrast, LIV sequences were clearly separated per region, with strains from West and Central Africa branched as a sister clade to all other LIV sequences, suggesting that this lineage also has an African origin. Estimates of the time to the most recent common ancestor place the divergence of modern LII and LIV strains in the 1960s-80s, suggesting that this period was particularly important for the diversification and spread of PPRV globally. Phylogenetic relationships among historical samples from LI, LII, and LIII and with more recent samples point towards a high genetic diversity for all these lineages in Africa until the 1970s-80s and possible bottleneck events shaping PPRV's evolution during this period. Molecular evolution analyses show that strains belonging to LII and LIV have evolved under different selection pressures. Differences in codon usage and adaptative selection pressures were observed in all viral genes between the two lineages. Our results confirm that comparative genomic analyses can provide new insights into PPRV's evolutionary history and molecular epidemiology. However, PPRV genome sequencing efforts must be ramped up to increase the resolution of such studies for their use in the development of efficient PPR control and surveillance strategies.</t>
  </si>
  <si>
    <t>comparative evolutionary analyses of peste des petits ruminants virus genetic lineages</t>
  </si>
  <si>
    <t>peste des petits ruminants virus</t>
  </si>
  <si>
    <t>10.1038/s41437-019-0264-5</t>
  </si>
  <si>
    <t>Qian, CJ; Yan, X; Shi, Y; Yin, HX; Chang, YX; Chen, J; Ingvarsson, PK; Nevo, E; Ma, XF</t>
  </si>
  <si>
    <t>Flowering time is one of the most critical traits for plants' life cycles, which is influenced by various environment changes, such as global warming. Previous studies have suggested that to guarantee reproductive success, plants have shifted flowering times to adapt to global warming. Although many studies focused on the molecular mechanisms of early flowering, little was supported by the repeated sampling at different time points through the changing climate. To fully dissect the temporal and spatial evolutionary genetics of flowering time, we investigated nucleotide variation in ten flowering time candidate genes and nine reference genes for the same ten wild-barley populations sampled 28 years apart (1980-2008). The overall genetic differentiation was significantly greater in the descendant populations (2008) compared with the ancestral populations (1980); however, local adaptation tests failed to detect any single-nucleotide polymorphism (SNP)/indel under spatial-diversifying selection at either time point. By contrast, the WFABC (Wright-Fisher ABC-based approach) that detected 54 SNPs/indels was under strong selection during the past 28 generations. Moreover, all these 54 alleles were segregated in the ancestral populations, but fixed in the descendent populations. Among the top ten SNPs/indels, seven were located in genes of FT1 (FLOWERING TIME LOCUS T1), CO1 (CONSTANS-LIKE PROTEIN 1), and VRN-H2 (VERNALIZATION-H2), which have been documented to be associated with flowering time regulation in barley cultivars. This study might suggest that all ten populations have undergone parallel evolution over the past few decades in response to global warming, and even an overwhelming local adaptation and ecological differentiation.</t>
  </si>
  <si>
    <t>adaptive signals of flowering time pathways in wild barley from israel over 28 generations</t>
  </si>
  <si>
    <t>hordeum spontaneum</t>
  </si>
  <si>
    <t xml:space="preserve">reduced representation   </t>
  </si>
  <si>
    <t>Repeated samples</t>
  </si>
  <si>
    <t>10.3201/eid2701.191541</t>
  </si>
  <si>
    <t>Dienstbier, A; Amman, F; Petr√°ckov√°, D; Stipl, D; Capek, J; Zavadilov√°, J; Fabi√°nov√°, K; Drzm√≠sek, J; Kumar, D; Wildung, M; Pouchnik, D; Vecerek, B</t>
  </si>
  <si>
    <t>Despite high vaccination coverage, pertussis is increasing in many industrialized countries, including the Czech Republic. To better understand Bordetella pertussis resurgence, we analyzed historic strains and recent clinical isolates by using a comparative omics approach. Whole-genome sequencing showed that historic and recent isolates of B. pertussis have substantial variation in genome organization and form separate phylogenetic clusters. Subsequent RNA sequence analysis and liquid chromatography with mass tandem spectrometry analyses showed that these variations translated into discretely separated transcriptomic and proteomic profiles. When compared with historic strains, recent isolates showed increased expression of flagellar genes and genes involved in lipopolysaccharide biosynthesis and decreased expression of polysaccharide capsule genes. Compared with reference strain Tohama I, all strains had increased expression and production of the type III secretion system apparatus. We detected the potential link between observed effects and insertion sequence element-induced changes in gene context only for a few genes.</t>
  </si>
  <si>
    <t>comparative omics analysis of historic and recent isolates of bordetella pertussis and effects of genome rearrangements on evolution</t>
  </si>
  <si>
    <t>bordetella pertussis</t>
  </si>
  <si>
    <t>10.1016/j.tube.2015.02.022</t>
  </si>
  <si>
    <t>Spigelman, M; Donoghue, HD; Abdeen, Z; Ereqat, S; Sarie, I; Greenblatt, CL; Pap, I; Szikossy, I; Hershkovitz, I; Bar-Gal, GK; Matheson, C</t>
  </si>
  <si>
    <t>The demonstration of Mycobacterium tuberculosis DNA in ancient skeletons gives researchers an insight into its evolution. Findings of the last two decades sketched the biological relationships between the various species of tubercle bacilli, the time scale involved, their possible origin and dispersal. This paper includes the available evidence and on-going research. In the submerged Eastern Mediterranean Neolithic village of Atlit Yam (9000 BP), a human lineage of M. tuberculosis, defined by the TbD1 deletion in its genome, was demonstrated. An infected infant at the site provides an example of active tuberculosis in a human with a naive immune system. Over 4000 years later tuberculosis was found in Jericho. Urbanization increases population density encouraging M. tuberculosis/human co-evolution. As susceptible humans die of tuberculosis, survivors develop genetic resistance to disease. Thus in 18th century Hungarian mummies from Vac, 65% were positive for tuberculosis yet a 95-year-old woman had clearly survived a childhood Ghon lesion. Whole genome studies are in progress, to detect changes over the millennia both in bacterial virulence and also host susceptibility/resistance genes that determine the NRAMP protein and Killer Cell Immunoglobulin-like Receptors (KIRs). This paper surveys present evidence and includes initial findings. (C) 2015 Elsevier Ltd. All rights reserved.</t>
  </si>
  <si>
    <t>evolutionary changes in the genome of mycobacterium tuberculosis and the human genome from 9000 years bp until modern times</t>
  </si>
  <si>
    <t>review</t>
  </si>
  <si>
    <t>10.1093/jeb/voae068</t>
  </si>
  <si>
    <t>Parvizi, E; Bachler, A; Zwick, A; Walsh, TK; Moritz, C; McGaughran, A</t>
  </si>
  <si>
    <t>In response to environmental and human-imposed selective pressures, agroecosystem pests frequently undergo rapid evolution, with some species having a remarkable capacity to rapidly develop pesticide resistance. Temporal sampling of genomic data can comprehensively capture such adaptive changes over time, for example, by elucidating allele frequency shifts in pesticide resistance loci in response to different pesticides. Here, we leveraged museum specimens spanning over a century of collections to generate temporal contrasts between pre- and post-insecticide populations of an agricultural pest moth, Helicoverpa armigera. We used targeted exon sequencing of 254 samples collected across Australia from the pre-1950s (prior to insecticide introduction) to the 1990s, encompassing decades of changing insecticide use. Our sequencing approach focused on genes that are known to be involved in insecticide resistance, environmental sensation, and stress tolerance. We found an overall lack of spatial and temporal population structure change across Australia. In some decades (e.g., 1960s and 1970s), we found a moderate reduction of genetic diversity, implying stochasticity in evolutionary trajectories due to genetic drift. Temporal genome scans showed extensive evidence of selection following insecticide use, although the majority of selected variants were low impact. Finally, alternating trajectories of allele frequency change were suggestive of potential antagonistic pleiotropy. Our results provide new insights into recent evolutionary responses in an agricultural pest and show how temporal contrasts using museum specimens can improve mechanistic understanding of rapid evolution.</t>
  </si>
  <si>
    <t>historical museum samples reveal signals of selection and drift in response to changing insecticide use in an agricultural pest moth</t>
  </si>
  <si>
    <t>Helicoverpa armigera</t>
  </si>
  <si>
    <t>anthrogogenic</t>
  </si>
  <si>
    <t>10.1093/ve/vez020</t>
  </si>
  <si>
    <t>Bialosuknia, SM; Tan, Y; Zink, SD; Koetzner, CA; Maffei, JG; Halpin, RA; Mueller, EA; Novotny, M; Shilts, M; Fedorova, NB; Amedeo, P; Das, SR; Pickett, B; Kramer, LD; Ciota, AT</t>
  </si>
  <si>
    <t>Following its introduction into New York State (NYS) in 1999, West Nile virus (WNV; Flavivirus, Flaviviridae) underwent a rapid expansion throughout the USA and into Canada and Latin America. WNV has been characterized as being evolutionarily stable, with weak geographic structure, a dominance of purifying selection and limited adaptive change. We analyzed all available full-genome WNV sequences, focusing on the 543 available sequences from NYS, which included 495 newly sequenced 2000-15 isolates. In addition, we analyzed deep-sequencing data from 317 of these isolates. While our data are generally in agreement with the limited pace of evolutionary change and broad geographic and temporal mixing identified in other studies, we have identified some important exceptions. Most notably, there are 14 codons which demonstrated evidence of positive selection as determined by multiple models, including some positions with evidence of selection in NYS exclusively. Coincident with increased WNV activity, genotypes possessing one or more of these mutations, designated NY01, NY07, and NY10, have increased in prevalence in recent years and displaced historic strains. In addition, we have found a geographical bias with many of these mutations, which suggests selective pressures and adaptations could be regional. Lastly, our deep-sequencing data suggest both increased overall diversity in avian tissue isolates relative to mosquito isolates and multiple non-synonymous minority variants that are both host-specific and retained over time and space. Together, these data provide novel insight into the evolutionary pressures on WNV and the need for continued genetic surveillance and characterization of emergent strains.</t>
  </si>
  <si>
    <t>evolutionary dynamics and molecular epidemiology of west nile virus in new york state: 1999-2015</t>
  </si>
  <si>
    <t>10.1093/molbev/msac189</t>
  </si>
  <si>
    <t>Wu, MY; Lau, CJ; Ng, EYX; Baveja, P; Gwee, CY; Sadanandan, K; Ferasyi, TR; Haminuddin; Ramadhan, R; Menner, JK; Rheindt, FE</t>
  </si>
  <si>
    <t>Quantifying the magnitude of the global extinction crisis is important but remains challenging, as many extinction events pass unnoticed owing to our limited taxonomic knowledge of the world's organisms. The increasing rarity of many taxa renders comprehensive sampling difficult, further compounding the problem. Vertebrate lineages such as birds, which are thought to be taxonomically well understood, are therefore used as indicator groups for mapping and quantifying global extinction. To test whether extinction patterns are adequately gauged in well-studied groups, we implemented ancient-DNA protocols and retrieved whole genomes from the historic DNA of museum specimens in a widely known songbird radiation of shamas (genus Copsychus) that is assumed to be of least conservation concern. We uncovered cryptic diversity and an unexpected degree of hidden extinction and terminal endangerment. Our analyses reveal that &gt;40% of the phylogenetic diversity of this radiation is already either extinct in the wild or nearly so, including the two genomically most distinct members of this group (omissus and nigricauda), which have so far flown under the conservation radar as they have previously been considered subspecies. Comparing the genomes of modern samples with those from roughly a century ago, we also found a significant decrease in genetic diversity and a concomitant increase in homozygosity affecting various taxa, including small-island endemics that are extinct in the wild as well as subspecies that remain widespread across the continental scale. Our application of modern genomic approaches demonstrates elevated levels of allelic and taxonomic diversity loss in a songbird Glade that has not been listed as globally threatened, highlighting the importance of ongoing reassessments of extinction incidence even across well-studied animal groups.</t>
  </si>
  <si>
    <t>genomes from historic dna unveil massive hidden extinction and terminal endangerment in a tropical asian songbird radiation</t>
  </si>
  <si>
    <t>Copsychus spp.</t>
  </si>
  <si>
    <t>natral evolution, anthropogenic</t>
  </si>
  <si>
    <t>10.1093/gbe/evaa188</t>
  </si>
  <si>
    <t>Parejo, M; Wragg, D; Henriques, D; Charri√®re, JD; Estonba, A</t>
  </si>
  <si>
    <t>Historical specimens in museum collections provide opportunities to gain insights into the genomic past. For the Western honey bee, Apis mellifera L., this is particularly important because its populations are currently under threat worldwide and have experienced many changes in management and environment over the last century. Using Swiss Apis mellifera mellifera as a case study, our research provides important insights into the genetic diversity of native honey bees prior to the industrial-scale introductions and trade of non-native stocks during the 20th century-the onset of intensive commercial breeding and the decline of wild honey bees following the arrival of Varroa destructor. We sequenced whole-genomes of 22 honey bees from the Natural History Museum in Bern collected in Switzerland, including the oldest A. mellifera sample ever sequenced. We identify both, a historic and a recent migrant, natural or human-mediated, which corroborates with the population history of honey bees in Switzerland. Contrary to what we expected, we find no evidence for a significant genetic bottleneck in Swiss honey bees, and find that genetic diversity is not only maintained, but even slightly increased, most probably due to modern apicultural practices. Finally, we identify signals of selection between historic and modern honey bee populations associated with genes enriched in functions linked to xenobiotics, suggesting a possible selective pressure from the increasing use and diversity of chemicals used in agriculture and apiculture over the last century.</t>
  </si>
  <si>
    <t>digging into the genomic past of swiss honey bees by whole-genome sequencing museum specimens</t>
  </si>
  <si>
    <t>Apis mellifera mellifera</t>
  </si>
  <si>
    <t>10.1038/s41559-022-01665-7</t>
  </si>
  <si>
    <t>Frei, D; De-Kayne, R; Selz, OM; Seehausen, O; Feulner, PGD</t>
  </si>
  <si>
    <t>Ecosystem degradation and biodiversity loss are major global challenges. When reproductive isolation between species is contingent on the interaction of intrinsic lineage traits with features of the environment, environmental change can weaken reproductive isolation and result in extinction through hybridization. By this process called speciation reversal, extinct species can leave traces in genomes of extant species through introgressive hybridization. Using historical and contemporary samples, we sequenced all four species of an Alpine whitefish radiation before and after anthropogenic lake eutrophication and the associated loss of one species through speciation reversal. Despite the extinction of this taxon, substantial fractions of its genome, including regions shaped by positive selection before eutrophication, persist within surviving species as a consequence of introgressive hybridization during eutrophication. Given the prevalence of environmental change, studying speciation reversal and its genomic consequences provides fundamental insights into evolutionary processes and informs biodiversity conservation. Genomic analysis of an Alpine whitefish radiation before and after human-driven lake eutrophication that led to the extinction of one species through hybridization shows that substantial parts of the genome of the extinct species persist within surviving species due to introgressive hybridization.</t>
  </si>
  <si>
    <t>genomic variation from an extinct species is retained in the extant radiation following speciation reversal</t>
  </si>
  <si>
    <t>Coregonus gutturosus, C. arenicolus, C. wartmanni, C. macrophthalmus</t>
  </si>
  <si>
    <t>antrop (climate change)</t>
  </si>
  <si>
    <t>10.1371/journal.ppat.1010993</t>
  </si>
  <si>
    <t>Carrasquilla, M; Early, AM; Taylor, AR; Ospina, AK; Echeverry, DF; Anderson, TJC; Mancilla, E; Aponte, S; C√°rdenas, P; Buckee, CO; Rayner, JC; S√°enz, FE; Neafsey, DE; Corredor, V</t>
  </si>
  <si>
    <t>The human malaria parasite Plasmodium falciparum is globally widespread, but its prevalence varies significantly between and even within countries. Most population genetic studies in P. falciparum focus on regions of high transmission where parasite populations are large and genetically diverse, such as sub-Saharan Africa. Understanding population dynamics in low transmission settings, however, is of particular importance as these are often where drug resistance first evolves. Here, we use the Pacific Coast of Colombia and Ecuador as a model for understanding the population structure and evolution of Plasmodium parasites in small populations harboring less genetic diversity. The combination of low transmission and a high proportion of monoclonal infections means there are few outcrossing events and clonal lineages persist for long periods of time. Yet despite this, the population is evolutionarily labile and has successfully adapted to changes in drug regime. Using newly sequenced whole genomes, we measure relatedness between 166 parasites, calculated as identity by descent (IBD), and find 17 distinct but highly related clonal lineages, six of which have persisted in the region for at least a decade. This inbred population structure is captured in more detail with IBD than with other common population structure analyses like PCA, ADMIXTURE, and distance-based trees. We additionally use patterns of intra-chromosomal IBD and an analysis of haplotypic variation to explore past selection events in the region. Two genes associated with chloroquine resistance, crt and aat1, show evidence of hard selective sweeps, while selection appears soft and/or incomplete at three other key resistance loci (dhps, mdr1, and dhfr). Overall, this work highlights the strength of IBD analyses for studying parasite population structure and resistance evolution in regions of low transmission, and emphasizes that drug resistance can evolve and spread in small populations, as will occur in any region nearing malaria elimination. Author summary Malaria caused by Plasmodium falciparum is a leading cause of mortality in young children, primarily in sub-Saharan Africa. Safe and effective antimalarials have spurred decades of declining prevalence, but drug resistance threatens global elimination efforts. In the Americas, P. falciparum transmission and genetic diversity are low. The region accounts for only a small proportion of global infections and mortality, yet it has historically contributed to the emergence and dissemination of P. falciparum antimalarial drug resistance. Genomic surveillance in the region can detect emerging drug resistance, dissect its evolutionary dynamics, and impede its spread to highly endemic regions. In this work, we generated and analyzed whole genome sequence data from samples collected in the Pacific Coast region of Colombia and Ecuador, a hotspot of P. falciparum malaria. This region exhibits a large proportion of single-clone infections as well as long-term clonal persistence. Our study analyzes this inbred population structure using relatedness estimates calculated as identity-by-descent. We describe the spatial and temporal dynamics of clonal transmission and outcrossing, demonstrating that selection is still effective in this small, inbred population. These findings will support future drug resistance surveillance in regions with intense interventions and declining prevalence.</t>
  </si>
  <si>
    <t>resolving drug selection and migration in an inbred south american plasmodium falciparum population with identity-by-descent analysis</t>
  </si>
  <si>
    <t>Plasmodium falciparum</t>
  </si>
  <si>
    <t>antro (antimalaria drug use)</t>
  </si>
  <si>
    <t>repeated sampleing</t>
  </si>
  <si>
    <t>10.1371/journal.pntd.0011527</t>
  </si>
  <si>
    <t>Qin, JL; Shi, LY; Wu, YR; Kong, JJ; Qian, XW; Zhang, XLL; Zuo, XJ; Fan, H; Guo, Y; Cui, MN; Dong, SS; Tan, HL; Zhong, YH; Song, YJ; Yang, RF; Wang, P; Cui, YJ</t>
  </si>
  <si>
    <t>Plague, one of the most devastating infectious diseases in human history, is caused by the bacterium Yersinia pestis. Since the 1950s, the Dehong Dai-Jingpo Autonomous Prefecture (DH) in Yunnan Province, China, has recorded plague outbreaks that have resulted in 1,153 human cases and 379 deaths. The genetic diversity and transmission characteristics of Y. pestis strains in this region remain unknown. Here, we performed high-resolution genomic epidemiological analysis of 175 Y. pestis strains isolated from five counties and 19 towns in DH between 1953 and 2007. Phylogenetic analysis revealed that most DH strains were located in lineage 1.ORI2, which could be further subdivided into seven sub-phylogroups (SPG1-SPG7). The dominant sub-phylogroups of Y. pestis in DH varied during different periods and presented a population shift. Genomic evidence showed that plague might have emerged from the southwest of DH (e.g., Longchuan or Ruili counties) or its bordering countries, and subsequently spread to the northeast in multiple waves between 1982 and 2007. Our study infers a fine-scale phylogeny and spread pattern of the DH Y. pestis population, which extends our knowledge regarding its genetic diversity and provides clues for the future prevention and control of plague in this region. Author summaryYersinia pestis, the causative agent of plague, has led to three historic pandemics and remains a major public health issue. Here, genomic epidemiological analysis of 175 Y. pestis strains isolated over 50 years from the Dehong Dai-Jingpo Autonomous Prefecture, a region located in southwestern China, revealed the genomic evolution scenario of Y. pestis with high resolution. Our results revealed that plague epidemics in this region were led by different phylogroups, and population shift events were observed during different years, suggesting high dynamics of Y. pestis populations in the local natural plague foci. We found that the spread of plague was from southwest to northeast and inferred the possible origin of the epidemics, which would help strengthen surveillance of the epizootic in local natural plague foci and promote the prevention and control of human plague.</t>
  </si>
  <si>
    <t>genomic epidemiological analysis of county-scale yersinia pestis spread pattern over 50 years in a southwest chinese prefecture</t>
  </si>
  <si>
    <t>Yersenia pestis</t>
  </si>
  <si>
    <t>10.1111/eva.12594</t>
  </si>
  <si>
    <t>Wales, N; Akman, M; Watson, RHB; Barreiro, FS; Smith, BD; Gremillion, KJ; Gilbert, MTP; Blackman, BK</t>
  </si>
  <si>
    <t>Here, we report a comprehensive paleogenomic study of archaeological and ethnographic sunflower remains that provides significant new insights into the process of domestication of this important crop. DNA from both ancient and historic contexts yielded high proportions of endogenous DNA, and although archaeological DNA was found to be highly degraded, it still provided sufficient coverage to analyze genetic changes over time. Shotgun sequencing data from specimens from the Eden's Bluff archaeological site in Arkansas yielded organellar DNA sequence from specimens up to 3,100 years old. Their sequences match those of modern cultivated sunflowers and are consistent with an early domestication bottleneck in this species. Our findings also suggest that recent breeding of sunflowers has led to a loss of genetic diversity that was present only a century ago in Native American landraces. These breeding episodes also left a profound signature on the mitochondrial and plastid haplotypes in cultivars, as two types were intentionally introduced from other Helianthus species for crop improvement. These findings gained from ancient and historic sunflower specimens underscore how future in-depth gene-based analyses can advance our understanding of the pace and targets of selection during the domestication of sunflower and other crop species.</t>
  </si>
  <si>
    <t>ancient dna reveals the timing and persistence of organellar genetic bottlenecks over 3,000 years of sunflower domestication and improvement</t>
  </si>
  <si>
    <t>H. annuus spp. annus &amp; macrocarpus</t>
  </si>
  <si>
    <t>antrop (domestication)</t>
  </si>
  <si>
    <t>10.1093/infdis/jit618</t>
  </si>
  <si>
    <t>Nwakanma, DC; Duffy, CW; Amambua-Ngwa, A; Oriero, EC; Bojang, KA; Pinder, M; Drakeley, CJ; Sutherland, CJ; Milligan, PJ; MacInnis, B; Kwiatkowski, DP; Clark, TG; Greenwood, BM; Conway, DJ</t>
  </si>
  <si>
    <t>Background. Analysis of genome-wide polymorphism in many organisms has potential to identify genes under recent selection. However, data on historical allele frequency changes are rarely available for direct confirmation. Methods. We genotyped single nucleotide polymorphisms (SNPs) in 4 Plasmodium falciparum drug resistance genes in 668 archived parasite-positive blood samples of a Gambian population between 1984 and 2008. This covered a period before antimalarial resistance was detected locally, through subsequent failure of multiple drugs until introduction of artemisinin combination therapy. We separately performed genome-wide sequence analysis of 52 clinical isolates from 2008 to prospect for loci under recent directional selection. Results. Resistance alleles increased from very low frequencies, peaking in 2000 for chloroquine resistance-associated crt and mdr1 genes and at the end of the survey period for dhfr and dhps genes respectively associated with pyrimethamine and sulfadoxine resistance. Temporal changes fit a model incorporating likely selection coefficients over the period. Three of the drug resistance loci were in the top 4 regions under strong selection implicated by the genome-wide analysis. Conclusions. Genome-wide polymorphism analysis of an endemic population sample robustly identifies loci with detailed documentation of recent selection, demonstrating power to prospectively detect emerging drug resistance genes.</t>
  </si>
  <si>
    <t>changes in malaria parasite drug resistance in an endemic population over a 25-year period with resulting genomic evidence of selection</t>
  </si>
  <si>
    <t>generation time from https://doi.org/10.1016/j.pt.2018.11.010</t>
  </si>
  <si>
    <t>reduced rep</t>
  </si>
  <si>
    <t>10.1002/ece3.4143</t>
  </si>
  <si>
    <t>Cammen, KM; Schultz, TF; Bowen, WD; Hammill, MO; Puryear, WB; Runstadler, J; Wenzel, FW; Wood, SA; Kinnison, M</t>
  </si>
  <si>
    <t>Population increases over the past several decades provide natural settings in which to study the evolutionary processes that occur during bottleneck, growth, and spatial expansion. We used parallel natural experiments of historical decline and subsequent recovery in two sympatric pinniped species in the Northwest Atlantic, the gray seal (Halichoerus grypus atlantica) and harbor seal (Phoca vitulina vitulina), to study the impact of recent demographic change in genomic diversity. Using restriction site-associated DNA sequencing, we assessed genomic diversity at over 8,700 polymorphic gray seal loci and 3,700 polymorphic harbor seal loci in samples from multiple cohorts collected throughout recovery over the past half-century. Despite significant differences in the degree of genetic diversity assessed in the two species, we found signatures of historical bottlenecks in the contemporary genomes of both gray and harbor seals. We evaluated temporal trends in diversity across cohorts, as well as compared samples from sites at both the center and edge of a recent gray seal range expansion, but found no significant change in genomewide diversity following recovery. We did, however, find that the variance and degree of allele frequency change measured over the past several decades were significantly different from neutral expectations of drift under population growth. These two cases of well-described demographic history provide opportunities for critical evaluation of current approaches to simulating and understanding the genetic effects of historical demographic change in natural populations.</t>
  </si>
  <si>
    <t>genomic signatures of population bottleneck and recovery in northwest atlantic pinnipeds</t>
  </si>
  <si>
    <t>generation time calculated from doi.org/10.1111/j.1469-7998.1964.tb04631.x</t>
  </si>
  <si>
    <t>Halichoerus grypus atlantica &amp; Phoca vitulina vitulina</t>
  </si>
  <si>
    <t>10.1093/gbe/evae063</t>
  </si>
  <si>
    <t>Gill, H; Lee, J; Jeong, C</t>
  </si>
  <si>
    <t>Human populations across a vast area in northern Eurasia, from Fennoscandia to Chukotka, share a distinct genetic component often referred to as the Siberian ancestry. Most enriched in present-day Samoyedic-speaking populations such as Nganasans, its origins and history still remain elusive despite the growing list of ancient and present-day genomes from Siberia. Here, we reanalyze published ancient and present-day Siberian genomes focusing on the Baikal and Yakutia, resolving key questions regarding their genetic history. First, we show a long-term presence of a unique genetic profile in southern Siberia, up to 6,000 yr ago, which distinctly shares a deep ancestral connection with Native Americans. Second, we provide plausible historical models tracing genetic changes in West Baikal and Yakutia in fine resolution. Third, the Middle Neolithic individual from Yakutia, belonging to the Belkachi culture, serves as the best source so far available for the spread of the Siberian ancestry into Fennoscandia and Greenland. These findings shed light on the genetic legacy of the Siberian ancestry and provide insights into the complex interplay between different populations in northern Eurasia throughout history.</t>
  </si>
  <si>
    <t>reconstructing the genetic relationship between ancient and present-day siberian populations</t>
  </si>
  <si>
    <t>Homo sapiens</t>
  </si>
  <si>
    <t>10.1038/s41558-023-01696-3</t>
  </si>
  <si>
    <t>Turbek, SP; Bossu, C; Rayne, C; Gruppi, C; Kus, BE; Whitfield, M; Smith, TB; Paxton, EH; Bay, RA; Ruegg, KC</t>
  </si>
  <si>
    <t>Genetic adaptation may be an important response to climate change, but limited examples of climate adaptation in wild populations exist. Comparing genetic data from historical bird specimens and contemporary individuals, the authors show shifts consistent with adaptation to climate change. To cope with climate change, species may shift their distributions or adapt in situ to changing environmental conditions. However, clear examples of genetic changes via adaptation are limited. We explore evolutionary responses to climate change in the endangered southwestern willow flycatcher (Empidonax traillii extimus) through whole-genome comparisons between historical specimens, collected from 1888 to 1909 near San Diego, California, United States, and contemporary individuals from across the breeding range. Genomic analyses revealed that introgression into San Diego increased adaptive potential over time and shifted genome-wide population structure towards that of neighbouring populations. In contrast, loci linked to climate (dew point temperature and precipitation) shifted away from neighbouring populations and in a direction consistent with adaptation to climate change in southern California. This research highlights the role of admixture in facilitating adaptive shifts through its impact on genome-wide genetic variation and represents one of the few studies to document climate adaptation in a wild population.</t>
  </si>
  <si>
    <t>historical dna reveals climate adaptation in an endangered songbird</t>
  </si>
  <si>
    <t>Generation time from https://www.fs.usda.gov/rm/pubs/rmrs_gtr060.pdf</t>
  </si>
  <si>
    <t>Empidonax traillii extimus</t>
  </si>
  <si>
    <t>antro (climate change)</t>
  </si>
  <si>
    <t>10.1111/eva.13656</t>
  </si>
  <si>
    <t>Howe, NS; Hale, MC; Waters, CD; Schaal, SM; Shedd, KR; Larson, WA</t>
  </si>
  <si>
    <t>Fish hatcheries are widely used to enhance fisheries and supplement declining wild populations. However, substantial evidence suggests that hatchery fish are subject to differential selection pressures compared to their wild counterparts. Domestication selection, or adaptation to the hatchery environment, poses a risk to wild populations if traits specific to success in the hatchery environment have a genetic component and there is subsequent introgression between hatchery and wild fish. Few studies have investigated domestication selection in hatcheries on a genomic level, and even fewer have done so in parallel across multiple hatchery-wild population pairs. In this study, we used low-coverage whole-genome sequencing to investigate signals of domestication selection in three separate hatchery populations of Chinook salmon, Oncorhynchus tshawytscha, after approximately seven generations of divergence from their corresponding wild progenitor populations. We sequenced 192 individuals from populations across Southeast Alaska and estimated genotype likelihoods at over six million loci. We discovered a total of 14 outlier peaks displaying high genetic differentiation (F-ST) between hatchery-wild pairs, although no peaks were shared across the three comparisons. Peaks were small (53 kb on average) and often displayed elevated absolute genetic divergence (D-xy) and linkage disequilibrium, suggesting some level of domestication selection has occurred. Our study provides evidence that domestication selection can lead to genetic differences between hatchery and wild populations in only a few generations. Additionally, our data suggest that population-specific adaptation to hatchery environments likely occurs through different genetic pathways, even for populations with similar standing genetic variation. These results highlight the need to collect paired genotype-phenotype data to understand how domestication may be affecting fitness and to identify potential management practices that may mitigate genetic risks despite multiple pathways of domestication.</t>
  </si>
  <si>
    <t>genomic evidence for domestication selection in three hatchery populations of chinook salmon, oncorhynchus tshawytscha</t>
  </si>
  <si>
    <t>Oncorhynchus tshawytscha</t>
  </si>
  <si>
    <t>10.1002/ece3.3699</t>
  </si>
  <si>
    <t>Schmid, S; Neuenschwander, S; Pitteloud, C; Heckel, G; Pajkovic, M; Arlettaz, R; Alvarez, N</t>
  </si>
  <si>
    <t>Analyzing genetic variation through time and space is important to identify key evolutionary and ecological processes in populations. However, using contemporary genetic data to infer the dynamics of genetic diversity may be at risk of a bias, as inferences are performed from a set of extant populations, setting aside unavailable, rare, or now extinct lineages. Here, we took advantage of new developments in next-generation sequencing to analyze the spatial and temporal genetic dynamics of the grasshopper Oedaleus decorus, a steppic Southwestern-Palearctic species. We applied a recently developed hybridization capture (hyRAD) protocol that allows retrieving orthologous sequences even from degraded DNA characteristic of museum specimens. We identified single nucleotide polymorphisms in 68 historical and 51 modern samples in order to (i) unravel the spatial genetic structure across part of the species distribution and (ii) assess the loss of genetic diversity over the past century in Swiss populations. Our results revealed (i) the presence of three potential glacial refugia spread across the European continent and converging spatially in the Alpine area. In addition, and despite a limited population sample size, our results indicate (ii) a loss of allelic richness in contemporary Swiss populations compared to historical populations, whereas levels of expected heterozygosities were not significantly different. This observation is compatible with an increase in the bottleneck magnitude experienced by central European populations of O.decorus following human-mediated land-use change impacting steppic habitats. Our results confirm that application of hyRAD to museum samples produces valuable information to study genetic processes across time and space.</t>
  </si>
  <si>
    <t>spatial and temporal genetic dynamics of the grasshopper oedaleus decorus revealed by museum genomics</t>
  </si>
  <si>
    <t>Oedaleus decorus</t>
  </si>
  <si>
    <t>antrop (land use change)</t>
  </si>
  <si>
    <t>10.1093/molbev/msab147</t>
  </si>
  <si>
    <t>Immel, A; Key, FM; Szolek, A; Barquera, R; Robinson, MK; Harrison, GF; Palmer, WH; Spyrou, MA; Susat, J; Krause-Kyora, B; Bos, KI; Forrest, S; Hernandez-Zaragoza, DI; Sauter, J; Solloch, U; Schmidt, AH; Schuenemann, VJ; Reiter, E; Kairies, MS; Weiss, R; Arnold, S; Wahl, J; Hollenbach, JA; Kohlbacher, O; Herbig, A; Norman, PJ; Krause, J</t>
  </si>
  <si>
    <t>Pathogens and associated outbreaks of infectious disease exert selective pressure on human populations, and any changes in allele frequencies that result may be especially evident for genes involved in immunity. In this regard, the 1346-1353 Yersinia pestis-caused Black Death pandemic, with continued plague outbreaks spanning several hundred years, is one of the most devastating recorded in human history. To investigate the potential impact of Y. pestis on human immunity genes, we extracted DNA from 36 plague victims buried in a mass grave in Ellwangen, Germany in the 16th century. We targeted 488 immune-related genes, including HLA, using a novel in-solution hybridization capture approach. In comparison with 50 modern native inhabitants of Ellwangen, we find differences in allele frequencies for variants of the innate immunity proteins Ficolin-2 and NLRP14 at sites involved in determining specificity. We also observed that HLA-DRB1*13 is more than twice as frequent in the modern population, whereas HLA-B alleles encoding an isoleucine at position 80 (I-80+), HLA-C*06:02 and HLA-DPB1 alleles encoding histidine at position 9 are half as frequent in the modern population. Simulations show that natural selection has likely driven these allele frequency changes. Thus, our data suggest that allele frequencies of HLA genes involved in innate and adaptive immunity responsible for extracellular and intracellular responses to pathogenic bacteria, such as Y. pestis, could have been affected by the historical epidemics that occurred in Europe.</t>
  </si>
  <si>
    <t>analysis of genomic dna from medieval plague victims suggests long-term effect of yersinia pestis on human immunity genes</t>
  </si>
  <si>
    <t>10.1093/molbev/msu192</t>
  </si>
  <si>
    <t>Skoglund, P; Sj√∂din, P; Skoglund, T; Lascoux, M; Jakobsson, M</t>
  </si>
  <si>
    <t>The rapid advance of sequencing technology, coupled with improvements in molecular methods for obtaining genetic data from ancient sources, holds the promise of producing a wealth of genomic data from time-separated individuals. However, the population-genetic properties of time-structured samples have not been extensively explored. Here, we consider the implications of temporal sampling for analyses of genetic differentiation and use a temporal coalescent framework to show that complex historical events such as size reductions, population replacements, and transient genetic barriers between populations leave a footprint of genetic differentiation that can be traced through history using temporal samples. Our results emphasize explicit consideration of the temporal structure when making inferences and indicate that genomic data from ancient individuals will greatly increase our ability to reconstruct population history.</t>
  </si>
  <si>
    <t>investigating population history using temporal genetic differentiation</t>
  </si>
  <si>
    <t>10.1111/mec.17274</t>
  </si>
  <si>
    <t>Kellner, FL; Le Moullec, M; Ellegaard, MR; Rosvold, J; Peeters, B; Burnett, HA; Pedersen, AO; Brealey, JC; Dussex, N; Bieker, VC; Hansen, BB; Martin, MD</t>
  </si>
  <si>
    <t>Overharvest can severely reduce the abundance and distribution of a species and thereby impact its genetic diversity and threaten its future viability. Overharvest remains an ongoing issue for Arctic mammals, which due to climate change now also confront one of the fastest changing environments on Earth. The high-arctic Svalbard reindeer (Rangifer tarandus platyrhynchus), endemic to Svalbard, experienced a harvest-induced demographic bottleneck that occurred during the 17-20th centuries. Here, we investigate changes in genetic diversity, population structure, and gene-specific differentiation during and after this overharvesting event. Using whole-genome shotgun sequencing, we generated the first ancient and historical nuclear (n = 11) and mitochondrial (n = 18) genomes from Svalbard reindeer (up to 4000 BP) and integrated these data with a large collection of modern genome sequences (n = 90) to infer temporal changes. We show that hunting resulted in major genetic changes and restructuring in reindeer populations. Near-extirpation followed by pronounced genetic drift has altered the allele frequencies of important genes contributing to diverse biological functions. Median heterozygosity was reduced by 26%, while the mitochondrial genetic diversity was reduced only to a limited extent, likely due to already low pre-harvest diversity and a complex post-harvest recolonization process. Such genomic erosion and genetic isolation of populations due to past anthropogenic disturbance will likely play a major role in metapopulation dynamics (i.e., extirpation, recolonization) under further climate change. Our results from a high-arctic case study therefore emphasize the need to understand the long-term interplay of past, current, and future stressors in wildlife conservation.</t>
  </si>
  <si>
    <t>a palaeogenomic investigation of overharvest implications in an endemic wild reindeer subspecies</t>
  </si>
  <si>
    <t>Generation time from https://www.cell.com/iscience/fulltext/S2589-0042(23)01888-6</t>
  </si>
  <si>
    <t>Rangifer tarandus platyrhynchus</t>
  </si>
  <si>
    <t>anthrop (overharvest)</t>
  </si>
  <si>
    <t>10.1093/molbev/msac014</t>
  </si>
  <si>
    <t>Aneli, S; Saupe, T; Montinaro, F; Solnik, A; Molinaro, L; Scaggion, C; Carrara, N; Raveane, A; Kivisild, T; Metspalu, M; Scheib, CL; Pagani, L</t>
  </si>
  <si>
    <t>The geographical location and shape of Apulia, a narrow land stretching out in the sea at the South of Italy, made this region a Mediterranean crossroads connecting Western Europe and the Balkans. Such movements culminated at the beginning of the Iron Age with the Iapygian civilization which consisted of three cultures: Peucetians, Messapians, and Daunians. Among them, the Daunians left a peculiar cultural heritage, with one-of-a-kind stelae and pottery, but, despite the extensive archaeological literature, their origin has been lost to time. In order to shed light on this and to provide a genetic picture of Iron Age Southern Italy, we collected and sequenced human remains from three archaeological sites geographically located in Northern Apulia (the area historically inhabited by Daunians) and radiocarbon dated between 1157 and 275 calBCE. We find that Iron Age Apulian samples are still distant from the genetic variability of modern-day Apulians, they show a degree of genetic heterogeneity comparable with the cosmopolitan Republican and Imperial Roman civilization, even though a few kilometers and centuries separate them, and they are well inserted into the Iron Age Pan-Mediterranean genetic landscape. Our study provides for the first time a window on the genetic make-up of pre-Roman Apulia, whose increasing connectivity within the Mediterranean landscape, would have contributed to laying the foundation for modern genetic variability. In this light, the genetic profile of Daunians may be compatible with an at least partial autochthonous origin, with plausible contributions from the Balkan peninsula.</t>
  </si>
  <si>
    <t>the genetic origin of daunians and the pan-mediterranean southern italian iron age context</t>
  </si>
  <si>
    <t>10.1186/s13059-018-1503-4</t>
  </si>
  <si>
    <t>Mallard F.; Nolte V.; Tobler R.; Kapun M.; Schl√∂tterer C.</t>
  </si>
  <si>
    <t>Background: Population genetic theory predicts that rapid adaptation is largely driven by complex traits encoded by many loci of small effect. Because large-effect loci are quickly fixed in natural populations, they should not contribute much to rapid adaptation. Results: To investigate the genetic architecture of thermal adaptation - a highly complex trait - we performed experimental evolution on a natural Drosophila simulans population. Transcriptome and respiration measurements reveal extensive metabolic rewiring after only approximately 60 generations in a hot environment. Analysis of genome-wide polymorphisms identifies two interacting selection targets, Sestrin and SNF4AŒ≥, pointing to AMPK, a central metabolic switch, as a key factor for thermal adaptation. Conclusions: Our results demonstrate that large-effect loci segregating at intermediate allele frequencies can allow natural populations to rapidly respond to selection. Because SNF4AŒ≥ also exhibits clinal variation in various Drosophila species, we suggest that this large-effect polymorphism is maintained by temporal and spatial temperature variation in natural environments. ¬© 2018 The Author(s).</t>
  </si>
  <si>
    <t>a simple genetic basis of adaptation to a novel thermal environment results in complex metabolic rewiring in drosophila</t>
  </si>
  <si>
    <t>Drosophila simulans</t>
  </si>
  <si>
    <t>Experimental Evolution (temperature)</t>
  </si>
  <si>
    <t>10.1093/molbev/msac248</t>
  </si>
  <si>
    <t>Linder R.A.; Zabanavar B.; Majumder A.; Hoang H.C.-S.; Delgado V.G.; Tran R.; La V.T.; Leemans S.W.; Long A.D.</t>
  </si>
  <si>
    <t>We carried out a 200 generation Evolve and Resequence (E&amp;R) experiment initiated from an outbred diploid recombined 18-way synthetic base population. Replicate populations were evolved at large effective population sizes (&gt;105 individuals), exposed to several different chemical challenges over 12 weeks of evolution, and whole-genome resequenced. Weekly forced outcrossing resulted in an average between adjacent-gene per cell division recombination rate of ‚àº0.0008. Despite attempts to force weekly sex, roughly half of our populations evolved cheaters and appear to be evolving asexually. Focusing on seven chemical stressors and 55 total evolved populations that remained sexual we observed large fitness gains and highly repeatable patterns of genome-wide haplotype change within chemical challenges, with limited levels of repeatability across chemical treatments. Adaptation appears highly polygenic with almost the entire genome showing significant and consistent patterns of haplotype change with little evidence for long-range linkage disequilibrium in a subset of populations for which we sequenced haploid clones. That is, almost the entire genome is under selection or drafting with selected sites. At any given locus adaptation was almost always dominated by one of the 18 founder's alleles, with that allele varying spatially and between treatments, suggesting that selection acts primarily on rare variants private to a founder or haplotype blocks harboring multiple mutations.  ¬© 2022 The Author(s). Published by Oxford University Press on behalf of Society for Molecular Biology and Evolution.</t>
  </si>
  <si>
    <t>adaptation in outbred sexual yeast is repeatable, polygenic and favors rare haplotypes</t>
  </si>
  <si>
    <t>Saccharomyces cerevisiae</t>
  </si>
  <si>
    <t>Experimental evolution (chem stressor)</t>
  </si>
  <si>
    <t>Pooled WGS</t>
  </si>
  <si>
    <t>10.1111/jeb.14134</t>
  </si>
  <si>
    <t>Barata C.; Borges R.; Kosiol C.</t>
  </si>
  <si>
    <t>For over a decade, experimental evolution has been combined with high-throughput sequencing techniques. In so-called Evolve-and-Resequence (E&amp;R) experiments, populations are kept in the laboratory under controlled experimental conditions where their genomes are sampled and allele frequencies monitored. However, identifying signatures of adaptation in E&amp;R datasets is far from trivial, and it is still necessary to develop more efficient and statistically sound methods for detecting selection in genome-wide data. Here, we present Bait-ER ‚Äì a fully Bayesian approach based on the Moran model of allele evolution to estimate selection coefficients from E&amp;R experiments. The model has overlapping generations, a feature that describes several experimental designs found in the literature. We tested our method under several different demographic and experimental conditions to assess its accuracy and precision, and it performs well in most scenarios. Nevertheless, some care must be taken when analysing trajectories where drift largely dominates and starting frequencies are low. We compare our method with other available software and report that ours has generally high accuracy even for trajectories whose complexity goes beyond a classical sweep model. Furthermore, our approach avoids the computational burden of simulating an empirical null distribution, outperforming available software in terms of computational time and facilitating its use on genome-wide data. We implemented and released our method in a new open-source software package that can be accessed at https://doi.org/10.5281/zenodo.7351736. ¬© 2022 The Authors. Journal of Evolutionary Biology published by John Wiley &amp; Sons Ltd on behalf of European Society for Evolutionary Biology.</t>
  </si>
  <si>
    <t>bait-er: a bayesian method to detect targets of selection in evolve-and-resequence experiments</t>
  </si>
  <si>
    <t>method</t>
  </si>
  <si>
    <t>10.1093/genetics/iyab142</t>
  </si>
  <si>
    <t>Michelotti L.A.; Sun S.; Heitman J.; James T.Y.</t>
  </si>
  <si>
    <t>Cryptococcus neoformans √ó deneoformans hybrids (also known as serotype AD hybrids) are basidiomycete yeasts that are common in a clinical setting. Like many hybrids, the AD hybrids are largely locked at the F1 stage and are mostly unable to undergo normal meiotic reproduction. However, these F1 hybrids, which display a high (~10%) sequence divergence are known to genetically diversify through mitotic recombination and aneuploidy, and this diversification may be adaptive. In this study, we evolved a single AD hybrid genotype in six diverse environments by serial passaging and then used genome resequencing of evolved clones to determine evolutionary mechanisms of adaptation. The evolved clones generally increased fitness after passaging, accompanied by an average of 3.3 point mutations, 2.9 loss of heterozygosity (LOH) events, and 0.7 trisomic chromosomes per clone. LOH occurred through nondisjunction of chromosomes, crossing over consistent with break-induced replication, and gene conversion, in that order of prevalence. The breakpoints of these recombination events were significantly associated with regions of the genome with lower sequence divergence between the parents and clustered in sub-telomeric regions, notably in regions that had undergone introgression between the two parental species. Parallel evolution was observed, particularly through repeated homozygosity via nondisjunction, yet there was little evidence of environment-specific parallel change for either LOH, aneuploidy, or mutations. These data show that AD hybrids have both a remarkable genomic plasticity and yet are challenged in the ability to recombine through sequence divergence and chromosomal rearrangements, a scenario likely limiting the precision of adaptive evolution to novel environments. ¬© The Author(s) 2021. Published by Oxford University Press on behalf of Genetics Society of America. All rights reserved.</t>
  </si>
  <si>
    <t>clonal evolution in serially passaged cryptococcus neoformans 3 deneoformans hybrids reveals a heterogenous landscape of genomic change</t>
  </si>
  <si>
    <t>Cryptococcus neoformans × deneoformans hybrids (serotype AD hybrids)</t>
  </si>
  <si>
    <t>Experimental Evolution</t>
  </si>
  <si>
    <t>10.3390/genes11040400</t>
  </si>
  <si>
    <t>R√™go A.; Chaturvedi S.; Springer A.; Lish A.M.; Barton C.L.; Kapheim K.M.; Messina F.J.; Gompert Z.</t>
  </si>
  <si>
    <t>Genes that affect adaptive traits have been identified, but our knowledge of the genetic basis of adaptation in a more general sense (across multiple traits) remains limited. We combined population-genomic analyses of evolve-and-resequence experiments, genome-wide association mapping of performance traits, and analyses of gene expression to fill this knowledge gap and shed light on the genomics of adaptation to a marginal host (lentil) by the seed beetle Callosobruchus maculatus. Using population-genomic approaches, we detected modest parallelism in allele frequency change across replicate lines during adaptation to lentil. Mapping populations derived from each lentil-adapted line revealed a polygenic basis for two host-specific performance traits (weight and development time), which had low to modest heritabilities. We found less evidence of parallelism in genotype-phenotype associations across these lines than in allele frequency changes during the experiments. Differential gene expression caused by differences in recent evolutionary history exceeded that caused by immediate rearing host. Together, the three genomic datasets suggest that genes affecting traits other than weight and development time are likely to be the main causes of parallel evolution and that detoxification genes (especially cytochrome P450s and beta-glucosidase) could be especially important for colonization of lentil by C. maculatus. ¬© 2020 by the authors. Licensee MDPI, Basel, Switzerland.</t>
  </si>
  <si>
    <t>combining experimental evolution and genomics to understand how seed beetles adapt to a marginal host plant</t>
  </si>
  <si>
    <t>Callosobruchus maculatus</t>
  </si>
  <si>
    <t>10.1038/hdy.2014.86</t>
  </si>
  <si>
    <t>Schl√∂tterer C.; Kofler R.; Versace E.; Tobler R.; Franssen S.U.</t>
  </si>
  <si>
    <t>Evolve and resequence (E&amp;R) is a new approach to investigate the genomic responses to selection during experimental evolution. By using whole genome sequencing of pools of individuals (Pool-Seq), this method can identify selected variants in controlled and replicable experimental settings. Reviewing the current state of the field, we show that E&amp;R can be powerful enough to identify causative genes and possibly even single-nucleotide polymorphisms. We also discuss how the experimental design and the complexity of the trait could result in a large number of false positive candidates. We suggest experimental and analytical strategies to maximize the power of E&amp;R to uncover the genotype-phenotype link and serve as an important research tool for a broad range of evolutionary questions. ¬© 2015 Macmillan Publishers Limited. All rights reserved.</t>
  </si>
  <si>
    <t>combining experimental evolution with next-generation sequencing: a powerful tool to study adaptation from standing genetic variation</t>
  </si>
  <si>
    <t>10.1093/molbev/mst111</t>
  </si>
  <si>
    <t>Turner T.L.; Miller P.M.; Cochrane V.A.</t>
  </si>
  <si>
    <t>Little is currently known about the genetic complexity of quantitative behavioral variation, the types of genes involved, or their effects on intermediate phenotypes. Here, we conduct a genome-wide association study of Drosophila melanogaster courtship song variation using 168 sequenced inbred lines, and fail to find highly significant associations. However, by combining these data with results from a well-powered Evolve and Resequence (E&amp;R) study on the same trait, we provide statistical evidence that some power to associate genotype and phenotype is available. Genes that are significant in both analyses are enriched for expression in the nervous system, and affect neural development and synaptic growth when perturbed. Quantitative complementation at one of these loci, Syntrophin-like 1, supports a hypothesis that variation at this locus affects variation in the inter-pulse interval of courtship song. These results suggest that experimental evolution may provide an approach for genome-scale replication in Drosophila. ¬© 2013 The Author.</t>
  </si>
  <si>
    <t>combining genome-wide methods to investigate the genetic complexity of courtship song variation in drosophila melanogaster</t>
  </si>
  <si>
    <t>Experimental evolution (courtship song)</t>
  </si>
  <si>
    <t>10.1098/rstb.2022.0190</t>
  </si>
  <si>
    <t>Reid B.N.; Star B.; Pinsky M.L.</t>
  </si>
  <si>
    <t>Populations can adapt to novel selection pressures through dramatic frequency changes in a few genes of large effect or subtle shifts in many genes of small effect. The latter (polygenic adaptation) is expected to be the primary mode of evolution for many life-history traits but tends to be more difficult to detect than changes in genes of large effect. Atlantic cod (Gadus morhua) were subjected to intense fishing pressure over the twentieth century, leading to abundance crashes and a phenotypic shift toward earlier maturation across many populations. Here, we use spatially replicated temporal genomic data to test for a shared polygenic adaptive response to fishing using methods previously applied to evolve-and-resequence experiments. Cod populations on either side of the Atlantic show covariance in allele frequency change across the genome that are characteristic of recent polygenic adaptation. Using simulations, we demonstrate that the degree of covariance in allele frequency change observed in cod is unlikely to be explained by neutral processes or background selection. As human pressures on wild populations continue to increase, understanding and attributing modes of adaptation using methods similar to those demonstrated here will be important in identifying the capacity for adaptive responses and evolutionary rescue. This article is part of the theme issue 'Detecting and attributing the causes of biodiversity change: needs, gaps and solutions'.  ¬© 2023 The Authors.</t>
  </si>
  <si>
    <t>detecting parallel polygenic adaptation to novel evolutionary pressure in wild populations: a case study in atlantic cod (gadus morhua)</t>
  </si>
  <si>
    <t>Time scale generation from https://www.fishbase.se/summary/gadus-morhua.html#:~:text=Generation%20time%3A%207.7%20(7.1%20%2D,based%20on%2057%20growth%20studies.</t>
  </si>
  <si>
    <t>Gadus morhua</t>
  </si>
  <si>
    <t>10.1002/evl3.143</t>
  </si>
  <si>
    <t>Hoedjes K.M.; van den Heuvel J.; Kapun M.; Keller L.; Flatt T.; Zwaan B.J.</t>
  </si>
  <si>
    <t>Reproduction and diet are two major factors controlling the physiology of aging and life history, but how they interact to affect the evolution of longevity is unknown. Moreover, although studies of large-effect mutants suggest an important role of nutrient sensing pathways in regulating aging, the genetic basis of evolutionary changes in lifespan remains poorly understood. To address these questions, we analyzed the genomes of experimentally evolved Drosophila melanogaster populations subjected to a factorial combination of two selection regimes: reproductive age (early versus postponed), and diet during the larval stage (‚Äúlow,‚Äù ‚Äúcontrol,‚Äù ‚Äúhigh‚Äù), resulting in six treatment combinations with four replicate populations each. Selection on reproductive age consistently affected lifespan, with flies from the postponed reproduction regime having evolved a longer lifespan. In contrast, larval diet affected lifespan only in early-reproducing populations: flies adapted to the ‚Äúlow‚Äù diet lived longer than those adapted to control diet. Here, we find genomic evidence for strong independent evolutionary responses to either selection regime, as well as loci that diverged in response to both regimes, thus representing genomic interactions between the two. Overall, we find that the genomic basis of longevity is largely independent of dietary adaptation. Differentiated loci were not enriched for ‚Äúcanonical‚Äù longevity genes, suggesting that naturally occurring genic targets of selection for longevity differ qualitatively from variants found in mutant screens. Comparing our candidate loci to those from other ‚Äúevolve and resequence‚Äù studies of longevity demonstrated significant overlap among independent experiments. This suggests that the evolution of longevity, despite its presumed complex and polygenic nature, might be to some extent convergent and predictable. ¬© 2019 The Author(s).</t>
  </si>
  <si>
    <t>distinct genomic signals of lifespan and life history evolution in response to postponed reproduction and larval diet in drosophila</t>
  </si>
  <si>
    <t>incert</t>
  </si>
  <si>
    <t>Experimental Evolution (longevity)</t>
  </si>
  <si>
    <t xml:space="preserve">Experimental Evolution </t>
  </si>
  <si>
    <t>10.1534/g3.117.043349</t>
  </si>
  <si>
    <t>Barghi N.; Tobler R.; Nolte V.; Schl√∂tterer C.</t>
  </si>
  <si>
    <t>The combination of experimental evolution with high-throughput sequencing of pooled individuals-i.e., evolve and resequence (E&amp;R)-is a powerful approach to study adaptation from standing genetic variation under controlled, replicated conditions. Nevertheless, E&amp;R studies in Drosophila melanogaster have frequently resulted in inordinate numbers of candidate SNPs, particularly for complex traits. Here, we contrast the genomic signature of adaptation following ~60 generations in a novel hot environment for D. melanogaster and D. simulans. For D. simulans, the regions carrying putatively selected loci were far more distinct, and thus harbored fewer false positives, than those in D. melanogaster. We propose that species without segregating inversions and higher recombination rates, such as D. simulans, are better suited for E&amp;R studies that aim to characterize the genetic variants underlying the adaptive response. ¬© 2017 Barghi et al.</t>
  </si>
  <si>
    <t>drosophila simulans: a species with improved resolution in evolve and resequence studies</t>
  </si>
  <si>
    <t>10.1111/mec.15085</t>
  </si>
  <si>
    <t>R√™go A.; Messina F.J.; Gompert Z.</t>
  </si>
  <si>
    <t>Rapid adaptation can prevent extinction when populations are exposed to extremely marginal or stressful environments. Factors that affect the likelihood of evolutionary rescue from extinction have been identified, but much less is known about the evolutionary dynamics (e.g., rates and patterns of allele frequency change) and genomic basis of successful rescue, particularly in multicellular organisms. We conducted an evolve-and-resequence experiment to investigate the dynamics of evolutionary rescue at the genetic level in the cowpea seed beetle, Callosobruchus maculatus, when it is experimentally shifted to a stressful host plant, lentil. Low survival (~1%) at the onset of the experiment caused population decline. But adaptive evolution quickly rescued the population, with survival rates climbing to 69% by the F5 generation and 90% by the F10 generation. Population genomic data showed that rescue likely was caused by rapid evolutionary change at multiple loci, with many alleles fixing or nearly fixing within five generations of selection on lentil. Selection on these loci was only moderately consistent in time, but parallel evolutionary changes were evident in sublines formed after the lentil line had passed through a bottleneck. By comparing estimates of selection and genomic change on lentil across five independent C. maculatus lines (the new lentil-adapted line, three long-established lines and one case of failed evolutionary rescue), we found that adaptation on lentil occurred via somewhat idiosyncratic evolutionary changes. Overall, our results suggest that evolutionary rescue in this system can be caused by very strong selection on multiple loci driving rapid and pronounced genomic change. ¬© 2019 John Wiley &amp; Sons Ltd</t>
  </si>
  <si>
    <t>dynamics of genomic change during evolutionary rescue in the seed beetle callosobruchus maculatus</t>
  </si>
  <si>
    <t>10.1038/nrg3937</t>
  </si>
  <si>
    <t>Long A.; Liti G.; Luptak A.; Tenaillon O.</t>
  </si>
  <si>
    <t>Evolve and resequence (E&amp;R) experiments use experimental evolution to adapt populations to a novel environment, then next-generation sequencing to analyse genetic changes. They enable molecular evolution to be monitored in real time on a genome-wide scale. Here, we review the field of E&amp;R experiments across diverse systems, ranging from simple non-living RNA to bacteria, yeast and the complex multicellular organism Drosophila melanogaster. We explore how different evolutionary outcomes in these systems are largely consistent with common population genetics principles. Differences in outcomes across systems are largely explained by different starting population sizes, levels of pre-existing genetic variation, recombination rates and adaptive landscapes. We highlight emerging themes and inconsistencies that future experiments must address. ¬© 2015 Macmillan Publishers Limited.</t>
  </si>
  <si>
    <t>elucidating the molecular architecture of adaptation via evolve and resequence experiments</t>
  </si>
  <si>
    <t>10.1073/pnas.1919039117</t>
  </si>
  <si>
    <t>Buffalo V.; Coop G.</t>
  </si>
  <si>
    <t>Rapid phenotypic adaptation is often observed in natural populations and selection experiments. However, detecting the genome-wide impact of this selection is difficult since adaptation often proceeds from standing variation and selection on polygenic traits, both of which may leave faint genomic signals indistinguishable from a noisy background of genetic drift. One promising signal comes from the genome-wide covariance between allele frequency changes observable from temporal genomic data (e.g., evolve-and-resequence studies). These temporal covariances reflect how heritable fitness variation in the population leads changes in allele frequencies at one time point to be predictive of the changes at later time points, as alleles are indirectly selected due to remaining associations with selected alleles. Since genetic drift does not lead to temporal covariance, we can use these covariances to estimate what fraction of the variation in allele frequency change through time is driven by linked selection. Here, we reanalyze three selection experiments to quantify the effects of linked selection over short timescales using covariance among time points and across replicates. We estimate that at least 17 to 37% of allele frequency change is driven by selection in these experiments. Against this background of positive genome-wide temporal covariances, we also identify signals of negative temporal covariance corresponding to reversals in the direction of selection for a reasonable proportion of loci over the time course of a selection experiment. Overall, we find that in the three studies we analyzed, linked selection has a large impact on short-term allele frequency dynamics that is readily distinguishable from genetic drift. ¬© 2020 National Academy of Sciences. All rights reserved.</t>
  </si>
  <si>
    <t>estimating the genome-wide contribution of selection to temporal allele frequency change</t>
  </si>
  <si>
    <t>reanalyze results from 3 studies</t>
  </si>
  <si>
    <t>10.1073/pnas.2201521119</t>
  </si>
  <si>
    <t>Brennan R.S.; deMayo J.A.; Dam H.G.; Finiguerra M.; Baumann H.; Buffalo V.; Pespeni M.H.</t>
  </si>
  <si>
    <t>Metazoan adaptation to global change relies on selection of standing genetic variation. Determining the extent to which this variation exists in natural populations, particularly for responses to simultaneous stressors, is essential to make accurate predictions for persistence in future conditions. Here, we identified the genetic variation enabling the copepod Acartia tonsa to adapt to experimental ocean warming, acidification, and combined ocean warming and acidification (OWA) over 25 generations of continual selection. Replicate populations showed a consistent polygenic response to each condition, targeting an array of adaptive mechanisms including cellular homeostasis, development, and stress response. We used a genome-wide covariance approach to partition the allelic changes into three categories: selection, drift and replicate-specific selection, and laboratory adaptation responses. The majority of allele frequency change in warming (57%) and OWA (63%) was driven by shared selection pressures across replicates, but this effect was weaker under acidification alone (20%). OWA and warming shared 37% of their response to selection but OWA and acidification shared just 1%, indicating that warming is the dominant driver of selection in OWA. Despite the dominance of warming, the interaction with acidification was still critical as the OWA selection response was highly synergistic with 47% of the allelic selection response unique from either individual treatment. These results disentangle how genomic targets of selection differ between single and multiple stressors and demonstrate the complexity that nonadditive multiple stressors will contribute to predictions of adaptation to complex environmental shifts caused by global change. Copyright ¬© 2022 the Author(s). Published by PNAS.</t>
  </si>
  <si>
    <t>experimental evolution reveals the synergistic genomic mechanisms of adaptation to ocean warming and acidification in a marine copepod</t>
  </si>
  <si>
    <t>Acartia tonsa (temperature and acidification)</t>
  </si>
  <si>
    <t>10.1093/gbe/evab154</t>
  </si>
  <si>
    <t>Langm√ºller A.M.; Dolezal M.; Schl√∂tterer C.</t>
  </si>
  <si>
    <t>Evolve and Resequence (E&amp;R) studies investigate the genomic selection response of populations in an Experimental Evolution setup. Despite the popularity of E&amp;R, empirical studies in sexually reproducing organisms typically suffer from an excess of candidate loci due to linkage disequilibrium, and single gene or SNP resolution is the exception rather than the rule. Recently, so-called "secondary E&amp;R"has been suggested as promising experimental follow-up procedure to confirm putatively selected regions from a primary E&amp;R study. Secondary E&amp;R provides also the opportunity to increase mapping resolution by allowing for additional recombination events, which separate the selection target from neutral hitchhikers. Here, we use computer simulations to assess the effect of different crossing schemes, population size, experimental duration, and number of replicates on the power and resolution of secondary E&amp;R. We find that the crossing scheme and population size are crucial factors determining power and resolution of secondary E&amp;R: A simple crossing scheme with few founder lines consistently outcompetes crossing schemes where evolved populations from a primary E&amp;R experiment are mixed with a complex ancestral founder population. Regardless of the experimental design tested, a population size of at least 4,800 individuals, which is roughly five times larger than population sizes in typical E&amp;R studies, is required to achieve a power of at least 75%. Our study provides an important step toward improved experimental designs aiming to characterize causative SNPs in Experimental Evolution studies.  ¬© 2021 The Author(s).</t>
  </si>
  <si>
    <t>fine mapping without phenotyping: identification of selection targets in secondary evolve and resequence experiments</t>
  </si>
  <si>
    <t>10.1111/mec.14240</t>
  </si>
  <si>
    <t>Eoche-Bosy D.; Gautier M.; Esquibet M.; Legeai F.; Bretaudeau A.; Bouchez O.; Fournet S.; Grenier E.; Montarry J.</t>
  </si>
  <si>
    <t>Improving resistance durability involves to be able to predict the adaptation speed of pathogen populations. Identifying the genetic bases of pathogen adaptation to plant resistances is a useful step to better understand and anticipate this phenomenon. Globodera pallida is a major pest of potato crop for which a resistance QTL, GpaVvrn, has been identified in Solanum vernei. However, its durability is threatened as G.¬†pallida populations are able to adapt to the resistance in few generations. The aim of this study was to investigate the genomic regions involved in the resistance breakdown by coupling experimental evolution and high-density genome scan. We performed a whole-genome resequencing of pools of individuals (Pool-Seq) belonging to G.¬†pallida lineages derived from two independent populations having experimentally evolved on susceptible and resistant potato cultivars. About 1.6¬†million SNPs were used to perform the genome scan using a recent model testing for adaptive differentiation and association to population-specific covariables. We identified 275 outliers and 31 of them, which also showed a significant reduction in diversity in adapted lineages, were investigated for their genic environment. Some candidate genomic regions contained genes putatively encoding effectors and were enriched in SPRYSECs, known in cyst nematodes to be involved in pathogenicity and in (a)virulence. Validated candidate SNPs will provide a useful molecular tool to follow frequencies of virulence alleles in natural G.¬†pallida populations and define efficient strategies of use of potato resistances maximizing their durability. ¬© 2017 John Wiley &amp; Sons Ltd</t>
  </si>
  <si>
    <t>genome scans on experimentally evolved populations reveal candidate regions for adaptation to plant resistance in the potato cyst nematode globodera pallida</t>
  </si>
  <si>
    <t>Time scale years calc from https://cropwatch.unl.edu/potato/potato_cyst#:~:text=The%20time%20from%20eggs%20to,is%20one%20generation%20per%20season.</t>
  </si>
  <si>
    <t>Globodera pallida</t>
  </si>
  <si>
    <t>repreated sampling</t>
  </si>
  <si>
    <t>10.1093/molbev/msx254</t>
  </si>
  <si>
    <t>Hardy C.M.; Burke M.K.; Everett L.J.; Han M.V.; Lantz K.M.; Gibbs A.G.</t>
  </si>
  <si>
    <t>Experimental evolution affords the opportunity to investigate adaptation to stressful environments. Studies combining experimental evolution with whole-genome resequencing have provided insight into the dynamics of adaptation and a new tool to uncover genes associated with polygenic traits. Here, we selected for starvation resistance in populations of Drosophila melanogaster for over 80 generations. In response, the starvation-selected lines developed an obese condition, storing nearly twice the level of total lipids than their unselected controls. Although these fats provide a ‚àº1/43-fold increase in starvation resistance, the imbalance in lipid homeostasis incurs evolutionary cost. Some of these tradeoffs resemble obesity-Associated pathologies in mammals including metabolic depression, low activity levels, dilated cardiomyopathy, and disrupted sleeping patterns. To determine the genetic basis of these traits, we resequenced genomic DNA from the selected lines and their controls. We found 1,046,373 polymorphic sites, many of which diverged between selection treatments. In addition, we found a wide range of genetic heterogeneity between the replicates of the selected lines, suggesting multiple mechanisms of adaptation. Genome-wide heterozygosity was low in the selected populations, with many large blocks of SNPs nearing fixation. We found candidate loci under selection by using an algorithm to control for the effects of genetic drift. These loci were mapped to a set of 382 genes, which associated with many processes including nutrient response, catabolic metabolism, and lipid droplet function. The results of our study speak to the evolutionary origins of obesity and provide new targets to understand the polygenic nature of obesity in a unique model system. ¬© The Author 2017. Published by Oxford University Press on behalf of the Society for Molecular Biology and Evolution. All rights reserved. For permissions, please e-mail: journals.permissions@oup.com.</t>
  </si>
  <si>
    <t>genome-wide analysis of starvation-selected drosophila melanogaster-a genetic model of obesity</t>
  </si>
  <si>
    <t>Exerimental evolution (starvation)</t>
  </si>
  <si>
    <t>10.1098/rspb.2022.1857</t>
  </si>
  <si>
    <t>Burny C.; Nolte V.; Dolezal M.; Schl√∂tterer C.</t>
  </si>
  <si>
    <t>Experimental evolution combined with whole-genome sequencing (evolve and resequence (E&amp;R)) is a powerful approach to study the adaptive architecture of selected traits. Nevertheless, so far the focus has been on the selective response triggered by a single stressor. Building on the highly parallel selection response of founder populations with reduced variation, we evaluated how the presence of a second stressor affects the genomic selection response. After 20 generations of adaptation to laboratory conditions at either 18¬∞C or 29¬∞C, strong genome-wide selection signatures were observed. Only 38% of the selection signatures can be attributed to laboratory adaptation (no difference between temperature regimes). The remaining selection responses are either caused by temperature-specific effects, or reflect the joint effects of temperature and laboratory adaptation (same direction, but the magnitude differs between temperatures). The allele frequency changes resulting from the combined effects of temperature and laboratory adaptation were more extreme in the hot environment for 83% of the affected genomic regions - indicating widespread synergistic effects of the two stressors. We conclude that E&amp;R with reduced genetic variation is a powerful approach to study genome-wide fitness consequences driven by the combined effects of multiple environmental factors.  ¬© 2022 The Authors.</t>
  </si>
  <si>
    <t>genome-wide selection signatures reveal widespread synergistic effects of two different stressors in drosophila melanogaster</t>
  </si>
  <si>
    <t>10.1038/s41467-022-31622-8</t>
  </si>
  <si>
    <t>Stern D.B.; Anderson N.W.; Diaz J.A.; Lee C.E.</t>
  </si>
  <si>
    <t>The role of epistasis in driving adaptation has remained an unresolved problem dating back to the Evolutionary Synthesis. In particular, whether epistatic interactions among genes could promote parallel evolution remains unexplored. To address this problem, we employ an Evolve and Resequence (E&amp;R) experiment, using the copepod Eurytemora affinis, to elucidate the evolutionary genomic response to rapid salinity decline. Rapid declines in coastal salinity at high latitudes are a predicted consequence of global climate change. Based on time-resolved pooled whole-genome sequencing, we uncover a remarkably parallel, polygenic response across ten replicate selection lines, with 79.4% of selected alleles shared between lines by the tenth generation of natural selection. Using extensive computer simulations of our experiment conditions, we find that this polygenic parallelism is consistent with positive synergistic epistasis among alleles, far more so than other mechanisms tested. Our study provides experimental and theoretical support for a novel mechanism promoting repeatable polygenic adaptation, a phenomenon that may be common for selection on complex physiological traits. ¬© 2022, The Author(s).</t>
  </si>
  <si>
    <t>genome-wide signatures of synergistic epistasis during parallel adaptation in a baltic sea copepod</t>
  </si>
  <si>
    <t>Time scale year generated from 10.1080/01647959108683894</t>
  </si>
  <si>
    <t>Rhizoglyphus robini</t>
  </si>
  <si>
    <t>Experimental Evolution (salinity)</t>
  </si>
  <si>
    <t>10.1038/s41559-022-01816-w</t>
  </si>
  <si>
    <t>Parrett J.M.; Chmielewski S.; Aydogdu E.; ≈Åukasiewicz A.; Rombauts S.; Szubert-Kruszy≈Ñska A.; Babik W.; Konczal M.; Radwan J.</t>
  </si>
  <si>
    <t>The evolution of costly traits such as deer antlers and peacock trains, which drove the formation of Darwinian sexual selection theory, has been suggested to both reflect and affect patterns of genetic variance across the genome, but direct tests are missing. Here, we used an evolve and resequence approach to reveal patterns of genome-wide diversity associated with the expression of a sexually selected weapon that is dimorphic among males of the bulb mite, Rhizoglyphus robini. Populations selected for the weapon showed reduced genome-wide diversity compared to populations selected against the weapon, particularly in terms of the number of segregating non-synonymous positions, indicating enhanced purifying selection. This increased purifying selection reduced inbreeding depression, but outbred female fitness did not improve, possibly because any benefits were offset by increased sexual antagonism. Most single nucleotide polymorphisms (SNPs) that consistently diverged in response to selection were initially rare and overrepresented in exons, and enriched in regions under balancing or relaxed selection, suggesting they are probably moderately deleterious variants. These diverged SNPs were scattered across the genome, further demonstrating that selection for or against the weapon and the associated changes to the mating system can both capture and influence genome-wide variation. ¬© 2022, The Author(s), under exclusive licence to Springer Nature Limited.</t>
  </si>
  <si>
    <t>genomic evidence that a sexually selected trait captures genome-wide variation and facilitates the purging of genetic load</t>
  </si>
  <si>
    <t>3 part paper, starts with experimental evolution, then simulation, then natural evolution. Time scale years calculated with 10.1111/eva.12334</t>
  </si>
  <si>
    <t>Eurytemora affinis</t>
  </si>
  <si>
    <t>Experimental Evolution (sexual selection)</t>
  </si>
  <si>
    <t>10.1111/jeb.13764</t>
  </si>
  <si>
    <t>Selveshwari S.; Lele K.; Dey S.</t>
  </si>
  <si>
    <t>Physiological states can determine the ability of organisms to handle stress. Does this mean that the same selection pressure will lead to different evolutionary outcomes, depending on the organisms‚Äô physiological state? If yes, what will be the genomic signatures of such adaptation(s)? We used experimental evolution in Escherichia coli followed by whole-genome whole-population sequencing to investigate these questions. The sensitivity of Escherichia coli to ultraviolet (UV) radiation depends on the growth phase during which it experiences the radiation. We evolved replicate E. coli populations under two different conditions of UV exposures, namely exposure during the lag and the exponential growth phases. Initially, the UV sensitivity of the ancestor was greater during the exponential phase than the lag phase. However, at the end of 100 cycles of exposure, UV resistance evolved to similar extents in both treatments. Genome analysis showed that mutations in genes involved in DNA repair, cell membrane structure and RNA polymerase were common in both treatments. However, different functional groups were found mutated in populations experiencing lag and exponential UV treatment. In the former, genes involved in transcriptional and translational regulations and cellular transport were mutated, whereas the latter treatment showed mutations in genes involved in signal transduction and cell adhesion. Interestingly, the treatments showed no phenotypic differences in a number of novel environments. Taken together, these results suggest that selection pressures at different physiological stages can lead to differences in the genomic signatures of adaptation, which need not necessarily translate into observable phenotypic differences. ¬© 2021 European Society For Evolutionary Biology</t>
  </si>
  <si>
    <t>genomic signatures of uv resistance evolution in escherichia coli depend on the growth phase during exposure</t>
  </si>
  <si>
    <t>Escherichia coli</t>
  </si>
  <si>
    <t>Experimental Evolution (UV)</t>
  </si>
  <si>
    <t>10.1093/gbe/evac074</t>
  </si>
  <si>
    <t>Schick A.; Shewaramani S.; Kassen R.</t>
  </si>
  <si>
    <t>Pseudomonas aeruginosa is among the most problematic opportunistic pathogens for adults with cystic fibrosis (CF), causing repeated and resilient infections in the lung and surrounding airways. Evidence suggests that long-term infections are associated with diversification into specialized types but the underlying cause of that diversification and the effect it has on the persistence of infections remains poorly understood. Here, we use evolve-and-resequence experiments to investigate the genetic changes accompanying rapid, de novo phenotypic diversification in lab environments designed to mimic two aspects of human lung ecology: spatial structure and complex nutritional content. After ‚àº220 generations of evolution, we find extensive genetic variation present in all environments, including those that most closely resemble the CF lung. We use the abundance and frequency of nonsynonymous and synonymous mutations to estimate the ratio of mutations that are selectively neutral (hitchhikers) to those that are under positive selection (drivers). A significantly lower proportion of driver mutations in spatially structured populations suggests that reduced dispersal generates subpopulations with reduced effective population size, decreasing the supply of beneficial mutations and causing more divergent evolutionary trajectories. In addition, we find mutations in a handful of genes typically associated with chronic infection in the CF lung, including one gene associated with antibiotic resistance. This demonstrates that many of the genetic changes considered to be hallmarks of CF lung adaptation can arise as a result of adaptation to a novel environment and do not necessarily require antimicrobial treatment, immune system suppression, or competition from other microbial species to occur. ¬© 2022 The Author(s) 2022. Published by Oxford University Press on behalf of Society for Molecular Biology and Evolution.</t>
  </si>
  <si>
    <t>genomics of diversification of pseudomonas aeruginosa in cystic fibrosis lung-like conditions</t>
  </si>
  <si>
    <t>Time scale years calculated from 10.1002/9780471729259.mc06e01s25</t>
  </si>
  <si>
    <t>Pseudomonas aeruginosa</t>
  </si>
  <si>
    <t>10.1093/gbe/evab239</t>
  </si>
  <si>
    <t>Many adaptive traits are polygenic and frequently more loci contributing to the phenotype are segregating than needed to express the phenotypic optimum. Experimental evolution with replicated populations adapting to a new controlled environment provides a powerful approach to study polygenic adaptation. Because genetic redundancy often results in nonparallel selection responses among replicates, we propose a modified evolve and resequence (E&amp;R) design that maximizes the similarity among replicates. Rather than starting from many founders, we only use two inbred Drosophila melanogaster strains and expose them to a very extreme, hot temperature environment (29‚ó¶ C). After 20 generations, we detect many genomic regions with a strong, highly parallel selection response in 10 evolved replicates. The X chromosome has a more pronounced selection response than the autosomes, which may be attributed to dominance effects. Furthermore, we find that the median selection coefficient for all chromosomes is higher in our two-genotype experiment than in classic E&amp;R studies. Because two random genomes harbor sufficient variation for adaptive responses, we propose that this approach is particularly well-suited for the analysis of polygenic adaptation. ¬© The Author(s) 2021. Published by Oxford University Press on behalf of the Society for Molecular Biology and Evolution.</t>
  </si>
  <si>
    <t>highly parallel genomic selection response in replicated drosophila melanogaster populations with reduced genetic variation</t>
  </si>
  <si>
    <t>Time scale years calculated from 10.1007/978-1-59745-365-3_3</t>
  </si>
  <si>
    <t>10.1073/pnas.1400378111</t>
  </si>
  <si>
    <t>Martins N.E.; Faria V.G.; Nolte V.; Schl√∂tterer C.; Teixeira L.; Sucena √â.; Magalh√£es S.</t>
  </si>
  <si>
    <t>Host adaptation to one parasite may affect its response to others. However, the genetics of these direct and correlated responses remains poorly studied. The overlap between these responses is instrumental for the understanding of host evolution in multiparasite environments. We determined the genetic and phenotypic changes underlying adaptation of Drosophila melanogaster to Drosophila C virus (DCV). Within 20 generations, flies selected with DCV showed increased survival after DCV infection, but also after cricket paralysis virus (CrPV) and flock house virus (FHV) infection. Whole-genome sequencing identified two regions of significant differentiation among treatments, from which candidate genes were functionally tested with RNAi. Three genes were validated-pastrel, a known DCV-response gene, and two other loci, Ubc-E2H and CG8492. Knockdown of Ubc-E2H and pastrel also led to increased sensitivity to CrPV, whereas knockdown of CG8492 increased susceptibility to FHV infection. Therefore, Drosophila adaptation to DCV relies on few major genes, each with different cross-resistance properties, conferring host resistance to several parasites.</t>
  </si>
  <si>
    <t>host adaptation to viruses relies on few genes with different cross-resistance properties</t>
  </si>
  <si>
    <t>10.1111/mec.15687</t>
  </si>
  <si>
    <t>Phillips M.A.; Kutch I.C.; Long A.D.; Burke M.K.</t>
  </si>
  <si>
    <t>‚ÄúEvolve and resequence‚Äù (E&amp;R) studies combine experimental evolution and whole-genome sequencing to interrogate the genetics underlying adaptation. Due to ease of handling, E&amp;R work with asexual organisms such as bacteria can employ optimized experimental design, with large experiments and many generations of selection. By contrast, E&amp;R experiments with sexually reproducing organisms are more difficult to implement, and design parameters vary dramatically among studies. Thus, efforts have been made to assess how these differences, such as number of independent replicates, or size of experimental populations, impact inference. We add to this work by investigating the role of time sampling‚Äîthe number of discrete time points sequence data are collected from evolving populations. Using data from an E&amp;R experiment with outcrossing Saccharomyces cerevisiae in which populations were sequenced 17 times over ~540 generations, we address the following questions: (a) Do more time points improve the ability to identify candidate regions underlying selection? And (b) does high-resolution sampling provide unique insight into evolutionary processes driving adaptation? We find that while time sampling does not improve the ability to identify candidate regions, high-resolution sampling does provide valuable opportunities to characterize evolutionary dynamics. Increased time sampling reveals three distinct trajectories for adaptive alleles: one consistent with classic population genetic theory (i.e., models assuming constant selection coefficients), and two where trajectories suggest more context-dependent responses (i.e., models involving dynamic selection coefficients). We conclude that while time sampling has limited impact on candidate region identification, sampling eight or more time points has clear benefits for studying complex evolutionary dynamics. ¬© 2020 John Wiley &amp; Sons Ltd</t>
  </si>
  <si>
    <t>increased time sampling in an evolve-and-resequence experiment with outcrossing saccharomyces cerevisiae reveals multiple paths of adaptive change</t>
  </si>
  <si>
    <t>18 weeks</t>
  </si>
  <si>
    <t>10.1093/molbev/mst205</t>
  </si>
  <si>
    <t>Tobler R.; Franssen S.U.; Kofler R.; Orozco-Terwengel P.; Nolte V.; Hermisson J.; Schl√∂tterer C.</t>
  </si>
  <si>
    <t>Experimental evolution in combination with whole-genome sequencing (evolve and resequence [E&amp;R]) is a promising approach to define the genotype-phenotype map and to understand adaptation in evolving populations. Many previous studies have identified a large number of putative selected sites (i.e., candidate loci), but it remains unclear to what extent these loci are genuine targets of selection or experimental noise. To address this question, we exposed the same founder population to two different selection regimes-a hot environment and a cold environment-and quantified the genomic response in each. We detected large numbers of putative selected loci in both environments, albeit with little overlap between the two sets of candidates, indicating that most resulted from habitat-specific selection. By quantifying changes across multiple independent biological replicates, we demonstrate that most of the candidate SNPs were false positives that were linked to selected sites over distances much larger than the typical linkage disequilibrium range of Drosophila melanogaster. We show that many of these mid-to long-range associations were attributable to large segregating inversions and confirm by computer simulations that such patterns could be readily replicated when strong selection acts on rare haplotypes. In light of our findings, we outline recommendations to improve the performance of future Drosophila EandR studies which include using species with negligible inversion loads, such as D. mauritiana and D. simulans, instead of D. melanogaster. ¬© 2013 The Author.</t>
  </si>
  <si>
    <t>massive habitat-specific genomic response in d. melanogaster populations during experimental evolution in hot and cold environments</t>
  </si>
  <si>
    <t>Exerimental evolution (temperature)</t>
  </si>
  <si>
    <t>10.1186/s12864-017-3485-0</t>
  </si>
  <si>
    <t>Michalak P.; Kang L.; Sarup P.M.; Schou M.F.; Loeschcke V.</t>
  </si>
  <si>
    <t>Background: Evolutionary theory predicts that antagonistically selected alleles, such as those with divergent pleiotropic effects in early and late life, may often reach intermediate population frequencies due to balancing selection, an elusive process when sought out empirically. Alternatively, genetic diversity may increase as a result of positive frequency-dependent selection and genetic purging in bottlenecked populations. Results: While experimental evolution systems with directional phenotypic selection typically result in at least local heterozygosity loss, we report that selection for increased lifespan in Drosophila melanogaster leads to an extensive genome-wide increase of nucleotide diversity in the selected lines compared to replicate control lines, pronounced in regions with no or low recombination, such as chromosome 4 and centromere neighborhoods. These changes, particularly in coding sequences, are most consistent with the operation of balancing selection and the antagonistic pleiotropy theory of aging and life history traits that tend to be intercorrelated. Genes involved in antioxidant defenses, along with multiple lncRNAs, were among those most affected by balancing selection. Despite the overwhelming genetic diversification and the paucity of selective sweep regions, two genes with functions important for central nervous system and memory, Ptp10D and Ank2, evolved under positive selection in the longevity lines. Conclusions: Overall, the 'evolve-and-resequence' experimental approach proves successful in providing unique insights into the complex evolutionary dynamics of genomic regions responsible for longevity. ¬© 2017 The Author(s).</t>
  </si>
  <si>
    <t>nucleotide diversity inflation as a genome-wide response to experimental lifespan extension in drosophila melanogaster</t>
  </si>
  <si>
    <t>Exerimental evolution (longevity)</t>
  </si>
  <si>
    <t>10.1534/genetics.118.301824</t>
  </si>
  <si>
    <t>Kelly J.K.; Hughes K.A.</t>
  </si>
  <si>
    <t>We develop analytical and simulation tools for evolve-and-resequencing experiments and apply them to a new study of rapid evolution in Drosophila simulans. Likelihood test statistics applied to pooled population sequencing data suggest parallel evolution of 138 SNPs across the genome. This number is reduced by orders of magnitude from previous studies (thousands or tens of thousands), owing to differences in both experimental design and statistical analysis. Whole genome simulations calibrated from Drosophila genetic data sets indicate that major features of the genome-wide response could be explained by as few as 30 loci under strong directional selection with a corresponding hitchhiking effect. Smaller effect loci are likely also responding, but are below the detection limit of the experiment. Finally, SNPs showing strong parallel evolution in the experiment are intermediate in frequency in the natural population (usually 30-70%) indicative of balancing selection in nature. These loci also exhibit elevated differentiation among natural populations of D. simulans, suggesting environmental heterogeneity as a potential balancing mechanism. ¬© 2019 by the Genetics Society of America.</t>
  </si>
  <si>
    <t>pervasive linked selection and intermediate-frequency alleles are implicated in an evolve-and-resequencing experiment of drosophila simulans</t>
  </si>
  <si>
    <t>Time scale generation calculated from https://doi.org/10.1016/B978-012158861-8/50007-7</t>
  </si>
  <si>
    <t>10.1111/jeb.14152</t>
  </si>
  <si>
    <t>Johnson S.E.; Tittes S.; Franks S.J.</t>
  </si>
  <si>
    <t>While we know that climate change can potentially cause rapid phenotypic evolution, our understanding of the genetic basis and degree of genetic parallelism of rapid evolutionary responses to climate change is limited. In this study, we combined the resurrection approach with an evolve-and-resequence design to examine genome-wide evolutionary changes following drought. We exposed genetically similar replicate populations of the annual plant Brassica rapa derived from a field population in southern California to four generations of experimental drought or watered conditions in a greenhouse. Genome-wide sequencing of ancestral and descendant population pools identified hundreds of SNPs that showed evidence of rapidly evolving in response to drought. Several of these were in stress response genes, and two were identified in a prior study of drought response in this species. However, almost all genetic changes were unique among experimental populations, indicating that the evolutionary changes were largely nonparallel, despite the fact that genetically similar replicates of the same founder population had experienced controlled and consistent selection regimes. This nonparallelism of evolution at the genetic level is potentially because of polygenetic adaptation allowing for multiple different genetic routes to similar phenotypic outcomes. Our findings help to elucidate the relationship between rapid phenotypic and genomic evolution and shed light on the degree of parallelism and predictability of genomic evolution to environmental change. ¬© 2023 European Society for Evolutionary Biology.</t>
  </si>
  <si>
    <t>rapid, nonparallel genomic evolution of brassica rapa (field mustard) under experimental drought</t>
  </si>
  <si>
    <t>Brassica rapa</t>
  </si>
  <si>
    <t>Experimental Evolution (drought)</t>
  </si>
  <si>
    <t>10.1093/gbe/evaa036</t>
  </si>
  <si>
    <t>Burny C.; Nolte V.; Nouhaud P.; Dolezal M.; Schl√∂tterer C.; Baer C.</t>
  </si>
  <si>
    <t>Evolve and resequencing (E&amp;R) studies investigate the genomic responses of adaptation during experimental evolution. Because replicate populations evolve in the same controlled environment, consistent responses to selection across replicates are frequently used to identify reliable candidate regions that underlie adaptation to a new environment. However, recent work demonstrated that selection signatures can be restricted to one or a few replicate(s) only. These selection signatures frequently have weak statistical support, and given the difficulties of functional validation, additional evidence is needed before considering them as candidates for functional analysis. Here, we introduce an experimental procedure to validate candidate loci with weak or replicate-specific selection signature(s). Crossing an evolved population from a primary E&amp;R experiment to the ancestral founder population reduces the frequency of candidate alleles that have reached a high frequency. We hypothesize that genuine selection targets will experience a repeatable frequency increase after the mixing with the ancestral founders if they are exposed to the same environment (secondary E&amp;R experiment). Using this approach, we successfully validate two overlapping selection targets, which showed a mutually exclusive selection signature in a primary E&amp;R experiment of Drosophila simulans adapting to a novel temperature regime. We conclude that secondary E&amp;R experiments provide a reliable confirmation of selection signatures that either are not replicated or show only a low statistical significance in a primary E&amp;R experiment unless epistatic interactions predominate. Such experiments are particularly helpful to prioritize candidate loci for time-consuming functional follow-up investigations. ¬© 2020 The Author(s) 2020. Published by Oxford University Press on behalf of the Society for Molecular Biology and Evolution.</t>
  </si>
  <si>
    <t>secondary evolve and resequencing: an experimental confirmation of putative selection targets without phenotyping</t>
  </si>
  <si>
    <t>Time scale years calculated from https://doi.org/10.1016/B978-012158861-8/50007-7</t>
  </si>
  <si>
    <t>10.1073/pnas.1714246115</t>
  </si>
  <si>
    <t>Burghardt L.T.; Epstein B.; Guhlin J.; Nelson M.S.; Taylor M.R.; Young N.D.; Sadowsky M.J.; Tiffin P.</t>
  </si>
  <si>
    <t>Assays to accurately estimate relative fitness of bacteria growing in multistrain communities can advance our understanding of how selection shapes diversity within a lineage. Here, we present a variant of the ‚Äúevolve and resequence‚Äù approach both to estimate relative fitness and to identify genetic variants responsible for fitness variation of symbiotic bacteria in free-living and host environments. We demonstrate the utility of this approach by characterizing selection by two plant hosts and in two free-living environments (sterilized soil and liquid media) acting on synthetic communities of the facultatively symbiotic bacterium Ensifer meliloti. We find (i) selection that hosts exert on rhizobial communities depends on competition among strains, (ii) selection is stronger inside hosts than in either free-living environment, and (iii) a positive host-dependent relationship between relative strain fitness in multistrain communities and host benefits provided by strains in single-strain experiments. The greatest changes in allele frequencies in response to plant hosts are in genes associated with motility, regulation of nitrogen fixation, and host/rhizobia signaling. The approach we present provides a powerful complement to experimental evolution and forward genetic screens for characterizing selection in bacterial populations, identifying gene function, and surveying the functional importance of naturally occurring genomic variation. ¬© 2018 National Academy of Sciences. All Rights Reserved.</t>
  </si>
  <si>
    <t>select and resequence reveals relative fitness of bacteria in symbiotic and free-living environments</t>
  </si>
  <si>
    <t xml:space="preserve"> Ensifer meliloti </t>
  </si>
  <si>
    <t>Experimental Evolution (hypoxia)</t>
  </si>
  <si>
    <t>10.1093/molbev/msv248</t>
  </si>
  <si>
    <t>Jha A.R.; Zhou D.; Brown C.D.; Kreitman M.; Haddad G.G.; White K.P.</t>
  </si>
  <si>
    <t>The ability to withstand low oxygen (hypoxia tolerance) is a polygenic and mechanistically conserved trait that has important implications for both human health and evolution. However, little is known about the diversity of genetic mechanisms involved in hypoxia adaptation in evolving populations. We used experimental evolution and whole-genome sequencing in Drosophila melanogaster to investigate the role of natural variation in adaptation to hypoxia. Using a generalized linear mixed model we identified significant allele frequency differences between three independently evolved hypoxia-tolerant populations and normoxic control populations for approximately 3,800 single nucleotide polymorphisms. Around 50% of these variants are clustered in 66 distinct genomic regions. These regions contain genes that are differentially expressed between hypoxia-tolerant and normoxic populations and several of the differentially expressed genes are associated with metabolic processes. Additional genes associated with respiratory and open tracheal system development also show evidence of directional selection. RNAi-mediated knockdown of several candidate genes' expression significantly enhanced survival in severe hypoxia. Using genomewide single nucleotide polymorphism data from four high-altitude human populations - Sherpas, Tibetans, Ethiopians, and Andeans, we found that several human orthologs of the genes under selection in flies are also likely under positive selection in all four high-altitude human populations. Thus, our results indicate that selection for hypoxia tolerance can act on standing genetic variation in similar genes and pathways present in organisms diverged by hundreds of millions of years. ¬© The Author 2015. Published by Oxford University Press on behalf of the Society for Molecular Biology and Evolution.</t>
  </si>
  <si>
    <t>shared genetic signals of hypoxia adaptation in drosophila and in high-altitude human populations</t>
  </si>
  <si>
    <t>10.1093/molbev/msu256</t>
  </si>
  <si>
    <t>Burke M.K.; Liti G.; Long A.D.</t>
  </si>
  <si>
    <t>In " evolve-and-resequence"(E&amp;R) experiments, whole-genome sequence data from laboratory-evolved populations can potentially uncover mechanisms of adaptive change. E&amp;R experiments with initially isogenic, asexually reproducing microbes have repeatedly shown that beneficial de novo mutations drive adaptation, and these mutations are not shared among independently evolving replicate populations. Recent E&amp;R experiments with higher eukaryotes that maintain genetic variation via sexual reproduction implicate largely different mechanisms; adaptation may act primarily on pre-existing genetic variation and occur in parallel among independent populations. But this is currently a debated topic, and generalizing these conclusions is problematic because E&amp;R experiments with sexual species are difficult to implement and important elements of experimental design suffer for practical reasons. We circumvent potentially confounding limitations with a yeast model capable of shuffling genotypes via sexual recombination. Our starting population consisted of a highly intercrossed diploid Saccharomyces cerevisiae initiated from four wild haplotypes. We imposed a laboratory domestication treatment on 12 independent replicate populations for 18 weeks, where each week included 2 days as diploids in liquid culture and a forced recombination/mating event. We then sequenced pooled population samples at weeks 0, 6, 12, and 18. We show that adaptation is highly parallel among replicate populations, and can be localized to a modest number of genomic regions. We also demonstrate that despite hundreds of generations of evolution and large effective population sizes, de novo beneficial mutations do not play a large role in this adaptation. Further, we have high power to detect the signal of change in these populations but show how this power is dramatically reduced when fewer timepoints are sampled, or fewer replicate populations are analyzed. As ours is the most highly replicated and sampled E&amp;R study in a sexual species to date, this evokes important considerations for past and future experiments. ¬© The Author 2014. Published by Oxford University Press on behalf of the Society for Molecular Biology and Evolution.</t>
  </si>
  <si>
    <t>standing genetic variation drives repeatable experimental evolution in outcrossing populations of saccharomyces cerevisiae</t>
  </si>
  <si>
    <t>10.1007/978-1-0716-2561-3_18</t>
  </si>
  <si>
    <t>Bafort Q.; Prost L.; Aydogdu E.; Van de Vloet A.; Casteleyn G.; Van de Peer Y.; De Clerck O.</t>
  </si>
  <si>
    <t>In this chapter, we present the use of Chlamydomonas reinhardtii in experiments designed to study the evolutionary impacts of whole genome duplication. We shortly introduce the algal species and depict why it is an excellent model for experimental evolution. Subsequently, we discuss the most relevant steps and methods in the design of a ploidy-related Chlamydomonas experiment. These steps include strain selection, ploidy determination, different methods of making diplo- and polyploid Chlamydomonas cells, replication, culturing conditions, preservation, and the ways to quantify phenotypic and genotypic change. ¬© 2023, The Author(s), under exclusive license to Springer Science+Business Media, LLC, part of Springer Nature.</t>
  </si>
  <si>
    <t>studying whole-genome duplication using experimental evolution of chlamydomonas</t>
  </si>
  <si>
    <t>10.1093/molbev/msu048</t>
  </si>
  <si>
    <t>Baldwin-Brown J.G.; Long A.D.; Thornton K.R.</t>
  </si>
  <si>
    <t>A novel approach for dissecting complex traits is to experimentally evolve laboratory populations under a controlled environment shift, resequence the resulting populations, and identify single nucleotide polymorphisms (SNPs) and/or genomic regions highly diverged in allele frequency. To better understand the power and localization ability of such an evolve and resequence (E&amp;R) approach, we carried out forward-in-time population genetics simulations of 1 Mb genomic regions under a large combination of experimental conditions, then attempted to detect significantly diverged SNPs. Our analysis indicates that the ability to detect differentiation between populations is primarily affected by selection coefficient, population size, number of replicate populations, and number of founding haplotypes. We estimate that E&amp;R studies can detect and localize causative sites with 80% success or greater when the number of founder haplotypes is over 500, experimental populations are replicated at least 25-fold, population size is at least 1,000 diploid individuals, and the selection coefficient on the locus of interest is at least 0.1. More achievable experimental designs (less replicated, fewer founder haplotypes, smaller effective population size, and smaller selection coefficients) can have power of greater than 50% to identify a handful of SNPs of which one is likely causative. Similarly, in cases where s 0.2, less demanding experimental designs can yield high power. ¬© 2014 The Author.</t>
  </si>
  <si>
    <t>the power to detect quantitative trait loci using resequenced, experimentally evolved populations of diploid, sexual organisms</t>
  </si>
  <si>
    <t>10.1111/mec.16933</t>
  </si>
  <si>
    <t>Besnier F.; Skaala √ò.; Wennevik V.; Ayllon F.; Utne K.R.; Fjeldheim P.T.; Andersen-Fjeldheim K.; Knutar S.; Glover K.A.</t>
  </si>
  <si>
    <t>In Atlantic salmon, age at maturation is a life history trait governed by a sex-specific trade-off between reproductive success and survival. Following environmental changes across large areas of the Northeast Atlantic, many populations currently display smaller size at age and higher age at maturation. However, whether these changes reflect rapid evolution or plasticity is unknown. Approximately 1500 historical and contemporary salmon from the river Etne in Western Norway, genotyped at 50,000 SNPs, revealed three loci associated with age at maturation. These included vgll3 and six6 which collectively explained 36%‚Äì50% of the age at maturation variation in the 1983‚Äì1984 period. These two loci also displayed sex-specific epistasis, as the effect of six6 was only detected in males bearing two copies of the late maturation allele for vgll3. Strikingly, despite allelic frequencies at vgll3 remaining unchanged, the combined influence of these genes was nearly absent in all samples from 2013 to 2016, and genome-wide heritability strongly declined between the two time-points. The difference in age at maturation between males and females was upheld in the population despite the loss of effect from the candidate loci, which strongly points towards additional causative mechanisms resolving the sexual conflict. Finally, because admixture with farmed escaped salmon was excluded as the origin of the observed disconnection between gene(s) and maturation age, we conclude that the environmental changes observed in the North Atlantic during the past decades have led to bypassing of the influence of vgll3 and six6 on maturation through growth-driven plasticity. ¬© 2023 John Wiley &amp; Sons Ltd.</t>
  </si>
  <si>
    <t>overruled by nature: a plastic response to environmental change disconnects a gene and its trait</t>
  </si>
  <si>
    <t>Generation time seems hard to estimate; they discuss proportion of salmon that are mature at 1 year, so I'm going to say 1.5 year gen time</t>
  </si>
  <si>
    <t>Salmo salar</t>
  </si>
  <si>
    <t>Environmental change</t>
  </si>
  <si>
    <t>10.1038/s41559-023-02114-9</t>
  </si>
  <si>
    <t>Ferraz T.; Suarez Villagran X.; N√§gele K.; Radzeviƒçi≈´tƒó R.; Barbosa Lemes R.; Salazar-Garc√≠a D.C.; Wesolowski V.; Lopes Alves M.; Bastos M.; Rapp Py-Daniel A.; Pinto Lima H.; Mendes Cardoso J.; Estevam R.; Liryo A.; Guimar√£es G.M.; Figuti L.; Eggers S.; Plens C.R.; Azevedo Erler D.M.; Valadares Costa H.A.; da Silva Erler I.; Koole E.; Henriques G.; Solari A.; Martin G.; Serafim Monteiro da Silva S.F.; Kipnis R.; M√ºller L.M.; Ferreira M.; Carvalho Resende J.; Chim E.; da Silva C.A.; Borella A.C.; Tom√© T.; M√ºller Plumm Gomes L.; Barros Fonseca D.; Santos da Rosa C.; de Moura Saldanha J.D.; Costa Leite L.; Cunha C.M.S.; Viana S.A.; Ozorio Almeida F.; Klokler D.; Fernandes H.L.A.; Talamo S.; DeBlasis P.; Mendon√ßa de Souza S.; de Paula Moraes C.; Elias Oliveira R.; H√ºnemeier T.; Strauss A.; Posth C.</t>
  </si>
  <si>
    <t>Sambaqui (shellmound) societies are among the most intriguing archaeological phenomena in pre-colonial South America, extending from approximately 8,000 to 1,000 years before present (yr bp) across 3,000 km on the Atlantic coast. However, little is known about their connection to early Holocene hunter-gatherers, how this may have contributed to different historical pathways and the processes through which late Holocene ceramists came to rule the coast shortly before European contact. To contribute to our understanding of the population history of indigenous societies on the eastern coast of South America, we produced genome-wide data from 34 ancient individuals as early as 10,000 yr bp from four different regions in Brazil. Early Holocene hunter-gatherers were found to lack shared genetic drift among themselves and with later populations from eastern South America, suggesting that they derived from a common radiation and did not contribute substantially to later coastal groups. Our analyses show genetic heterogeneity among contemporaneous Sambaqui groups from the southeastern and southern Brazilian coast, contrary to the similarity expressed in the archaeological record. The complex history of intercultural contact between inland horticulturists and coastal populations becomes genetically evident during the final horizon of Sambaqui societies, from around 2,200 yr bp, corroborating evidence of cultural change. ¬© 2023, The Author(s).</t>
  </si>
  <si>
    <t>genomic history of coastal societies from eastern south america</t>
  </si>
  <si>
    <t>oldest is 10556, used some modern data, not sure what to make of results</t>
  </si>
  <si>
    <t>10.1038/s41559-023-02185-8</t>
  </si>
  <si>
    <t>Sun X.; Liu Y.-C.; Tiunov M.P.; Gimranov D.O.; Zhuang Y.; Han Y.; Driscoll C.A.; Pang Y.; Li C.; Pan Y.; Velasco M.S.; Gopalakrishnan S.; Yang R.-Z.; Li B.-G.; Jin K.; Xu X.; Uphyrkina O.; Huang Y.; Wu X.-H.; Gilbert M.T.P.; O‚ÄôBrien S.J.; Yamaguchi N.; Luo S.-J.</t>
  </si>
  <si>
    <t>The tiger (Panthera tigris) is a charismatic megafauna species that originated and diversified in Asia and probably experienced population contraction and expansion during the Pleistocene, resulting in low genetic diversity of modern tigers. However, little is known about patterns of genomic diversity in ancient populations. Here we generated whole-genome sequences from ancient or historical (100‚Äì10,000 yr old) specimens collected across mainland Asia, including a 10,600-yr-old Russian Far East specimen (RUSA21, 8√ó coverage) plus six ancient mitogenomes, 14 South China tigers (0.1‚Äì12√ó) and three Caspian tigers (4‚Äì8√ó). Admixture analysis showed that RUSA21 clustered within modern Northeast Asian phylogroups and partially derived from an extinct Late Pleistocene lineage. While some of the 8,000‚Äì10,000-yr-old Russian Far East mitogenomes are basal to all tigers, one 2,000-yr-old specimen resembles present Amur tigers. Phylogenomic analyses suggested that the Caspian tiger probably dispersed from an ancestral Northeast Asian population and experienced gene flow from southern Bengal tigers. Lastly, genome-wide monophyly supported the South China tiger as a distinct subspecies, albeit with mitochondrial paraphyly, hence resolving its longstanding taxonomic controversy. The distribution of mitochondrial haplogroups corroborated by biogeographical modelling suggested that Southwest China was a Late Pleistocene refugium for a relic basal lineage. As suitable habitat returned, admixture between divergent lineages of South China tigers took place in Eastern China, promoting the evolution of other northern subspecies. Altogether, our analysis of ancient genomes sheds light on the evolutionary history of tigers and supports the existence of nine modern subspecies. ¬© 2023, The Author(s), under exclusive licence to Springer Nature Limited.</t>
  </si>
  <si>
    <t>ancient dna reveals genetic admixture in china during tiger evolution</t>
  </si>
  <si>
    <t>Mostly phylogenetic, maybe some small nuggets of demography?; article says 5 year gen time</t>
  </si>
  <si>
    <t>Panthera tigris</t>
  </si>
  <si>
    <t>10.1111/mec.16451</t>
  </si>
  <si>
    <t>Abdullahi M.; Zhou J.; Dandhapani V.; Chaturvedi A.; Orsini L.</t>
  </si>
  <si>
    <t>Until the last few decades, anthropogenic chemicals used in most production processes have not been comprehensively assessed for their risk and impact on wildlife and humans. They are transported globally and usually end up in the environment as unintentional pollutants, causing long-term adverse effects. Modern toxicology practices typically use acute toxicity tests of unrealistic concentrations of chemicals to determine their safe use, missing pathological effects arising from long-term exposures to environmentally relevant concentrations. Here, we study the transgenerational effect of environmentally relevant concentrations of five chemicals on the priority list of international regulatory frameworks on the keystone species Daphnia magna. We expose Daphnia genotypes resurrected from the sedimentary archive of a lake with a known history of chemical pollution to the five chemicals to understand how historical exposure to chemicals influences adaptive responses to novel chemical stress. We measure within- and transgenerational plasticity in fitness-linked life history traits following exposure of ‚Äúexperienced‚Äù and ‚Äúnaive‚Äù genotypes to novel chemical stress. As the revived Daphnia originate from the same genetic pool sampled at different times in the past, we are able to quantify the long-term evolutionary impact of chemical pollution by studying genome-wide diversity and identifying functional pathways affected by historical chemical stress. Our results suggest that historical exposure to chemical stress causes reduced genome-wide diversity, leading to lower cross-generational tolerance to novel chemical stress. Lower tolerance is underpinned by reduced gene diversity at detoxification, catabolism and endocrine genes in experienced genotypes. We show that these genes sit within pathways that are conserved and potential chemical targets in other species, including humans. ¬© 2022 The Authors. Molecular Ecology published by John Wiley &amp; Sons Ltd.</t>
  </si>
  <si>
    <t>historical exposure to chemicals reduces tolerance to novel chemical stress in daphnia (waterflea)</t>
  </si>
  <si>
    <t>Resurrection experiment; Assumes a generation per year</t>
  </si>
  <si>
    <t>Daphnia magna</t>
  </si>
  <si>
    <t>pollution</t>
  </si>
  <si>
    <t>10.1186/s12862-021-01789-7</t>
  </si>
  <si>
    <t>O‚ÄôHara N.B.; Franks S.J.; Kane N.C.; Tittes S.; Rest J.S.</t>
  </si>
  <si>
    <t>Background: Pathogens are key components in natural and agricultural plant systems. There is evidence of evolutionary changes in disease susceptibility as a consequence of climate change, but we know little about the underlying genetic basis of this evolution. To address this, we took advantage of a historical seed collection of a Brassica rapa population, which we previously demonstrated evolved an increase in disease susceptibility to a necrotrophic fungal pathogen following a drought. Results: Previously, we combined a resurrection experiment with genome-wide sequencing of 124 pooled ancestral and descendant plants. Here, using these previously generated sequence data (Franks et al. in Mol Ecol 25(15):3622‚Äì3631, 2016), we show that well-characterized necrotrophic fungal pathogen response (NFPR) genes have evolved, as indicated by changes in allele frequency, between ancestors and descendants, with several of them identified as extreme FST outliers. The jasmonic acid (JA) signaling pathway in particular seems to underlie the evolution of disease susceptibility, in addition to its well characterized role in plastic disease response. We identify a list of 260 genes that are both NFPR genes and are differentially expressed in response to drought, based on publicly available data. We present evidence that five of these genes evolved between ancestors and descendants, suggesting that the drought acted as the evolutionary driver, and that the accompanying increase in disease susceptibility may have been a consequence of genetic pleiotropy. Conclusions: Our study provides evidence that for this population, standing variation in NFPR genes is affected by natural selection related to climate change. Our results reveal potentially important candidates that may underlie trait evolution in both crops and natural systems. Additionally, this trade-off between adaptation to biotic and abiotic stresses is an example of how climate change can have diverse and unexpected consequences. ¬© 2021, The Author(s).</t>
  </si>
  <si>
    <t>evolution of pathogen response genes associated with increased disease susceptibility during adaptation to an extreme drought in a brassica rapa plant population</t>
  </si>
  <si>
    <t>Resurrection experiment</t>
  </si>
  <si>
    <t>drought</t>
  </si>
  <si>
    <t>10.7554/eLife.64971</t>
  </si>
  <si>
    <t>Dom√≠nguez-Andr√©s J.; Kuijpers Y.; Bakker O.B.; Jaeger M.; Xu C.-J.; Van der Meer J.W.M.; Jakobsson M.; Bertranpetit J.; Joosten L.A.B.; Li Y.; Netea M.G.</t>
  </si>
  <si>
    <t>As our ancestors migrated throughout different continents, natural selection increased the presence of alleles advantageous in the new environments. Heritable variations that alter the susceptibility to diseases vary with the historical period, the virulence of the infections, and their geographical spread. In this study we built polygenic scores for heritable traits that influence the genetic adaptation in the production of cytokines and immune-mediated disorders, including infectious, inflammatory, and autoimmune diseases, and applied them to the genomes of several ancient European populations. We observed that the advent of the Neolithic was a turning point for immune-mediated traits in Europeans, favoring those alleles linked with the development of tolerance against intracellular pathogens and promoting inflammatory responses against extracellular microbes. These evolutionary patterns are also associated with an increased presence of traits related to inflammatory and auto-immune diseases. ¬© Dom√≠nguez-Andr√©s et al.</t>
  </si>
  <si>
    <t>evolution of cytokine production capacity in ancient and modern european populations</t>
  </si>
  <si>
    <t xml:space="preserve">uses published data, assumed generation time 30 years </t>
  </si>
  <si>
    <t>10.1128/mSystems.00495-21</t>
  </si>
  <si>
    <t>DebRoy S.; Sanson M.; Shah B.; Regmi S.; Vega L.A.; Odo C.; Sahasrabhojane P.; McGeer A.; Tyrrell G.J.; Fittipaldi N.; Shelburne S.A.; Flores A.R.</t>
  </si>
  <si>
    <t>Clonal replacement is a major driver for changes in bacterial disease epidemiology. Recently, it has been proposed that episodic emergence of novel, hypervirulent clones of group A Streptococcus (GAS) results from acquisition of a 36-kb DNA region leading to increased expression of the cytotoxins Nga (NADase) and SLO (streptolysin O). We previously described a gene fusion event involving the gene encoding the GAS M protein (emm) and an adjacent M-like protein (enn) in the emm4 GAS population, a GAS emm type that lacks the hyaluronic acid capsule. Using whole-genome sequencing of a temporally and geographically diverse set of 1,126 isolates, we discovered that the North American emm4 GAS population has undergone clonal replacement with emergent GAS strains completely replacing historical isolates by 2017. Emergent emm4 GAS strains contained a handful of small genetic variations, including the emm-enn gene fusion, and showed a marked in vitro growth defect compared to historical strains. In contrast to other previously described GAS clonal replacement events, emergent emm4 GAS strains were not defined by acquisition of exogenous DNA and had no significant increase in transcript levels of nga and slo toxin genes via RNA sequencing and quantitative real-time PCR analysis relative to historic strains. Despite the in vitro growth differences, emergent emm4 GAS strains were hypervirulent in mice and ex vivo growth in human blood compared to historical strains. Thus, these data detail the emergence and dissemination of a hypervirulent acapsular GAS clone defined by small, endogenous genetic variation, thereby defining a novel model for GAS strain replacement.  ¬© 2021 DebRoy et al.</t>
  </si>
  <si>
    <t>population genomics of emm4 group a streptococcus reveals progressive replacement with a hypervirulent clone in north america</t>
  </si>
  <si>
    <t>group A Streptococcus (GAS)</t>
  </si>
  <si>
    <t>10.1016/j.meegid.2019.03.016</t>
  </si>
  <si>
    <t>Arana A.; Jere K.C.; Chaguza C.; Montes M.; Alkorta M.; Iturriza-Gomara M.; Cilla G.</t>
  </si>
  <si>
    <t>G12 rotaviruses were first detected in Spain (Gipuzkoa province) in December 2004. After four years with no detections, G12 strains re-emerged in the 2010‚Äì2011 epidemic season, when the first European epidemic circulation of this genotype was observed in Gipuzkoa. G12 rotaviruses were also the dominant strains in 2011‚Äì2012, 2014‚Äì2015 and 2015‚Äì2016 epidemic seasons and were sporadically detected in the remaining periods (2012‚Äì2014 and 2016‚Äì2018). The most frequently detected G-type between 2010 and 2018 was G12 (29.9%) rather than G1 rotavirus (17.8%), which historically had been the dominant genotype in our setting (1989‚Äì2009 period) and globally. Phylogenetic analysis of the VP4 and VP7 genome segments showed chronologically ordered clades, which spanned between two to four consecutive seasons. Overall, the circulating G12 rotavirus strains in Gipuzkoa between 2010 and 2018 belonged to four clades, which emerged in early 2009 potentially due to at least four importations from other regions followed by local evolution. Whole genome analysis of 16 G12 strains detected from 2010 to 2018 revealed a Wa-like genotype constellation, G12-P[8]-I1-R1-C1-M1-A1-N1-T1-E1-H1, and also showed that G12 strains from Gipuzkoa were similar to those identified in other countries. These findings suggest circulation of G12 rotavirus strains in different parts of the world leading to high genetic diversity. ¬© 2019 Elsevier B.V.</t>
  </si>
  <si>
    <t>molecular epidemiology of g12 rotavirus strains during eight consecutive epidemic seasons in the basque country (north of spain), 2010-2018</t>
  </si>
  <si>
    <t>Feels kind of phylogeny oriented; can't find generation time</t>
  </si>
  <si>
    <t>G12 Rotavirus</t>
  </si>
  <si>
    <t>10.1016/j.cub.2016.10.061</t>
  </si>
  <si>
    <t>Duggan A.T.; Perdomo M.F.; Piombino-Mascali D.; Marciniak S.; Poinar D.; Emery M.V.; Buchmann J.P.; Duch√™ne S.; Jankauskas R.; Humphreys M.; Golding G.B.; Southon J.; Devault A.; Rouillard J.-M.; Sahl J.W.; Dutour O.; Hedman K.; Sajantila A.; Smith G.L.; Holmes E.C.; Poinar H.N.</t>
  </si>
  <si>
    <t>Smallpox holds a unique position in the history of medicine. It was the first disease for which a vaccine was developed and remains the only human disease eradicated by vaccination. Although there have been claims of smallpox in Egypt, India, and China dating back millennia [1‚Äì4], the timescale of emergence of the causative agent, variola virus (VARV), and how it¬†evolved in the context of increasingly widespread immunization, have proven controversial [4‚Äì9]. In particular, some molecular-clock-based studies have suggested that key events in VARV evolution only occurred during the last two centuries [4‚Äì6] and hence in apparent conflict with anecdotal historical reports, although it is difficult to distinguish smallpox from other pustular rashes by description alone. To address these issues, we captured, sequenced, and reconstructed a draft genome of an ancient strain of VARV, sampled from a Lithuanian child mummy dating between 1643 and 1665 and close to the time of several documented European epidemics [1, 2, 10]. When compared to vaccinia virus, this archival strain contained the same pattern of gene degradation as 20th century VARVs, indicating that such loss of gene function had occurred before ca. 1650. Strikingly, the mummy sequence fell basal to all currently sequenced strains of VARV on phylogenetic trees. Molecular-clock analyses revealed a strong clock-like structure and that the timescale of smallpox evolution is more recent than often supposed, with the diversification of major viral lineages only occurring within the 18th and 19th centuries, concomitant with the development of modern vaccination. ¬© 2016 The Authors</t>
  </si>
  <si>
    <t>17th century variola virus reveals the recent history of smallpox</t>
  </si>
  <si>
    <t>It's just one mummy but kind of cool; generation time 15 days https://www.ncbi.nlm.nih.gov/pmc/articles/PMC2648660/</t>
  </si>
  <si>
    <t>variola</t>
  </si>
  <si>
    <t>10.1128/JVI.01519-08</t>
  </si>
  <si>
    <t>Bird B.H.; Githinji J.W.K.; Macharia J.M.; Kasiiti J.L.; Muriithi R.M.; Gacheru S.G.; Musaa J.O.; Towner J.S.; Reeder S.A.; Oliver J.B.; Stevens T.L.; Erickson B.R.; Morgan L.T.; Khristova M.L.; Hartman A.L.; Comer J.A.; Rollin P.E.; Ksiazek T.G.; Nichol S.T.</t>
  </si>
  <si>
    <t>Rift Valley fever (RVF) virus historically has caused widespread and extensive outbreaks of severe human and livestock disease throughout Africa, Madagascar, and the Arabian Peninsula. Following unusually heavy rainfall during the late autumn of 2006, reports of human and animal illness consistent with RVF virus infection emerged across semiarid regions of the Garissa District of northeastern Kenya and southern Somalia. Following initial RVF virus laboratory confirmation, a high-throughput RVF diagnostic facility was established at the Kenyan Central Veterinary Laboratories in Kabete, Kenya, to support the real-time identification of infected livestock and to facilitate outbreak response and control activities. A total of 3,250 specimens from a variety of animal species, including domesticated livestock (cattle, sheep, goats, and camels) and wildlife collected from a total of 55 of 71 Kenyan administrative districts, were tested by molecular and serologic assays. Evidence of RVF infection was found in 9.2% of animals tested and across 23 districts of Kenya, reflecting the large number of affected livestock and the geographic extent of the outbreak. The complete S, M, and/or L genome segment sequence was obtained from a total of 31 RVF virus specimens spanning the entire known outbreak period (December-May) and geographic areas affected by RVF virus activity. Extensive genomic analyses demonstrated the concurrent circulation of multiple virus lineages, gene segment reassortment, and the common ancestry of the 2006/2007 outbreak viruses with those from the 1997-1998 east African RVF outbreak. Evidence of recent increases in genomic diversity and effective population size 2 to 4 years prior to the 2006-2007 outbreak also was found, indicating ongoing RVF virus activity and evolution during the interepizootic/epidemic period. These findings have implications for further studies of basic RVF virus ecology and the design of future surveillance/diagnostic activities, and they highlight the critical need for safe and effective vaccines and antiviral compounds to combat this significant veterinary and public health threat. Copyright ¬© 2008, American Society for Microbiology. All Rights Reserved.</t>
  </si>
  <si>
    <t>multiple virus lineages sharing recent common ancestry were associated with a large rift valley fever outbreak among livestock in kenya during 2006-2007</t>
  </si>
  <si>
    <t>Small relevant section: Evidence of interoutbreak RVF virus expansion and ongoing virus lineage evolution since the 1997-1998 epizootic/epidemic.; not sure generation time</t>
  </si>
  <si>
    <t>Rift valley fever</t>
  </si>
  <si>
    <t>10.1038/s41559-019-0921-3</t>
  </si>
  <si>
    <t>Gutaker, RM; Weiss, CL; Ellis, D; Angling, NL; Knapp, S; Fernandez-Alonso, JL; Prats, S; Burbano, HA</t>
  </si>
  <si>
    <t>Potato, one of the most important staple crops, originates from the highlands of the equatorial Andes. There, potatoes propagate vegetatively via tubers under short days, constant throughout the year. After their introduction to Europe in the sixteenth century, potatoes adapted to a shorter growing season and to tuber formation under long days. Here, we traced the demographic and adaptive history of potato introduction to Europe. To this end, we sequenced 88 individuals that comprise landraces, modern cultivars and historical herbarium samples, including specimens collected by Darwin during the voyage of the Beagle. Our findings show that European potatoes collected during the period 1650-1750 were closely related to Andean landraces. After their introduction to Europe, potatoes admixed with Chilean genotypes. We identified candidate genes putatively involved in long-day pre-adaptation, and showed that the 1650-1750 European individuals were not long-day adapted through previously described allelic variants of the CYCLING DOF FACTOR1 gene. Such allelic variants were detected in Europe during the nineteenth century. Our study highlights the power of combining contemporary and historical genomes to understand the complex evolutionary history of crop adaptation to new environments.</t>
  </si>
  <si>
    <t>the origins and adaptation of european potatoes reconstructed from historical genomes</t>
  </si>
  <si>
    <t>No idea how to calculate generation time</t>
  </si>
  <si>
    <t>Solanum tuberosum</t>
  </si>
  <si>
    <t>introduction to europe</t>
  </si>
  <si>
    <t>10.1186/s12864-016-3298-6</t>
  </si>
  <si>
    <t>Brown, TS; Narechania, A; Walker, JR; Planet, PJ; Bifani, PJ; Kolokotronis, SO; Kreiswirth, BN; Mathema, B</t>
  </si>
  <si>
    <t>Background: Whole genome sequencing (WGS) has rapidly become an important research tool in tuberculosis epidemiology and is likely to replace many existing methods in public health microbiology in the near future. WGS-based methods may be particularly useful in areas with less diverse Mycobacterium tuberculosis populations, such as New York City, where conventional genotyping is often uninformative and field epidemiology often difficult. This study applies four candidate strategies for WGS-based identification of emerging M. tuberculosis subpopulations, employing both phylogenomic and population genetics methods. Results: M. tuberculosis subpopulations in New York City and New Jersey can be distinguished via phylogenomic reconstruction, evidence of demographic expansion and subpopulation-specific signatures of selection, and by determination of subgroup-defining nucleotide substitutions. These methods identified known historical outbreak clusters and previously unidentified subpopulations within relatively monomorphic M. tuberculosis endemic clone groups. Neutrality statistics based on the site frequency spectrum were less useful for identifying M. tuberculosis subpopulations, likely due to the low levels of informative genetic variation in recently diverged isolate groups. In addition, we observed that isolates from New York City endemic clone groups have acquired multiple non-synonymous SNPs in virulence-and growth-associated pathways, and relatively few mutations in drug resistance-associated genes, suggesting that overall pathoadaptive fitness, rather than the acquisition of drug resistance mutations, has played a central role in the evolutionary history and epidemiology of M. tuberculosis subpopulations in New York City. Conclusions: Our results demonstrate that some but not all WGS-based methods are useful for detection of emerging M. tuberculosis clone groups, and support the use of phylogenomic reconstruction in routine tuberculosis laboratory surveillance, particularly in areas with relatively less diverse M. tuberculosis populations. Our study also supports the use of wider-reaching phylogenomic and population genomic methods in tuberculosis public health practice, which can support tuberculosis control activities by identifying genetic polymorphisms contributing to epidemiological success in local M. tuberculosis populations and possibly explain why certain isolate groups are apparently more successful in specific host populations.</t>
  </si>
  <si>
    <t>genomic epidemiology of lineage 4 mycobacterium tuberculosis subpopulations in new york city and new jersey, 1999-2009</t>
  </si>
  <si>
    <t>Details really hard to find, no generation time reported</t>
  </si>
  <si>
    <t>Mycobacterium tuberculosis </t>
  </si>
  <si>
    <t>10.1093/gbe/evae114</t>
  </si>
  <si>
    <t>Larsson, MNA; Miranda, PM; Pan, L; Vural, KB; Kaptan, D; Soares, AER; Kivikero, H; Kantanen, J; Somel, M; √ñzer, F; Johansson, AM; Stor√•, J; G√ºnther, T</t>
  </si>
  <si>
    <t>Sheep are among the earliest domesticated livestock species, with a wide variety of breeds present today. However, it remains unclear how far back this diversity goes, with formal documentation only dating back a few centuries. North European short-tailed (NEST) breeds are often assumed to be among the oldest domestic sheep populations, even thought to represent relicts of the earliest sheep expansions during the Neolithic period reaching Scandinavia &lt;6,000 years ago. This study sequenced the genomes (up to 11.6X) of five sheep remains from the Baltic islands of Gotland and &amp; Aring;land, dating from the Late Neolithic (similar to 4,100 cal BP) to historical times (similar to 1,600 CE). Our findings indicate that these ancient sheep largely possessed the genetic characteristics of modern NEST breeds, suggesting a substantial degree of long-term continuity of this sheep type in the Baltic Sea region. Despite the wide temporal spread, population genetic analyses show high levels of affinity between the ancient genomes and they also exhibit relatively high genetic diversity when compared to modern NEST breeds, implying a loss of diversity in most breeds during the last centuries associated with breed formation and recent bottlenecks. Our results shed light on the development of breeds in Northern Europe specifically as well as the development of genetic diversity in sheep breeds, and their expansion from the domestication center in general.</t>
  </si>
  <si>
    <t>ancient sheep genomes reveal four millennia of north european short-tailed sheep in the baltic sea region</t>
  </si>
  <si>
    <t>Assuming 3 year generation time from here https://www.ncbi.nlm.nih.gov/pmc/articles/PMC8826587/</t>
  </si>
  <si>
    <t>Ovis aires</t>
  </si>
  <si>
    <t>domestication</t>
  </si>
  <si>
    <t>10.1371/journal.ppat.1009744</t>
  </si>
  <si>
    <t>Tohma, K; Lepore, CJ; Martinez, M; Degiuseppe, JI; Khamrin, P; Saito, M; Mayta, H; Nwaba, AUA; Ford-Siltz, LA; Green, KY; Galeano, ME; Zimic, M; Stupka, JA; Gilman, RH; Maneekarn, N; Ushijima, H; Parra, GI</t>
  </si>
  <si>
    <t>Author summary Norovirus is a highly diverse enteric pathogen. The large genomic database accumulated in the last three decades advanced our understanding of norovirus diversity; however, this information is limited by geographical bias, sporadic times of collection, and missing or incomplete genome sequences. In this multinational collaborative study, we mined archival samples collected since the 1970s and sequenced nearly full-length new genomes from 281 historical noroviruses, including the first full-length genomic sequences for three genotypes. Using this novel dataset, we found evidence for restrictions in the recombination of genetically disparate viruses and that diversifying selection results in new variants with different epidemiological profiles. These new insights on the diversification of noroviruses could provide baseline information for the study of future epidemics and ultimately the prevention of norovirus infections. Norovirus is a major cause of acute gastroenteritis worldwide. Over 30 different genotypes, mostly from genogroup I (GI) and II (GII), have been shown to infect humans. Despite three decades of genome sequencing, our understanding of the role of genomic diversification across continents and time is incomplete. To close the spatiotemporal gap of genomic information of human noroviruses, we conducted a large-scale genome-wide analyses that included the nearly full-length sequencing of 281 archival viruses circulating since the 1970s in over 10 countries from four continents, with a major emphasis on norovirus genotypes that are currently underrepresented in public genome databases. We provided new genome information for 24 distinct genotypes, including the oldest genome information from 12 norovirus genotypes. Analyses of this new genomic information, together with those publicly available, showed that (i) noroviruses evolve at similar rates across genomic regions and genotypes; (ii) emerging viruses evolved from transiently-circulating intermediate viruses; (iii) diversifying selection on the VP1 protein was recorded in genotypes with multiple variants; (iv) non-structural proteins showed a similar branching on their phylogenetic trees; and (v) contrary to the current understanding, there are restrictions on the ability to recombine different genomic regions, which results in co-circulating populations of viruses evolving independently in human communities. This study provides a comprehensive genetic analysis of diverse norovirus genotypes and the role of non-structural proteins on viral diversification, shedding new light on the mechanisms of norovirus evolution and transmission.</t>
  </si>
  <si>
    <t>genome-wide analyses of human noroviruses provide insights on evolutionary dynamics and evidence of coexisting viral populations evolving under recombination constraints</t>
  </si>
  <si>
    <t>Norovirus</t>
  </si>
  <si>
    <t>10.1002/evl3.229</t>
  </si>
  <si>
    <t>Stoffel, MA; Johnston, SE; Pilkington, JG; Pemberton, JM</t>
  </si>
  <si>
    <t>Runs of homozygosity (ROH) are pervasive in diploid genomes and expose the effects of deleterious recessive mutations, but how exactly these regions contribute to variation in fitness remains unclear. Here, we combined empirical analyses and simulations to explore the deleterious effects of ROH with varying genetic map lengths in wild Soay sheep. Using a long-term dataset of 4879 individuals genotyped at 417K SNPs, we found that inbreeding depression increases with ROH length. A 1% genomic increase in long ROH (&gt;12.5 cM) reduced the odds of first-year survival by 12.4% compared to only 7.7% for medium ROH (1.56-12.5 cM), whereas short ROH (&lt;1.56 cM) had no effect on survival. We show by forward genetic simulations that this is predicted: compared to shorter ROH, long ROH will have higher densities of deleterious alleles, with larger average effects on fitness and lower population frequencies. Taken together, our results are consistent with the idea that the mutation load decreases in older haplotypes underlying shorter ROH, where purifying selection has had more time to purge deleterious mutations. Finally, our study demonstrates that strong inbreeding depression can persist despite ongoing purging in a historically small population.</t>
  </si>
  <si>
    <t>mutation load decreases with haplotype age in wild soay sheep</t>
  </si>
  <si>
    <t>generation time from https://doi.org/10.1002/ece3.10058</t>
  </si>
  <si>
    <t>Ovis aries</t>
  </si>
  <si>
    <t>repeated samples</t>
  </si>
  <si>
    <t>10.1111/1755-0998.13837</t>
  </si>
  <si>
    <t>Novo, I; P√©rez-Pereira, N; Santiago, E; Quesada, H; Caballero, A</t>
  </si>
  <si>
    <t>The availability of a large number of high-density markers (SNPs) allows the estimation of historical effective population size (N-e) from linkage disequilibrium between loci. A recent refinement of methods to estimate historical N-e from the recent past has been shown to be rather accurate with simulation data. The method has also been applied to real data for numerous species. However, the simulation data cannot encompass all the complexities of real genomes, and the performance of any estimation method with real data is always uncertain, as the true demography of the populations is not known. Here, we carried out an experimental design with Drosophila melanogaster to test the method with real data following a known demographic history. We used a population maintained in the laboratory with a constant census size of about 2800 individuals and subjected the population to a drastic decline to a size of 100 individuals. After a few generations, the population was expanded back to the previous size and after a few further generations again expanded to twice the initial size. Estimates of historical N-e were obtained with the software GONE both for autosomal and X chromosomes from samples of 17 individuals sequenced for the whole genome. Estimates of the historical effective size were able to infer the patterns of changes that occurred in the populations showing generally good performance of the method. We discuss the limitations of the method and the application of the software carried out so far.</t>
  </si>
  <si>
    <t>an empirical test of the estimation of historical effective population size using drosophila melanogaster</t>
  </si>
  <si>
    <t xml:space="preserve">invert </t>
  </si>
  <si>
    <t>Experimental evolution (bottleneck)</t>
  </si>
  <si>
    <t>10.1093/molbev/msac179</t>
  </si>
  <si>
    <t>Dai, SS; Sulaiman, X; Isakova, J; Xu, WF; Abdulloevich, NT; Afanasevna, ME; Ibrohimovich, KB; Chen, X; Yang, WK; Wang, MS; Shen, QK; Yang, XY; Yao, YG; Aldashev, AA; Saidov, A; Chen, W; Cheng, LF; Peng, MS; Zhang, YP</t>
  </si>
  <si>
    <t>The diversity of Central Asians has been shaped by multiple migrations and cultural diffusion. Although ancient DNA studies have revealed the demographic changes of the Central Asian since the Bronze Age, the contribution of the ancient populations to the modern Central Asian remains opaque. Herein, we performed high-coverage sequencing of 131 whole genomes of Indo-European-speaking Tajik and Turkic-speaking Kyrgyz populations to explore their genomic diversity and admixture history. By integrating the ancient DNA data, we revealed more details of the origins and admixture history of Central Asians. We found that the major ancestry of present-day Tajik populations can be traced back to the admixture of the Bronze Age Bactria-Margiana Archaeological Complex and Andronovo-related populations. Highland Tajik populations further received additional gene flow from the Tarim mummies, an isolated ancient North Eurasian-related population. The West Eurasian ancestry of Kyrgyz is mainly derived from Historical Era populations in Xinjiang of China. Furthermore, the recent admixture signals detected in both Tajik and Kyrgyz are ascribed to the expansions of Eastern Steppe nomadic pastoralists during the Historical Era.</t>
  </si>
  <si>
    <t>the genetic echo of the tarim mummies in modern central asians</t>
  </si>
  <si>
    <t>10.1093/molbev/msab340</t>
  </si>
  <si>
    <t>Garg, KM; Chattopadhyay, B; Cros, E; Tomassi, S; Benedick, S; Edwards, DP; Rheindt, FE</t>
  </si>
  <si>
    <t>Island biogeography is one of the most powerful subdisciplines of ecology: its mathematical predictions that island size and distance to mainland determine diversity have withstood the test of time. A key question is whether these predictions follow at a population-genomic level. Using rigorous ancient-DNA protocols, we retrieved approximately 1,000 genomic markers from approximately 100 historic specimens of two Southeast Asian songbird complexes from across the Sunda Shelf archipelago collected 1893-1957. We show that the genetic affinities of populations on small shelf islands defy the predictions of geographic distance and appear governed by Earth-historic factors including the position of terrestrial barriers (paleo-rivers) and persistence of corridors (Quaternary land bridges). Our analyses suggest that classic island-biogeographic predictors may not hold well for population-genomic dynamics on the thousands of shelf islands across the globe, which are exposed to dynamic changes in land distribution during Quaternary climate change.</t>
  </si>
  <si>
    <t>island biogeography revisited: museomics reveals affinities of shelf island birds determined by bathymetry and paleo-rivers, not by distance to mainland</t>
  </si>
  <si>
    <t>Pellorneum spp.</t>
  </si>
  <si>
    <t>10.1093/ve/vead049</t>
  </si>
  <si>
    <t>Billard, E; Barro, M; S√©r√©me, D; Bangratz, M; Wonni, I; Koala, M; Kassankogno, AI; H√©brard, E; Th√©baud, G; Brugidou, C; Poulicard, N; Tollenaere, C</t>
  </si>
  <si>
    <t>The rice yellow mottle virus (RYMV) is a model in plant virus molecular epidemiology, with the reconstruction of historical introduction routes at the scale of the African continent. However, information on patterns of viral prevalence and viral diversity over multiple years at a local scale remains scarce, in spite of potential implications for crop protection. Here, we describe a 5-year (2015-9) monitoring of RYMV prevalence in six sites from western Burkina Faso (geographic areas of Bama, Banzon, and Karfiguela). It confirmed one irrigated site as a disease hotspot and also found one rainfed lowland (RL) site with occasional high prevalence levels. Within the studied fields, a pattern of disease aggregation was evidenced at a 5-m distance, as expected for a mechanically transmitted virus. Next, we monitored RYMV genetic diversity in the irrigated disease hotspot site, revealing a high viral diversity, with the current coexistence of various distinct genetic groups at the site scale (ca. 520 ha) and also within various specific fields (25 m side). One genetic lineage, named S1bzn, is the most recently emerged group and increased in frequency over the studied period (from 20 per cent or less in 2015-6 to more than 65 per cent in 2019). Its genome results from a recombination between two other lineages (S1wa and S1ca). Finally, experimental work revealed that three rice varieties commonly cultivated in Burkina Faso were not different in terms of resistance level, and we also found no significant effect of RYMV genetic groups on symptom expression and viral load. We found, however, that infection outcome depended on the specific RYMV isolate, with two isolates from the lineage S1bzn accumulating at the highest level at early infections. Overall, this study documents a case of high viral prevalence, high viral diversity, and co-occurrence of divergent genetic lineages at a small geographic scale. A recently emerged lineage, which comprises viral isolates inducing severe symptoms and high accumulation under controlled conditions, could be recently rising through natural selection. Following up the monitoring of RYMV diversity is required to confirm this trend and further understand the factors driving the local maintenance of viral diversity.</t>
  </si>
  <si>
    <t>dynamics of the rice yellow mottle disease in western burkina faso: epidemic monitoring, spatio-temporal variation of viral diversity, and pathogenicity in a disease hotspot</t>
  </si>
  <si>
    <t>rice yellow mottle disease</t>
  </si>
  <si>
    <t>10.1111/mec.13748</t>
  </si>
  <si>
    <t>Fietz, K; Galatius, A; Teilmann, J; Dietz, R; Frie, AK; Klimova, A; Palsboll, PJ; Jensen, LF; Graves, JA; Hoffman, JI; Olsen, MT</t>
  </si>
  <si>
    <t>Identifying the processes that drive changes in the abundance and distribution of natural populations is a central theme in ecology and evolution. Many species of marine mammals have experienced dramatic changes in abundance and distribution due to climatic fluctuations and anthropogenic impacts. However, thanks to conservation efforts, some of these species have shown remarkable population recovery and are now recolonizing their former ranges. Here, we use zooarchaeological, demographic and genetic data to examine processes of colonization, local extinction and recolonization of the two northern European grey seal subspecies inhabiting the Baltic Sea and North Sea. The zooarchaeological and genetic data suggest that the two subspecies diverged shortly after the formation of the Baltic Sea approximately 4200 years BP, probably through a gradual shift to different breeding habitats and phenologies. By comparing genetic data from 19th century pre-extinction material with that from seals currently recolonizing their past range, we observed a marked spatiotemporal shift in subspecies boundaries, with increasing encroachment of North Sea seals on areas previously occupied by the Baltic Sea subspecies. Further, both demographic and genetic data indicate that the two subspecies have begun to overlap geographically and are hybridizing in a narrow contact zone. Our findings provide new insights into the processes of colonization, extinction and recolonization and have important implications for the management of grey seals across northern Europe.</t>
  </si>
  <si>
    <t>shift of grey seal subspecies boundaries in response to climate, culling and conservation</t>
  </si>
  <si>
    <t>do a lot of stuff to the samples</t>
  </si>
  <si>
    <t>halichoerus grypus</t>
  </si>
  <si>
    <t>10.1186/s12862-022-02083-w</t>
  </si>
  <si>
    <t>Muller-Girard, M; Fowles, G; Duchamp, J; Kouneski, S; Mollohan, C; Smyser, TJ; Turner, GG; Westrich, B; Doyle, JM</t>
  </si>
  <si>
    <t>Background Allegheny woodrats (Neotoma magister) are found in metapopulations distributed throughout the Interior Highlands and Appalachia. Historically these metapopulations persisted as relatively fluid networks, enabling gene flow between subpopulations and recolonization of formerly extirpated regions. However, over the past 45 years, the abundance of Allegheny woodrats has declined throughout the species' range due to a combination of habitat destruction, declining hard mast availability, and roundworm parasitism. In an effort to initiate genetic rescue of a small, genetically depauperate subpopulation in New Jersey, woodrats were translocated from a genetically robust population in Pennsylvania (PA) in 2015, 2016 and 2017. Herein, we assess the efficacy of these translocations to restore genetic diversity within the recipient population. Results We designed a novel 134 single nucleotide polymorphism panel, which was used to genotype the six woodrats translocated from PA and 82 individuals from the NJ population captured before and after the translocation events. These data indicated that a minimum of two translocated individuals successfully produced at least 13 offspring, who reproduced as well. Further, population-wide observed heterozygosity rose substantially following the first set of translocations, reached levels comparable to that of populations in Indiana and Ohio, and remained elevated over the subsequent years. Abundance also increased during the monitoring period, suggesting Pennsylvania translocations initiated genetic rescue of the New Jersey population. Conclusions Our results indicate, encouragingly, that very small numbers of translocated individuals can successfully restore the genetic diversity of a threatened population. Our work also highlights the challenges of managing very small populations, such as when translocated individuals have greater reproductive success relative to residents. Finally, we note that ongoing work with Allegheny woodrats may broadly shape our understanding of genetic rescue within metapopulations and across heterogeneous landscapes.</t>
  </si>
  <si>
    <t>a novel snp assay reveals increased genetic variability and abundance following translocations to a remnant allegheny woodrat population</t>
  </si>
  <si>
    <t>discussed in lab; SNP panel; generation time from https://www.fs.usda.gov/database/feis/animals/mammal/neci/all.html#16 that references 16. Banfield, A. W. F. 1974. The mammals of Canada. Toronto, ON: University of Toronto Press. 438 p. [21084]</t>
  </si>
  <si>
    <t>neotoma magister</t>
  </si>
  <si>
    <t>10.1038/s41477-019-0437-5</t>
  </si>
  <si>
    <t>Ramos-Madrigal, J; Runge, AKW; Bouby, L; Lacombe, T; Castruita, JAS; Adam-Blondon, AF; Figueiral, I; Hallavant, C; Mart√≠nez-Zapater, JM; Schaal, C; Topfer, R; Petersen, B; Sicheritz-Pont√©n, T; This, P; Bacilieri, R; Gilbert, MTP; Wales, N</t>
  </si>
  <si>
    <t>The Eurasian grapevine (Vitis vinifera) has long been important for wine production as well as being a food source. Despite being clonally propagated, modern cultivars exhibit great morphological and genetic diversity, with thousands of varieties described in historic and contemporaneous records. Through historical accounts, some varieties can be traced to the Middle Ages, but the genetic relationships between ancient and modern vines remain unknown. We present target-enriched genome-wide sequencing data from 28 archaeological grape seeds dating to the Iron Age, Roman era and medieval period. When compared with domesticated and wild accessions, we found that the archaeological samples were closely related to western European cultivars used for winemaking today. We identified seeds with identical genetic signatures present at different Roman sites, as well as seeds sharing parent-offspring relationships with varieties grown today. Furthermore, we discovered that one seed dated to -1100 CE was a genetic match to 'Savagnin Blanc', providing evidence for 900 years of uninterrupted vegetative propagation.</t>
  </si>
  <si>
    <t>palaeogenomic insights into the origins of french grapevine diversity</t>
  </si>
  <si>
    <t xml:space="preserve">vitis vinifera </t>
  </si>
  <si>
    <t>10.1002/ece3.2402</t>
  </si>
  <si>
    <t>Nouhaud P.; Tobler R.; Nolte V.; Schl√∂tterer C.</t>
  </si>
  <si>
    <t>Experimental evolution is a powerful tool to study adaptation under controlled conditions. Laboratory natural selection experiments mimic adaptation in the wild with better-adapted genotypes having more offspring. Because the selected traits are frequently not known, adaptation is typically measured as fitness increase by comparing evolved populations against an unselected reference population maintained in a laboratory environment. With adaptation to the laboratory conditions and genetic drift, however, it is not clear to what extent such comparisons provide unbiased estimates of adaptation. Alternatively, ancestral variation could be preserved in isofemale lines that can be combined to reconstitute the ancestral population. Here, we assess the impact of selection on alleles segregating in newly established Drosophila isofemale lines. We reconstituted two populations from isofemale lines and compared them to two original ancestral populations (AP) founded from the same lines shortly after collection. No significant allele frequency changes could be detected between both AP and simulations showed that drift had a low impact compared to Pool-Seq-associated sampling effects. We conclude that laboratory selection on segregating variation in isofemale lines is too weak to have detectable effects, which validates ancestral population reconstitution from isofemale lines as an unbiased approach for measuring adaptation in evolved populations. ¬© 2016 The Authors. Ecology and Evolution published by John Wiley &amp; Sons Ltd.</t>
  </si>
  <si>
    <t>ancestral population reconstitution from isofemale lines as a tool for experimental evolution</t>
  </si>
  <si>
    <t>Drosophila simulans &amp; melanogaster</t>
  </si>
  <si>
    <t>10.1093/molbev/msz183</t>
  </si>
  <si>
    <t>Vlachos C.; Kofler R.</t>
  </si>
  <si>
    <t>Evolve and resequence (E&amp;R) studies are frequently used to dissect the genetic basis of quantitative traits. By subjecting a population to truncating selection for several generations and estimating the allele frequency differences between selected and nonselected populations using next-generation sequencing (NGS), the loci contributing to the selected trait may be identified. The role of different parameters, such as, the population size or the number of replicate populations has been examined in previous works. However, the influence of the selection regime, that is the strength of truncating selection during the experiment, remains little explored. Using whole genome, individual based forward simulations of E&amp;R studies, we found that the power to identify the causative alleles may be maximized by gradually increasing the strength of truncating selection during the experiment. Notably, such an optimal selection regime comes at no or little additional cost in terms of sequencing effort and experimental time. Interestingly, we also found that a selection regime which optimizes the power to identify the causative loci is not necessarily identical to a regime that maximizes the phenotypic response. Finally, our simulations suggest that an E&amp;R study with an optimized selection regime may have a higher power to identify the genetic basis of quantitative traits than a genome-wide association study, highlighting that E&amp;R is a powerful approach for finding the loci underlying complex traits. ¬© 2019 The Author(s) 2019. Published by Oxford University Press on behalf of the Society for Molecular Biology and Evolution.</t>
  </si>
  <si>
    <t>optimizing the power to identify the genetic basis of complex traits with evolve and resequence studies</t>
  </si>
  <si>
    <t>simulation, has implications for experimental design of E&amp;R studies</t>
  </si>
  <si>
    <t>Authors</t>
  </si>
  <si>
    <t>DOI</t>
  </si>
  <si>
    <t>Abstract</t>
  </si>
  <si>
    <t>Article title</t>
  </si>
  <si>
    <t>Time series direct analyses used</t>
  </si>
  <si>
    <t>Reduction in population structure</t>
  </si>
  <si>
    <t>Increased population structure</t>
  </si>
  <si>
    <t>Evidence of population contraction/reduced diversity?</t>
  </si>
  <si>
    <t>Evidence of population expansion /increased diversity</t>
  </si>
  <si>
    <t>Tracking diversity over time for evolutionary process inference</t>
  </si>
  <si>
    <t>Candidate gene list?</t>
  </si>
  <si>
    <t>New method presented?</t>
  </si>
  <si>
    <t>Could make future inferences of process?</t>
  </si>
  <si>
    <t>Things I could predict</t>
  </si>
  <si>
    <t>Change in shannon entropy</t>
  </si>
  <si>
    <t>Change in nucleotide diversity</t>
  </si>
  <si>
    <t>mean r/m</t>
  </si>
  <si>
    <t>substitution rate (per site per year)</t>
  </si>
  <si>
    <t>Category of predictions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</si>
</sst>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Aptos Narrow"/>
      <family val="2"/>
      <scheme val="minor"/>
    </font>
    <font>
      <i/>
      <sz val="11"/>
      <color rgb="FF000000"/>
      <name val="Arial"/>
      <family val="2"/>
    </font>
    <font>
      <i/>
      <sz val="12"/>
      <color theme="1"/>
      <name val="Aptos Narrow"/>
      <family val="2"/>
      <scheme val="minor"/>
    </font>
    <font>
      <sz val="12"/>
      <color rgb="FF000000"/>
      <name val="Aptos Narrow"/>
    </font>
    <font>
      <sz val="12"/>
      <color rgb="FF000000"/>
      <name val="Aptos Narrow"/>
      <family val="2"/>
      <scheme val="minor"/>
    </font>
    <font>
      <b/>
      <sz val="12"/>
      <color theme="1"/>
      <name val="Aptos Narrow"/>
      <scheme val="minor"/>
    </font>
  </fonts>
  <fills count="4">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s>
  <borders count="2">
    <border>
      <left/>
      <right/>
      <top/>
      <bottom/>
      <diagonal/>
    </border>
    <border>
      <left/>
      <right/>
      <top/>
      <bottom style="thin">
        <color indexed="64"/>
      </bottom>
      <diagonal/>
    </border>
  </borders>
  <cellStyleXfs count="1">
    <xf numFmtId="0" fontId="0" fillId="0" borderId="0"/>
  </cellStyleXfs>
  <cellXfs count="9">
    <xf numFmtId="0" fontId="0" fillId="0" borderId="0" xfId="0"/>
    <xf numFmtId="0" fontId="1" fillId="0" borderId="0" xfId="0" applyFont="1" applyAlignment="1">
      <alignment wrapText="1"/>
    </xf>
    <xf numFmtId="0" fontId="2" fillId="0" borderId="0" xfId="0" applyFont="1"/>
    <xf numFmtId="3" fontId="0" fillId="0" borderId="0" xfId="0" applyNumberFormat="1"/>
    <xf numFmtId="0" fontId="0" fillId="0" borderId="0" xfId="0" applyAlignment="1">
      <alignment wrapText="1"/>
    </xf>
    <xf numFmtId="0" fontId="0" fillId="2" borderId="0" xfId="0" applyFill="1"/>
    <xf numFmtId="0" fontId="3" fillId="0" borderId="0" xfId="0" applyFont="1"/>
    <xf numFmtId="0" fontId="5" fillId="3" borderId="1" xfId="0" applyFont="1" applyFill="1" applyBorder="1" applyAlignment="1">
      <alignment wrapText="1"/>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0E0AE-12D0-1641-99AD-6FF35064DDF0}">
  <dimension ref="A1:N27"/>
  <sheetViews>
    <sheetView tabSelected="1" topLeftCell="M1" workbookViewId="0">
      <selection activeCell="O2" sqref="O1:AC1048576"/>
    </sheetView>
  </sheetViews>
  <sheetFormatPr baseColWidth="10" defaultRowHeight="16" x14ac:dyDescent="0.2"/>
  <sheetData>
    <row r="1" spans="1:14" s="7" customFormat="1" ht="51" x14ac:dyDescent="0.2">
      <c r="A1" s="4">
        <v>0</v>
      </c>
      <c r="B1" s="7" t="s">
        <v>709</v>
      </c>
      <c r="C1" s="7" t="s">
        <v>710</v>
      </c>
      <c r="D1" s="7" t="s">
        <v>711</v>
      </c>
      <c r="E1" s="7" t="s">
        <v>1</v>
      </c>
      <c r="F1" s="7" t="s">
        <v>2</v>
      </c>
      <c r="G1" s="7" t="s">
        <v>4</v>
      </c>
      <c r="H1" s="7" t="s">
        <v>5</v>
      </c>
      <c r="I1" s="7" t="s">
        <v>6</v>
      </c>
      <c r="J1" s="7" t="s">
        <v>7</v>
      </c>
      <c r="K1" s="7" t="s">
        <v>8</v>
      </c>
      <c r="L1" s="7" t="s">
        <v>712</v>
      </c>
      <c r="M1" s="7" t="s">
        <v>0</v>
      </c>
      <c r="N1" s="7" t="s">
        <v>3</v>
      </c>
    </row>
    <row r="2" spans="1:14" x14ac:dyDescent="0.2">
      <c r="A2">
        <v>3716</v>
      </c>
      <c r="B2" t="s">
        <v>436</v>
      </c>
      <c r="C2" t="s">
        <v>435</v>
      </c>
      <c r="D2" t="s">
        <v>437</v>
      </c>
      <c r="E2" t="s">
        <v>38</v>
      </c>
      <c r="F2" t="s">
        <v>439</v>
      </c>
      <c r="G2" t="s">
        <v>440</v>
      </c>
      <c r="H2" t="s">
        <v>32</v>
      </c>
      <c r="I2" t="s">
        <v>441</v>
      </c>
      <c r="J2" t="s">
        <v>9</v>
      </c>
      <c r="K2">
        <v>40</v>
      </c>
      <c r="L2" t="s">
        <v>438</v>
      </c>
      <c r="N2" t="s">
        <v>90</v>
      </c>
    </row>
    <row r="3" spans="1:14" x14ac:dyDescent="0.2">
      <c r="A3">
        <v>42</v>
      </c>
      <c r="B3" t="s">
        <v>26</v>
      </c>
      <c r="C3" t="s">
        <v>25</v>
      </c>
      <c r="D3" t="s">
        <v>27</v>
      </c>
      <c r="E3" t="s">
        <v>19</v>
      </c>
      <c r="F3" t="s">
        <v>29</v>
      </c>
      <c r="G3" t="s">
        <v>31</v>
      </c>
      <c r="H3" t="s">
        <v>32</v>
      </c>
      <c r="I3" t="s">
        <v>33</v>
      </c>
      <c r="J3">
        <v>5</v>
      </c>
      <c r="K3">
        <v>122</v>
      </c>
      <c r="L3" t="s">
        <v>28</v>
      </c>
      <c r="N3" s="2" t="s">
        <v>30</v>
      </c>
    </row>
    <row r="4" spans="1:14" x14ac:dyDescent="0.2">
      <c r="A4">
        <v>736</v>
      </c>
      <c r="B4" t="s">
        <v>142</v>
      </c>
      <c r="C4" t="s">
        <v>141</v>
      </c>
      <c r="D4" t="s">
        <v>143</v>
      </c>
      <c r="E4" t="s">
        <v>19</v>
      </c>
      <c r="F4" t="s">
        <v>29</v>
      </c>
      <c r="G4" t="s">
        <v>31</v>
      </c>
      <c r="H4" t="s">
        <v>42</v>
      </c>
      <c r="I4" t="s">
        <v>24</v>
      </c>
      <c r="J4">
        <v>105</v>
      </c>
      <c r="K4">
        <v>682.5</v>
      </c>
      <c r="L4" t="s">
        <v>144</v>
      </c>
      <c r="M4" t="s">
        <v>145</v>
      </c>
      <c r="N4" t="s">
        <v>146</v>
      </c>
    </row>
    <row r="5" spans="1:14" x14ac:dyDescent="0.2">
      <c r="A5">
        <v>2044</v>
      </c>
      <c r="B5" t="s">
        <v>309</v>
      </c>
      <c r="C5" t="s">
        <v>308</v>
      </c>
      <c r="D5" t="s">
        <v>310</v>
      </c>
      <c r="E5" t="s">
        <v>19</v>
      </c>
      <c r="F5" t="s">
        <v>29</v>
      </c>
      <c r="G5" t="s">
        <v>31</v>
      </c>
      <c r="H5" t="s">
        <v>42</v>
      </c>
      <c r="I5" t="s">
        <v>24</v>
      </c>
      <c r="J5">
        <v>141</v>
      </c>
      <c r="K5">
        <v>56</v>
      </c>
      <c r="L5" t="s">
        <v>311</v>
      </c>
      <c r="N5" t="s">
        <v>312</v>
      </c>
    </row>
    <row r="6" spans="1:14" x14ac:dyDescent="0.2">
      <c r="A6">
        <v>3733</v>
      </c>
      <c r="B6" t="s">
        <v>481</v>
      </c>
      <c r="C6" t="s">
        <v>510</v>
      </c>
      <c r="D6" t="s">
        <v>511</v>
      </c>
      <c r="E6" t="s">
        <v>19</v>
      </c>
      <c r="F6" t="s">
        <v>29</v>
      </c>
      <c r="G6" t="s">
        <v>396</v>
      </c>
      <c r="H6" t="s">
        <v>32</v>
      </c>
      <c r="I6" t="s">
        <v>414</v>
      </c>
      <c r="J6" t="s">
        <v>9</v>
      </c>
      <c r="K6">
        <v>20</v>
      </c>
      <c r="L6" t="s">
        <v>512</v>
      </c>
      <c r="M6" t="s">
        <v>513</v>
      </c>
      <c r="N6" t="s">
        <v>90</v>
      </c>
    </row>
    <row r="7" spans="1:14" x14ac:dyDescent="0.2">
      <c r="A7">
        <v>3734</v>
      </c>
      <c r="B7" t="s">
        <v>515</v>
      </c>
      <c r="C7" t="s">
        <v>514</v>
      </c>
      <c r="D7" t="s">
        <v>516</v>
      </c>
      <c r="E7" t="s">
        <v>19</v>
      </c>
      <c r="F7" t="s">
        <v>29</v>
      </c>
      <c r="G7" t="s">
        <v>64</v>
      </c>
      <c r="H7" t="s">
        <v>32</v>
      </c>
      <c r="I7" t="s">
        <v>33</v>
      </c>
      <c r="J7" t="s">
        <v>9</v>
      </c>
      <c r="K7">
        <v>35</v>
      </c>
      <c r="L7" t="s">
        <v>517</v>
      </c>
      <c r="N7" t="s">
        <v>90</v>
      </c>
    </row>
    <row r="8" spans="1:14" x14ac:dyDescent="0.2">
      <c r="A8">
        <v>3740</v>
      </c>
      <c r="B8" t="s">
        <v>524</v>
      </c>
      <c r="C8" t="s">
        <v>523</v>
      </c>
      <c r="D8" t="s">
        <v>525</v>
      </c>
      <c r="E8" t="s">
        <v>19</v>
      </c>
      <c r="F8" t="s">
        <v>29</v>
      </c>
      <c r="G8" t="s">
        <v>527</v>
      </c>
      <c r="H8" t="s">
        <v>32</v>
      </c>
      <c r="I8" t="s">
        <v>414</v>
      </c>
      <c r="J8" t="s">
        <v>9</v>
      </c>
      <c r="K8">
        <v>15</v>
      </c>
      <c r="L8" t="s">
        <v>526</v>
      </c>
      <c r="M8" t="s">
        <v>513</v>
      </c>
      <c r="N8" t="s">
        <v>90</v>
      </c>
    </row>
    <row r="9" spans="1:14" x14ac:dyDescent="0.2">
      <c r="A9">
        <v>3743</v>
      </c>
      <c r="B9" t="s">
        <v>529</v>
      </c>
      <c r="C9" t="s">
        <v>528</v>
      </c>
      <c r="D9" t="s">
        <v>530</v>
      </c>
      <c r="E9" t="s">
        <v>19</v>
      </c>
      <c r="F9" t="s">
        <v>29</v>
      </c>
      <c r="G9" t="s">
        <v>532</v>
      </c>
      <c r="H9" t="s">
        <v>32</v>
      </c>
      <c r="I9" t="s">
        <v>441</v>
      </c>
      <c r="J9" t="s">
        <v>9</v>
      </c>
      <c r="K9">
        <v>107</v>
      </c>
      <c r="L9" t="s">
        <v>531</v>
      </c>
      <c r="N9" t="s">
        <v>90</v>
      </c>
    </row>
    <row r="10" spans="1:14" x14ac:dyDescent="0.2">
      <c r="A10">
        <v>3746</v>
      </c>
      <c r="B10" t="s">
        <v>534</v>
      </c>
      <c r="C10" t="s">
        <v>533</v>
      </c>
      <c r="D10" t="s">
        <v>535</v>
      </c>
      <c r="E10" t="s">
        <v>19</v>
      </c>
      <c r="F10" t="s">
        <v>29</v>
      </c>
      <c r="G10" t="s">
        <v>414</v>
      </c>
      <c r="H10" t="s">
        <v>32</v>
      </c>
      <c r="I10" t="s">
        <v>43</v>
      </c>
      <c r="J10" t="s">
        <v>9</v>
      </c>
      <c r="K10">
        <v>15</v>
      </c>
      <c r="L10" t="s">
        <v>536</v>
      </c>
      <c r="M10" t="s">
        <v>537</v>
      </c>
      <c r="N10" t="s">
        <v>395</v>
      </c>
    </row>
    <row r="11" spans="1:14" x14ac:dyDescent="0.2">
      <c r="A11">
        <v>3748</v>
      </c>
      <c r="B11" t="s">
        <v>545</v>
      </c>
      <c r="C11" t="s">
        <v>544</v>
      </c>
      <c r="D11" t="s">
        <v>546</v>
      </c>
      <c r="E11" t="s">
        <v>19</v>
      </c>
      <c r="F11" t="s">
        <v>29</v>
      </c>
      <c r="G11" t="s">
        <v>414</v>
      </c>
      <c r="H11" t="s">
        <v>32</v>
      </c>
      <c r="I11" t="s">
        <v>43</v>
      </c>
      <c r="J11">
        <v>2.5</v>
      </c>
      <c r="K11">
        <v>70</v>
      </c>
      <c r="L11" t="s">
        <v>547</v>
      </c>
      <c r="M11" t="s">
        <v>548</v>
      </c>
      <c r="N11" t="s">
        <v>395</v>
      </c>
    </row>
    <row r="12" spans="1:14" x14ac:dyDescent="0.2">
      <c r="A12">
        <v>3750</v>
      </c>
      <c r="B12" t="s">
        <v>556</v>
      </c>
      <c r="C12" t="s">
        <v>555</v>
      </c>
      <c r="D12" t="s">
        <v>557</v>
      </c>
      <c r="E12" t="s">
        <v>19</v>
      </c>
      <c r="F12" t="s">
        <v>29</v>
      </c>
      <c r="G12" t="s">
        <v>554</v>
      </c>
      <c r="H12" t="s">
        <v>32</v>
      </c>
      <c r="I12" t="s">
        <v>414</v>
      </c>
      <c r="J12" t="s">
        <v>9</v>
      </c>
      <c r="K12">
        <v>17</v>
      </c>
      <c r="L12" t="s">
        <v>558</v>
      </c>
      <c r="M12" t="s">
        <v>513</v>
      </c>
      <c r="N12" t="s">
        <v>90</v>
      </c>
    </row>
    <row r="13" spans="1:14" x14ac:dyDescent="0.2">
      <c r="A13">
        <v>3755</v>
      </c>
      <c r="B13" t="s">
        <v>568</v>
      </c>
      <c r="C13" t="s">
        <v>567</v>
      </c>
      <c r="D13" t="s">
        <v>569</v>
      </c>
      <c r="E13" t="s">
        <v>19</v>
      </c>
      <c r="F13" t="s">
        <v>29</v>
      </c>
      <c r="G13" t="s">
        <v>414</v>
      </c>
      <c r="H13" t="s">
        <v>75</v>
      </c>
      <c r="I13" t="s">
        <v>41</v>
      </c>
      <c r="J13" t="s">
        <v>9</v>
      </c>
      <c r="K13" s="3">
        <v>1000</v>
      </c>
      <c r="L13" t="s">
        <v>570</v>
      </c>
      <c r="N13" t="s">
        <v>90</v>
      </c>
    </row>
    <row r="14" spans="1:14" x14ac:dyDescent="0.2">
      <c r="A14">
        <v>225</v>
      </c>
      <c r="B14" t="s">
        <v>590</v>
      </c>
      <c r="C14" t="s">
        <v>589</v>
      </c>
      <c r="D14" t="s">
        <v>591</v>
      </c>
      <c r="E14" t="s">
        <v>19</v>
      </c>
      <c r="F14" t="s">
        <v>29</v>
      </c>
      <c r="G14" t="s">
        <v>595</v>
      </c>
      <c r="H14" t="s">
        <v>42</v>
      </c>
      <c r="I14" t="s">
        <v>24</v>
      </c>
      <c r="J14">
        <v>50</v>
      </c>
      <c r="K14">
        <v>50</v>
      </c>
      <c r="L14" t="s">
        <v>592</v>
      </c>
      <c r="M14" t="s">
        <v>593</v>
      </c>
      <c r="N14" t="s">
        <v>594</v>
      </c>
    </row>
    <row r="15" spans="1:14" x14ac:dyDescent="0.2">
      <c r="A15">
        <v>3707</v>
      </c>
      <c r="B15" t="s">
        <v>700</v>
      </c>
      <c r="C15" t="s">
        <v>699</v>
      </c>
      <c r="D15" t="s">
        <v>701</v>
      </c>
      <c r="E15" t="s">
        <v>19</v>
      </c>
      <c r="F15" t="s">
        <v>29</v>
      </c>
      <c r="G15" t="s">
        <v>41</v>
      </c>
      <c r="H15" t="s">
        <v>32</v>
      </c>
      <c r="I15" t="s">
        <v>41</v>
      </c>
      <c r="J15">
        <v>3</v>
      </c>
      <c r="K15">
        <v>50</v>
      </c>
      <c r="L15" t="s">
        <v>702</v>
      </c>
      <c r="N15" t="s">
        <v>703</v>
      </c>
    </row>
    <row r="16" spans="1:14" x14ac:dyDescent="0.2">
      <c r="A16">
        <v>190</v>
      </c>
      <c r="B16" t="s">
        <v>87</v>
      </c>
      <c r="C16" t="s">
        <v>86</v>
      </c>
      <c r="D16" t="s">
        <v>88</v>
      </c>
      <c r="E16" t="s">
        <v>38</v>
      </c>
      <c r="F16" t="s">
        <v>29</v>
      </c>
      <c r="G16" t="s">
        <v>31</v>
      </c>
      <c r="H16" t="s">
        <v>42</v>
      </c>
      <c r="I16" t="s">
        <v>24</v>
      </c>
      <c r="J16">
        <v>223</v>
      </c>
      <c r="K16">
        <v>8505</v>
      </c>
      <c r="L16" t="s">
        <v>89</v>
      </c>
      <c r="N16" t="s">
        <v>90</v>
      </c>
    </row>
    <row r="17" spans="1:14" x14ac:dyDescent="0.2">
      <c r="A17">
        <v>1806</v>
      </c>
      <c r="B17" t="s">
        <v>293</v>
      </c>
      <c r="C17" t="s">
        <v>292</v>
      </c>
      <c r="D17" t="s">
        <v>294</v>
      </c>
      <c r="E17" t="s">
        <v>38</v>
      </c>
      <c r="F17" t="s">
        <v>29</v>
      </c>
      <c r="G17" t="s">
        <v>297</v>
      </c>
      <c r="H17" t="s">
        <v>23</v>
      </c>
      <c r="I17" t="s">
        <v>24</v>
      </c>
      <c r="J17">
        <v>92</v>
      </c>
      <c r="K17">
        <v>576</v>
      </c>
      <c r="L17" t="s">
        <v>295</v>
      </c>
      <c r="N17" t="s">
        <v>296</v>
      </c>
    </row>
    <row r="18" spans="1:14" x14ac:dyDescent="0.2">
      <c r="A18">
        <v>2522</v>
      </c>
      <c r="B18" t="s">
        <v>367</v>
      </c>
      <c r="C18" t="s">
        <v>366</v>
      </c>
      <c r="D18" t="s">
        <v>368</v>
      </c>
      <c r="E18" t="s">
        <v>38</v>
      </c>
      <c r="F18" t="s">
        <v>29</v>
      </c>
      <c r="G18" t="s">
        <v>371</v>
      </c>
      <c r="H18" t="s">
        <v>42</v>
      </c>
      <c r="I18" t="s">
        <v>24</v>
      </c>
      <c r="J18">
        <v>140</v>
      </c>
      <c r="K18" s="5"/>
      <c r="L18" t="s">
        <v>369</v>
      </c>
      <c r="N18" t="s">
        <v>370</v>
      </c>
    </row>
    <row r="19" spans="1:14" x14ac:dyDescent="0.2">
      <c r="A19">
        <v>3705</v>
      </c>
      <c r="B19" t="s">
        <v>392</v>
      </c>
      <c r="C19" t="s">
        <v>391</v>
      </c>
      <c r="D19" t="s">
        <v>393</v>
      </c>
      <c r="E19" t="s">
        <v>38</v>
      </c>
      <c r="F19" t="s">
        <v>29</v>
      </c>
      <c r="G19" t="s">
        <v>396</v>
      </c>
      <c r="H19" t="s">
        <v>32</v>
      </c>
      <c r="I19" t="s">
        <v>43</v>
      </c>
      <c r="K19">
        <v>59</v>
      </c>
      <c r="L19" t="s">
        <v>394</v>
      </c>
      <c r="N19" t="s">
        <v>395</v>
      </c>
    </row>
    <row r="20" spans="1:14" x14ac:dyDescent="0.2">
      <c r="A20">
        <v>3712</v>
      </c>
      <c r="B20" t="s">
        <v>416</v>
      </c>
      <c r="C20" t="s">
        <v>415</v>
      </c>
      <c r="D20" t="s">
        <v>417</v>
      </c>
      <c r="E20" t="s">
        <v>38</v>
      </c>
      <c r="F20" t="s">
        <v>29</v>
      </c>
      <c r="G20" t="s">
        <v>64</v>
      </c>
      <c r="H20" t="s">
        <v>32</v>
      </c>
      <c r="I20" t="s">
        <v>43</v>
      </c>
      <c r="K20">
        <v>108</v>
      </c>
      <c r="L20" t="s">
        <v>418</v>
      </c>
      <c r="N20" t="s">
        <v>419</v>
      </c>
    </row>
    <row r="21" spans="1:14" x14ac:dyDescent="0.2">
      <c r="A21">
        <v>3714</v>
      </c>
      <c r="B21" t="s">
        <v>425</v>
      </c>
      <c r="C21" t="s">
        <v>424</v>
      </c>
      <c r="D21" t="s">
        <v>426</v>
      </c>
      <c r="E21" t="s">
        <v>38</v>
      </c>
      <c r="F21" t="s">
        <v>29</v>
      </c>
      <c r="G21" t="s">
        <v>428</v>
      </c>
      <c r="H21" t="s">
        <v>32</v>
      </c>
      <c r="I21" t="s">
        <v>414</v>
      </c>
      <c r="J21" t="s">
        <v>9</v>
      </c>
      <c r="K21">
        <v>14</v>
      </c>
      <c r="L21" t="s">
        <v>427</v>
      </c>
      <c r="N21" t="s">
        <v>90</v>
      </c>
    </row>
    <row r="22" spans="1:14" x14ac:dyDescent="0.2">
      <c r="A22">
        <v>3717</v>
      </c>
      <c r="B22" t="s">
        <v>443</v>
      </c>
      <c r="C22" t="s">
        <v>442</v>
      </c>
      <c r="D22" t="s">
        <v>444</v>
      </c>
      <c r="E22" t="s">
        <v>38</v>
      </c>
      <c r="F22" t="s">
        <v>29</v>
      </c>
      <c r="G22" t="s">
        <v>396</v>
      </c>
      <c r="H22" t="s">
        <v>32</v>
      </c>
      <c r="I22" t="s">
        <v>414</v>
      </c>
      <c r="J22" t="s">
        <v>9</v>
      </c>
      <c r="K22">
        <v>60</v>
      </c>
      <c r="L22" t="s">
        <v>445</v>
      </c>
      <c r="N22" t="s">
        <v>90</v>
      </c>
    </row>
    <row r="23" spans="1:14" x14ac:dyDescent="0.2">
      <c r="A23">
        <v>3718</v>
      </c>
      <c r="B23" t="s">
        <v>447</v>
      </c>
      <c r="C23" t="s">
        <v>446</v>
      </c>
      <c r="D23" t="s">
        <v>448</v>
      </c>
      <c r="E23" t="s">
        <v>38</v>
      </c>
      <c r="F23" t="s">
        <v>29</v>
      </c>
      <c r="G23" t="s">
        <v>64</v>
      </c>
      <c r="H23" t="s">
        <v>342</v>
      </c>
      <c r="I23" t="s">
        <v>43</v>
      </c>
      <c r="J23">
        <v>1.1499999999999999</v>
      </c>
      <c r="K23">
        <v>100</v>
      </c>
      <c r="L23" t="s">
        <v>449</v>
      </c>
      <c r="N23" t="s">
        <v>419</v>
      </c>
    </row>
    <row r="24" spans="1:14" x14ac:dyDescent="0.2">
      <c r="A24">
        <v>3724</v>
      </c>
      <c r="B24" t="s">
        <v>465</v>
      </c>
      <c r="C24" t="s">
        <v>464</v>
      </c>
      <c r="D24" t="s">
        <v>466</v>
      </c>
      <c r="E24" t="s">
        <v>38</v>
      </c>
      <c r="F24" t="s">
        <v>29</v>
      </c>
      <c r="G24" t="s">
        <v>414</v>
      </c>
      <c r="H24" t="s">
        <v>75</v>
      </c>
      <c r="I24" t="s">
        <v>43</v>
      </c>
      <c r="J24" t="s">
        <v>9</v>
      </c>
      <c r="K24">
        <v>60</v>
      </c>
      <c r="L24" t="s">
        <v>467</v>
      </c>
      <c r="N24" t="s">
        <v>395</v>
      </c>
    </row>
    <row r="25" spans="1:14" x14ac:dyDescent="0.2">
      <c r="A25">
        <v>3726</v>
      </c>
      <c r="B25" t="s">
        <v>476</v>
      </c>
      <c r="C25" t="s">
        <v>475</v>
      </c>
      <c r="D25" t="s">
        <v>477</v>
      </c>
      <c r="E25" t="s">
        <v>38</v>
      </c>
      <c r="F25" t="s">
        <v>29</v>
      </c>
      <c r="G25" t="s">
        <v>479</v>
      </c>
      <c r="H25" t="s">
        <v>32</v>
      </c>
      <c r="I25" t="s">
        <v>414</v>
      </c>
      <c r="J25" t="s">
        <v>9</v>
      </c>
      <c r="K25">
        <v>83</v>
      </c>
      <c r="L25" t="s">
        <v>478</v>
      </c>
      <c r="N25" t="s">
        <v>90</v>
      </c>
    </row>
    <row r="26" spans="1:14" x14ac:dyDescent="0.2">
      <c r="A26">
        <v>3727</v>
      </c>
      <c r="B26" t="s">
        <v>481</v>
      </c>
      <c r="C26" t="s">
        <v>480</v>
      </c>
      <c r="D26" t="s">
        <v>482</v>
      </c>
      <c r="E26" t="s">
        <v>38</v>
      </c>
      <c r="F26" t="s">
        <v>29</v>
      </c>
      <c r="G26" t="s">
        <v>396</v>
      </c>
      <c r="H26" t="s">
        <v>342</v>
      </c>
      <c r="I26" t="s">
        <v>414</v>
      </c>
      <c r="J26" t="s">
        <v>9</v>
      </c>
      <c r="K26">
        <v>20</v>
      </c>
      <c r="L26" t="s">
        <v>483</v>
      </c>
      <c r="N26" t="s">
        <v>90</v>
      </c>
    </row>
    <row r="27" spans="1:14" x14ac:dyDescent="0.2">
      <c r="A27">
        <v>2457</v>
      </c>
      <c r="B27" t="s">
        <v>663</v>
      </c>
      <c r="C27" t="s">
        <v>662</v>
      </c>
      <c r="D27" t="s">
        <v>664</v>
      </c>
      <c r="E27" t="s">
        <v>19</v>
      </c>
      <c r="F27" t="s">
        <v>666</v>
      </c>
      <c r="G27" t="s">
        <v>667</v>
      </c>
      <c r="H27" t="s">
        <v>42</v>
      </c>
      <c r="I27" t="s">
        <v>41</v>
      </c>
      <c r="J27" t="s">
        <v>9</v>
      </c>
      <c r="K27">
        <v>15</v>
      </c>
      <c r="L27" t="s">
        <v>665</v>
      </c>
      <c r="N27" t="s">
        <v>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C60C-8287-954E-B7BA-11C2EB56B6A0}">
  <dimension ref="A1:N36"/>
  <sheetViews>
    <sheetView topLeftCell="I1" workbookViewId="0">
      <selection activeCell="O1" sqref="O1:Y1048576"/>
    </sheetView>
  </sheetViews>
  <sheetFormatPr baseColWidth="10" defaultRowHeight="16" x14ac:dyDescent="0.2"/>
  <sheetData>
    <row r="1" spans="1:14" s="7" customFormat="1" ht="51" x14ac:dyDescent="0.2">
      <c r="A1" s="4">
        <v>0</v>
      </c>
      <c r="B1" s="7" t="s">
        <v>709</v>
      </c>
      <c r="C1" s="7" t="s">
        <v>710</v>
      </c>
      <c r="D1" s="7" t="s">
        <v>711</v>
      </c>
      <c r="E1" s="7" t="s">
        <v>1</v>
      </c>
      <c r="F1" s="7" t="s">
        <v>2</v>
      </c>
      <c r="G1" s="7" t="s">
        <v>4</v>
      </c>
      <c r="H1" s="7" t="s">
        <v>5</v>
      </c>
      <c r="I1" s="7" t="s">
        <v>6</v>
      </c>
      <c r="J1" s="7" t="s">
        <v>7</v>
      </c>
      <c r="K1" s="7" t="s">
        <v>8</v>
      </c>
      <c r="L1" s="7" t="s">
        <v>712</v>
      </c>
      <c r="M1" s="7" t="s">
        <v>0</v>
      </c>
      <c r="N1" s="7" t="s">
        <v>3</v>
      </c>
    </row>
    <row r="2" spans="1:14" x14ac:dyDescent="0.2">
      <c r="A2">
        <v>123</v>
      </c>
      <c r="B2" t="s">
        <v>66</v>
      </c>
      <c r="C2" t="s">
        <v>65</v>
      </c>
      <c r="D2" t="s">
        <v>67</v>
      </c>
      <c r="E2" t="s">
        <v>19</v>
      </c>
      <c r="F2" t="s">
        <v>57</v>
      </c>
      <c r="G2" t="s">
        <v>64</v>
      </c>
      <c r="H2" t="s">
        <v>42</v>
      </c>
      <c r="I2" t="s">
        <v>24</v>
      </c>
      <c r="J2">
        <v>800</v>
      </c>
      <c r="K2" s="3">
        <v>5606400</v>
      </c>
      <c r="L2" t="s">
        <v>68</v>
      </c>
      <c r="N2" t="s">
        <v>69</v>
      </c>
    </row>
    <row r="3" spans="1:14" x14ac:dyDescent="0.2">
      <c r="A3">
        <v>310</v>
      </c>
      <c r="B3" t="s">
        <v>117</v>
      </c>
      <c r="C3" t="s">
        <v>116</v>
      </c>
      <c r="D3" t="s">
        <v>118</v>
      </c>
      <c r="E3" t="s">
        <v>19</v>
      </c>
      <c r="F3" t="s">
        <v>57</v>
      </c>
      <c r="G3" t="s">
        <v>64</v>
      </c>
      <c r="H3" t="s">
        <v>42</v>
      </c>
      <c r="I3" t="s">
        <v>24</v>
      </c>
      <c r="J3">
        <v>52</v>
      </c>
      <c r="K3" t="s">
        <v>122</v>
      </c>
      <c r="L3" t="s">
        <v>119</v>
      </c>
      <c r="M3" t="s">
        <v>120</v>
      </c>
      <c r="N3" t="s">
        <v>121</v>
      </c>
    </row>
    <row r="4" spans="1:14" x14ac:dyDescent="0.2">
      <c r="A4">
        <v>438</v>
      </c>
      <c r="B4" t="s">
        <v>130</v>
      </c>
      <c r="C4" t="s">
        <v>129</v>
      </c>
      <c r="D4" t="s">
        <v>131</v>
      </c>
      <c r="E4" t="s">
        <v>19</v>
      </c>
      <c r="F4" t="s">
        <v>57</v>
      </c>
      <c r="G4" t="s">
        <v>64</v>
      </c>
      <c r="H4" t="s">
        <v>23</v>
      </c>
      <c r="I4" t="s">
        <v>24</v>
      </c>
      <c r="J4">
        <v>92</v>
      </c>
      <c r="K4">
        <v>604440</v>
      </c>
      <c r="L4" t="s">
        <v>132</v>
      </c>
      <c r="M4" t="s">
        <v>133</v>
      </c>
      <c r="N4" t="s">
        <v>134</v>
      </c>
    </row>
    <row r="5" spans="1:14" x14ac:dyDescent="0.2">
      <c r="A5">
        <v>815</v>
      </c>
      <c r="B5" t="s">
        <v>148</v>
      </c>
      <c r="C5" t="s">
        <v>147</v>
      </c>
      <c r="D5" t="s">
        <v>149</v>
      </c>
      <c r="E5" t="s">
        <v>19</v>
      </c>
      <c r="F5" t="s">
        <v>57</v>
      </c>
      <c r="G5" t="s">
        <v>153</v>
      </c>
      <c r="H5" t="s">
        <v>154</v>
      </c>
      <c r="I5" t="s">
        <v>43</v>
      </c>
      <c r="J5" t="s">
        <v>9</v>
      </c>
      <c r="K5">
        <v>140</v>
      </c>
      <c r="L5" t="s">
        <v>150</v>
      </c>
      <c r="M5" t="s">
        <v>151</v>
      </c>
      <c r="N5" t="s">
        <v>152</v>
      </c>
    </row>
    <row r="6" spans="1:14" x14ac:dyDescent="0.2">
      <c r="A6">
        <v>845</v>
      </c>
      <c r="B6" t="s">
        <v>162</v>
      </c>
      <c r="C6" t="s">
        <v>161</v>
      </c>
      <c r="D6" t="s">
        <v>163</v>
      </c>
      <c r="E6" t="s">
        <v>19</v>
      </c>
      <c r="F6" t="s">
        <v>57</v>
      </c>
      <c r="G6" t="s">
        <v>153</v>
      </c>
      <c r="H6" t="s">
        <v>42</v>
      </c>
      <c r="I6" t="s">
        <v>43</v>
      </c>
      <c r="J6" t="s">
        <v>9</v>
      </c>
      <c r="K6">
        <v>350</v>
      </c>
      <c r="L6" t="s">
        <v>164</v>
      </c>
      <c r="N6" t="s">
        <v>165</v>
      </c>
    </row>
    <row r="7" spans="1:14" x14ac:dyDescent="0.2">
      <c r="A7">
        <v>904</v>
      </c>
      <c r="B7" t="s">
        <v>174</v>
      </c>
      <c r="C7" t="s">
        <v>173</v>
      </c>
      <c r="D7" t="s">
        <v>175</v>
      </c>
      <c r="E7" t="s">
        <v>19</v>
      </c>
      <c r="F7" t="s">
        <v>57</v>
      </c>
      <c r="G7" t="s">
        <v>153</v>
      </c>
      <c r="H7" t="s">
        <v>42</v>
      </c>
      <c r="I7" t="s">
        <v>177</v>
      </c>
      <c r="J7" t="s">
        <v>9</v>
      </c>
      <c r="K7">
        <v>3000</v>
      </c>
      <c r="L7" t="s">
        <v>176</v>
      </c>
      <c r="N7" t="s">
        <v>58</v>
      </c>
    </row>
    <row r="8" spans="1:14" x14ac:dyDescent="0.2">
      <c r="A8">
        <v>977</v>
      </c>
      <c r="B8" t="s">
        <v>190</v>
      </c>
      <c r="C8" t="s">
        <v>189</v>
      </c>
      <c r="D8" t="s">
        <v>191</v>
      </c>
      <c r="E8" t="s">
        <v>19</v>
      </c>
      <c r="F8" t="s">
        <v>57</v>
      </c>
      <c r="G8" t="s">
        <v>153</v>
      </c>
      <c r="H8" t="s">
        <v>42</v>
      </c>
      <c r="I8" t="s">
        <v>177</v>
      </c>
      <c r="J8">
        <v>0.34100000000000003</v>
      </c>
      <c r="K8">
        <v>1000</v>
      </c>
      <c r="L8" t="s">
        <v>192</v>
      </c>
      <c r="N8" t="s">
        <v>58</v>
      </c>
    </row>
    <row r="9" spans="1:14" x14ac:dyDescent="0.2">
      <c r="A9">
        <v>1023</v>
      </c>
      <c r="B9" t="s">
        <v>200</v>
      </c>
      <c r="C9" t="s">
        <v>199</v>
      </c>
      <c r="D9" t="s">
        <v>201</v>
      </c>
      <c r="E9" t="s">
        <v>19</v>
      </c>
      <c r="F9" t="s">
        <v>57</v>
      </c>
      <c r="G9" t="s">
        <v>64</v>
      </c>
      <c r="H9" t="s">
        <v>42</v>
      </c>
      <c r="I9" t="s">
        <v>24</v>
      </c>
      <c r="J9">
        <v>168</v>
      </c>
      <c r="K9">
        <v>11961.6</v>
      </c>
      <c r="L9" t="s">
        <v>202</v>
      </c>
      <c r="M9" t="s">
        <v>203</v>
      </c>
      <c r="N9" t="s">
        <v>204</v>
      </c>
    </row>
    <row r="10" spans="1:14" x14ac:dyDescent="0.2">
      <c r="A10">
        <v>1130</v>
      </c>
      <c r="B10" t="s">
        <v>211</v>
      </c>
      <c r="C10" t="s">
        <v>210</v>
      </c>
      <c r="D10" t="s">
        <v>212</v>
      </c>
      <c r="E10" t="s">
        <v>19</v>
      </c>
      <c r="F10" t="s">
        <v>57</v>
      </c>
      <c r="G10" t="s">
        <v>153</v>
      </c>
      <c r="H10" t="s">
        <v>42</v>
      </c>
      <c r="I10" t="s">
        <v>43</v>
      </c>
      <c r="J10">
        <v>1</v>
      </c>
      <c r="K10">
        <v>3500</v>
      </c>
      <c r="L10" t="s">
        <v>213</v>
      </c>
      <c r="N10" t="s">
        <v>214</v>
      </c>
    </row>
    <row r="11" spans="1:14" x14ac:dyDescent="0.2">
      <c r="A11">
        <v>3730</v>
      </c>
      <c r="B11" t="s">
        <v>499</v>
      </c>
      <c r="C11" t="s">
        <v>498</v>
      </c>
      <c r="D11" t="s">
        <v>500</v>
      </c>
      <c r="E11" t="s">
        <v>19</v>
      </c>
      <c r="F11" t="s">
        <v>57</v>
      </c>
      <c r="G11" t="s">
        <v>503</v>
      </c>
      <c r="H11" t="s">
        <v>32</v>
      </c>
      <c r="I11" t="s">
        <v>414</v>
      </c>
      <c r="J11" t="s">
        <v>9</v>
      </c>
      <c r="K11" s="3">
        <v>7200</v>
      </c>
      <c r="L11" t="s">
        <v>501</v>
      </c>
      <c r="N11" t="s">
        <v>502</v>
      </c>
    </row>
    <row r="12" spans="1:14" x14ac:dyDescent="0.2">
      <c r="A12">
        <v>3731</v>
      </c>
      <c r="B12" t="s">
        <v>505</v>
      </c>
      <c r="C12" t="s">
        <v>504</v>
      </c>
      <c r="D12" t="s">
        <v>506</v>
      </c>
      <c r="E12" t="s">
        <v>19</v>
      </c>
      <c r="F12" t="s">
        <v>57</v>
      </c>
      <c r="G12" t="s">
        <v>64</v>
      </c>
      <c r="H12" t="s">
        <v>42</v>
      </c>
      <c r="I12" t="s">
        <v>414</v>
      </c>
      <c r="J12">
        <v>3.7999999999999999E-2</v>
      </c>
      <c r="K12">
        <v>220</v>
      </c>
      <c r="L12" t="s">
        <v>507</v>
      </c>
      <c r="M12" t="s">
        <v>508</v>
      </c>
      <c r="N12" t="s">
        <v>509</v>
      </c>
    </row>
    <row r="13" spans="1:14" x14ac:dyDescent="0.2">
      <c r="A13">
        <v>3735</v>
      </c>
      <c r="B13" t="s">
        <v>519</v>
      </c>
      <c r="C13" t="s">
        <v>518</v>
      </c>
      <c r="D13" t="s">
        <v>520</v>
      </c>
      <c r="E13" t="s">
        <v>19</v>
      </c>
      <c r="F13" t="s">
        <v>57</v>
      </c>
      <c r="G13" t="s">
        <v>414</v>
      </c>
      <c r="H13" t="s">
        <v>32</v>
      </c>
      <c r="I13" t="s">
        <v>43</v>
      </c>
      <c r="J13" t="s">
        <v>522</v>
      </c>
      <c r="K13">
        <v>540</v>
      </c>
      <c r="L13" t="s">
        <v>521</v>
      </c>
      <c r="N13" t="s">
        <v>401</v>
      </c>
    </row>
    <row r="14" spans="1:14" x14ac:dyDescent="0.2">
      <c r="A14">
        <v>3749</v>
      </c>
      <c r="B14" t="s">
        <v>550</v>
      </c>
      <c r="C14" t="s">
        <v>549</v>
      </c>
      <c r="D14" t="s">
        <v>551</v>
      </c>
      <c r="E14" t="s">
        <v>19</v>
      </c>
      <c r="F14" t="s">
        <v>57</v>
      </c>
      <c r="G14" t="s">
        <v>554</v>
      </c>
      <c r="H14" t="s">
        <v>32</v>
      </c>
      <c r="I14" t="s">
        <v>43</v>
      </c>
      <c r="J14">
        <v>0.15</v>
      </c>
      <c r="K14" s="5"/>
      <c r="L14" t="s">
        <v>552</v>
      </c>
      <c r="N14" t="s">
        <v>553</v>
      </c>
    </row>
    <row r="15" spans="1:14" x14ac:dyDescent="0.2">
      <c r="A15">
        <v>3752</v>
      </c>
      <c r="B15" t="s">
        <v>560</v>
      </c>
      <c r="C15" t="s">
        <v>559</v>
      </c>
      <c r="D15" t="s">
        <v>561</v>
      </c>
      <c r="E15" t="s">
        <v>19</v>
      </c>
      <c r="F15" t="s">
        <v>57</v>
      </c>
      <c r="G15" t="s">
        <v>414</v>
      </c>
      <c r="H15" t="s">
        <v>42</v>
      </c>
      <c r="I15" t="s">
        <v>43</v>
      </c>
      <c r="J15" t="s">
        <v>9</v>
      </c>
      <c r="K15">
        <v>540</v>
      </c>
      <c r="L15" t="s">
        <v>562</v>
      </c>
      <c r="N15" s="6" t="s">
        <v>401</v>
      </c>
    </row>
    <row r="16" spans="1:14" x14ac:dyDescent="0.2">
      <c r="A16">
        <v>473</v>
      </c>
      <c r="B16" t="s">
        <v>608</v>
      </c>
      <c r="C16" t="s">
        <v>607</v>
      </c>
      <c r="D16" t="s">
        <v>609</v>
      </c>
      <c r="E16" t="s">
        <v>19</v>
      </c>
      <c r="F16" t="s">
        <v>57</v>
      </c>
      <c r="G16" t="s">
        <v>64</v>
      </c>
      <c r="H16" t="s">
        <v>42</v>
      </c>
      <c r="I16" t="s">
        <v>24</v>
      </c>
      <c r="J16">
        <v>25</v>
      </c>
      <c r="K16">
        <f>J16*8760</f>
        <v>219000</v>
      </c>
      <c r="L16" t="s">
        <v>610</v>
      </c>
      <c r="N16" t="s">
        <v>611</v>
      </c>
    </row>
    <row r="17" spans="1:14" x14ac:dyDescent="0.2">
      <c r="A17">
        <v>671</v>
      </c>
      <c r="B17" t="s">
        <v>613</v>
      </c>
      <c r="C17" t="s">
        <v>612</v>
      </c>
      <c r="D17" t="s">
        <v>614</v>
      </c>
      <c r="E17" t="s">
        <v>19</v>
      </c>
      <c r="F17" t="s">
        <v>57</v>
      </c>
      <c r="G17" t="s">
        <v>64</v>
      </c>
      <c r="H17" t="s">
        <v>42</v>
      </c>
      <c r="I17" t="s">
        <v>24</v>
      </c>
      <c r="J17">
        <v>8</v>
      </c>
      <c r="K17" t="s">
        <v>9</v>
      </c>
      <c r="L17" t="s">
        <v>615</v>
      </c>
      <c r="M17" t="s">
        <v>616</v>
      </c>
      <c r="N17" t="s">
        <v>617</v>
      </c>
    </row>
    <row r="18" spans="1:14" x14ac:dyDescent="0.2">
      <c r="A18">
        <v>875</v>
      </c>
      <c r="B18" t="s">
        <v>619</v>
      </c>
      <c r="C18" t="s">
        <v>618</v>
      </c>
      <c r="D18" t="s">
        <v>620</v>
      </c>
      <c r="E18" t="s">
        <v>19</v>
      </c>
      <c r="F18" t="s">
        <v>57</v>
      </c>
      <c r="G18" t="s">
        <v>64</v>
      </c>
      <c r="H18" t="s">
        <v>42</v>
      </c>
      <c r="I18" t="s">
        <v>24</v>
      </c>
      <c r="J18">
        <f>1967-1643</f>
        <v>324</v>
      </c>
      <c r="K18">
        <f>J18*365.25/15</f>
        <v>7889.4</v>
      </c>
      <c r="L18" t="s">
        <v>621</v>
      </c>
      <c r="M18" t="s">
        <v>622</v>
      </c>
      <c r="N18" t="s">
        <v>623</v>
      </c>
    </row>
    <row r="19" spans="1:14" x14ac:dyDescent="0.2">
      <c r="A19">
        <v>1339</v>
      </c>
      <c r="B19" t="s">
        <v>625</v>
      </c>
      <c r="C19" t="s">
        <v>624</v>
      </c>
      <c r="D19" t="s">
        <v>626</v>
      </c>
      <c r="E19" t="s">
        <v>19</v>
      </c>
      <c r="F19" t="s">
        <v>57</v>
      </c>
      <c r="G19" t="s">
        <v>64</v>
      </c>
      <c r="H19" t="s">
        <v>42</v>
      </c>
      <c r="I19" t="s">
        <v>24</v>
      </c>
      <c r="J19">
        <v>10</v>
      </c>
      <c r="K19" t="s">
        <v>9</v>
      </c>
      <c r="L19" t="s">
        <v>627</v>
      </c>
      <c r="M19" t="s">
        <v>628</v>
      </c>
      <c r="N19" t="s">
        <v>629</v>
      </c>
    </row>
    <row r="20" spans="1:14" x14ac:dyDescent="0.2">
      <c r="A20">
        <v>2205</v>
      </c>
      <c r="B20" t="s">
        <v>638</v>
      </c>
      <c r="C20" t="s">
        <v>637</v>
      </c>
      <c r="D20" t="s">
        <v>639</v>
      </c>
      <c r="E20" t="s">
        <v>19</v>
      </c>
      <c r="F20" t="s">
        <v>57</v>
      </c>
      <c r="G20" t="s">
        <v>64</v>
      </c>
      <c r="H20" t="s">
        <v>42</v>
      </c>
      <c r="I20" t="s">
        <v>24</v>
      </c>
      <c r="J20">
        <v>10</v>
      </c>
      <c r="K20" t="s">
        <v>9</v>
      </c>
      <c r="L20" t="s">
        <v>640</v>
      </c>
      <c r="M20" t="s">
        <v>641</v>
      </c>
      <c r="N20" t="s">
        <v>642</v>
      </c>
    </row>
    <row r="21" spans="1:14" x14ac:dyDescent="0.2">
      <c r="A21">
        <v>87</v>
      </c>
      <c r="B21" t="s">
        <v>54</v>
      </c>
      <c r="C21" t="s">
        <v>53</v>
      </c>
      <c r="D21" t="s">
        <v>55</v>
      </c>
      <c r="E21" t="s">
        <v>38</v>
      </c>
      <c r="F21" t="s">
        <v>57</v>
      </c>
      <c r="G21" t="s">
        <v>41</v>
      </c>
      <c r="H21" t="s">
        <v>42</v>
      </c>
      <c r="I21" t="s">
        <v>43</v>
      </c>
      <c r="J21">
        <v>6</v>
      </c>
      <c r="K21">
        <v>26280</v>
      </c>
      <c r="L21" t="s">
        <v>56</v>
      </c>
      <c r="N21" t="s">
        <v>58</v>
      </c>
    </row>
    <row r="22" spans="1:14" x14ac:dyDescent="0.2">
      <c r="A22">
        <v>143</v>
      </c>
      <c r="B22" t="s">
        <v>77</v>
      </c>
      <c r="C22" t="s">
        <v>76</v>
      </c>
      <c r="D22" t="s">
        <v>78</v>
      </c>
      <c r="E22" t="s">
        <v>38</v>
      </c>
      <c r="F22" t="s">
        <v>57</v>
      </c>
      <c r="G22" t="s">
        <v>31</v>
      </c>
      <c r="H22" t="s">
        <v>42</v>
      </c>
      <c r="I22" t="s">
        <v>24</v>
      </c>
      <c r="J22">
        <v>16</v>
      </c>
      <c r="K22" s="3">
        <v>186880</v>
      </c>
      <c r="L22" t="s">
        <v>79</v>
      </c>
      <c r="N22" t="s">
        <v>80</v>
      </c>
    </row>
    <row r="23" spans="1:14" x14ac:dyDescent="0.2">
      <c r="A23">
        <v>1537</v>
      </c>
      <c r="B23" t="s">
        <v>227</v>
      </c>
      <c r="C23" t="s">
        <v>226</v>
      </c>
      <c r="D23" t="s">
        <v>228</v>
      </c>
      <c r="E23" t="s">
        <v>38</v>
      </c>
      <c r="F23" t="s">
        <v>57</v>
      </c>
      <c r="G23" t="s">
        <v>153</v>
      </c>
      <c r="H23" t="s">
        <v>230</v>
      </c>
      <c r="I23" t="s">
        <v>43</v>
      </c>
      <c r="J23">
        <v>30</v>
      </c>
      <c r="K23">
        <v>60000</v>
      </c>
      <c r="L23" t="s">
        <v>229</v>
      </c>
      <c r="N23" t="s">
        <v>58</v>
      </c>
    </row>
    <row r="24" spans="1:14" x14ac:dyDescent="0.2">
      <c r="A24">
        <v>1552</v>
      </c>
      <c r="B24" t="s">
        <v>232</v>
      </c>
      <c r="C24" t="s">
        <v>231</v>
      </c>
      <c r="D24" t="s">
        <v>233</v>
      </c>
      <c r="E24" t="s">
        <v>38</v>
      </c>
      <c r="F24" t="s">
        <v>57</v>
      </c>
      <c r="G24" t="s">
        <v>153</v>
      </c>
      <c r="H24" t="s">
        <v>42</v>
      </c>
      <c r="I24" t="s">
        <v>43</v>
      </c>
      <c r="J24" t="s">
        <v>9</v>
      </c>
      <c r="K24">
        <v>1000</v>
      </c>
      <c r="L24" t="s">
        <v>234</v>
      </c>
      <c r="N24" t="s">
        <v>235</v>
      </c>
    </row>
    <row r="25" spans="1:14" x14ac:dyDescent="0.2">
      <c r="A25">
        <v>3722</v>
      </c>
      <c r="B25" t="s">
        <v>460</v>
      </c>
      <c r="C25" t="s">
        <v>459</v>
      </c>
      <c r="D25" t="s">
        <v>461</v>
      </c>
      <c r="E25" t="s">
        <v>38</v>
      </c>
      <c r="F25" t="s">
        <v>57</v>
      </c>
      <c r="G25" t="s">
        <v>41</v>
      </c>
      <c r="H25" t="s">
        <v>342</v>
      </c>
      <c r="I25" t="s">
        <v>414</v>
      </c>
      <c r="J25">
        <v>1</v>
      </c>
      <c r="K25">
        <v>25</v>
      </c>
      <c r="L25" t="s">
        <v>462</v>
      </c>
      <c r="N25" t="s">
        <v>463</v>
      </c>
    </row>
    <row r="26" spans="1:14" x14ac:dyDescent="0.2">
      <c r="A26">
        <v>3706</v>
      </c>
      <c r="B26" t="s">
        <v>398</v>
      </c>
      <c r="C26" t="s">
        <v>397</v>
      </c>
      <c r="D26" t="s">
        <v>399</v>
      </c>
      <c r="E26" t="s">
        <v>19</v>
      </c>
      <c r="F26" t="s">
        <v>95</v>
      </c>
      <c r="G26" t="s">
        <v>402</v>
      </c>
      <c r="H26" t="s">
        <v>403</v>
      </c>
      <c r="I26" t="s">
        <v>43</v>
      </c>
      <c r="J26">
        <v>12</v>
      </c>
      <c r="K26">
        <v>200</v>
      </c>
      <c r="L26" t="s">
        <v>400</v>
      </c>
      <c r="N26" t="s">
        <v>401</v>
      </c>
    </row>
    <row r="27" spans="1:14" x14ac:dyDescent="0.2">
      <c r="A27">
        <v>3728</v>
      </c>
      <c r="B27" t="s">
        <v>485</v>
      </c>
      <c r="C27" t="s">
        <v>484</v>
      </c>
      <c r="D27" t="s">
        <v>486</v>
      </c>
      <c r="E27" t="s">
        <v>19</v>
      </c>
      <c r="F27" t="s">
        <v>95</v>
      </c>
      <c r="G27" t="s">
        <v>490</v>
      </c>
      <c r="H27" t="s">
        <v>32</v>
      </c>
      <c r="I27" t="s">
        <v>43</v>
      </c>
      <c r="J27" t="s">
        <v>9</v>
      </c>
      <c r="K27">
        <v>45</v>
      </c>
      <c r="L27" t="s">
        <v>487</v>
      </c>
      <c r="M27" t="s">
        <v>488</v>
      </c>
      <c r="N27" t="s">
        <v>489</v>
      </c>
    </row>
    <row r="28" spans="1:14" x14ac:dyDescent="0.2">
      <c r="A28">
        <v>3729</v>
      </c>
      <c r="B28" t="s">
        <v>492</v>
      </c>
      <c r="C28" t="s">
        <v>491</v>
      </c>
      <c r="D28" t="s">
        <v>493</v>
      </c>
      <c r="E28" t="s">
        <v>19</v>
      </c>
      <c r="F28" t="s">
        <v>95</v>
      </c>
      <c r="G28" t="s">
        <v>497</v>
      </c>
      <c r="H28" t="s">
        <v>32</v>
      </c>
      <c r="I28" t="s">
        <v>43</v>
      </c>
      <c r="J28" t="s">
        <v>9</v>
      </c>
      <c r="K28">
        <v>10</v>
      </c>
      <c r="L28" t="s">
        <v>494</v>
      </c>
      <c r="M28" t="s">
        <v>495</v>
      </c>
      <c r="N28" t="s">
        <v>496</v>
      </c>
    </row>
    <row r="29" spans="1:14" x14ac:dyDescent="0.2">
      <c r="A29">
        <v>250</v>
      </c>
      <c r="B29" t="s">
        <v>92</v>
      </c>
      <c r="C29" t="s">
        <v>91</v>
      </c>
      <c r="D29" t="s">
        <v>93</v>
      </c>
      <c r="E29" t="s">
        <v>38</v>
      </c>
      <c r="F29" t="s">
        <v>95</v>
      </c>
      <c r="G29" t="s">
        <v>41</v>
      </c>
      <c r="H29" t="s">
        <v>42</v>
      </c>
      <c r="I29" t="s">
        <v>43</v>
      </c>
      <c r="J29">
        <v>9.8599999999999993E-2</v>
      </c>
      <c r="K29">
        <v>345.6</v>
      </c>
      <c r="L29" t="s">
        <v>94</v>
      </c>
      <c r="N29" t="s">
        <v>96</v>
      </c>
    </row>
    <row r="30" spans="1:14" x14ac:dyDescent="0.2">
      <c r="A30">
        <v>1634</v>
      </c>
      <c r="B30" t="s">
        <v>255</v>
      </c>
      <c r="C30" t="s">
        <v>254</v>
      </c>
      <c r="D30" t="s">
        <v>256</v>
      </c>
      <c r="E30" t="s">
        <v>38</v>
      </c>
      <c r="F30" t="s">
        <v>95</v>
      </c>
      <c r="G30" t="s">
        <v>153</v>
      </c>
      <c r="H30" t="s">
        <v>42</v>
      </c>
      <c r="I30" t="s">
        <v>43</v>
      </c>
      <c r="J30">
        <v>0.113</v>
      </c>
      <c r="K30">
        <v>3000</v>
      </c>
      <c r="L30" t="s">
        <v>257</v>
      </c>
      <c r="M30" t="s">
        <v>258</v>
      </c>
      <c r="N30" t="s">
        <v>58</v>
      </c>
    </row>
    <row r="31" spans="1:14" x14ac:dyDescent="0.2">
      <c r="A31">
        <v>1732</v>
      </c>
      <c r="B31" t="s">
        <v>283</v>
      </c>
      <c r="C31" t="s">
        <v>282</v>
      </c>
      <c r="D31" t="s">
        <v>284</v>
      </c>
      <c r="E31" t="s">
        <v>38</v>
      </c>
      <c r="F31" t="s">
        <v>95</v>
      </c>
      <c r="G31" t="s">
        <v>64</v>
      </c>
      <c r="H31" t="s">
        <v>42</v>
      </c>
      <c r="I31" t="s">
        <v>24</v>
      </c>
      <c r="J31">
        <v>61</v>
      </c>
      <c r="L31" t="s">
        <v>285</v>
      </c>
      <c r="N31" t="s">
        <v>286</v>
      </c>
    </row>
    <row r="32" spans="1:14" x14ac:dyDescent="0.2">
      <c r="A32">
        <v>2123</v>
      </c>
      <c r="B32" t="s">
        <v>320</v>
      </c>
      <c r="C32" t="s">
        <v>319</v>
      </c>
      <c r="D32" t="s">
        <v>321</v>
      </c>
      <c r="E32" t="s">
        <v>38</v>
      </c>
      <c r="F32" t="s">
        <v>95</v>
      </c>
      <c r="G32" t="s">
        <v>324</v>
      </c>
      <c r="H32" t="s">
        <v>42</v>
      </c>
      <c r="I32" t="s">
        <v>325</v>
      </c>
      <c r="J32">
        <v>24</v>
      </c>
      <c r="K32">
        <v>4370</v>
      </c>
      <c r="L32" t="s">
        <v>322</v>
      </c>
      <c r="N32" t="s">
        <v>323</v>
      </c>
    </row>
    <row r="33" spans="1:14" x14ac:dyDescent="0.2">
      <c r="A33">
        <v>2216</v>
      </c>
      <c r="B33" t="s">
        <v>327</v>
      </c>
      <c r="C33" t="s">
        <v>326</v>
      </c>
      <c r="D33" t="s">
        <v>328</v>
      </c>
      <c r="E33" t="s">
        <v>38</v>
      </c>
      <c r="F33" t="s">
        <v>95</v>
      </c>
      <c r="G33" t="s">
        <v>64</v>
      </c>
      <c r="H33" t="s">
        <v>42</v>
      </c>
      <c r="I33" t="s">
        <v>24</v>
      </c>
      <c r="J33">
        <v>54</v>
      </c>
      <c r="K33" s="3">
        <v>378400</v>
      </c>
      <c r="L33" t="s">
        <v>329</v>
      </c>
      <c r="N33" t="s">
        <v>330</v>
      </c>
    </row>
    <row r="34" spans="1:14" x14ac:dyDescent="0.2">
      <c r="A34">
        <v>2280</v>
      </c>
      <c r="B34" t="s">
        <v>338</v>
      </c>
      <c r="C34" t="s">
        <v>337</v>
      </c>
      <c r="D34" t="s">
        <v>339</v>
      </c>
      <c r="E34" t="s">
        <v>38</v>
      </c>
      <c r="F34" t="s">
        <v>95</v>
      </c>
      <c r="G34" t="s">
        <v>324</v>
      </c>
      <c r="H34" t="s">
        <v>342</v>
      </c>
      <c r="I34" t="s">
        <v>24</v>
      </c>
      <c r="J34">
        <v>24</v>
      </c>
      <c r="K34" s="3">
        <v>4370</v>
      </c>
      <c r="L34" t="s">
        <v>340</v>
      </c>
      <c r="M34" t="s">
        <v>341</v>
      </c>
      <c r="N34" t="s">
        <v>323</v>
      </c>
    </row>
    <row r="35" spans="1:14" x14ac:dyDescent="0.2">
      <c r="A35">
        <v>3710</v>
      </c>
      <c r="B35" t="s">
        <v>410</v>
      </c>
      <c r="C35" t="s">
        <v>409</v>
      </c>
      <c r="D35" t="s">
        <v>411</v>
      </c>
      <c r="E35" t="s">
        <v>38</v>
      </c>
      <c r="F35" t="s">
        <v>95</v>
      </c>
      <c r="G35" t="s">
        <v>41</v>
      </c>
      <c r="H35" t="s">
        <v>42</v>
      </c>
      <c r="I35" t="s">
        <v>414</v>
      </c>
      <c r="J35">
        <v>0.27</v>
      </c>
      <c r="L35" t="s">
        <v>412</v>
      </c>
      <c r="N35" t="s">
        <v>413</v>
      </c>
    </row>
    <row r="36" spans="1:14" x14ac:dyDescent="0.2">
      <c r="A36">
        <v>3725</v>
      </c>
      <c r="B36" t="s">
        <v>469</v>
      </c>
      <c r="C36" t="s">
        <v>468</v>
      </c>
      <c r="D36" t="s">
        <v>470</v>
      </c>
      <c r="E36" t="s">
        <v>38</v>
      </c>
      <c r="F36" t="s">
        <v>95</v>
      </c>
      <c r="G36" t="s">
        <v>64</v>
      </c>
      <c r="H36" t="s">
        <v>32</v>
      </c>
      <c r="I36" t="s">
        <v>474</v>
      </c>
      <c r="J36">
        <v>1</v>
      </c>
      <c r="K36">
        <v>8</v>
      </c>
      <c r="L36" t="s">
        <v>471</v>
      </c>
      <c r="M36" t="s">
        <v>472</v>
      </c>
      <c r="N36" t="s">
        <v>473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CB4C2-9DB4-F24C-80D6-687B88FAA7DE}">
  <dimension ref="A1:N9"/>
  <sheetViews>
    <sheetView topLeftCell="E1" workbookViewId="0">
      <selection activeCell="O1" sqref="O1:AC1048576"/>
    </sheetView>
  </sheetViews>
  <sheetFormatPr baseColWidth="10" defaultRowHeight="16" x14ac:dyDescent="0.2"/>
  <sheetData>
    <row r="1" spans="1:14" s="7" customFormat="1" ht="51" x14ac:dyDescent="0.2">
      <c r="A1" s="4">
        <v>0</v>
      </c>
      <c r="B1" s="7" t="s">
        <v>709</v>
      </c>
      <c r="C1" s="7" t="s">
        <v>710</v>
      </c>
      <c r="D1" s="7" t="s">
        <v>711</v>
      </c>
      <c r="E1" s="7" t="s">
        <v>1</v>
      </c>
      <c r="F1" s="7" t="s">
        <v>2</v>
      </c>
      <c r="G1" s="7" t="s">
        <v>4</v>
      </c>
      <c r="H1" s="7" t="s">
        <v>5</v>
      </c>
      <c r="I1" s="7" t="s">
        <v>6</v>
      </c>
      <c r="J1" s="7" t="s">
        <v>7</v>
      </c>
      <c r="K1" s="7" t="s">
        <v>8</v>
      </c>
      <c r="L1" s="7" t="s">
        <v>712</v>
      </c>
      <c r="M1" s="7" t="s">
        <v>0</v>
      </c>
      <c r="N1" s="7" t="s">
        <v>3</v>
      </c>
    </row>
    <row r="2" spans="1:14" x14ac:dyDescent="0.2">
      <c r="A2">
        <v>880</v>
      </c>
      <c r="B2" t="s">
        <v>167</v>
      </c>
      <c r="C2" t="s">
        <v>166</v>
      </c>
      <c r="D2" t="s">
        <v>168</v>
      </c>
      <c r="E2" t="s">
        <v>19</v>
      </c>
      <c r="F2" t="s">
        <v>171</v>
      </c>
      <c r="G2" t="s">
        <v>31</v>
      </c>
      <c r="H2" t="s">
        <v>32</v>
      </c>
      <c r="I2" t="s">
        <v>24</v>
      </c>
      <c r="J2">
        <v>7</v>
      </c>
      <c r="K2">
        <v>106.45</v>
      </c>
      <c r="L2" t="s">
        <v>169</v>
      </c>
      <c r="M2" t="s">
        <v>170</v>
      </c>
      <c r="N2" t="s">
        <v>172</v>
      </c>
    </row>
    <row r="3" spans="1:14" x14ac:dyDescent="0.2">
      <c r="A3">
        <v>2238</v>
      </c>
      <c r="B3" t="s">
        <v>332</v>
      </c>
      <c r="C3" t="s">
        <v>331</v>
      </c>
      <c r="D3" t="s">
        <v>333</v>
      </c>
      <c r="E3" t="s">
        <v>19</v>
      </c>
      <c r="F3" t="s">
        <v>171</v>
      </c>
      <c r="G3" t="s">
        <v>336</v>
      </c>
      <c r="H3" t="s">
        <v>32</v>
      </c>
      <c r="I3" t="s">
        <v>24</v>
      </c>
      <c r="J3" s="3">
        <v>3100</v>
      </c>
      <c r="K3" s="5"/>
      <c r="L3" t="s">
        <v>334</v>
      </c>
      <c r="N3" t="s">
        <v>335</v>
      </c>
    </row>
    <row r="4" spans="1:14" x14ac:dyDescent="0.2">
      <c r="A4">
        <v>3747</v>
      </c>
      <c r="B4" t="s">
        <v>539</v>
      </c>
      <c r="C4" t="s">
        <v>538</v>
      </c>
      <c r="D4" t="s">
        <v>540</v>
      </c>
      <c r="E4" t="s">
        <v>19</v>
      </c>
      <c r="F4" t="s">
        <v>171</v>
      </c>
      <c r="G4" t="s">
        <v>543</v>
      </c>
      <c r="H4" t="s">
        <v>342</v>
      </c>
      <c r="I4" t="s">
        <v>414</v>
      </c>
      <c r="J4" t="s">
        <v>9</v>
      </c>
      <c r="K4">
        <v>6</v>
      </c>
      <c r="L4" t="s">
        <v>541</v>
      </c>
      <c r="N4" t="s">
        <v>542</v>
      </c>
    </row>
    <row r="5" spans="1:14" x14ac:dyDescent="0.2">
      <c r="A5">
        <v>304</v>
      </c>
      <c r="B5" t="s">
        <v>597</v>
      </c>
      <c r="C5" t="s">
        <v>596</v>
      </c>
      <c r="D5" t="s">
        <v>598</v>
      </c>
      <c r="E5" t="s">
        <v>19</v>
      </c>
      <c r="F5" t="s">
        <v>171</v>
      </c>
      <c r="G5" t="s">
        <v>601</v>
      </c>
      <c r="H5" t="s">
        <v>42</v>
      </c>
      <c r="I5" t="s">
        <v>24</v>
      </c>
      <c r="J5">
        <v>27</v>
      </c>
      <c r="K5">
        <v>27</v>
      </c>
      <c r="L5" t="s">
        <v>599</v>
      </c>
      <c r="M5" t="s">
        <v>600</v>
      </c>
      <c r="N5" t="s">
        <v>542</v>
      </c>
    </row>
    <row r="6" spans="1:14" x14ac:dyDescent="0.2">
      <c r="A6">
        <v>1886</v>
      </c>
      <c r="B6" t="s">
        <v>631</v>
      </c>
      <c r="C6" t="s">
        <v>630</v>
      </c>
      <c r="D6" t="s">
        <v>632</v>
      </c>
      <c r="E6" t="s">
        <v>19</v>
      </c>
      <c r="F6" t="s">
        <v>171</v>
      </c>
      <c r="G6" t="s">
        <v>636</v>
      </c>
      <c r="H6" t="s">
        <v>42</v>
      </c>
      <c r="I6" t="s">
        <v>24</v>
      </c>
      <c r="J6">
        <f>2005-1660</f>
        <v>345</v>
      </c>
      <c r="K6" t="s">
        <v>9</v>
      </c>
      <c r="L6" t="s">
        <v>633</v>
      </c>
      <c r="M6" t="s">
        <v>634</v>
      </c>
      <c r="N6" t="s">
        <v>635</v>
      </c>
    </row>
    <row r="7" spans="1:14" x14ac:dyDescent="0.2">
      <c r="A7">
        <v>3022</v>
      </c>
      <c r="B7" t="s">
        <v>695</v>
      </c>
      <c r="C7" t="s">
        <v>694</v>
      </c>
      <c r="D7" t="s">
        <v>696</v>
      </c>
      <c r="E7" t="s">
        <v>19</v>
      </c>
      <c r="F7" t="s">
        <v>171</v>
      </c>
      <c r="G7" t="s">
        <v>31</v>
      </c>
      <c r="H7" t="s">
        <v>23</v>
      </c>
      <c r="I7" t="s">
        <v>24</v>
      </c>
      <c r="J7" s="4">
        <v>2497</v>
      </c>
      <c r="K7">
        <v>624.25</v>
      </c>
      <c r="L7" t="s">
        <v>697</v>
      </c>
      <c r="N7" t="s">
        <v>698</v>
      </c>
    </row>
    <row r="8" spans="1:14" x14ac:dyDescent="0.2">
      <c r="A8">
        <v>1692</v>
      </c>
      <c r="B8" t="s">
        <v>265</v>
      </c>
      <c r="C8" t="s">
        <v>264</v>
      </c>
      <c r="D8" t="s">
        <v>266</v>
      </c>
      <c r="E8" t="s">
        <v>38</v>
      </c>
      <c r="F8" t="s">
        <v>171</v>
      </c>
      <c r="G8" t="s">
        <v>31</v>
      </c>
      <c r="H8" t="s">
        <v>32</v>
      </c>
      <c r="I8" t="s">
        <v>33</v>
      </c>
      <c r="J8">
        <v>340</v>
      </c>
      <c r="K8">
        <v>17</v>
      </c>
      <c r="L8" t="s">
        <v>267</v>
      </c>
      <c r="M8" t="s">
        <v>268</v>
      </c>
      <c r="N8" t="s">
        <v>269</v>
      </c>
    </row>
    <row r="9" spans="1:14" x14ac:dyDescent="0.2">
      <c r="A9">
        <v>1728</v>
      </c>
      <c r="B9" t="s">
        <v>276</v>
      </c>
      <c r="C9" t="s">
        <v>275</v>
      </c>
      <c r="D9" t="s">
        <v>277</v>
      </c>
      <c r="E9" t="s">
        <v>38</v>
      </c>
      <c r="F9" t="s">
        <v>171</v>
      </c>
      <c r="G9" t="s">
        <v>31</v>
      </c>
      <c r="H9" t="s">
        <v>280</v>
      </c>
      <c r="I9" t="s">
        <v>281</v>
      </c>
      <c r="J9">
        <v>28</v>
      </c>
      <c r="K9">
        <v>28</v>
      </c>
      <c r="L9" t="s">
        <v>278</v>
      </c>
      <c r="N9" t="s">
        <v>279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BE23C-DD1E-C044-BDF5-D30C204CDEA7}">
  <dimension ref="A1:AC3"/>
  <sheetViews>
    <sheetView topLeftCell="M1" workbookViewId="0">
      <selection activeCell="V18" sqref="V18"/>
    </sheetView>
  </sheetViews>
  <sheetFormatPr baseColWidth="10" defaultRowHeight="16" x14ac:dyDescent="0.2"/>
  <sheetData>
    <row r="1" spans="1:29" s="7" customFormat="1" ht="119" x14ac:dyDescent="0.2">
      <c r="A1" s="4">
        <v>0</v>
      </c>
      <c r="B1" s="7" t="s">
        <v>709</v>
      </c>
      <c r="C1" s="7" t="s">
        <v>710</v>
      </c>
      <c r="D1" s="7" t="s">
        <v>711</v>
      </c>
      <c r="E1" s="7" t="s">
        <v>1</v>
      </c>
      <c r="F1" s="7" t="s">
        <v>2</v>
      </c>
      <c r="G1" s="7" t="s">
        <v>4</v>
      </c>
      <c r="H1" s="7" t="s">
        <v>5</v>
      </c>
      <c r="I1" s="7" t="s">
        <v>6</v>
      </c>
      <c r="J1" s="7" t="s">
        <v>7</v>
      </c>
      <c r="K1" s="7" t="s">
        <v>8</v>
      </c>
      <c r="L1" s="7" t="s">
        <v>712</v>
      </c>
      <c r="M1" s="7" t="s">
        <v>0</v>
      </c>
      <c r="N1" s="7" t="s">
        <v>3</v>
      </c>
      <c r="O1" s="7" t="s">
        <v>713</v>
      </c>
      <c r="P1" s="7" t="s">
        <v>714</v>
      </c>
      <c r="Q1" s="7" t="s">
        <v>715</v>
      </c>
      <c r="R1" s="7" t="s">
        <v>716</v>
      </c>
      <c r="S1" s="7" t="s">
        <v>717</v>
      </c>
      <c r="T1" s="7" t="s">
        <v>718</v>
      </c>
      <c r="U1" s="7" t="s">
        <v>719</v>
      </c>
      <c r="V1" s="7" t="s">
        <v>720</v>
      </c>
      <c r="W1" s="7" t="s">
        <v>721</v>
      </c>
      <c r="X1" s="7" t="s">
        <v>722</v>
      </c>
      <c r="Y1" s="7" t="s">
        <v>723</v>
      </c>
      <c r="Z1" s="7" t="s">
        <v>724</v>
      </c>
      <c r="AA1" s="7" t="s">
        <v>725</v>
      </c>
      <c r="AB1" s="7" t="s">
        <v>726</v>
      </c>
      <c r="AC1" s="7" t="s">
        <v>727</v>
      </c>
    </row>
    <row r="2" spans="1:29" x14ac:dyDescent="0.2">
      <c r="A2">
        <v>2758</v>
      </c>
      <c r="B2" t="s">
        <v>377</v>
      </c>
      <c r="C2" t="s">
        <v>376</v>
      </c>
      <c r="D2" t="s">
        <v>378</v>
      </c>
      <c r="E2" t="s">
        <v>19</v>
      </c>
      <c r="F2" t="s">
        <v>75</v>
      </c>
      <c r="G2" t="s">
        <v>9</v>
      </c>
      <c r="H2" t="s">
        <v>9</v>
      </c>
      <c r="I2" t="s">
        <v>9</v>
      </c>
      <c r="J2" t="s">
        <v>9</v>
      </c>
      <c r="K2" t="s">
        <v>9</v>
      </c>
      <c r="L2" t="s">
        <v>379</v>
      </c>
      <c r="N2" t="s">
        <v>9</v>
      </c>
    </row>
    <row r="3" spans="1:29" x14ac:dyDescent="0.2">
      <c r="A3">
        <v>3745</v>
      </c>
      <c r="B3" t="s">
        <v>705</v>
      </c>
      <c r="C3" t="s">
        <v>704</v>
      </c>
      <c r="D3" t="s">
        <v>706</v>
      </c>
      <c r="E3" t="s">
        <v>19</v>
      </c>
      <c r="F3" t="s">
        <v>75</v>
      </c>
      <c r="G3" t="s">
        <v>9</v>
      </c>
      <c r="H3" t="s">
        <v>9</v>
      </c>
      <c r="I3" t="s">
        <v>9</v>
      </c>
      <c r="J3" t="s">
        <v>9</v>
      </c>
      <c r="K3" t="s">
        <v>9</v>
      </c>
      <c r="L3" t="s">
        <v>707</v>
      </c>
      <c r="M3" t="s">
        <v>708</v>
      </c>
      <c r="N3" t="s">
        <v>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28C24-46C5-E643-99E1-EBF7705F8A39}">
  <dimension ref="A1:N32"/>
  <sheetViews>
    <sheetView topLeftCell="M1" workbookViewId="0">
      <selection activeCell="O1" sqref="O1:AC1048576"/>
    </sheetView>
  </sheetViews>
  <sheetFormatPr baseColWidth="10" defaultRowHeight="16" x14ac:dyDescent="0.2"/>
  <sheetData>
    <row r="1" spans="1:14" s="7" customFormat="1" ht="51" x14ac:dyDescent="0.2">
      <c r="A1" s="4">
        <v>0</v>
      </c>
      <c r="B1" s="7" t="s">
        <v>709</v>
      </c>
      <c r="C1" s="7" t="s">
        <v>710</v>
      </c>
      <c r="D1" s="7" t="s">
        <v>711</v>
      </c>
      <c r="E1" s="7" t="s">
        <v>1</v>
      </c>
      <c r="F1" s="7" t="s">
        <v>2</v>
      </c>
      <c r="G1" s="7" t="s">
        <v>4</v>
      </c>
      <c r="H1" s="7" t="s">
        <v>5</v>
      </c>
      <c r="I1" s="7" t="s">
        <v>6</v>
      </c>
      <c r="J1" s="7" t="s">
        <v>7</v>
      </c>
      <c r="K1" s="7" t="s">
        <v>8</v>
      </c>
      <c r="L1" s="7" t="s">
        <v>712</v>
      </c>
      <c r="M1" s="7" t="s">
        <v>0</v>
      </c>
      <c r="N1" s="7" t="s">
        <v>3</v>
      </c>
    </row>
    <row r="2" spans="1:14" x14ac:dyDescent="0.2">
      <c r="A2">
        <v>2900</v>
      </c>
      <c r="B2" t="s">
        <v>388</v>
      </c>
      <c r="C2" t="s">
        <v>387</v>
      </c>
      <c r="D2" t="s">
        <v>389</v>
      </c>
      <c r="E2" t="s">
        <v>19</v>
      </c>
      <c r="F2" t="s">
        <v>101</v>
      </c>
      <c r="G2" t="s">
        <v>31</v>
      </c>
      <c r="H2" t="s">
        <v>42</v>
      </c>
      <c r="I2" t="s">
        <v>24</v>
      </c>
      <c r="J2" s="3">
        <v>1000</v>
      </c>
      <c r="K2">
        <v>33</v>
      </c>
      <c r="L2" t="s">
        <v>390</v>
      </c>
      <c r="N2" t="s">
        <v>353</v>
      </c>
    </row>
    <row r="3" spans="1:14" x14ac:dyDescent="0.2">
      <c r="A3">
        <v>25</v>
      </c>
      <c r="B3" t="s">
        <v>572</v>
      </c>
      <c r="C3" t="s">
        <v>571</v>
      </c>
      <c r="D3" t="s">
        <v>573</v>
      </c>
      <c r="E3" t="s">
        <v>19</v>
      </c>
      <c r="F3" t="s">
        <v>101</v>
      </c>
      <c r="G3" t="s">
        <v>577</v>
      </c>
      <c r="H3" t="s">
        <v>342</v>
      </c>
      <c r="I3" t="s">
        <v>24</v>
      </c>
      <c r="J3">
        <v>33</v>
      </c>
      <c r="K3">
        <f>33/1.5</f>
        <v>22</v>
      </c>
      <c r="L3" t="s">
        <v>574</v>
      </c>
      <c r="M3" t="s">
        <v>575</v>
      </c>
      <c r="N3" t="s">
        <v>576</v>
      </c>
    </row>
    <row r="4" spans="1:14" x14ac:dyDescent="0.2">
      <c r="A4">
        <v>121</v>
      </c>
      <c r="B4" t="s">
        <v>579</v>
      </c>
      <c r="C4" t="s">
        <v>578</v>
      </c>
      <c r="D4" t="s">
        <v>580</v>
      </c>
      <c r="E4" t="s">
        <v>19</v>
      </c>
      <c r="F4" t="s">
        <v>101</v>
      </c>
      <c r="G4" t="s">
        <v>31</v>
      </c>
      <c r="H4" t="s">
        <v>342</v>
      </c>
      <c r="I4" t="s">
        <v>24</v>
      </c>
      <c r="J4">
        <v>10556</v>
      </c>
      <c r="K4">
        <f>J4/30</f>
        <v>351.86666666666667</v>
      </c>
      <c r="L4" t="s">
        <v>581</v>
      </c>
      <c r="M4" t="s">
        <v>582</v>
      </c>
      <c r="N4" t="s">
        <v>353</v>
      </c>
    </row>
    <row r="5" spans="1:14" x14ac:dyDescent="0.2">
      <c r="A5">
        <v>169</v>
      </c>
      <c r="B5" t="s">
        <v>584</v>
      </c>
      <c r="C5" t="s">
        <v>583</v>
      </c>
      <c r="D5" t="s">
        <v>585</v>
      </c>
      <c r="E5" t="s">
        <v>19</v>
      </c>
      <c r="F5" t="s">
        <v>101</v>
      </c>
      <c r="G5" t="s">
        <v>31</v>
      </c>
      <c r="H5" t="s">
        <v>42</v>
      </c>
      <c r="I5" t="s">
        <v>24</v>
      </c>
      <c r="J5">
        <v>10500</v>
      </c>
      <c r="K5">
        <f>J5/5</f>
        <v>2100</v>
      </c>
      <c r="L5" t="s">
        <v>586</v>
      </c>
      <c r="M5" t="s">
        <v>587</v>
      </c>
      <c r="N5" t="s">
        <v>588</v>
      </c>
    </row>
    <row r="6" spans="1:14" x14ac:dyDescent="0.2">
      <c r="A6">
        <v>339</v>
      </c>
      <c r="B6" t="s">
        <v>603</v>
      </c>
      <c r="C6" t="s">
        <v>602</v>
      </c>
      <c r="D6" t="s">
        <v>604</v>
      </c>
      <c r="E6" t="s">
        <v>19</v>
      </c>
      <c r="F6" t="s">
        <v>101</v>
      </c>
      <c r="G6" t="s">
        <v>31</v>
      </c>
      <c r="H6" t="s">
        <v>42</v>
      </c>
      <c r="I6" t="s">
        <v>24</v>
      </c>
      <c r="J6">
        <v>25000</v>
      </c>
      <c r="K6">
        <f>J6/30</f>
        <v>833.33333333333337</v>
      </c>
      <c r="L6" t="s">
        <v>605</v>
      </c>
      <c r="M6" t="s">
        <v>606</v>
      </c>
      <c r="N6" t="s">
        <v>353</v>
      </c>
    </row>
    <row r="7" spans="1:14" x14ac:dyDescent="0.2">
      <c r="A7">
        <v>2225</v>
      </c>
      <c r="B7" t="s">
        <v>644</v>
      </c>
      <c r="C7" t="s">
        <v>643</v>
      </c>
      <c r="D7" t="s">
        <v>645</v>
      </c>
      <c r="E7" t="s">
        <v>19</v>
      </c>
      <c r="F7" t="s">
        <v>101</v>
      </c>
      <c r="G7" t="s">
        <v>649</v>
      </c>
      <c r="H7" t="s">
        <v>42</v>
      </c>
      <c r="I7" t="s">
        <v>24</v>
      </c>
      <c r="J7">
        <v>4151</v>
      </c>
      <c r="K7">
        <f>J7/3</f>
        <v>1383.6666666666667</v>
      </c>
      <c r="L7" t="s">
        <v>646</v>
      </c>
      <c r="M7" t="s">
        <v>647</v>
      </c>
      <c r="N7" t="s">
        <v>648</v>
      </c>
    </row>
    <row r="8" spans="1:14" x14ac:dyDescent="0.2">
      <c r="A8">
        <v>253</v>
      </c>
      <c r="B8" t="s">
        <v>98</v>
      </c>
      <c r="C8" t="s">
        <v>97</v>
      </c>
      <c r="D8" t="s">
        <v>99</v>
      </c>
      <c r="E8" t="s">
        <v>38</v>
      </c>
      <c r="F8" t="s">
        <v>101</v>
      </c>
      <c r="G8" t="s">
        <v>103</v>
      </c>
      <c r="H8" t="s">
        <v>42</v>
      </c>
      <c r="I8" t="s">
        <v>24</v>
      </c>
      <c r="J8">
        <v>9600</v>
      </c>
      <c r="K8">
        <v>1371</v>
      </c>
      <c r="L8" t="s">
        <v>100</v>
      </c>
      <c r="N8" t="s">
        <v>102</v>
      </c>
    </row>
    <row r="9" spans="1:14" x14ac:dyDescent="0.2">
      <c r="A9">
        <v>1983</v>
      </c>
      <c r="B9" t="s">
        <v>303</v>
      </c>
      <c r="C9" t="s">
        <v>302</v>
      </c>
      <c r="D9" t="s">
        <v>304</v>
      </c>
      <c r="E9" t="s">
        <v>38</v>
      </c>
      <c r="F9" t="s">
        <v>101</v>
      </c>
      <c r="G9" t="s">
        <v>307</v>
      </c>
      <c r="H9" t="s">
        <v>42</v>
      </c>
      <c r="I9" t="s">
        <v>24</v>
      </c>
      <c r="J9">
        <f>2019-1886</f>
        <v>133</v>
      </c>
      <c r="K9">
        <v>55</v>
      </c>
      <c r="L9" t="s">
        <v>305</v>
      </c>
      <c r="N9" t="s">
        <v>306</v>
      </c>
    </row>
    <row r="10" spans="1:14" x14ac:dyDescent="0.2">
      <c r="A10">
        <v>2107</v>
      </c>
      <c r="B10" t="s">
        <v>314</v>
      </c>
      <c r="C10" t="s">
        <v>313</v>
      </c>
      <c r="D10" t="s">
        <v>315</v>
      </c>
      <c r="E10" t="s">
        <v>38</v>
      </c>
      <c r="F10" t="s">
        <v>101</v>
      </c>
      <c r="G10" t="s">
        <v>318</v>
      </c>
      <c r="H10" t="s">
        <v>42</v>
      </c>
      <c r="I10" t="s">
        <v>24</v>
      </c>
      <c r="J10">
        <v>80</v>
      </c>
      <c r="K10">
        <v>16</v>
      </c>
      <c r="L10" t="s">
        <v>316</v>
      </c>
      <c r="N10" t="s">
        <v>317</v>
      </c>
    </row>
    <row r="11" spans="1:14" x14ac:dyDescent="0.2">
      <c r="A11">
        <v>2310</v>
      </c>
      <c r="B11" t="s">
        <v>344</v>
      </c>
      <c r="C11" t="s">
        <v>343</v>
      </c>
      <c r="D11" t="s">
        <v>345</v>
      </c>
      <c r="E11" t="s">
        <v>38</v>
      </c>
      <c r="F11" t="s">
        <v>101</v>
      </c>
      <c r="G11" t="s">
        <v>31</v>
      </c>
      <c r="H11" t="s">
        <v>342</v>
      </c>
      <c r="I11" t="s">
        <v>24</v>
      </c>
      <c r="J11">
        <v>42</v>
      </c>
      <c r="K11">
        <v>7</v>
      </c>
      <c r="L11" t="s">
        <v>346</v>
      </c>
      <c r="M11" t="s">
        <v>347</v>
      </c>
      <c r="N11" t="s">
        <v>348</v>
      </c>
    </row>
    <row r="12" spans="1:14" x14ac:dyDescent="0.2">
      <c r="A12">
        <v>2411</v>
      </c>
      <c r="B12" t="s">
        <v>350</v>
      </c>
      <c r="C12" t="s">
        <v>349</v>
      </c>
      <c r="D12" t="s">
        <v>351</v>
      </c>
      <c r="E12" t="s">
        <v>38</v>
      </c>
      <c r="F12" t="s">
        <v>101</v>
      </c>
      <c r="G12" t="s">
        <v>31</v>
      </c>
      <c r="H12" t="s">
        <v>342</v>
      </c>
      <c r="I12" t="s">
        <v>24</v>
      </c>
      <c r="J12" s="3">
        <v>24000</v>
      </c>
      <c r="K12">
        <v>80</v>
      </c>
      <c r="L12" t="s">
        <v>352</v>
      </c>
      <c r="N12" t="s">
        <v>353</v>
      </c>
    </row>
    <row r="13" spans="1:14" x14ac:dyDescent="0.2">
      <c r="A13">
        <v>2482</v>
      </c>
      <c r="B13" t="s">
        <v>355</v>
      </c>
      <c r="C13" t="s">
        <v>354</v>
      </c>
      <c r="D13" t="s">
        <v>356</v>
      </c>
      <c r="E13" t="s">
        <v>38</v>
      </c>
      <c r="F13" t="s">
        <v>101</v>
      </c>
      <c r="G13" t="s">
        <v>360</v>
      </c>
      <c r="H13" t="s">
        <v>42</v>
      </c>
      <c r="I13" t="s">
        <v>24</v>
      </c>
      <c r="J13">
        <v>35</v>
      </c>
      <c r="K13">
        <v>23</v>
      </c>
      <c r="L13" t="s">
        <v>357</v>
      </c>
      <c r="M13" t="s">
        <v>358</v>
      </c>
      <c r="N13" t="s">
        <v>359</v>
      </c>
    </row>
    <row r="14" spans="1:14" x14ac:dyDescent="0.2">
      <c r="A14">
        <v>2508</v>
      </c>
      <c r="B14" t="s">
        <v>362</v>
      </c>
      <c r="C14" t="s">
        <v>361</v>
      </c>
      <c r="D14" t="s">
        <v>363</v>
      </c>
      <c r="E14" t="s">
        <v>38</v>
      </c>
      <c r="F14" t="s">
        <v>101</v>
      </c>
      <c r="G14" t="s">
        <v>336</v>
      </c>
      <c r="H14" t="s">
        <v>42</v>
      </c>
      <c r="I14" t="s">
        <v>24</v>
      </c>
      <c r="J14">
        <v>32</v>
      </c>
      <c r="K14">
        <v>9</v>
      </c>
      <c r="L14" t="s">
        <v>364</v>
      </c>
      <c r="N14" t="s">
        <v>365</v>
      </c>
    </row>
    <row r="15" spans="1:14" x14ac:dyDescent="0.2">
      <c r="A15">
        <v>2589</v>
      </c>
      <c r="B15" t="s">
        <v>373</v>
      </c>
      <c r="C15" t="s">
        <v>372</v>
      </c>
      <c r="D15" t="s">
        <v>374</v>
      </c>
      <c r="E15" t="s">
        <v>38</v>
      </c>
      <c r="F15" t="s">
        <v>101</v>
      </c>
      <c r="G15" t="s">
        <v>64</v>
      </c>
      <c r="H15" t="s">
        <v>42</v>
      </c>
      <c r="I15" t="s">
        <v>24</v>
      </c>
      <c r="J15">
        <v>520</v>
      </c>
      <c r="K15">
        <v>17</v>
      </c>
      <c r="L15" t="s">
        <v>375</v>
      </c>
      <c r="N15" t="s">
        <v>353</v>
      </c>
    </row>
    <row r="16" spans="1:14" x14ac:dyDescent="0.2">
      <c r="A16">
        <v>2824</v>
      </c>
      <c r="B16" t="s">
        <v>381</v>
      </c>
      <c r="C16" t="s">
        <v>380</v>
      </c>
      <c r="D16" t="s">
        <v>382</v>
      </c>
      <c r="E16" t="s">
        <v>38</v>
      </c>
      <c r="F16" t="s">
        <v>101</v>
      </c>
      <c r="G16" t="s">
        <v>386</v>
      </c>
      <c r="H16" t="s">
        <v>42</v>
      </c>
      <c r="I16" t="s">
        <v>24</v>
      </c>
      <c r="J16" s="3">
        <v>2500</v>
      </c>
      <c r="K16">
        <v>417</v>
      </c>
      <c r="L16" t="s">
        <v>383</v>
      </c>
      <c r="M16" t="s">
        <v>384</v>
      </c>
      <c r="N16" t="s">
        <v>385</v>
      </c>
    </row>
    <row r="17" spans="1:14" x14ac:dyDescent="0.2">
      <c r="A17">
        <v>3715</v>
      </c>
      <c r="B17" t="s">
        <v>430</v>
      </c>
      <c r="C17" t="s">
        <v>429</v>
      </c>
      <c r="D17" t="s">
        <v>431</v>
      </c>
      <c r="E17" t="s">
        <v>38</v>
      </c>
      <c r="F17" t="s">
        <v>101</v>
      </c>
      <c r="G17" t="s">
        <v>31</v>
      </c>
      <c r="H17" t="s">
        <v>75</v>
      </c>
      <c r="I17" t="s">
        <v>24</v>
      </c>
      <c r="J17">
        <v>107</v>
      </c>
      <c r="K17">
        <v>14</v>
      </c>
      <c r="L17" t="s">
        <v>432</v>
      </c>
      <c r="M17" t="s">
        <v>433</v>
      </c>
      <c r="N17" t="s">
        <v>434</v>
      </c>
    </row>
    <row r="18" spans="1:14" ht="31" x14ac:dyDescent="0.2">
      <c r="A18">
        <v>4</v>
      </c>
      <c r="B18" t="s">
        <v>16</v>
      </c>
      <c r="C18" t="s">
        <v>15</v>
      </c>
      <c r="D18" t="s">
        <v>17</v>
      </c>
      <c r="E18" t="s">
        <v>19</v>
      </c>
      <c r="F18" t="s">
        <v>20</v>
      </c>
      <c r="G18" t="s">
        <v>22</v>
      </c>
      <c r="H18" t="s">
        <v>23</v>
      </c>
      <c r="I18" t="s">
        <v>24</v>
      </c>
      <c r="J18">
        <v>18</v>
      </c>
      <c r="K18">
        <v>4.5</v>
      </c>
      <c r="L18" t="s">
        <v>18</v>
      </c>
      <c r="N18" s="1" t="s">
        <v>21</v>
      </c>
    </row>
    <row r="19" spans="1:14" x14ac:dyDescent="0.2">
      <c r="A19">
        <v>179</v>
      </c>
      <c r="B19" t="s">
        <v>82</v>
      </c>
      <c r="C19" t="s">
        <v>81</v>
      </c>
      <c r="D19" t="s">
        <v>83</v>
      </c>
      <c r="E19" t="s">
        <v>19</v>
      </c>
      <c r="F19" t="s">
        <v>20</v>
      </c>
      <c r="G19" t="s">
        <v>31</v>
      </c>
      <c r="H19" t="s">
        <v>42</v>
      </c>
      <c r="I19" t="s">
        <v>24</v>
      </c>
      <c r="J19">
        <v>106</v>
      </c>
      <c r="K19">
        <v>71</v>
      </c>
      <c r="L19" t="s">
        <v>84</v>
      </c>
      <c r="N19" t="s">
        <v>85</v>
      </c>
    </row>
    <row r="20" spans="1:14" x14ac:dyDescent="0.2">
      <c r="A20">
        <v>297</v>
      </c>
      <c r="B20" t="s">
        <v>111</v>
      </c>
      <c r="C20" t="s">
        <v>110</v>
      </c>
      <c r="D20" t="s">
        <v>112</v>
      </c>
      <c r="E20" t="s">
        <v>19</v>
      </c>
      <c r="F20" t="s">
        <v>20</v>
      </c>
      <c r="G20" t="s">
        <v>31</v>
      </c>
      <c r="H20" t="s">
        <v>42</v>
      </c>
      <c r="I20" t="s">
        <v>24</v>
      </c>
      <c r="J20">
        <v>8675</v>
      </c>
      <c r="K20">
        <v>1084.375</v>
      </c>
      <c r="L20" t="s">
        <v>113</v>
      </c>
      <c r="M20" t="s">
        <v>114</v>
      </c>
      <c r="N20" t="s">
        <v>115</v>
      </c>
    </row>
    <row r="21" spans="1:14" x14ac:dyDescent="0.2">
      <c r="A21">
        <v>378</v>
      </c>
      <c r="B21" t="s">
        <v>124</v>
      </c>
      <c r="C21" t="s">
        <v>123</v>
      </c>
      <c r="D21" t="s">
        <v>125</v>
      </c>
      <c r="E21" t="s">
        <v>19</v>
      </c>
      <c r="F21" t="s">
        <v>20</v>
      </c>
      <c r="G21" t="s">
        <v>31</v>
      </c>
      <c r="H21" t="s">
        <v>42</v>
      </c>
      <c r="I21" t="s">
        <v>24</v>
      </c>
      <c r="J21">
        <v>46</v>
      </c>
      <c r="K21">
        <v>12.43</v>
      </c>
      <c r="L21" t="s">
        <v>126</v>
      </c>
      <c r="M21" t="s">
        <v>127</v>
      </c>
      <c r="N21" t="s">
        <v>128</v>
      </c>
    </row>
    <row r="22" spans="1:14" x14ac:dyDescent="0.2">
      <c r="A22">
        <v>451</v>
      </c>
      <c r="B22" t="s">
        <v>136</v>
      </c>
      <c r="C22" t="s">
        <v>135</v>
      </c>
      <c r="D22" t="s">
        <v>137</v>
      </c>
      <c r="E22" t="s">
        <v>19</v>
      </c>
      <c r="F22" t="s">
        <v>20</v>
      </c>
      <c r="G22" t="s">
        <v>64</v>
      </c>
      <c r="H22" t="s">
        <v>23</v>
      </c>
      <c r="I22" t="s">
        <v>24</v>
      </c>
      <c r="J22">
        <v>15</v>
      </c>
      <c r="K22">
        <v>8</v>
      </c>
      <c r="L22" t="s">
        <v>138</v>
      </c>
      <c r="M22" t="s">
        <v>139</v>
      </c>
      <c r="N22" t="s">
        <v>140</v>
      </c>
    </row>
    <row r="23" spans="1:14" x14ac:dyDescent="0.2">
      <c r="A23">
        <v>832</v>
      </c>
      <c r="B23" t="s">
        <v>156</v>
      </c>
      <c r="C23" t="s">
        <v>155</v>
      </c>
      <c r="D23" t="s">
        <v>157</v>
      </c>
      <c r="E23" t="s">
        <v>19</v>
      </c>
      <c r="F23" t="s">
        <v>20</v>
      </c>
      <c r="G23" t="s">
        <v>31</v>
      </c>
      <c r="H23" t="s">
        <v>42</v>
      </c>
      <c r="I23" t="s">
        <v>24</v>
      </c>
      <c r="J23">
        <v>642</v>
      </c>
      <c r="K23">
        <v>132.09</v>
      </c>
      <c r="L23" t="s">
        <v>158</v>
      </c>
      <c r="M23" t="s">
        <v>159</v>
      </c>
      <c r="N23" t="s">
        <v>160</v>
      </c>
    </row>
    <row r="24" spans="1:14" x14ac:dyDescent="0.2">
      <c r="A24">
        <v>940</v>
      </c>
      <c r="B24" t="s">
        <v>179</v>
      </c>
      <c r="C24" t="s">
        <v>178</v>
      </c>
      <c r="D24" t="s">
        <v>180</v>
      </c>
      <c r="E24" t="s">
        <v>19</v>
      </c>
      <c r="F24" t="s">
        <v>20</v>
      </c>
      <c r="G24" t="s">
        <v>31</v>
      </c>
      <c r="H24" t="s">
        <v>42</v>
      </c>
      <c r="I24" t="s">
        <v>24</v>
      </c>
      <c r="J24">
        <v>138</v>
      </c>
      <c r="K24">
        <v>17.25</v>
      </c>
      <c r="L24" t="s">
        <v>181</v>
      </c>
      <c r="M24" t="s">
        <v>182</v>
      </c>
      <c r="N24" t="s">
        <v>183</v>
      </c>
    </row>
    <row r="25" spans="1:14" x14ac:dyDescent="0.2">
      <c r="A25">
        <v>1175</v>
      </c>
      <c r="B25" t="s">
        <v>216</v>
      </c>
      <c r="C25" t="s">
        <v>215</v>
      </c>
      <c r="D25" t="s">
        <v>217</v>
      </c>
      <c r="E25" t="s">
        <v>19</v>
      </c>
      <c r="F25" t="s">
        <v>20</v>
      </c>
      <c r="G25" t="s">
        <v>22</v>
      </c>
      <c r="H25" t="s">
        <v>154</v>
      </c>
      <c r="I25" t="s">
        <v>31</v>
      </c>
      <c r="J25">
        <v>80</v>
      </c>
      <c r="K25">
        <v>9</v>
      </c>
      <c r="L25" t="s">
        <v>218</v>
      </c>
      <c r="N25" t="s">
        <v>219</v>
      </c>
    </row>
    <row r="26" spans="1:14" x14ac:dyDescent="0.2">
      <c r="A26">
        <v>2408</v>
      </c>
      <c r="B26" t="s">
        <v>656</v>
      </c>
      <c r="C26" t="s">
        <v>655</v>
      </c>
      <c r="D26" t="s">
        <v>657</v>
      </c>
      <c r="E26" t="s">
        <v>19</v>
      </c>
      <c r="F26" t="s">
        <v>20</v>
      </c>
      <c r="G26" t="s">
        <v>31</v>
      </c>
      <c r="H26" t="s">
        <v>23</v>
      </c>
      <c r="I26" t="s">
        <v>661</v>
      </c>
      <c r="J26">
        <v>41</v>
      </c>
      <c r="K26">
        <v>70</v>
      </c>
      <c r="L26" t="s">
        <v>658</v>
      </c>
      <c r="M26" t="s">
        <v>659</v>
      </c>
      <c r="N26" t="s">
        <v>660</v>
      </c>
    </row>
    <row r="27" spans="1:14" x14ac:dyDescent="0.2">
      <c r="A27">
        <v>2466</v>
      </c>
      <c r="B27" t="s">
        <v>669</v>
      </c>
      <c r="C27" t="s">
        <v>668</v>
      </c>
      <c r="D27" t="s">
        <v>670</v>
      </c>
      <c r="E27" t="s">
        <v>19</v>
      </c>
      <c r="F27" t="s">
        <v>20</v>
      </c>
      <c r="G27" t="s">
        <v>31</v>
      </c>
      <c r="H27" t="s">
        <v>23</v>
      </c>
      <c r="I27" t="s">
        <v>24</v>
      </c>
      <c r="J27">
        <v>12000</v>
      </c>
      <c r="K27">
        <f>12000/30</f>
        <v>400</v>
      </c>
      <c r="L27" t="s">
        <v>671</v>
      </c>
      <c r="N27" t="s">
        <v>353</v>
      </c>
    </row>
    <row r="28" spans="1:14" x14ac:dyDescent="0.2">
      <c r="A28">
        <v>2596</v>
      </c>
      <c r="B28" t="s">
        <v>673</v>
      </c>
      <c r="C28" t="s">
        <v>672</v>
      </c>
      <c r="D28" t="s">
        <v>674</v>
      </c>
      <c r="E28" t="s">
        <v>19</v>
      </c>
      <c r="F28" t="s">
        <v>20</v>
      </c>
      <c r="G28" t="s">
        <v>31</v>
      </c>
      <c r="H28" t="s">
        <v>23</v>
      </c>
      <c r="I28" t="s">
        <v>24</v>
      </c>
      <c r="J28">
        <f>2015-1908</f>
        <v>107</v>
      </c>
      <c r="K28">
        <f>107/3.3</f>
        <v>32.424242424242429</v>
      </c>
      <c r="L28" t="s">
        <v>675</v>
      </c>
      <c r="N28" t="s">
        <v>676</v>
      </c>
    </row>
    <row r="29" spans="1:14" x14ac:dyDescent="0.2">
      <c r="A29">
        <v>2854</v>
      </c>
      <c r="B29" t="s">
        <v>683</v>
      </c>
      <c r="C29" t="s">
        <v>682</v>
      </c>
      <c r="D29" t="s">
        <v>684</v>
      </c>
      <c r="E29" t="s">
        <v>19</v>
      </c>
      <c r="F29" t="s">
        <v>20</v>
      </c>
      <c r="G29" t="s">
        <v>31</v>
      </c>
      <c r="H29" t="s">
        <v>23</v>
      </c>
      <c r="I29" t="s">
        <v>24</v>
      </c>
      <c r="J29">
        <v>124</v>
      </c>
      <c r="K29">
        <v>8.86</v>
      </c>
      <c r="L29" t="s">
        <v>685</v>
      </c>
      <c r="M29" t="s">
        <v>686</v>
      </c>
      <c r="N29" t="s">
        <v>687</v>
      </c>
    </row>
    <row r="30" spans="1:14" x14ac:dyDescent="0.2">
      <c r="A30">
        <v>2992</v>
      </c>
      <c r="B30" t="s">
        <v>689</v>
      </c>
      <c r="C30" t="s">
        <v>688</v>
      </c>
      <c r="D30" t="s">
        <v>690</v>
      </c>
      <c r="E30" t="s">
        <v>19</v>
      </c>
      <c r="F30" t="s">
        <v>20</v>
      </c>
      <c r="G30" t="s">
        <v>41</v>
      </c>
      <c r="H30" t="s">
        <v>23</v>
      </c>
      <c r="I30" t="s">
        <v>661</v>
      </c>
      <c r="J30">
        <v>3</v>
      </c>
      <c r="K30">
        <v>3.27</v>
      </c>
      <c r="L30" t="s">
        <v>691</v>
      </c>
      <c r="M30" t="s">
        <v>692</v>
      </c>
      <c r="N30" t="s">
        <v>693</v>
      </c>
    </row>
    <row r="31" spans="1:14" x14ac:dyDescent="0.2">
      <c r="A31">
        <v>86</v>
      </c>
      <c r="B31" t="s">
        <v>49</v>
      </c>
      <c r="C31" t="s">
        <v>48</v>
      </c>
      <c r="D31" t="s">
        <v>50</v>
      </c>
      <c r="E31" t="s">
        <v>38</v>
      </c>
      <c r="F31" t="s">
        <v>20</v>
      </c>
      <c r="G31" t="s">
        <v>22</v>
      </c>
      <c r="H31" t="s">
        <v>42</v>
      </c>
      <c r="I31" t="s">
        <v>24</v>
      </c>
      <c r="J31">
        <v>200</v>
      </c>
      <c r="K31">
        <v>160</v>
      </c>
      <c r="L31" t="s">
        <v>51</v>
      </c>
      <c r="N31" s="2" t="s">
        <v>52</v>
      </c>
    </row>
    <row r="32" spans="1:14" x14ac:dyDescent="0.2">
      <c r="A32">
        <v>129</v>
      </c>
      <c r="B32" t="s">
        <v>71</v>
      </c>
      <c r="C32" t="s">
        <v>70</v>
      </c>
      <c r="D32" t="s">
        <v>72</v>
      </c>
      <c r="E32" t="s">
        <v>38</v>
      </c>
      <c r="F32" t="s">
        <v>20</v>
      </c>
      <c r="G32" t="s">
        <v>75</v>
      </c>
      <c r="H32" t="s">
        <v>75</v>
      </c>
      <c r="I32" t="s">
        <v>75</v>
      </c>
      <c r="J32" t="s">
        <v>9</v>
      </c>
      <c r="K32" t="s">
        <v>9</v>
      </c>
      <c r="L32" t="s">
        <v>73</v>
      </c>
      <c r="N32" t="s">
        <v>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670F6-C6CC-9A4C-84F4-F228A0343F41}">
  <dimension ref="A1:N16"/>
  <sheetViews>
    <sheetView topLeftCell="M1" workbookViewId="0">
      <selection activeCell="O1" sqref="O1:AC1048576"/>
    </sheetView>
  </sheetViews>
  <sheetFormatPr baseColWidth="10" defaultRowHeight="16" x14ac:dyDescent="0.2"/>
  <sheetData>
    <row r="1" spans="1:14" s="7" customFormat="1" ht="51" x14ac:dyDescent="0.2">
      <c r="A1" s="4">
        <v>0</v>
      </c>
      <c r="B1" s="7" t="s">
        <v>709</v>
      </c>
      <c r="C1" s="7" t="s">
        <v>710</v>
      </c>
      <c r="D1" s="7" t="s">
        <v>711</v>
      </c>
      <c r="E1" s="7" t="s">
        <v>1</v>
      </c>
      <c r="F1" s="7" t="s">
        <v>2</v>
      </c>
      <c r="G1" s="7" t="s">
        <v>4</v>
      </c>
      <c r="H1" s="7" t="s">
        <v>5</v>
      </c>
      <c r="I1" s="7" t="s">
        <v>6</v>
      </c>
      <c r="J1" s="7" t="s">
        <v>7</v>
      </c>
      <c r="K1" s="7" t="s">
        <v>8</v>
      </c>
      <c r="L1" s="7" t="s">
        <v>712</v>
      </c>
      <c r="M1" s="7" t="s">
        <v>0</v>
      </c>
      <c r="N1" s="7" t="s">
        <v>3</v>
      </c>
    </row>
    <row r="2" spans="1:14" x14ac:dyDescent="0.2">
      <c r="A2">
        <v>293</v>
      </c>
      <c r="B2" t="s">
        <v>105</v>
      </c>
      <c r="C2" t="s">
        <v>104</v>
      </c>
      <c r="D2" t="s">
        <v>106</v>
      </c>
      <c r="E2" t="s">
        <v>19</v>
      </c>
      <c r="F2" t="s">
        <v>39</v>
      </c>
      <c r="G2" t="s">
        <v>64</v>
      </c>
      <c r="H2" t="s">
        <v>42</v>
      </c>
      <c r="I2" t="s">
        <v>24</v>
      </c>
      <c r="J2">
        <v>57</v>
      </c>
      <c r="K2">
        <v>1664.4</v>
      </c>
      <c r="L2" t="s">
        <v>107</v>
      </c>
      <c r="M2" t="s">
        <v>108</v>
      </c>
      <c r="N2" t="s">
        <v>109</v>
      </c>
    </row>
    <row r="3" spans="1:14" x14ac:dyDescent="0.2">
      <c r="A3">
        <v>941</v>
      </c>
      <c r="B3" t="s">
        <v>185</v>
      </c>
      <c r="C3" t="s">
        <v>184</v>
      </c>
      <c r="D3" t="s">
        <v>186</v>
      </c>
      <c r="E3" t="s">
        <v>19</v>
      </c>
      <c r="F3" t="s">
        <v>39</v>
      </c>
      <c r="G3" t="s">
        <v>153</v>
      </c>
      <c r="H3" t="s">
        <v>42</v>
      </c>
      <c r="I3" t="s">
        <v>177</v>
      </c>
      <c r="J3" t="s">
        <v>9</v>
      </c>
      <c r="K3">
        <v>13</v>
      </c>
      <c r="L3" t="s">
        <v>187</v>
      </c>
      <c r="N3" t="s">
        <v>188</v>
      </c>
    </row>
    <row r="4" spans="1:14" x14ac:dyDescent="0.2">
      <c r="A4">
        <v>983</v>
      </c>
      <c r="B4" t="s">
        <v>194</v>
      </c>
      <c r="C4" t="s">
        <v>193</v>
      </c>
      <c r="D4" t="s">
        <v>195</v>
      </c>
      <c r="E4" t="s">
        <v>19</v>
      </c>
      <c r="F4" t="s">
        <v>39</v>
      </c>
      <c r="G4" t="s">
        <v>64</v>
      </c>
      <c r="H4" t="s">
        <v>23</v>
      </c>
      <c r="I4" t="s">
        <v>43</v>
      </c>
      <c r="J4" t="s">
        <v>198</v>
      </c>
      <c r="K4" t="s">
        <v>198</v>
      </c>
      <c r="L4" t="s">
        <v>196</v>
      </c>
      <c r="N4" t="s">
        <v>197</v>
      </c>
    </row>
    <row r="5" spans="1:14" x14ac:dyDescent="0.2">
      <c r="A5">
        <v>1031</v>
      </c>
      <c r="B5" t="s">
        <v>206</v>
      </c>
      <c r="C5" t="s">
        <v>205</v>
      </c>
      <c r="D5" t="s">
        <v>207</v>
      </c>
      <c r="E5" t="s">
        <v>19</v>
      </c>
      <c r="F5" t="s">
        <v>39</v>
      </c>
      <c r="G5" t="s">
        <v>64</v>
      </c>
      <c r="H5" t="s">
        <v>42</v>
      </c>
      <c r="I5" t="s">
        <v>24</v>
      </c>
      <c r="J5">
        <v>9</v>
      </c>
      <c r="K5">
        <v>1314</v>
      </c>
      <c r="L5" t="s">
        <v>208</v>
      </c>
      <c r="M5" t="s">
        <v>209</v>
      </c>
      <c r="N5" t="s">
        <v>188</v>
      </c>
    </row>
    <row r="6" spans="1:14" x14ac:dyDescent="0.2">
      <c r="A6">
        <v>2260</v>
      </c>
      <c r="B6" t="s">
        <v>651</v>
      </c>
      <c r="C6" t="s">
        <v>650</v>
      </c>
      <c r="D6" t="s">
        <v>652</v>
      </c>
      <c r="E6" t="s">
        <v>19</v>
      </c>
      <c r="F6" t="s">
        <v>39</v>
      </c>
      <c r="G6" t="s">
        <v>31</v>
      </c>
      <c r="H6" t="s">
        <v>42</v>
      </c>
      <c r="I6" t="s">
        <v>24</v>
      </c>
      <c r="J6">
        <v>47</v>
      </c>
      <c r="K6" s="3">
        <v>4765</v>
      </c>
      <c r="L6" t="s">
        <v>653</v>
      </c>
      <c r="N6" t="s">
        <v>654</v>
      </c>
    </row>
    <row r="7" spans="1:14" x14ac:dyDescent="0.2">
      <c r="A7">
        <v>2723</v>
      </c>
      <c r="B7" t="s">
        <v>678</v>
      </c>
      <c r="C7" t="s">
        <v>677</v>
      </c>
      <c r="D7" t="s">
        <v>679</v>
      </c>
      <c r="E7" t="s">
        <v>19</v>
      </c>
      <c r="F7" t="s">
        <v>39</v>
      </c>
      <c r="G7" t="s">
        <v>103</v>
      </c>
      <c r="H7" t="s">
        <v>42</v>
      </c>
      <c r="I7" t="s">
        <v>661</v>
      </c>
      <c r="J7">
        <v>5</v>
      </c>
      <c r="K7" t="s">
        <v>9</v>
      </c>
      <c r="L7" t="s">
        <v>680</v>
      </c>
      <c r="N7" t="s">
        <v>681</v>
      </c>
    </row>
    <row r="8" spans="1:14" x14ac:dyDescent="0.2">
      <c r="A8">
        <v>44</v>
      </c>
      <c r="B8" t="s">
        <v>35</v>
      </c>
      <c r="C8" t="s">
        <v>34</v>
      </c>
      <c r="D8" t="s">
        <v>36</v>
      </c>
      <c r="E8" t="s">
        <v>38</v>
      </c>
      <c r="F8" t="s">
        <v>39</v>
      </c>
      <c r="G8" t="s">
        <v>41</v>
      </c>
      <c r="H8" t="s">
        <v>42</v>
      </c>
      <c r="I8" t="s">
        <v>43</v>
      </c>
      <c r="J8">
        <v>0.16</v>
      </c>
      <c r="K8" t="s">
        <v>9</v>
      </c>
      <c r="L8" t="s">
        <v>37</v>
      </c>
      <c r="N8" t="s">
        <v>40</v>
      </c>
    </row>
    <row r="9" spans="1:14" x14ac:dyDescent="0.2">
      <c r="A9">
        <v>93</v>
      </c>
      <c r="B9" t="s">
        <v>60</v>
      </c>
      <c r="C9" t="s">
        <v>59</v>
      </c>
      <c r="D9" t="s">
        <v>61</v>
      </c>
      <c r="E9" t="s">
        <v>38</v>
      </c>
      <c r="F9" t="s">
        <v>39</v>
      </c>
      <c r="G9" t="s">
        <v>64</v>
      </c>
      <c r="H9" t="s">
        <v>42</v>
      </c>
      <c r="I9" t="s">
        <v>24</v>
      </c>
      <c r="J9">
        <v>0.2</v>
      </c>
      <c r="K9" t="s">
        <v>9</v>
      </c>
      <c r="L9" t="s">
        <v>62</v>
      </c>
      <c r="N9" t="s">
        <v>63</v>
      </c>
    </row>
    <row r="10" spans="1:14" x14ac:dyDescent="0.2">
      <c r="A10">
        <v>1188</v>
      </c>
      <c r="B10" t="s">
        <v>221</v>
      </c>
      <c r="C10" t="s">
        <v>220</v>
      </c>
      <c r="D10" t="s">
        <v>222</v>
      </c>
      <c r="E10" t="s">
        <v>38</v>
      </c>
      <c r="F10" t="s">
        <v>39</v>
      </c>
      <c r="G10" t="s">
        <v>64</v>
      </c>
      <c r="H10" t="s">
        <v>42</v>
      </c>
      <c r="I10" t="s">
        <v>43</v>
      </c>
      <c r="J10">
        <v>0.28699999999999998</v>
      </c>
      <c r="K10" t="s">
        <v>9</v>
      </c>
      <c r="L10" t="s">
        <v>223</v>
      </c>
      <c r="M10" t="s">
        <v>224</v>
      </c>
      <c r="N10" t="s">
        <v>225</v>
      </c>
    </row>
    <row r="11" spans="1:14" x14ac:dyDescent="0.2">
      <c r="A11">
        <v>1616</v>
      </c>
      <c r="B11" t="s">
        <v>237</v>
      </c>
      <c r="C11" t="s">
        <v>236</v>
      </c>
      <c r="D11" t="s">
        <v>238</v>
      </c>
      <c r="E11" t="s">
        <v>38</v>
      </c>
      <c r="F11" t="s">
        <v>39</v>
      </c>
      <c r="G11" t="s">
        <v>64</v>
      </c>
      <c r="H11" t="s">
        <v>242</v>
      </c>
      <c r="I11" t="s">
        <v>31</v>
      </c>
      <c r="J11">
        <v>4</v>
      </c>
      <c r="K11" t="s">
        <v>9</v>
      </c>
      <c r="L11" t="s">
        <v>239</v>
      </c>
      <c r="M11" t="s">
        <v>240</v>
      </c>
      <c r="N11" t="s">
        <v>241</v>
      </c>
    </row>
    <row r="12" spans="1:14" x14ac:dyDescent="0.2">
      <c r="A12">
        <v>1623</v>
      </c>
      <c r="B12" t="s">
        <v>244</v>
      </c>
      <c r="C12" t="s">
        <v>243</v>
      </c>
      <c r="D12" t="s">
        <v>245</v>
      </c>
      <c r="E12" t="s">
        <v>38</v>
      </c>
      <c r="F12" t="s">
        <v>39</v>
      </c>
      <c r="G12" t="s">
        <v>153</v>
      </c>
      <c r="H12" t="s">
        <v>248</v>
      </c>
      <c r="I12" t="s">
        <v>43</v>
      </c>
      <c r="J12">
        <v>0.16400000000000001</v>
      </c>
      <c r="K12">
        <v>200</v>
      </c>
      <c r="L12" t="s">
        <v>246</v>
      </c>
      <c r="N12" t="s">
        <v>247</v>
      </c>
    </row>
    <row r="13" spans="1:14" x14ac:dyDescent="0.2">
      <c r="A13">
        <v>1632</v>
      </c>
      <c r="B13" t="s">
        <v>250</v>
      </c>
      <c r="C13" t="s">
        <v>249</v>
      </c>
      <c r="D13" t="s">
        <v>251</v>
      </c>
      <c r="E13" t="s">
        <v>38</v>
      </c>
      <c r="F13" t="s">
        <v>39</v>
      </c>
      <c r="G13" t="s">
        <v>153</v>
      </c>
      <c r="H13" t="s">
        <v>42</v>
      </c>
      <c r="I13" t="s">
        <v>43</v>
      </c>
      <c r="J13" s="4">
        <v>41</v>
      </c>
      <c r="K13" t="s">
        <v>9</v>
      </c>
      <c r="L13" t="s">
        <v>252</v>
      </c>
      <c r="N13" t="s">
        <v>253</v>
      </c>
    </row>
    <row r="14" spans="1:14" x14ac:dyDescent="0.2">
      <c r="A14">
        <v>1649</v>
      </c>
      <c r="B14" t="s">
        <v>260</v>
      </c>
      <c r="C14" t="s">
        <v>259</v>
      </c>
      <c r="D14" t="s">
        <v>261</v>
      </c>
      <c r="E14" t="s">
        <v>38</v>
      </c>
      <c r="F14" t="s">
        <v>39</v>
      </c>
      <c r="G14" t="s">
        <v>64</v>
      </c>
      <c r="H14" t="s">
        <v>42</v>
      </c>
      <c r="I14" t="s">
        <v>24</v>
      </c>
      <c r="J14">
        <v>10</v>
      </c>
      <c r="K14" t="s">
        <v>9</v>
      </c>
      <c r="L14" t="s">
        <v>262</v>
      </c>
      <c r="N14" t="s">
        <v>263</v>
      </c>
    </row>
    <row r="15" spans="1:14" x14ac:dyDescent="0.2">
      <c r="A15">
        <v>1715</v>
      </c>
      <c r="B15" t="s">
        <v>271</v>
      </c>
      <c r="C15" t="s">
        <v>270</v>
      </c>
      <c r="D15" t="s">
        <v>272</v>
      </c>
      <c r="E15" t="s">
        <v>38</v>
      </c>
      <c r="F15" t="s">
        <v>39</v>
      </c>
      <c r="G15" t="s">
        <v>64</v>
      </c>
      <c r="H15" t="s">
        <v>32</v>
      </c>
      <c r="I15" t="s">
        <v>24</v>
      </c>
      <c r="J15">
        <v>38</v>
      </c>
      <c r="K15" t="s">
        <v>9</v>
      </c>
      <c r="L15" t="s">
        <v>273</v>
      </c>
      <c r="N15" t="s">
        <v>274</v>
      </c>
    </row>
    <row r="16" spans="1:14" x14ac:dyDescent="0.2">
      <c r="A16">
        <v>1846</v>
      </c>
      <c r="B16" t="s">
        <v>299</v>
      </c>
      <c r="C16" t="s">
        <v>298</v>
      </c>
      <c r="D16" t="s">
        <v>300</v>
      </c>
      <c r="E16" t="s">
        <v>38</v>
      </c>
      <c r="F16" t="s">
        <v>39</v>
      </c>
      <c r="G16" t="s">
        <v>64</v>
      </c>
      <c r="H16" t="s">
        <v>42</v>
      </c>
      <c r="I16" t="s">
        <v>24</v>
      </c>
      <c r="J16">
        <v>15</v>
      </c>
      <c r="K16" t="s">
        <v>9</v>
      </c>
      <c r="L16" t="s">
        <v>301</v>
      </c>
      <c r="N16" t="s">
        <v>263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D1C23-E765-D44C-96EF-4298CC16D4DC}">
  <dimension ref="A1:AC5"/>
  <sheetViews>
    <sheetView topLeftCell="M1" workbookViewId="0">
      <selection activeCell="O1" sqref="O1:AC1048576"/>
    </sheetView>
  </sheetViews>
  <sheetFormatPr baseColWidth="10" defaultRowHeight="16" x14ac:dyDescent="0.2"/>
  <sheetData>
    <row r="1" spans="1:29" s="7" customFormat="1" ht="51" x14ac:dyDescent="0.2">
      <c r="A1" s="4">
        <v>0</v>
      </c>
      <c r="B1" s="7" t="s">
        <v>709</v>
      </c>
      <c r="C1" s="7" t="s">
        <v>710</v>
      </c>
      <c r="D1" s="7" t="s">
        <v>711</v>
      </c>
      <c r="E1" s="7" t="s">
        <v>1</v>
      </c>
      <c r="F1" s="7" t="s">
        <v>2</v>
      </c>
      <c r="G1" s="7" t="s">
        <v>4</v>
      </c>
      <c r="H1" s="7" t="s">
        <v>5</v>
      </c>
      <c r="I1" s="7" t="s">
        <v>6</v>
      </c>
      <c r="J1" s="7" t="s">
        <v>7</v>
      </c>
      <c r="K1" s="7" t="s">
        <v>8</v>
      </c>
      <c r="L1" s="7" t="s">
        <v>712</v>
      </c>
      <c r="M1" s="7" t="s">
        <v>0</v>
      </c>
      <c r="N1" s="7" t="s">
        <v>3</v>
      </c>
    </row>
    <row r="2" spans="1:29" x14ac:dyDescent="0.2">
      <c r="A2" s="8">
        <v>3708</v>
      </c>
      <c r="B2" s="8" t="s">
        <v>405</v>
      </c>
      <c r="C2" s="8" t="s">
        <v>404</v>
      </c>
      <c r="D2" s="8" t="s">
        <v>406</v>
      </c>
      <c r="E2" s="8" t="s">
        <v>408</v>
      </c>
      <c r="F2" s="8" t="s">
        <v>9</v>
      </c>
      <c r="G2" s="8" t="s">
        <v>9</v>
      </c>
      <c r="H2" s="8" t="s">
        <v>9</v>
      </c>
      <c r="I2" s="8" t="s">
        <v>9</v>
      </c>
      <c r="J2" s="8" t="s">
        <v>9</v>
      </c>
      <c r="K2" s="8" t="s">
        <v>9</v>
      </c>
      <c r="L2" s="8" t="s">
        <v>407</v>
      </c>
      <c r="M2" s="8"/>
      <c r="N2" s="8" t="s">
        <v>9</v>
      </c>
      <c r="O2" s="8"/>
      <c r="P2" s="8"/>
      <c r="Q2" s="8"/>
      <c r="R2" s="8"/>
      <c r="S2" s="8"/>
      <c r="T2" s="8"/>
      <c r="U2" s="8"/>
      <c r="V2" s="8"/>
      <c r="W2" s="8"/>
      <c r="X2" s="8"/>
      <c r="Y2" s="8"/>
      <c r="Z2" s="8"/>
      <c r="AA2" s="8"/>
      <c r="AB2" s="8"/>
      <c r="AC2" s="8"/>
    </row>
    <row r="3" spans="1:29" x14ac:dyDescent="0.2">
      <c r="A3" s="8">
        <v>3753</v>
      </c>
      <c r="B3" s="8" t="s">
        <v>564</v>
      </c>
      <c r="C3" s="8" t="s">
        <v>563</v>
      </c>
      <c r="D3" s="8" t="s">
        <v>565</v>
      </c>
      <c r="E3" s="8" t="s">
        <v>408</v>
      </c>
      <c r="F3" s="8" t="s">
        <v>9</v>
      </c>
      <c r="G3" s="8" t="s">
        <v>9</v>
      </c>
      <c r="H3" s="8" t="s">
        <v>9</v>
      </c>
      <c r="I3" s="8" t="s">
        <v>9</v>
      </c>
      <c r="J3" s="8" t="s">
        <v>9</v>
      </c>
      <c r="K3" s="8" t="s">
        <v>9</v>
      </c>
      <c r="L3" s="8" t="s">
        <v>566</v>
      </c>
      <c r="M3" s="8"/>
      <c r="N3" s="8" t="s">
        <v>9</v>
      </c>
      <c r="O3" s="8"/>
      <c r="P3" s="8"/>
      <c r="Q3" s="8"/>
      <c r="R3" s="8"/>
      <c r="S3" s="8"/>
      <c r="T3" s="8"/>
      <c r="U3" s="8"/>
      <c r="V3" s="8"/>
      <c r="W3" s="8"/>
      <c r="X3" s="8"/>
      <c r="Y3" s="8"/>
      <c r="Z3" s="8"/>
      <c r="AA3" s="8"/>
      <c r="AB3" s="8"/>
      <c r="AC3" s="8"/>
    </row>
    <row r="4" spans="1:29" x14ac:dyDescent="0.2">
      <c r="A4" s="8">
        <v>3</v>
      </c>
      <c r="B4" s="8" t="s">
        <v>11</v>
      </c>
      <c r="C4" s="8" t="s">
        <v>10</v>
      </c>
      <c r="D4" s="8" t="s">
        <v>12</v>
      </c>
      <c r="E4" s="8" t="s">
        <v>14</v>
      </c>
      <c r="F4" s="8" t="s">
        <v>9</v>
      </c>
      <c r="G4" s="8" t="s">
        <v>9</v>
      </c>
      <c r="H4" s="8" t="s">
        <v>9</v>
      </c>
      <c r="I4" s="8" t="s">
        <v>9</v>
      </c>
      <c r="J4" s="8" t="s">
        <v>9</v>
      </c>
      <c r="K4" s="8" t="s">
        <v>9</v>
      </c>
      <c r="L4" s="8" t="s">
        <v>13</v>
      </c>
      <c r="M4" s="8"/>
      <c r="N4" s="8" t="s">
        <v>9</v>
      </c>
      <c r="O4" s="8"/>
      <c r="P4" s="8"/>
      <c r="Q4" s="8"/>
      <c r="R4" s="8"/>
      <c r="S4" s="8"/>
      <c r="T4" s="8"/>
      <c r="U4" s="8"/>
      <c r="V4" s="8"/>
      <c r="W4" s="8"/>
      <c r="X4" s="8"/>
      <c r="Y4" s="8"/>
      <c r="Z4" s="8"/>
      <c r="AA4" s="8"/>
      <c r="AB4" s="8"/>
      <c r="AC4" s="8"/>
    </row>
    <row r="5" spans="1:29" x14ac:dyDescent="0.2">
      <c r="A5" s="8">
        <v>72</v>
      </c>
      <c r="B5" s="8" t="s">
        <v>45</v>
      </c>
      <c r="C5" s="8" t="s">
        <v>44</v>
      </c>
      <c r="D5" s="8" t="s">
        <v>46</v>
      </c>
      <c r="E5" s="8" t="s">
        <v>14</v>
      </c>
      <c r="F5" s="8" t="s">
        <v>9</v>
      </c>
      <c r="G5" s="8" t="s">
        <v>9</v>
      </c>
      <c r="H5" s="8" t="s">
        <v>9</v>
      </c>
      <c r="I5" s="8" t="s">
        <v>9</v>
      </c>
      <c r="J5" s="8" t="s">
        <v>9</v>
      </c>
      <c r="K5" s="8" t="s">
        <v>9</v>
      </c>
      <c r="L5" s="8" t="s">
        <v>47</v>
      </c>
      <c r="M5" s="8"/>
      <c r="N5" s="8" t="s">
        <v>9</v>
      </c>
      <c r="O5" s="8"/>
      <c r="P5" s="8"/>
      <c r="Q5" s="8"/>
      <c r="R5" s="8"/>
      <c r="S5" s="8"/>
      <c r="T5" s="8"/>
      <c r="U5" s="8"/>
      <c r="V5" s="8"/>
      <c r="W5" s="8"/>
      <c r="X5" s="8"/>
      <c r="Y5" s="8"/>
      <c r="Z5" s="8"/>
      <c r="AA5" s="8"/>
      <c r="AB5" s="8"/>
      <c r="AC5" s="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A27CF-3868-B244-9350-D50C222C8D28}">
  <dimension ref="A1:N5"/>
  <sheetViews>
    <sheetView workbookViewId="0">
      <selection activeCell="J18" sqref="J18"/>
    </sheetView>
  </sheetViews>
  <sheetFormatPr baseColWidth="10" defaultRowHeight="16" x14ac:dyDescent="0.2"/>
  <sheetData>
    <row r="1" spans="1:14" s="7" customFormat="1" ht="51" x14ac:dyDescent="0.2">
      <c r="A1" s="4">
        <v>0</v>
      </c>
      <c r="B1" s="7" t="s">
        <v>709</v>
      </c>
      <c r="C1" s="7" t="s">
        <v>710</v>
      </c>
      <c r="D1" s="7" t="s">
        <v>711</v>
      </c>
      <c r="E1" s="7" t="s">
        <v>1</v>
      </c>
      <c r="F1" s="7" t="s">
        <v>2</v>
      </c>
      <c r="G1" s="7" t="s">
        <v>4</v>
      </c>
      <c r="H1" s="7" t="s">
        <v>5</v>
      </c>
      <c r="I1" s="7" t="s">
        <v>6</v>
      </c>
      <c r="J1" s="7" t="s">
        <v>7</v>
      </c>
      <c r="K1" s="7" t="s">
        <v>8</v>
      </c>
      <c r="L1" s="7" t="s">
        <v>712</v>
      </c>
      <c r="M1" s="7" t="s">
        <v>0</v>
      </c>
      <c r="N1" s="7" t="s">
        <v>3</v>
      </c>
    </row>
    <row r="2" spans="1:14" x14ac:dyDescent="0.2">
      <c r="A2">
        <v>1743</v>
      </c>
      <c r="B2" t="s">
        <v>288</v>
      </c>
      <c r="C2" t="s">
        <v>287</v>
      </c>
      <c r="D2" t="s">
        <v>289</v>
      </c>
      <c r="E2" t="s">
        <v>291</v>
      </c>
      <c r="L2" t="s">
        <v>290</v>
      </c>
    </row>
    <row r="3" spans="1:14" x14ac:dyDescent="0.2">
      <c r="A3">
        <v>3713</v>
      </c>
      <c r="B3" t="s">
        <v>421</v>
      </c>
      <c r="C3" t="s">
        <v>420</v>
      </c>
      <c r="D3" t="s">
        <v>422</v>
      </c>
      <c r="E3" t="s">
        <v>291</v>
      </c>
      <c r="F3" t="s">
        <v>9</v>
      </c>
      <c r="G3" t="s">
        <v>9</v>
      </c>
      <c r="H3" t="s">
        <v>9</v>
      </c>
      <c r="I3" t="s">
        <v>9</v>
      </c>
      <c r="J3" t="s">
        <v>9</v>
      </c>
      <c r="K3" t="s">
        <v>9</v>
      </c>
      <c r="L3" t="s">
        <v>423</v>
      </c>
      <c r="N3" t="s">
        <v>9</v>
      </c>
    </row>
    <row r="4" spans="1:14" x14ac:dyDescent="0.2">
      <c r="A4">
        <v>3719</v>
      </c>
      <c r="B4" t="s">
        <v>451</v>
      </c>
      <c r="C4" t="s">
        <v>450</v>
      </c>
      <c r="D4" t="s">
        <v>452</v>
      </c>
      <c r="E4" t="s">
        <v>291</v>
      </c>
      <c r="F4" t="s">
        <v>9</v>
      </c>
      <c r="G4" t="s">
        <v>9</v>
      </c>
      <c r="H4" t="s">
        <v>9</v>
      </c>
      <c r="I4" t="s">
        <v>9</v>
      </c>
      <c r="J4" t="s">
        <v>9</v>
      </c>
      <c r="K4" t="s">
        <v>9</v>
      </c>
      <c r="L4" t="s">
        <v>453</v>
      </c>
      <c r="N4" t="s">
        <v>9</v>
      </c>
    </row>
    <row r="5" spans="1:14" x14ac:dyDescent="0.2">
      <c r="A5">
        <v>3720</v>
      </c>
      <c r="B5" t="s">
        <v>455</v>
      </c>
      <c r="C5" t="s">
        <v>454</v>
      </c>
      <c r="D5" t="s">
        <v>456</v>
      </c>
      <c r="E5" t="s">
        <v>291</v>
      </c>
      <c r="F5" t="s">
        <v>458</v>
      </c>
      <c r="G5" t="s">
        <v>9</v>
      </c>
      <c r="H5" t="s">
        <v>9</v>
      </c>
      <c r="I5" t="s">
        <v>9</v>
      </c>
      <c r="J5" t="s">
        <v>9</v>
      </c>
      <c r="K5" t="s">
        <v>9</v>
      </c>
      <c r="L5" t="s">
        <v>457</v>
      </c>
      <c r="N5"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invertebrate</vt:lpstr>
      <vt:lpstr>microbe</vt:lpstr>
      <vt:lpstr>plant</vt:lpstr>
      <vt:lpstr>simulation</vt:lpstr>
      <vt:lpstr>vertebrate</vt:lpstr>
      <vt:lpstr>virus</vt:lpstr>
      <vt:lpstr>methods</vt:lpstr>
      <vt:lpstr>review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Danny Jackson (Student)</dc:creator>
  <cp:lastModifiedBy>Jackson, Danny - (dannyjackson)</cp:lastModifiedBy>
  <dcterms:created xsi:type="dcterms:W3CDTF">2024-08-15T22:17:29Z</dcterms:created>
  <dcterms:modified xsi:type="dcterms:W3CDTF">2025-08-29T15:39:50Z</dcterms:modified>
</cp:coreProperties>
</file>