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qmet-my.sharepoint.com/personal/dtapia_itsqmet_edu_ec/Documents/OFFICE ESSENTIALS/OFFICES ESSENTIALS ONLINE/"/>
    </mc:Choice>
  </mc:AlternateContent>
  <xr:revisionPtr revIDLastSave="0" documentId="8_{5F70A805-A75C-4482-9B97-014D27058374}" xr6:coauthVersionLast="47" xr6:coauthVersionMax="47" xr10:uidLastSave="{00000000-0000-0000-0000-000000000000}"/>
  <bookViews>
    <workbookView xWindow="-120" yWindow="-120" windowWidth="20730" windowHeight="11040" activeTab="1" xr2:uid="{958C7D04-7AFB-4992-85EB-F5FF7F953669}"/>
  </bookViews>
  <sheets>
    <sheet name="Formatos 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2" i="1" s="1"/>
  <c r="F3" i="1"/>
  <c r="I3" i="1" s="1"/>
  <c r="F4" i="1"/>
  <c r="J4" i="1" s="1"/>
  <c r="F5" i="1"/>
  <c r="F6" i="1"/>
  <c r="F7" i="1"/>
  <c r="I7" i="1" s="1"/>
  <c r="F8" i="1"/>
  <c r="I8" i="1" s="1"/>
  <c r="F9" i="1"/>
  <c r="J9" i="1" s="1"/>
  <c r="F10" i="1"/>
  <c r="F11" i="1"/>
  <c r="F12" i="1"/>
  <c r="J12" i="1" s="1"/>
  <c r="F13" i="1"/>
  <c r="J13" i="1" s="1"/>
  <c r="F14" i="1"/>
  <c r="F15" i="1"/>
  <c r="F16" i="1"/>
  <c r="I16" i="1" s="1"/>
  <c r="F17" i="1"/>
  <c r="J17" i="1" s="1"/>
  <c r="F18" i="1"/>
  <c r="F19" i="1"/>
  <c r="F20" i="1"/>
  <c r="J20" i="1" s="1"/>
  <c r="F21" i="1"/>
  <c r="F22" i="1"/>
  <c r="F23" i="1"/>
  <c r="F24" i="1"/>
  <c r="I24" i="1" s="1"/>
  <c r="F25" i="1"/>
  <c r="J25" i="1" s="1"/>
  <c r="F26" i="1"/>
  <c r="F27" i="1"/>
  <c r="F28" i="1"/>
  <c r="J28" i="1" s="1"/>
  <c r="F29" i="1"/>
  <c r="F30" i="1"/>
  <c r="F31" i="1"/>
  <c r="F32" i="1"/>
  <c r="I32" i="1" s="1"/>
  <c r="F33" i="1"/>
  <c r="J33" i="1" s="1"/>
  <c r="F34" i="1"/>
  <c r="F35" i="1"/>
  <c r="F36" i="1"/>
  <c r="J36" i="1" s="1"/>
  <c r="F37" i="1"/>
  <c r="F38" i="1"/>
  <c r="F39" i="1"/>
  <c r="F40" i="1"/>
  <c r="I40" i="1" s="1"/>
  <c r="F41" i="1"/>
  <c r="J41" i="1" s="1"/>
  <c r="F42" i="1"/>
  <c r="J3" i="1"/>
  <c r="J5" i="1"/>
  <c r="J6" i="1"/>
  <c r="J8" i="1"/>
  <c r="J10" i="1"/>
  <c r="J11" i="1"/>
  <c r="J14" i="1"/>
  <c r="J15" i="1"/>
  <c r="J16" i="1"/>
  <c r="J18" i="1"/>
  <c r="J19" i="1"/>
  <c r="J21" i="1"/>
  <c r="J22" i="1"/>
  <c r="J23" i="1"/>
  <c r="J24" i="1"/>
  <c r="J26" i="1"/>
  <c r="J27" i="1"/>
  <c r="J29" i="1"/>
  <c r="J30" i="1"/>
  <c r="J31" i="1"/>
  <c r="J32" i="1"/>
  <c r="J34" i="1"/>
  <c r="J35" i="1"/>
  <c r="J37" i="1"/>
  <c r="J38" i="1"/>
  <c r="J39" i="1"/>
  <c r="J40" i="1"/>
  <c r="J42" i="1"/>
  <c r="I2" i="1"/>
  <c r="I5" i="1"/>
  <c r="I6" i="1"/>
  <c r="I10" i="1"/>
  <c r="I11" i="1"/>
  <c r="I12" i="1"/>
  <c r="I13" i="1"/>
  <c r="I14" i="1"/>
  <c r="I15" i="1"/>
  <c r="I18" i="1"/>
  <c r="I19" i="1"/>
  <c r="I20" i="1"/>
  <c r="I21" i="1"/>
  <c r="I22" i="1"/>
  <c r="I23" i="1"/>
  <c r="I26" i="1"/>
  <c r="I27" i="1"/>
  <c r="I28" i="1"/>
  <c r="I29" i="1"/>
  <c r="I30" i="1"/>
  <c r="I31" i="1"/>
  <c r="I34" i="1"/>
  <c r="I35" i="1"/>
  <c r="I36" i="1"/>
  <c r="I37" i="1"/>
  <c r="I38" i="1"/>
  <c r="I39" i="1"/>
  <c r="I42" i="1"/>
  <c r="H2" i="1"/>
  <c r="H3" i="1"/>
  <c r="H5" i="1"/>
  <c r="H6" i="1"/>
  <c r="H10" i="1"/>
  <c r="H11" i="1"/>
  <c r="H13" i="1"/>
  <c r="H14" i="1"/>
  <c r="H15" i="1"/>
  <c r="H18" i="1"/>
  <c r="H19" i="1"/>
  <c r="H21" i="1"/>
  <c r="H22" i="1"/>
  <c r="H23" i="1"/>
  <c r="H26" i="1"/>
  <c r="H27" i="1"/>
  <c r="H29" i="1"/>
  <c r="H30" i="1"/>
  <c r="H31" i="1"/>
  <c r="H34" i="1"/>
  <c r="H35" i="1"/>
  <c r="H37" i="1"/>
  <c r="H38" i="1"/>
  <c r="H39" i="1"/>
  <c r="H42" i="1"/>
  <c r="G2" i="1"/>
  <c r="G3" i="1"/>
  <c r="G4" i="1"/>
  <c r="G5" i="1"/>
  <c r="G6" i="1"/>
  <c r="G8" i="1"/>
  <c r="G10" i="1"/>
  <c r="G11" i="1"/>
  <c r="G12" i="1"/>
  <c r="G14" i="1"/>
  <c r="G15" i="1"/>
  <c r="G16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2" i="1"/>
  <c r="G8" i="2"/>
  <c r="J7" i="1" l="1"/>
  <c r="G7" i="1"/>
  <c r="H7" i="1"/>
  <c r="G13" i="1"/>
  <c r="H36" i="1"/>
  <c r="H28" i="1"/>
  <c r="H20" i="1"/>
  <c r="H12" i="1"/>
  <c r="H4" i="1"/>
  <c r="I4" i="1"/>
  <c r="G41" i="1"/>
  <c r="G33" i="1"/>
  <c r="G25" i="1"/>
  <c r="G17" i="1"/>
  <c r="G9" i="1"/>
  <c r="H41" i="1"/>
  <c r="H9" i="1"/>
  <c r="H40" i="1"/>
  <c r="H32" i="1"/>
  <c r="H24" i="1"/>
  <c r="H16" i="1"/>
  <c r="H8" i="1"/>
  <c r="I41" i="1"/>
  <c r="I33" i="1"/>
  <c r="I25" i="1"/>
  <c r="I17" i="1"/>
  <c r="I9" i="1"/>
  <c r="H33" i="1"/>
  <c r="H25" i="1"/>
  <c r="H17" i="1"/>
</calcChain>
</file>

<file path=xl/sharedStrings.xml><?xml version="1.0" encoding="utf-8"?>
<sst xmlns="http://schemas.openxmlformats.org/spreadsheetml/2006/main" count="68" uniqueCount="68">
  <si>
    <t>Apellido(s)</t>
  </si>
  <si>
    <t>Tareas Prácticas</t>
  </si>
  <si>
    <t>Cuestionarios</t>
  </si>
  <si>
    <t>Evaluación Final</t>
  </si>
  <si>
    <t>NOTA FINAL</t>
  </si>
  <si>
    <t>AYALA BISBICUT</t>
  </si>
  <si>
    <t>BLACIO BORJA</t>
  </si>
  <si>
    <t>BOSQUEZ GONZALEZ</t>
  </si>
  <si>
    <t>CALAPUCHA TAPUY</t>
  </si>
  <si>
    <t>CARDENAS GUAMAN</t>
  </si>
  <si>
    <t>CEVALLOS MALDONADO</t>
  </si>
  <si>
    <t>CHASIQUISA PRUNA</t>
  </si>
  <si>
    <t>CHICAIZA COELLO</t>
  </si>
  <si>
    <t>CUENCA TINITANA</t>
  </si>
  <si>
    <t>FLORES CAJAS</t>
  </si>
  <si>
    <t>GAIBOR AGUILA</t>
  </si>
  <si>
    <t>GARCIA CHECA</t>
  </si>
  <si>
    <t>GUERRERO JIMENEZ</t>
  </si>
  <si>
    <t>LERMA CABEZA</t>
  </si>
  <si>
    <t>LOMA PILLIZA</t>
  </si>
  <si>
    <t>LOPEZ ESPINOZA</t>
  </si>
  <si>
    <t>MOLINA MACIAS</t>
  </si>
  <si>
    <t>MOPOSITA BASTIDAS</t>
  </si>
  <si>
    <t>MORALES SEVILLA</t>
  </si>
  <si>
    <t>MORETA COCHA</t>
  </si>
  <si>
    <t>PASSO VEGA</t>
  </si>
  <si>
    <t>PEREZ MENDEZ</t>
  </si>
  <si>
    <t>PILAMUNGA ANDRADE</t>
  </si>
  <si>
    <t>POMA AGUILAR</t>
  </si>
  <si>
    <t>PROAÑO CHICAIZA</t>
  </si>
  <si>
    <t>PROAÑO VALVERDE</t>
  </si>
  <si>
    <t>REQUENA SOLORZANO</t>
  </si>
  <si>
    <t>SANCHEZ MARTINEZ</t>
  </si>
  <si>
    <t>SANTAMARIA YANAYACO</t>
  </si>
  <si>
    <t>SARMIENTO CARDENAS</t>
  </si>
  <si>
    <t>SERNA MARTINEZ</t>
  </si>
  <si>
    <t>USHIÑA NUÑEZ</t>
  </si>
  <si>
    <t>VASQUEZ VASQUEZ</t>
  </si>
  <si>
    <t>VILATUÑA GUALLE</t>
  </si>
  <si>
    <t>VILLACIS AREVALO</t>
  </si>
  <si>
    <t>VIÑAMAGUA TADAY</t>
  </si>
  <si>
    <t>VINUEZA ALOMOTO</t>
  </si>
  <si>
    <t>VIZCAINO YAMBERLA</t>
  </si>
  <si>
    <t>YANCHAGUANO SANTO</t>
  </si>
  <si>
    <t>ZAMBRANO MARTINEZ</t>
  </si>
  <si>
    <t>ZAMBRANO RODAS</t>
  </si>
  <si>
    <t>Formatos</t>
  </si>
  <si>
    <t>Ejemplos</t>
  </si>
  <si>
    <t>Número</t>
  </si>
  <si>
    <t>Moneda</t>
  </si>
  <si>
    <t>Contabilidad</t>
  </si>
  <si>
    <t>Fecha corta</t>
  </si>
  <si>
    <t>Fecha larga</t>
  </si>
  <si>
    <t>Hora</t>
  </si>
  <si>
    <t>HORA ENTRADA</t>
  </si>
  <si>
    <t>HORA SALIDA</t>
  </si>
  <si>
    <t>HORAS LABORADAS</t>
  </si>
  <si>
    <t xml:space="preserve">Porcentaje </t>
  </si>
  <si>
    <t xml:space="preserve">Fracción </t>
  </si>
  <si>
    <t>Científica</t>
  </si>
  <si>
    <t>Taxto</t>
  </si>
  <si>
    <t>=SUMAR.SI(E12;F12;G12)</t>
  </si>
  <si>
    <t>Total</t>
  </si>
  <si>
    <t>NOTAS MAYORES O IGUALES A 7 "COLOR VERDE"</t>
  </si>
  <si>
    <t>NOTAS REPRESENTADAS POR BARRAS</t>
  </si>
  <si>
    <t xml:space="preserve">NOTAS REPRESENTADAS COMO GAMA DE DOS COLORES </t>
  </si>
  <si>
    <t>NOTAS REPRESENTADAS POR ICONOS</t>
  </si>
  <si>
    <t>Presentación y defensa del caso (2 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</si>
</sst>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F400]h:mm:ss\ AM/PM"/>
    <numFmt numFmtId="173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/>
    <xf numFmtId="167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10" fontId="0" fillId="0" borderId="1" xfId="0" applyNumberFormat="1" applyBorder="1"/>
    <xf numFmtId="12" fontId="0" fillId="0" borderId="1" xfId="0" applyNumberFormat="1" applyBorder="1"/>
    <xf numFmtId="11" fontId="0" fillId="0" borderId="1" xfId="0" applyNumberFormat="1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173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 wrapText="1"/>
    </xf>
  </cellXfs>
  <cellStyles count="1">
    <cellStyle name="Normal" xfId="0" builtinId="0"/>
  </cellStyles>
  <dxfs count="11">
    <dxf>
      <numFmt numFmtId="173" formatCode="0.00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ont>
        <b/>
        <i/>
        <color theme="7" tint="-0.499984740745262"/>
      </font>
      <fill>
        <patternFill>
          <bgColor theme="7" tint="0.59996337778862885"/>
        </patternFill>
      </fill>
    </dxf>
    <dxf>
      <font>
        <b/>
        <i/>
        <color theme="7" tint="-0.499984740745262"/>
      </font>
      <fill>
        <patternFill>
          <bgColor theme="7" tint="0.59996337778862885"/>
        </patternFill>
      </fill>
    </dxf>
    <dxf>
      <font>
        <b/>
        <i/>
        <color theme="9" tint="-0.499984740745262"/>
      </font>
      <fill>
        <patternFill>
          <bgColor theme="9" tint="0.59996337778862885"/>
        </patternFill>
      </fill>
    </dxf>
    <dxf>
      <fill>
        <patternFill patternType="solid">
          <fgColor rgb="FFFF8B8B"/>
          <bgColor rgb="FFFF8B8B"/>
        </patternFill>
      </fill>
    </dxf>
    <dxf>
      <alignment horizontal="general" vertical="bottom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264503</xdr:colOff>
      <xdr:row>10</xdr:row>
      <xdr:rowOff>11723</xdr:rowOff>
    </xdr:from>
    <xdr:ext cx="53444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4D86C1D-DF99-4589-A6EA-FB2926F936EE}"/>
                </a:ext>
              </a:extLst>
            </xdr:cNvPr>
            <xdr:cNvSpPr txBox="1"/>
          </xdr:nvSpPr>
          <xdr:spPr>
            <a:xfrm>
              <a:off x="3605580" y="1916723"/>
              <a:ext cx="5344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2∗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+9</m:t>
                        </m:r>
                      </m:sup>
                    </m:sSup>
                  </m:oMath>
                </m:oMathPara>
              </a14:m>
              <a:endParaRPr lang="es-EC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4D86C1D-DF99-4589-A6EA-FB2926F936EE}"/>
                </a:ext>
              </a:extLst>
            </xdr:cNvPr>
            <xdr:cNvSpPr txBox="1"/>
          </xdr:nvSpPr>
          <xdr:spPr>
            <a:xfrm>
              <a:off x="3605580" y="1916723"/>
              <a:ext cx="53444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2∗10^(+9)</a:t>
              </a:r>
              <a:endParaRPr lang="es-EC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499570</xdr:colOff>
      <xdr:row>0</xdr:row>
      <xdr:rowOff>181304</xdr:rowOff>
    </xdr:from>
    <xdr:to>
      <xdr:col>14</xdr:col>
      <xdr:colOff>32845</xdr:colOff>
      <xdr:row>0</xdr:row>
      <xdr:rowOff>514679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B381CD9-F4B0-45E9-B946-7544BF259A2D}"/>
            </a:ext>
          </a:extLst>
        </xdr:cNvPr>
        <xdr:cNvSpPr txBox="1"/>
      </xdr:nvSpPr>
      <xdr:spPr>
        <a:xfrm>
          <a:off x="8848725" y="181304"/>
          <a:ext cx="181927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C" sz="1100"/>
            <a:t>ctrl+E:</a:t>
          </a:r>
          <a:r>
            <a:rPr lang="es-EC" sz="1100" baseline="0"/>
            <a:t> Seleccionar los datos</a:t>
          </a:r>
          <a:endParaRPr lang="es-EC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5ED1-7064-4445-B04F-983FE8A2505C}" name="Tabla1" displayName="Tabla1" ref="A1:J43" totalsRowCount="1" headerRowDxfId="10">
  <autoFilter ref="A1:J42" xr:uid="{24C35ED1-7064-4445-B04F-983FE8A250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330F211-3D9D-42CF-BF50-74C75FF5A970}" name="Apellido(s)" totalsRowLabel="Total"/>
    <tableColumn id="2" xr3:uid="{3B55F1E1-30F3-4818-B426-B8D6759B9105}" name="Presentación y defensa del caso (2 PTS)"/>
    <tableColumn id="3" xr3:uid="{60C01BDF-4E98-409F-A124-BAA3D9E650E9}" name="Tareas Prácticas"/>
    <tableColumn id="4" xr3:uid="{6CB8A9EC-1318-487F-9B1D-ECB7DC6FCD9C}" name="Cuestionarios"/>
    <tableColumn id="5" xr3:uid="{CDEA549C-AE0A-4C8F-8F35-D84F8CE6873A}" name="Evaluación Final"/>
    <tableColumn id="6" xr3:uid="{71023431-B629-4D21-90B6-6C8F28C094C3}" name="NOTA FINAL" dataDxfId="5" totalsRowDxfId="0">
      <calculatedColumnFormula>+SUM(Tabla1[[#This Row],[Presentación y defensa del caso (2 PTS)]:[Evaluación Final]])</calculatedColumnFormula>
    </tableColumn>
    <tableColumn id="7" xr3:uid="{E6916DA3-78A8-4905-9C72-6949C17000E9}" name="NOTAS MAYORES O IGUALES A 7 &quot;COLOR VERDE&quot;" dataDxfId="4">
      <calculatedColumnFormula>+Tabla1[[#This Row],[NOTA FINAL]]</calculatedColumnFormula>
    </tableColumn>
    <tableColumn id="8" xr3:uid="{A4FE1AAA-09D7-4C1F-955A-FD2FC13AA716}" name="NOTAS REPRESENTADAS POR BARRAS" dataDxfId="3">
      <calculatedColumnFormula>+Tabla1[[#This Row],[NOTA FINAL]]</calculatedColumnFormula>
    </tableColumn>
    <tableColumn id="9" xr3:uid="{493C6103-F8D9-456B-AA81-68605BA8800D}" name="NOTAS REPRESENTADAS COMO GAMA DE DOS COLORES " dataDxfId="2">
      <calculatedColumnFormula>+Tabla1[[#This Row],[NOTA FINAL]]</calculatedColumnFormula>
    </tableColumn>
    <tableColumn id="10" xr3:uid="{5821303B-9CD6-4CAF-860C-2D82054613B5}" name="NOTAS REPRESENTADAS POR ICONOS" dataDxfId="1">
      <calculatedColumnFormula>+Tabla1[[#This Row],[NOTA FINAL]]</calculatedColumnFormula>
    </tableColumn>
  </tableColumns>
  <tableStyleInfo name="TableStyleLight10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2D96-EA71-4A60-A3FD-3F272E316F76}">
  <dimension ref="B2:G12"/>
  <sheetViews>
    <sheetView zoomScale="130" zoomScaleNormal="130" workbookViewId="0">
      <selection activeCell="F13" sqref="F13"/>
    </sheetView>
  </sheetViews>
  <sheetFormatPr baseColWidth="10" defaultRowHeight="15" x14ac:dyDescent="0.25"/>
  <cols>
    <col min="3" max="3" width="27.28515625" bestFit="1" customWidth="1"/>
    <col min="5" max="5" width="15" bestFit="1" customWidth="1"/>
    <col min="6" max="6" width="12.85546875" bestFit="1" customWidth="1"/>
    <col min="7" max="7" width="18.42578125" bestFit="1" customWidth="1"/>
  </cols>
  <sheetData>
    <row r="2" spans="2:7" x14ac:dyDescent="0.25">
      <c r="B2" s="13" t="s">
        <v>46</v>
      </c>
      <c r="C2" s="13" t="s">
        <v>47</v>
      </c>
    </row>
    <row r="3" spans="2:7" x14ac:dyDescent="0.25">
      <c r="B3" s="2" t="s">
        <v>48</v>
      </c>
      <c r="C3" s="4">
        <v>1</v>
      </c>
    </row>
    <row r="4" spans="2:7" x14ac:dyDescent="0.25">
      <c r="B4" s="2" t="s">
        <v>49</v>
      </c>
      <c r="C4" s="5">
        <v>1</v>
      </c>
    </row>
    <row r="5" spans="2:7" x14ac:dyDescent="0.25">
      <c r="B5" s="2" t="s">
        <v>50</v>
      </c>
      <c r="C5" s="6">
        <v>1</v>
      </c>
    </row>
    <row r="6" spans="2:7" x14ac:dyDescent="0.25">
      <c r="B6" s="2" t="s">
        <v>51</v>
      </c>
      <c r="C6" s="7">
        <v>45049</v>
      </c>
    </row>
    <row r="7" spans="2:7" x14ac:dyDescent="0.25">
      <c r="B7" s="2" t="s">
        <v>52</v>
      </c>
      <c r="C7" s="8">
        <v>45049</v>
      </c>
      <c r="E7" s="2" t="s">
        <v>54</v>
      </c>
      <c r="F7" s="2" t="s">
        <v>55</v>
      </c>
      <c r="G7" s="2" t="s">
        <v>56</v>
      </c>
    </row>
    <row r="8" spans="2:7" x14ac:dyDescent="0.25">
      <c r="B8" s="2" t="s">
        <v>53</v>
      </c>
      <c r="C8" s="3">
        <v>4.1666666666666664E-2</v>
      </c>
      <c r="E8" s="3">
        <v>0.2986111111111111</v>
      </c>
      <c r="F8" s="3">
        <v>0.67708333333333337</v>
      </c>
      <c r="G8" s="3">
        <f>+F8-E8</f>
        <v>0.37847222222222227</v>
      </c>
    </row>
    <row r="9" spans="2:7" x14ac:dyDescent="0.25">
      <c r="B9" s="2" t="s">
        <v>57</v>
      </c>
      <c r="C9" s="9">
        <v>1</v>
      </c>
    </row>
    <row r="10" spans="2:7" x14ac:dyDescent="0.25">
      <c r="B10" s="2" t="s">
        <v>58</v>
      </c>
      <c r="C10" s="10">
        <v>0.5</v>
      </c>
    </row>
    <row r="11" spans="2:7" x14ac:dyDescent="0.25">
      <c r="B11" s="2" t="s">
        <v>59</v>
      </c>
      <c r="C11" s="11">
        <v>2000000000</v>
      </c>
    </row>
    <row r="12" spans="2:7" x14ac:dyDescent="0.25">
      <c r="B12" s="2" t="s">
        <v>60</v>
      </c>
      <c r="C12" s="12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8298-28B2-4EC6-AF32-9B12DB137C07}">
  <dimension ref="A1:J43"/>
  <sheetViews>
    <sheetView tabSelected="1" zoomScale="117" zoomScaleNormal="160" workbookViewId="0">
      <selection activeCell="B3" sqref="B3"/>
    </sheetView>
  </sheetViews>
  <sheetFormatPr baseColWidth="10" defaultRowHeight="15" x14ac:dyDescent="0.25"/>
  <cols>
    <col min="1" max="1" width="23.5703125" bestFit="1" customWidth="1"/>
    <col min="2" max="2" width="9.28515625" bestFit="1" customWidth="1"/>
    <col min="3" max="5" width="6.5703125" bestFit="1" customWidth="1"/>
    <col min="6" max="6" width="6.28515625" bestFit="1" customWidth="1"/>
    <col min="7" max="7" width="15.140625" bestFit="1" customWidth="1"/>
    <col min="8" max="8" width="16.85546875" customWidth="1"/>
    <col min="9" max="9" width="16.140625" bestFit="1" customWidth="1"/>
    <col min="10" max="10" width="11.28515625" bestFit="1" customWidth="1"/>
  </cols>
  <sheetData>
    <row r="1" spans="1:10" ht="72.75" customHeight="1" x14ac:dyDescent="0.25">
      <c r="A1" s="15" t="s">
        <v>0</v>
      </c>
      <c r="B1" s="17" t="s">
        <v>67</v>
      </c>
      <c r="C1" s="17" t="s">
        <v>1</v>
      </c>
      <c r="D1" s="17" t="s">
        <v>2</v>
      </c>
      <c r="E1" s="17" t="s">
        <v>3</v>
      </c>
      <c r="F1" s="17" t="s">
        <v>4</v>
      </c>
      <c r="G1" s="15" t="s">
        <v>63</v>
      </c>
      <c r="H1" s="15" t="s">
        <v>64</v>
      </c>
      <c r="I1" s="15" t="s">
        <v>65</v>
      </c>
      <c r="J1" s="15" t="s">
        <v>66</v>
      </c>
    </row>
    <row r="2" spans="1:10" x14ac:dyDescent="0.25">
      <c r="A2" t="s">
        <v>5</v>
      </c>
      <c r="B2">
        <v>2</v>
      </c>
      <c r="C2">
        <v>1.8</v>
      </c>
      <c r="D2">
        <v>2</v>
      </c>
      <c r="E2">
        <v>2.25</v>
      </c>
      <c r="F2">
        <f>+SUM(Tabla1[[#This Row],[Presentación y defensa del caso (2 PTS)]:[Evaluación Final]])</f>
        <v>8.0500000000000007</v>
      </c>
      <c r="G2" s="1">
        <f>+Tabla1[[#This Row],[NOTA FINAL]]</f>
        <v>8.0500000000000007</v>
      </c>
      <c r="H2" s="1">
        <f>+Tabla1[[#This Row],[NOTA FINAL]]</f>
        <v>8.0500000000000007</v>
      </c>
      <c r="I2" s="1">
        <f>+Tabla1[[#This Row],[NOTA FINAL]]</f>
        <v>8.0500000000000007</v>
      </c>
      <c r="J2" s="16">
        <f>+Tabla1[[#This Row],[NOTA FINAL]]</f>
        <v>8.0500000000000007</v>
      </c>
    </row>
    <row r="3" spans="1:10" x14ac:dyDescent="0.25">
      <c r="A3" t="s">
        <v>6</v>
      </c>
      <c r="B3">
        <v>2</v>
      </c>
      <c r="C3">
        <v>2</v>
      </c>
      <c r="D3">
        <v>1.6</v>
      </c>
      <c r="E3">
        <v>2.4</v>
      </c>
      <c r="F3">
        <f>+SUM(Tabla1[[#This Row],[Presentación y defensa del caso (2 PTS)]:[Evaluación Final]])</f>
        <v>8</v>
      </c>
      <c r="G3" s="1">
        <f>+Tabla1[[#This Row],[NOTA FINAL]]</f>
        <v>8</v>
      </c>
      <c r="H3" s="1">
        <f>+Tabla1[[#This Row],[NOTA FINAL]]</f>
        <v>8</v>
      </c>
      <c r="I3" s="1">
        <f>+Tabla1[[#This Row],[NOTA FINAL]]</f>
        <v>8</v>
      </c>
      <c r="J3" s="16">
        <f>+Tabla1[[#This Row],[NOTA FINAL]]</f>
        <v>8</v>
      </c>
    </row>
    <row r="4" spans="1:10" x14ac:dyDescent="0.25">
      <c r="A4" t="s">
        <v>7</v>
      </c>
      <c r="B4">
        <v>0.70000000000000007</v>
      </c>
      <c r="C4">
        <v>2</v>
      </c>
      <c r="D4">
        <v>2</v>
      </c>
      <c r="E4">
        <v>0.89999999999999991</v>
      </c>
      <c r="F4">
        <f>+SUM(Tabla1[[#This Row],[Presentación y defensa del caso (2 PTS)]:[Evaluación Final]])</f>
        <v>5.6</v>
      </c>
      <c r="G4" s="1">
        <f>+Tabla1[[#This Row],[NOTA FINAL]]</f>
        <v>5.6</v>
      </c>
      <c r="H4" s="1">
        <f>+Tabla1[[#This Row],[NOTA FINAL]]</f>
        <v>5.6</v>
      </c>
      <c r="I4" s="1">
        <f>+Tabla1[[#This Row],[NOTA FINAL]]</f>
        <v>5.6</v>
      </c>
      <c r="J4" s="16">
        <f>+Tabla1[[#This Row],[NOTA FINAL]]</f>
        <v>5.6</v>
      </c>
    </row>
    <row r="5" spans="1:10" x14ac:dyDescent="0.25">
      <c r="A5" t="s">
        <v>8</v>
      </c>
      <c r="B5">
        <v>0.1</v>
      </c>
      <c r="C5">
        <v>1</v>
      </c>
      <c r="D5">
        <v>0.2</v>
      </c>
      <c r="E5">
        <v>0.3</v>
      </c>
      <c r="F5">
        <f>+SUM(Tabla1[[#This Row],[Presentación y defensa del caso (2 PTS)]:[Evaluación Final]])</f>
        <v>1.6</v>
      </c>
      <c r="G5" s="1">
        <f>+Tabla1[[#This Row],[NOTA FINAL]]</f>
        <v>1.6</v>
      </c>
      <c r="H5" s="1">
        <f>+Tabla1[[#This Row],[NOTA FINAL]]</f>
        <v>1.6</v>
      </c>
      <c r="I5" s="1">
        <f>+Tabla1[[#This Row],[NOTA FINAL]]</f>
        <v>1.6</v>
      </c>
      <c r="J5" s="16">
        <f>+Tabla1[[#This Row],[NOTA FINAL]]</f>
        <v>1.6</v>
      </c>
    </row>
    <row r="6" spans="1:10" x14ac:dyDescent="0.25">
      <c r="A6" t="s">
        <v>9</v>
      </c>
      <c r="B6">
        <v>0.8</v>
      </c>
      <c r="C6">
        <v>1.8</v>
      </c>
      <c r="D6">
        <v>1.8</v>
      </c>
      <c r="E6">
        <v>2.5499999999999998</v>
      </c>
      <c r="F6">
        <f>+SUM(Tabla1[[#This Row],[Presentación y defensa del caso (2 PTS)]:[Evaluación Final]])</f>
        <v>6.95</v>
      </c>
      <c r="G6" s="1">
        <f>+Tabla1[[#This Row],[NOTA FINAL]]</f>
        <v>6.95</v>
      </c>
      <c r="H6" s="1">
        <f>+Tabla1[[#This Row],[NOTA FINAL]]</f>
        <v>6.95</v>
      </c>
      <c r="I6" s="1">
        <f>+Tabla1[[#This Row],[NOTA FINAL]]</f>
        <v>6.95</v>
      </c>
      <c r="J6" s="16">
        <f>+Tabla1[[#This Row],[NOTA FINAL]]</f>
        <v>6.95</v>
      </c>
    </row>
    <row r="7" spans="1:10" x14ac:dyDescent="0.25">
      <c r="A7" t="s">
        <v>10</v>
      </c>
      <c r="B7">
        <v>1.1000000000000001</v>
      </c>
      <c r="C7">
        <v>2</v>
      </c>
      <c r="D7">
        <v>1.6</v>
      </c>
      <c r="E7">
        <v>2.85</v>
      </c>
      <c r="F7">
        <f>+SUM(Tabla1[[#This Row],[Presentación y defensa del caso (2 PTS)]:[Evaluación Final]])</f>
        <v>7.5500000000000007</v>
      </c>
      <c r="G7" s="1">
        <f>+Tabla1[[#This Row],[NOTA FINAL]]</f>
        <v>7.5500000000000007</v>
      </c>
      <c r="H7" s="1">
        <f>+Tabla1[[#This Row],[NOTA FINAL]]</f>
        <v>7.5500000000000007</v>
      </c>
      <c r="I7" s="1">
        <f>+Tabla1[[#This Row],[NOTA FINAL]]</f>
        <v>7.5500000000000007</v>
      </c>
      <c r="J7" s="16">
        <f>+Tabla1[[#This Row],[NOTA FINAL]]</f>
        <v>7.5500000000000007</v>
      </c>
    </row>
    <row r="8" spans="1:10" x14ac:dyDescent="0.25">
      <c r="A8" t="s">
        <v>11</v>
      </c>
      <c r="B8">
        <v>0.1</v>
      </c>
      <c r="C8">
        <v>0.2</v>
      </c>
      <c r="D8">
        <v>1.8</v>
      </c>
      <c r="E8">
        <v>1.851</v>
      </c>
      <c r="F8">
        <f>+SUM(Tabla1[[#This Row],[Presentación y defensa del caso (2 PTS)]:[Evaluación Final]])</f>
        <v>3.9510000000000001</v>
      </c>
      <c r="G8" s="1">
        <f>+Tabla1[[#This Row],[NOTA FINAL]]</f>
        <v>3.9510000000000001</v>
      </c>
      <c r="H8" s="1">
        <f>+Tabla1[[#This Row],[NOTA FINAL]]</f>
        <v>3.9510000000000001</v>
      </c>
      <c r="I8" s="1">
        <f>+Tabla1[[#This Row],[NOTA FINAL]]</f>
        <v>3.9510000000000001</v>
      </c>
      <c r="J8" s="16">
        <f>+Tabla1[[#This Row],[NOTA FINAL]]</f>
        <v>3.9510000000000001</v>
      </c>
    </row>
    <row r="9" spans="1:10" x14ac:dyDescent="0.25">
      <c r="A9" t="s">
        <v>12</v>
      </c>
      <c r="B9">
        <v>0.1</v>
      </c>
      <c r="C9">
        <v>0.2</v>
      </c>
      <c r="D9">
        <v>0.2</v>
      </c>
      <c r="E9">
        <v>0.3</v>
      </c>
      <c r="F9">
        <f>+SUM(Tabla1[[#This Row],[Presentación y defensa del caso (2 PTS)]:[Evaluación Final]])</f>
        <v>0.8</v>
      </c>
      <c r="G9" s="1">
        <f>+Tabla1[[#This Row],[NOTA FINAL]]</f>
        <v>0.8</v>
      </c>
      <c r="H9" s="1">
        <f>+Tabla1[[#This Row],[NOTA FINAL]]</f>
        <v>0.8</v>
      </c>
      <c r="I9" s="1">
        <f>+Tabla1[[#This Row],[NOTA FINAL]]</f>
        <v>0.8</v>
      </c>
      <c r="J9" s="16">
        <f>+Tabla1[[#This Row],[NOTA FINAL]]</f>
        <v>0.8</v>
      </c>
    </row>
    <row r="10" spans="1:10" x14ac:dyDescent="0.25">
      <c r="A10" t="s">
        <v>13</v>
      </c>
      <c r="B10">
        <v>0.1</v>
      </c>
      <c r="C10">
        <v>0.2</v>
      </c>
      <c r="D10">
        <v>0.2</v>
      </c>
      <c r="E10">
        <v>0.3</v>
      </c>
      <c r="F10">
        <f>+SUM(Tabla1[[#This Row],[Presentación y defensa del caso (2 PTS)]:[Evaluación Final]])</f>
        <v>0.8</v>
      </c>
      <c r="G10" s="1">
        <f>+Tabla1[[#This Row],[NOTA FINAL]]</f>
        <v>0.8</v>
      </c>
      <c r="H10" s="1">
        <f>+Tabla1[[#This Row],[NOTA FINAL]]</f>
        <v>0.8</v>
      </c>
      <c r="I10" s="1">
        <f>+Tabla1[[#This Row],[NOTA FINAL]]</f>
        <v>0.8</v>
      </c>
      <c r="J10" s="16">
        <f>+Tabla1[[#This Row],[NOTA FINAL]]</f>
        <v>0.8</v>
      </c>
    </row>
    <row r="11" spans="1:10" x14ac:dyDescent="0.25">
      <c r="A11" t="s">
        <v>14</v>
      </c>
      <c r="B11">
        <v>0.87</v>
      </c>
      <c r="C11">
        <v>2</v>
      </c>
      <c r="D11">
        <v>1.6</v>
      </c>
      <c r="E11">
        <v>2.5499999999999998</v>
      </c>
      <c r="F11">
        <f>+SUM(Tabla1[[#This Row],[Presentación y defensa del caso (2 PTS)]:[Evaluación Final]])</f>
        <v>7.0200000000000005</v>
      </c>
      <c r="G11" s="1">
        <f>+Tabla1[[#This Row],[NOTA FINAL]]</f>
        <v>7.0200000000000005</v>
      </c>
      <c r="H11" s="1">
        <f>+Tabla1[[#This Row],[NOTA FINAL]]</f>
        <v>7.0200000000000005</v>
      </c>
      <c r="I11" s="1">
        <f>+Tabla1[[#This Row],[NOTA FINAL]]</f>
        <v>7.0200000000000005</v>
      </c>
      <c r="J11" s="16">
        <f>+Tabla1[[#This Row],[NOTA FINAL]]</f>
        <v>7.0200000000000005</v>
      </c>
    </row>
    <row r="12" spans="1:10" x14ac:dyDescent="0.25">
      <c r="A12" t="s">
        <v>15</v>
      </c>
      <c r="B12">
        <v>0.4</v>
      </c>
      <c r="C12">
        <v>2</v>
      </c>
      <c r="D12">
        <v>1.4000000000000001</v>
      </c>
      <c r="E12">
        <v>2.4</v>
      </c>
      <c r="F12">
        <f>+SUM(Tabla1[[#This Row],[Presentación y defensa del caso (2 PTS)]:[Evaluación Final]])</f>
        <v>6.1999999999999993</v>
      </c>
      <c r="G12" s="1">
        <f>+Tabla1[[#This Row],[NOTA FINAL]]</f>
        <v>6.1999999999999993</v>
      </c>
      <c r="H12" s="1">
        <f>+Tabla1[[#This Row],[NOTA FINAL]]</f>
        <v>6.1999999999999993</v>
      </c>
      <c r="I12" s="1">
        <f>+Tabla1[[#This Row],[NOTA FINAL]]</f>
        <v>6.1999999999999993</v>
      </c>
      <c r="J12" s="16">
        <f>+Tabla1[[#This Row],[NOTA FINAL]]</f>
        <v>6.1999999999999993</v>
      </c>
    </row>
    <row r="13" spans="1:10" x14ac:dyDescent="0.25">
      <c r="A13" t="s">
        <v>16</v>
      </c>
      <c r="B13">
        <v>0.1</v>
      </c>
      <c r="C13">
        <v>0.2</v>
      </c>
      <c r="D13">
        <v>0.2</v>
      </c>
      <c r="E13">
        <v>0.3</v>
      </c>
      <c r="F13">
        <f>+SUM(Tabla1[[#This Row],[Presentación y defensa del caso (2 PTS)]:[Evaluación Final]])</f>
        <v>0.8</v>
      </c>
      <c r="G13" s="1">
        <f>+Tabla1[[#This Row],[NOTA FINAL]]</f>
        <v>0.8</v>
      </c>
      <c r="H13" s="1">
        <f>+Tabla1[[#This Row],[NOTA FINAL]]</f>
        <v>0.8</v>
      </c>
      <c r="I13" s="1">
        <f>+Tabla1[[#This Row],[NOTA FINAL]]</f>
        <v>0.8</v>
      </c>
      <c r="J13" s="16">
        <f>+Tabla1[[#This Row],[NOTA FINAL]]</f>
        <v>0.8</v>
      </c>
    </row>
    <row r="14" spans="1:10" x14ac:dyDescent="0.25">
      <c r="A14" t="s">
        <v>17</v>
      </c>
      <c r="B14">
        <v>0.9</v>
      </c>
      <c r="C14">
        <v>1.4000000000000001</v>
      </c>
      <c r="D14">
        <v>1.7000000000000002</v>
      </c>
      <c r="E14">
        <v>2.5499999999999998</v>
      </c>
      <c r="F14">
        <f>+SUM(Tabla1[[#This Row],[Presentación y defensa del caso (2 PTS)]:[Evaluación Final]])</f>
        <v>6.55</v>
      </c>
      <c r="G14" s="1">
        <f>+Tabla1[[#This Row],[NOTA FINAL]]</f>
        <v>6.55</v>
      </c>
      <c r="H14" s="1">
        <f>+Tabla1[[#This Row],[NOTA FINAL]]</f>
        <v>6.55</v>
      </c>
      <c r="I14" s="1">
        <f>+Tabla1[[#This Row],[NOTA FINAL]]</f>
        <v>6.55</v>
      </c>
      <c r="J14" s="16">
        <f>+Tabla1[[#This Row],[NOTA FINAL]]</f>
        <v>6.55</v>
      </c>
    </row>
    <row r="15" spans="1:10" x14ac:dyDescent="0.25">
      <c r="A15" t="s">
        <v>18</v>
      </c>
      <c r="B15">
        <v>0.9</v>
      </c>
      <c r="C15">
        <v>2</v>
      </c>
      <c r="D15">
        <v>1.8</v>
      </c>
      <c r="E15">
        <v>2.25</v>
      </c>
      <c r="F15">
        <f>+SUM(Tabla1[[#This Row],[Presentación y defensa del caso (2 PTS)]:[Evaluación Final]])</f>
        <v>6.95</v>
      </c>
      <c r="G15" s="1">
        <f>+Tabla1[[#This Row],[NOTA FINAL]]</f>
        <v>6.95</v>
      </c>
      <c r="H15" s="1">
        <f>+Tabla1[[#This Row],[NOTA FINAL]]</f>
        <v>6.95</v>
      </c>
      <c r="I15" s="1">
        <f>+Tabla1[[#This Row],[NOTA FINAL]]</f>
        <v>6.95</v>
      </c>
      <c r="J15" s="16">
        <f>+Tabla1[[#This Row],[NOTA FINAL]]</f>
        <v>6.95</v>
      </c>
    </row>
    <row r="16" spans="1:10" x14ac:dyDescent="0.25">
      <c r="A16" t="s">
        <v>19</v>
      </c>
      <c r="B16">
        <v>0.5</v>
      </c>
      <c r="C16">
        <v>2</v>
      </c>
      <c r="D16">
        <v>1.8</v>
      </c>
      <c r="E16">
        <v>2.4</v>
      </c>
      <c r="F16">
        <f>+SUM(Tabla1[[#This Row],[Presentación y defensa del caso (2 PTS)]:[Evaluación Final]])</f>
        <v>6.6999999999999993</v>
      </c>
      <c r="G16" s="1">
        <f>+Tabla1[[#This Row],[NOTA FINAL]]</f>
        <v>6.6999999999999993</v>
      </c>
      <c r="H16" s="1">
        <f>+Tabla1[[#This Row],[NOTA FINAL]]</f>
        <v>6.6999999999999993</v>
      </c>
      <c r="I16" s="1">
        <f>+Tabla1[[#This Row],[NOTA FINAL]]</f>
        <v>6.6999999999999993</v>
      </c>
      <c r="J16" s="16">
        <f>+Tabla1[[#This Row],[NOTA FINAL]]</f>
        <v>6.6999999999999993</v>
      </c>
    </row>
    <row r="17" spans="1:10" x14ac:dyDescent="0.25">
      <c r="A17" t="s">
        <v>20</v>
      </c>
      <c r="B17">
        <v>1</v>
      </c>
      <c r="C17">
        <v>2</v>
      </c>
      <c r="D17">
        <v>1.6</v>
      </c>
      <c r="E17">
        <v>2.25</v>
      </c>
      <c r="F17">
        <f>+SUM(Tabla1[[#This Row],[Presentación y defensa del caso (2 PTS)]:[Evaluación Final]])</f>
        <v>6.85</v>
      </c>
      <c r="G17" s="1">
        <f>+Tabla1[[#This Row],[NOTA FINAL]]</f>
        <v>6.85</v>
      </c>
      <c r="H17" s="1">
        <f>+Tabla1[[#This Row],[NOTA FINAL]]</f>
        <v>6.85</v>
      </c>
      <c r="I17" s="1">
        <f>+Tabla1[[#This Row],[NOTA FINAL]]</f>
        <v>6.85</v>
      </c>
      <c r="J17" s="16">
        <f>+Tabla1[[#This Row],[NOTA FINAL]]</f>
        <v>6.85</v>
      </c>
    </row>
    <row r="18" spans="1:10" x14ac:dyDescent="0.25">
      <c r="A18" t="s">
        <v>21</v>
      </c>
      <c r="B18">
        <v>0.98000000000000009</v>
      </c>
      <c r="C18">
        <v>2</v>
      </c>
      <c r="D18">
        <v>2</v>
      </c>
      <c r="E18">
        <v>2.5499999999999998</v>
      </c>
      <c r="F18">
        <f>+SUM(Tabla1[[#This Row],[Presentación y defensa del caso (2 PTS)]:[Evaluación Final]])</f>
        <v>7.53</v>
      </c>
      <c r="G18" s="1">
        <f>+Tabla1[[#This Row],[NOTA FINAL]]</f>
        <v>7.53</v>
      </c>
      <c r="H18" s="1">
        <f>+Tabla1[[#This Row],[NOTA FINAL]]</f>
        <v>7.53</v>
      </c>
      <c r="I18" s="1">
        <f>+Tabla1[[#This Row],[NOTA FINAL]]</f>
        <v>7.53</v>
      </c>
      <c r="J18" s="16">
        <f>+Tabla1[[#This Row],[NOTA FINAL]]</f>
        <v>7.53</v>
      </c>
    </row>
    <row r="19" spans="1:10" x14ac:dyDescent="0.25">
      <c r="A19" t="s">
        <v>22</v>
      </c>
      <c r="B19">
        <v>0.97</v>
      </c>
      <c r="C19">
        <v>2</v>
      </c>
      <c r="D19">
        <v>1.6</v>
      </c>
      <c r="E19">
        <v>2.6999999999999997</v>
      </c>
      <c r="F19">
        <f>+SUM(Tabla1[[#This Row],[Presentación y defensa del caso (2 PTS)]:[Evaluación Final]])</f>
        <v>7.27</v>
      </c>
      <c r="G19" s="1">
        <f>+Tabla1[[#This Row],[NOTA FINAL]]</f>
        <v>7.27</v>
      </c>
      <c r="H19" s="1">
        <f>+Tabla1[[#This Row],[NOTA FINAL]]</f>
        <v>7.27</v>
      </c>
      <c r="I19" s="1">
        <f>+Tabla1[[#This Row],[NOTA FINAL]]</f>
        <v>7.27</v>
      </c>
      <c r="J19" s="16">
        <f>+Tabla1[[#This Row],[NOTA FINAL]]</f>
        <v>7.27</v>
      </c>
    </row>
    <row r="20" spans="1:10" x14ac:dyDescent="0.25">
      <c r="A20" t="s">
        <v>23</v>
      </c>
      <c r="B20">
        <v>0.79</v>
      </c>
      <c r="C20">
        <v>2</v>
      </c>
      <c r="D20">
        <v>1.4000000000000001</v>
      </c>
      <c r="E20">
        <v>2.4</v>
      </c>
      <c r="F20">
        <f>+SUM(Tabla1[[#This Row],[Presentación y defensa del caso (2 PTS)]:[Evaluación Final]])</f>
        <v>6.59</v>
      </c>
      <c r="G20" s="1">
        <f>+Tabla1[[#This Row],[NOTA FINAL]]</f>
        <v>6.59</v>
      </c>
      <c r="H20" s="1">
        <f>+Tabla1[[#This Row],[NOTA FINAL]]</f>
        <v>6.59</v>
      </c>
      <c r="I20" s="1">
        <f>+Tabla1[[#This Row],[NOTA FINAL]]</f>
        <v>6.59</v>
      </c>
      <c r="J20" s="16">
        <f>+Tabla1[[#This Row],[NOTA FINAL]]</f>
        <v>6.59</v>
      </c>
    </row>
    <row r="21" spans="1:10" x14ac:dyDescent="0.25">
      <c r="A21" t="s">
        <v>24</v>
      </c>
      <c r="B21">
        <v>0.60000000000000009</v>
      </c>
      <c r="C21">
        <v>1.8</v>
      </c>
      <c r="D21">
        <v>1.8</v>
      </c>
      <c r="E21">
        <v>1.95</v>
      </c>
      <c r="F21">
        <f>+SUM(Tabla1[[#This Row],[Presentación y defensa del caso (2 PTS)]:[Evaluación Final]])</f>
        <v>6.15</v>
      </c>
      <c r="G21" s="1">
        <f>+Tabla1[[#This Row],[NOTA FINAL]]</f>
        <v>6.15</v>
      </c>
      <c r="H21" s="1">
        <f>+Tabla1[[#This Row],[NOTA FINAL]]</f>
        <v>6.15</v>
      </c>
      <c r="I21" s="1">
        <f>+Tabla1[[#This Row],[NOTA FINAL]]</f>
        <v>6.15</v>
      </c>
      <c r="J21" s="16">
        <f>+Tabla1[[#This Row],[NOTA FINAL]]</f>
        <v>6.15</v>
      </c>
    </row>
    <row r="22" spans="1:10" x14ac:dyDescent="0.25">
      <c r="A22" t="s">
        <v>25</v>
      </c>
      <c r="B22">
        <v>0.78</v>
      </c>
      <c r="C22">
        <v>1.4000000000000001</v>
      </c>
      <c r="D22">
        <v>1.5</v>
      </c>
      <c r="E22">
        <v>1.5389999999999999</v>
      </c>
      <c r="F22">
        <f>+SUM(Tabla1[[#This Row],[Presentación y defensa del caso (2 PTS)]:[Evaluación Final]])</f>
        <v>5.2190000000000003</v>
      </c>
      <c r="G22" s="1">
        <f>+Tabla1[[#This Row],[NOTA FINAL]]</f>
        <v>5.2190000000000003</v>
      </c>
      <c r="H22" s="1">
        <f>+Tabla1[[#This Row],[NOTA FINAL]]</f>
        <v>5.2190000000000003</v>
      </c>
      <c r="I22" s="1">
        <f>+Tabla1[[#This Row],[NOTA FINAL]]</f>
        <v>5.2190000000000003</v>
      </c>
      <c r="J22" s="16">
        <f>+Tabla1[[#This Row],[NOTA FINAL]]</f>
        <v>5.2190000000000003</v>
      </c>
    </row>
    <row r="23" spans="1:10" x14ac:dyDescent="0.25">
      <c r="A23" t="s">
        <v>26</v>
      </c>
      <c r="B23">
        <v>2</v>
      </c>
      <c r="C23">
        <v>2</v>
      </c>
      <c r="D23">
        <v>2</v>
      </c>
      <c r="E23">
        <v>3</v>
      </c>
      <c r="F23">
        <f>+SUM(Tabla1[[#This Row],[Presentación y defensa del caso (2 PTS)]:[Evaluación Final]])</f>
        <v>9</v>
      </c>
      <c r="G23" s="1">
        <f>+Tabla1[[#This Row],[NOTA FINAL]]</f>
        <v>9</v>
      </c>
      <c r="H23" s="1">
        <f>+Tabla1[[#This Row],[NOTA FINAL]]</f>
        <v>9</v>
      </c>
      <c r="I23" s="1">
        <f>+Tabla1[[#This Row],[NOTA FINAL]]</f>
        <v>9</v>
      </c>
      <c r="J23" s="16">
        <f>+Tabla1[[#This Row],[NOTA FINAL]]</f>
        <v>9</v>
      </c>
    </row>
    <row r="24" spans="1:10" x14ac:dyDescent="0.25">
      <c r="A24" t="s">
        <v>27</v>
      </c>
      <c r="B24">
        <v>0.1</v>
      </c>
      <c r="C24">
        <v>0.2</v>
      </c>
      <c r="D24">
        <v>0.2</v>
      </c>
      <c r="E24">
        <v>0.3</v>
      </c>
      <c r="F24">
        <f>+SUM(Tabla1[[#This Row],[Presentación y defensa del caso (2 PTS)]:[Evaluación Final]])</f>
        <v>0.8</v>
      </c>
      <c r="G24" s="1">
        <f>+Tabla1[[#This Row],[NOTA FINAL]]</f>
        <v>0.8</v>
      </c>
      <c r="H24" s="1">
        <f>+Tabla1[[#This Row],[NOTA FINAL]]</f>
        <v>0.8</v>
      </c>
      <c r="I24" s="1">
        <f>+Tabla1[[#This Row],[NOTA FINAL]]</f>
        <v>0.8</v>
      </c>
      <c r="J24" s="16">
        <f>+Tabla1[[#This Row],[NOTA FINAL]]</f>
        <v>0.8</v>
      </c>
    </row>
    <row r="25" spans="1:10" x14ac:dyDescent="0.25">
      <c r="A25" t="s">
        <v>28</v>
      </c>
      <c r="B25">
        <v>0.9</v>
      </c>
      <c r="C25">
        <v>1.4000000000000001</v>
      </c>
      <c r="D25">
        <v>1.6</v>
      </c>
      <c r="E25">
        <v>2.5499999999999998</v>
      </c>
      <c r="F25">
        <f>+SUM(Tabla1[[#This Row],[Presentación y defensa del caso (2 PTS)]:[Evaluación Final]])</f>
        <v>6.45</v>
      </c>
      <c r="G25" s="1">
        <f>+Tabla1[[#This Row],[NOTA FINAL]]</f>
        <v>6.45</v>
      </c>
      <c r="H25" s="1">
        <f>+Tabla1[[#This Row],[NOTA FINAL]]</f>
        <v>6.45</v>
      </c>
      <c r="I25" s="1">
        <f>+Tabla1[[#This Row],[NOTA FINAL]]</f>
        <v>6.45</v>
      </c>
      <c r="J25" s="16">
        <f>+Tabla1[[#This Row],[NOTA FINAL]]</f>
        <v>6.45</v>
      </c>
    </row>
    <row r="26" spans="1:10" x14ac:dyDescent="0.25">
      <c r="A26" t="s">
        <v>29</v>
      </c>
      <c r="B26">
        <v>0.4</v>
      </c>
      <c r="C26">
        <v>1.8</v>
      </c>
      <c r="D26">
        <v>1.4000000000000001</v>
      </c>
      <c r="E26">
        <v>2.4</v>
      </c>
      <c r="F26">
        <f>+SUM(Tabla1[[#This Row],[Presentación y defensa del caso (2 PTS)]:[Evaluación Final]])</f>
        <v>6</v>
      </c>
      <c r="G26" s="1">
        <f>+Tabla1[[#This Row],[NOTA FINAL]]</f>
        <v>6</v>
      </c>
      <c r="H26" s="1">
        <f>+Tabla1[[#This Row],[NOTA FINAL]]</f>
        <v>6</v>
      </c>
      <c r="I26" s="1">
        <f>+Tabla1[[#This Row],[NOTA FINAL]]</f>
        <v>6</v>
      </c>
      <c r="J26" s="16">
        <f>+Tabla1[[#This Row],[NOTA FINAL]]</f>
        <v>6</v>
      </c>
    </row>
    <row r="27" spans="1:10" x14ac:dyDescent="0.25">
      <c r="A27" t="s">
        <v>30</v>
      </c>
      <c r="B27">
        <v>1</v>
      </c>
      <c r="C27">
        <v>2</v>
      </c>
      <c r="D27">
        <v>2</v>
      </c>
      <c r="E27">
        <v>2.4</v>
      </c>
      <c r="F27">
        <f>+SUM(Tabla1[[#This Row],[Presentación y defensa del caso (2 PTS)]:[Evaluación Final]])</f>
        <v>7.4</v>
      </c>
      <c r="G27" s="1">
        <f>+Tabla1[[#This Row],[NOTA FINAL]]</f>
        <v>7.4</v>
      </c>
      <c r="H27" s="1">
        <f>+Tabla1[[#This Row],[NOTA FINAL]]</f>
        <v>7.4</v>
      </c>
      <c r="I27" s="1">
        <f>+Tabla1[[#This Row],[NOTA FINAL]]</f>
        <v>7.4</v>
      </c>
      <c r="J27" s="16">
        <f>+Tabla1[[#This Row],[NOTA FINAL]]</f>
        <v>7.4</v>
      </c>
    </row>
    <row r="28" spans="1:10" x14ac:dyDescent="0.25">
      <c r="A28" t="s">
        <v>31</v>
      </c>
      <c r="B28">
        <v>0.1</v>
      </c>
      <c r="C28">
        <v>0.2</v>
      </c>
      <c r="D28">
        <v>0.2</v>
      </c>
      <c r="E28">
        <v>0.3</v>
      </c>
      <c r="F28">
        <f>+SUM(Tabla1[[#This Row],[Presentación y defensa del caso (2 PTS)]:[Evaluación Final]])</f>
        <v>0.8</v>
      </c>
      <c r="G28" s="1">
        <f>+Tabla1[[#This Row],[NOTA FINAL]]</f>
        <v>0.8</v>
      </c>
      <c r="H28" s="1">
        <f>+Tabla1[[#This Row],[NOTA FINAL]]</f>
        <v>0.8</v>
      </c>
      <c r="I28" s="1">
        <f>+Tabla1[[#This Row],[NOTA FINAL]]</f>
        <v>0.8</v>
      </c>
      <c r="J28" s="16">
        <f>+Tabla1[[#This Row],[NOTA FINAL]]</f>
        <v>0.8</v>
      </c>
    </row>
    <row r="29" spans="1:10" x14ac:dyDescent="0.25">
      <c r="A29" t="s">
        <v>32</v>
      </c>
      <c r="B29">
        <v>0.85000000000000009</v>
      </c>
      <c r="C29">
        <v>1.8</v>
      </c>
      <c r="D29">
        <v>1.8</v>
      </c>
      <c r="E29">
        <v>2.4</v>
      </c>
      <c r="F29">
        <f>+SUM(Tabla1[[#This Row],[Presentación y defensa del caso (2 PTS)]:[Evaluación Final]])</f>
        <v>6.85</v>
      </c>
      <c r="G29" s="1">
        <f>+Tabla1[[#This Row],[NOTA FINAL]]</f>
        <v>6.85</v>
      </c>
      <c r="H29" s="1">
        <f>+Tabla1[[#This Row],[NOTA FINAL]]</f>
        <v>6.85</v>
      </c>
      <c r="I29" s="1">
        <f>+Tabla1[[#This Row],[NOTA FINAL]]</f>
        <v>6.85</v>
      </c>
      <c r="J29" s="16">
        <f>+Tabla1[[#This Row],[NOTA FINAL]]</f>
        <v>6.85</v>
      </c>
    </row>
    <row r="30" spans="1:10" x14ac:dyDescent="0.25">
      <c r="A30" t="s">
        <v>33</v>
      </c>
      <c r="B30">
        <v>0.1</v>
      </c>
      <c r="C30">
        <v>1.4000000000000001</v>
      </c>
      <c r="D30">
        <v>0.2</v>
      </c>
      <c r="E30">
        <v>0.3</v>
      </c>
      <c r="F30">
        <f>+SUM(Tabla1[[#This Row],[Presentación y defensa del caso (2 PTS)]:[Evaluación Final]])</f>
        <v>2</v>
      </c>
      <c r="G30" s="1">
        <f>+Tabla1[[#This Row],[NOTA FINAL]]</f>
        <v>2</v>
      </c>
      <c r="H30" s="1">
        <f>+Tabla1[[#This Row],[NOTA FINAL]]</f>
        <v>2</v>
      </c>
      <c r="I30" s="1">
        <f>+Tabla1[[#This Row],[NOTA FINAL]]</f>
        <v>2</v>
      </c>
      <c r="J30" s="16">
        <f>+Tabla1[[#This Row],[NOTA FINAL]]</f>
        <v>2</v>
      </c>
    </row>
    <row r="31" spans="1:10" x14ac:dyDescent="0.25">
      <c r="A31" t="s">
        <v>34</v>
      </c>
      <c r="B31">
        <v>0.87</v>
      </c>
      <c r="C31">
        <v>2</v>
      </c>
      <c r="D31">
        <v>2</v>
      </c>
      <c r="E31">
        <v>2.6999999999999997</v>
      </c>
      <c r="F31">
        <f>+SUM(Tabla1[[#This Row],[Presentación y defensa del caso (2 PTS)]:[Evaluación Final]])</f>
        <v>7.57</v>
      </c>
      <c r="G31" s="1">
        <f>+Tabla1[[#This Row],[NOTA FINAL]]</f>
        <v>7.57</v>
      </c>
      <c r="H31" s="1">
        <f>+Tabla1[[#This Row],[NOTA FINAL]]</f>
        <v>7.57</v>
      </c>
      <c r="I31" s="1">
        <f>+Tabla1[[#This Row],[NOTA FINAL]]</f>
        <v>7.57</v>
      </c>
      <c r="J31" s="16">
        <f>+Tabla1[[#This Row],[NOTA FINAL]]</f>
        <v>7.57</v>
      </c>
    </row>
    <row r="32" spans="1:10" x14ac:dyDescent="0.25">
      <c r="A32" t="s">
        <v>35</v>
      </c>
      <c r="B32">
        <v>0.1</v>
      </c>
      <c r="C32">
        <v>2</v>
      </c>
      <c r="D32">
        <v>0.2</v>
      </c>
      <c r="E32">
        <v>1.7249999999999999</v>
      </c>
      <c r="F32">
        <f>+SUM(Tabla1[[#This Row],[Presentación y defensa del caso (2 PTS)]:[Evaluación Final]])</f>
        <v>4.0250000000000004</v>
      </c>
      <c r="G32" s="1">
        <f>+Tabla1[[#This Row],[NOTA FINAL]]</f>
        <v>4.0250000000000004</v>
      </c>
      <c r="H32" s="1">
        <f>+Tabla1[[#This Row],[NOTA FINAL]]</f>
        <v>4.0250000000000004</v>
      </c>
      <c r="I32" s="1">
        <f>+Tabla1[[#This Row],[NOTA FINAL]]</f>
        <v>4.0250000000000004</v>
      </c>
      <c r="J32" s="16">
        <f>+Tabla1[[#This Row],[NOTA FINAL]]</f>
        <v>4.0250000000000004</v>
      </c>
    </row>
    <row r="33" spans="1:10" x14ac:dyDescent="0.25">
      <c r="A33" t="s">
        <v>36</v>
      </c>
      <c r="B33">
        <v>0.84000000000000008</v>
      </c>
      <c r="C33">
        <v>2</v>
      </c>
      <c r="D33">
        <v>2</v>
      </c>
      <c r="E33">
        <v>2.25</v>
      </c>
      <c r="F33">
        <f>+SUM(Tabla1[[#This Row],[Presentación y defensa del caso (2 PTS)]:[Evaluación Final]])</f>
        <v>7.09</v>
      </c>
      <c r="G33" s="1">
        <f>+Tabla1[[#This Row],[NOTA FINAL]]</f>
        <v>7.09</v>
      </c>
      <c r="H33" s="1">
        <f>+Tabla1[[#This Row],[NOTA FINAL]]</f>
        <v>7.09</v>
      </c>
      <c r="I33" s="1">
        <f>+Tabla1[[#This Row],[NOTA FINAL]]</f>
        <v>7.09</v>
      </c>
      <c r="J33" s="16">
        <f>+Tabla1[[#This Row],[NOTA FINAL]]</f>
        <v>7.09</v>
      </c>
    </row>
    <row r="34" spans="1:10" x14ac:dyDescent="0.25">
      <c r="A34" t="s">
        <v>37</v>
      </c>
      <c r="B34">
        <v>1</v>
      </c>
      <c r="C34">
        <v>2</v>
      </c>
      <c r="D34">
        <v>1.6</v>
      </c>
      <c r="E34">
        <v>2.25</v>
      </c>
      <c r="F34">
        <f>+SUM(Tabla1[[#This Row],[Presentación y defensa del caso (2 PTS)]:[Evaluación Final]])</f>
        <v>6.85</v>
      </c>
      <c r="G34" s="1">
        <f>+Tabla1[[#This Row],[NOTA FINAL]]</f>
        <v>6.85</v>
      </c>
      <c r="H34" s="1">
        <f>+Tabla1[[#This Row],[NOTA FINAL]]</f>
        <v>6.85</v>
      </c>
      <c r="I34" s="1">
        <f>+Tabla1[[#This Row],[NOTA FINAL]]</f>
        <v>6.85</v>
      </c>
      <c r="J34" s="16">
        <f>+Tabla1[[#This Row],[NOTA FINAL]]</f>
        <v>6.85</v>
      </c>
    </row>
    <row r="35" spans="1:10" x14ac:dyDescent="0.25">
      <c r="A35" t="s">
        <v>38</v>
      </c>
      <c r="B35">
        <v>0.1</v>
      </c>
      <c r="C35">
        <v>0.2</v>
      </c>
      <c r="D35">
        <v>0.2</v>
      </c>
      <c r="E35">
        <v>0.3</v>
      </c>
      <c r="F35">
        <f>+SUM(Tabla1[[#This Row],[Presentación y defensa del caso (2 PTS)]:[Evaluación Final]])</f>
        <v>0.8</v>
      </c>
      <c r="G35" s="1">
        <f>+Tabla1[[#This Row],[NOTA FINAL]]</f>
        <v>0.8</v>
      </c>
      <c r="H35" s="1">
        <f>+Tabla1[[#This Row],[NOTA FINAL]]</f>
        <v>0.8</v>
      </c>
      <c r="I35" s="1">
        <f>+Tabla1[[#This Row],[NOTA FINAL]]</f>
        <v>0.8</v>
      </c>
      <c r="J35" s="16">
        <f>+Tabla1[[#This Row],[NOTA FINAL]]</f>
        <v>0.8</v>
      </c>
    </row>
    <row r="36" spans="1:10" x14ac:dyDescent="0.25">
      <c r="A36" t="s">
        <v>39</v>
      </c>
      <c r="B36">
        <v>0.1</v>
      </c>
      <c r="C36">
        <v>0.2</v>
      </c>
      <c r="D36">
        <v>0.2</v>
      </c>
      <c r="E36">
        <v>0.3</v>
      </c>
      <c r="F36">
        <f>+SUM(Tabla1[[#This Row],[Presentación y defensa del caso (2 PTS)]:[Evaluación Final]])</f>
        <v>0.8</v>
      </c>
      <c r="G36" s="1">
        <f>+Tabla1[[#This Row],[NOTA FINAL]]</f>
        <v>0.8</v>
      </c>
      <c r="H36" s="1">
        <f>+Tabla1[[#This Row],[NOTA FINAL]]</f>
        <v>0.8</v>
      </c>
      <c r="I36" s="1">
        <f>+Tabla1[[#This Row],[NOTA FINAL]]</f>
        <v>0.8</v>
      </c>
      <c r="J36" s="16">
        <f>+Tabla1[[#This Row],[NOTA FINAL]]</f>
        <v>0.8</v>
      </c>
    </row>
    <row r="37" spans="1:10" x14ac:dyDescent="0.25">
      <c r="A37" t="s">
        <v>40</v>
      </c>
      <c r="B37">
        <v>0.9</v>
      </c>
      <c r="C37">
        <v>2</v>
      </c>
      <c r="D37">
        <v>2</v>
      </c>
      <c r="E37">
        <v>2.4</v>
      </c>
      <c r="F37">
        <f>+SUM(Tabla1[[#This Row],[Presentación y defensa del caso (2 PTS)]:[Evaluación Final]])</f>
        <v>7.3000000000000007</v>
      </c>
      <c r="G37" s="1">
        <f>+Tabla1[[#This Row],[NOTA FINAL]]</f>
        <v>7.3000000000000007</v>
      </c>
      <c r="H37" s="1">
        <f>+Tabla1[[#This Row],[NOTA FINAL]]</f>
        <v>7.3000000000000007</v>
      </c>
      <c r="I37" s="1">
        <f>+Tabla1[[#This Row],[NOTA FINAL]]</f>
        <v>7.3000000000000007</v>
      </c>
      <c r="J37" s="16">
        <f>+Tabla1[[#This Row],[NOTA FINAL]]</f>
        <v>7.3000000000000007</v>
      </c>
    </row>
    <row r="38" spans="1:10" x14ac:dyDescent="0.25">
      <c r="A38" t="s">
        <v>41</v>
      </c>
      <c r="B38">
        <v>0.1</v>
      </c>
      <c r="C38">
        <v>2</v>
      </c>
      <c r="D38">
        <v>0.2</v>
      </c>
      <c r="E38">
        <v>0.3</v>
      </c>
      <c r="F38">
        <f>+SUM(Tabla1[[#This Row],[Presentación y defensa del caso (2 PTS)]:[Evaluación Final]])</f>
        <v>2.6</v>
      </c>
      <c r="G38" s="1">
        <f>+Tabla1[[#This Row],[NOTA FINAL]]</f>
        <v>2.6</v>
      </c>
      <c r="H38" s="1">
        <f>+Tabla1[[#This Row],[NOTA FINAL]]</f>
        <v>2.6</v>
      </c>
      <c r="I38" s="1">
        <f>+Tabla1[[#This Row],[NOTA FINAL]]</f>
        <v>2.6</v>
      </c>
      <c r="J38" s="16">
        <f>+Tabla1[[#This Row],[NOTA FINAL]]</f>
        <v>2.6</v>
      </c>
    </row>
    <row r="39" spans="1:10" x14ac:dyDescent="0.25">
      <c r="A39" t="s">
        <v>42</v>
      </c>
      <c r="B39">
        <v>1</v>
      </c>
      <c r="C39">
        <v>1.2000000000000002</v>
      </c>
      <c r="D39">
        <v>1.6</v>
      </c>
      <c r="E39">
        <v>2.5499999999999998</v>
      </c>
      <c r="F39">
        <f>+SUM(Tabla1[[#This Row],[Presentación y defensa del caso (2 PTS)]:[Evaluación Final]])</f>
        <v>6.35</v>
      </c>
      <c r="G39" s="1">
        <f>+Tabla1[[#This Row],[NOTA FINAL]]</f>
        <v>6.35</v>
      </c>
      <c r="H39" s="1">
        <f>+Tabla1[[#This Row],[NOTA FINAL]]</f>
        <v>6.35</v>
      </c>
      <c r="I39" s="1">
        <f>+Tabla1[[#This Row],[NOTA FINAL]]</f>
        <v>6.35</v>
      </c>
      <c r="J39" s="16">
        <f>+Tabla1[[#This Row],[NOTA FINAL]]</f>
        <v>6.35</v>
      </c>
    </row>
    <row r="40" spans="1:10" x14ac:dyDescent="0.25">
      <c r="A40" t="s">
        <v>43</v>
      </c>
      <c r="B40">
        <v>0.1</v>
      </c>
      <c r="C40">
        <v>0.2</v>
      </c>
      <c r="D40">
        <v>0.2</v>
      </c>
      <c r="E40">
        <v>1.776</v>
      </c>
      <c r="F40">
        <f>+SUM(Tabla1[[#This Row],[Presentación y defensa del caso (2 PTS)]:[Evaluación Final]])</f>
        <v>2.2759999999999998</v>
      </c>
      <c r="G40" s="1">
        <f>+Tabla1[[#This Row],[NOTA FINAL]]</f>
        <v>2.2759999999999998</v>
      </c>
      <c r="H40" s="1">
        <f>+Tabla1[[#This Row],[NOTA FINAL]]</f>
        <v>2.2759999999999998</v>
      </c>
      <c r="I40" s="1">
        <f>+Tabla1[[#This Row],[NOTA FINAL]]</f>
        <v>2.2759999999999998</v>
      </c>
      <c r="J40" s="16">
        <f>+Tabla1[[#This Row],[NOTA FINAL]]</f>
        <v>2.2759999999999998</v>
      </c>
    </row>
    <row r="41" spans="1:10" x14ac:dyDescent="0.25">
      <c r="A41" t="s">
        <v>44</v>
      </c>
      <c r="B41">
        <v>1</v>
      </c>
      <c r="C41">
        <v>2</v>
      </c>
      <c r="D41">
        <v>2</v>
      </c>
      <c r="E41">
        <v>2.4</v>
      </c>
      <c r="F41">
        <f>+SUM(Tabla1[[#This Row],[Presentación y defensa del caso (2 PTS)]:[Evaluación Final]])</f>
        <v>7.4</v>
      </c>
      <c r="G41" s="1">
        <f>+Tabla1[[#This Row],[NOTA FINAL]]</f>
        <v>7.4</v>
      </c>
      <c r="H41" s="1">
        <f>+Tabla1[[#This Row],[NOTA FINAL]]</f>
        <v>7.4</v>
      </c>
      <c r="I41" s="1">
        <f>+Tabla1[[#This Row],[NOTA FINAL]]</f>
        <v>7.4</v>
      </c>
      <c r="J41" s="16">
        <f>+Tabla1[[#This Row],[NOTA FINAL]]</f>
        <v>7.4</v>
      </c>
    </row>
    <row r="42" spans="1:10" x14ac:dyDescent="0.25">
      <c r="A42" t="s">
        <v>45</v>
      </c>
      <c r="B42">
        <v>0.98000000000000009</v>
      </c>
      <c r="C42">
        <v>2</v>
      </c>
      <c r="D42">
        <v>2</v>
      </c>
      <c r="E42">
        <v>2.85</v>
      </c>
      <c r="F42">
        <f>+SUM(Tabla1[[#This Row],[Presentación y defensa del caso (2 PTS)]:[Evaluación Final]])</f>
        <v>7.83</v>
      </c>
      <c r="G42" s="1">
        <f>+Tabla1[[#This Row],[NOTA FINAL]]</f>
        <v>7.83</v>
      </c>
      <c r="H42" s="1">
        <f>+Tabla1[[#This Row],[NOTA FINAL]]</f>
        <v>7.83</v>
      </c>
      <c r="I42" s="1">
        <f>+Tabla1[[#This Row],[NOTA FINAL]]</f>
        <v>7.83</v>
      </c>
      <c r="J42" s="16">
        <f>+Tabla1[[#This Row],[NOTA FINAL]]</f>
        <v>7.83</v>
      </c>
    </row>
    <row r="43" spans="1:10" x14ac:dyDescent="0.25">
      <c r="A43" t="s">
        <v>62</v>
      </c>
      <c r="F43" s="14"/>
    </row>
  </sheetData>
  <conditionalFormatting sqref="G2:G42">
    <cfRule type="cellIs" dxfId="7" priority="4" operator="greaterThanOrEqual">
      <formula>7</formula>
    </cfRule>
  </conditionalFormatting>
  <conditionalFormatting sqref="H2:H42">
    <cfRule type="dataBar" priority="3">
      <dataBar>
        <cfvo type="num" val="0"/>
        <cfvo type="num" val="10"/>
        <color theme="5" tint="-0.249977111117893"/>
      </dataBar>
      <extLst>
        <ext xmlns:x14="http://schemas.microsoft.com/office/spreadsheetml/2009/9/main" uri="{B025F937-C7B1-47D3-B67F-A62EFF666E3E}">
          <x14:id>{35212391-93BA-4300-A562-69490406DAF2}</x14:id>
        </ext>
      </extLst>
    </cfRule>
  </conditionalFormatting>
  <conditionalFormatting sqref="I2:I42">
    <cfRule type="colorScale" priority="2">
      <colorScale>
        <cfvo type="num" val="0"/>
        <cfvo type="num" val="10"/>
        <color theme="5"/>
        <color theme="7" tint="0.79998168889431442"/>
      </colorScale>
    </cfRule>
  </conditionalFormatting>
  <conditionalFormatting sqref="J2:J42">
    <cfRule type="iconSet" priority="1">
      <iconSet iconSet="3TrafficLights2" showValue="0">
        <cfvo type="percent" val="0"/>
        <cfvo type="num" val="5.45"/>
        <cfvo type="num" val="7"/>
      </iconSet>
    </cfRule>
  </conditionalFormatting>
  <dataValidations xWindow="359" yWindow="447" count="1">
    <dataValidation type="decimal" allowBlank="1" showInputMessage="1" showErrorMessage="1" errorTitle="DATO ERRÓNEO " error="El valor ingresado no se encuentra entre 0 y 2." promptTitle="DATOS VÁLIDOS" prompt="INGRESE VALORES ENTRE 0 Y 2" sqref="B2:B42" xr:uid="{2FD1CE70-C198-4BCC-B2BD-69D2B73F15D2}">
      <formula1>0</formula1>
      <formula2>2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212391-93BA-4300-A562-69490406DAF2}">
            <x14:dataBar minLength="0" maxLength="100" border="1">
              <x14:cfvo type="num">
                <xm:f>0</xm:f>
              </x14:cfvo>
              <x14:cfvo type="num">
                <xm:f>10</xm:f>
              </x14:cfvo>
              <x14:borderColor theme="5" tint="-0.499984740745262"/>
              <x14:negativeFillColor rgb="FFFF0000"/>
              <x14:axisColor rgb="FF000000"/>
            </x14:dataBar>
          </x14:cfRule>
          <xm:sqref>H2:H42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Formatos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Itsqmet</dc:creator>
  <cp:lastModifiedBy>TAPIA VENZO DARWIN FRANCISCO</cp:lastModifiedBy>
  <dcterms:created xsi:type="dcterms:W3CDTF">2023-05-03T12:15:48Z</dcterms:created>
  <dcterms:modified xsi:type="dcterms:W3CDTF">2023-05-03T13:29:59Z</dcterms:modified>
</cp:coreProperties>
</file>