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ees\OneDrive\Documents\bball stats\Western\"/>
    </mc:Choice>
  </mc:AlternateContent>
  <xr:revisionPtr revIDLastSave="0" documentId="13_ncr:1_{B89DE7B2-4C38-46BB-BE3C-1E1C42BB0D9C}" xr6:coauthVersionLast="41" xr6:coauthVersionMax="41" xr10:uidLastSave="{00000000-0000-0000-0000-000000000000}"/>
  <bookViews>
    <workbookView xWindow="-110" yWindow="-110" windowWidth="19420" windowHeight="10420" xr2:uid="{65D7AE66-16B3-48FC-A271-BC8A318B04C3}"/>
  </bookViews>
  <sheets>
    <sheet name="MASTER" sheetId="3" r:id="rId1"/>
    <sheet name="FIRST" sheetId="22" r:id="rId2"/>
    <sheet name="Windsor" sheetId="25" r:id="rId3"/>
    <sheet name="Waterloo" sheetId="24" r:id="rId4"/>
    <sheet name="LAST" sheetId="23" r:id="rId5"/>
  </sheets>
  <definedNames>
    <definedName name="_xlnm._FilterDatabase" localSheetId="0" hidden="1">MASTER!$N$3:$R$3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3" l="1"/>
  <c r="L5" i="23"/>
  <c r="L4" i="23"/>
  <c r="L3" i="23"/>
  <c r="L2" i="23"/>
  <c r="L6" i="24"/>
  <c r="L5" i="24"/>
  <c r="L4" i="24"/>
  <c r="L3" i="24"/>
  <c r="L2" i="24"/>
  <c r="L6" i="25"/>
  <c r="L5" i="25"/>
  <c r="L4" i="25"/>
  <c r="L3" i="25"/>
  <c r="L2" i="25"/>
  <c r="L3" i="22"/>
  <c r="L4" i="22"/>
  <c r="L5" i="22"/>
  <c r="L6" i="22"/>
  <c r="E840" i="25" l="1"/>
  <c r="B840" i="25"/>
  <c r="E839" i="25"/>
  <c r="B839" i="25"/>
  <c r="E838" i="25"/>
  <c r="B838" i="25"/>
  <c r="E837" i="25"/>
  <c r="B837" i="25"/>
  <c r="E836" i="25"/>
  <c r="E835" i="25"/>
  <c r="B835" i="25"/>
  <c r="E834" i="25"/>
  <c r="B834" i="25"/>
  <c r="E833" i="25"/>
  <c r="B833" i="25"/>
  <c r="E832" i="25"/>
  <c r="B832" i="25"/>
  <c r="E831" i="25"/>
  <c r="B831" i="25"/>
  <c r="E830" i="25"/>
  <c r="E829" i="25"/>
  <c r="B829" i="25"/>
  <c r="E828" i="25"/>
  <c r="B828" i="25"/>
  <c r="E827" i="25"/>
  <c r="B827" i="25"/>
  <c r="E826" i="25"/>
  <c r="B826" i="25"/>
  <c r="E825" i="25"/>
  <c r="B825" i="25"/>
  <c r="E824" i="25"/>
  <c r="E823" i="25"/>
  <c r="B823" i="25"/>
  <c r="E822" i="25"/>
  <c r="B822" i="25"/>
  <c r="E821" i="25"/>
  <c r="B821" i="25"/>
  <c r="E820" i="25"/>
  <c r="B820" i="25"/>
  <c r="E819" i="25"/>
  <c r="B819" i="25"/>
  <c r="E818" i="25"/>
  <c r="E817" i="25"/>
  <c r="B817" i="25"/>
  <c r="E816" i="25"/>
  <c r="B816" i="25"/>
  <c r="E815" i="25"/>
  <c r="B815" i="25"/>
  <c r="E814" i="25"/>
  <c r="B814" i="25"/>
  <c r="E813" i="25"/>
  <c r="B813" i="25"/>
  <c r="E812" i="25"/>
  <c r="E811" i="25"/>
  <c r="B811" i="25"/>
  <c r="E810" i="25"/>
  <c r="B810" i="25"/>
  <c r="E809" i="25"/>
  <c r="B809" i="25"/>
  <c r="E808" i="25"/>
  <c r="B808" i="25"/>
  <c r="E807" i="25"/>
  <c r="B807" i="25"/>
  <c r="E806" i="25"/>
  <c r="E805" i="25"/>
  <c r="B805" i="25"/>
  <c r="E804" i="25"/>
  <c r="B804" i="25"/>
  <c r="E803" i="25"/>
  <c r="B803" i="25"/>
  <c r="E802" i="25"/>
  <c r="B802" i="25"/>
  <c r="E801" i="25"/>
  <c r="B801" i="25"/>
  <c r="E800" i="25"/>
  <c r="E799" i="25"/>
  <c r="B799" i="25"/>
  <c r="E798" i="25"/>
  <c r="B798" i="25"/>
  <c r="E797" i="25"/>
  <c r="B797" i="25"/>
  <c r="E796" i="25"/>
  <c r="B796" i="25"/>
  <c r="E795" i="25"/>
  <c r="B795" i="25"/>
  <c r="E794" i="25"/>
  <c r="E793" i="25"/>
  <c r="B793" i="25"/>
  <c r="E792" i="25"/>
  <c r="B792" i="25"/>
  <c r="E791" i="25"/>
  <c r="B791" i="25"/>
  <c r="E790" i="25"/>
  <c r="B790" i="25"/>
  <c r="E789" i="25"/>
  <c r="B789" i="25"/>
  <c r="E788" i="25"/>
  <c r="E787" i="25"/>
  <c r="B787" i="25"/>
  <c r="E786" i="25"/>
  <c r="B786" i="25"/>
  <c r="E785" i="25"/>
  <c r="B785" i="25"/>
  <c r="E784" i="25"/>
  <c r="B784" i="25"/>
  <c r="E783" i="25"/>
  <c r="B783" i="25"/>
  <c r="E782" i="25"/>
  <c r="E781" i="25"/>
  <c r="B781" i="25"/>
  <c r="E780" i="25"/>
  <c r="B780" i="25"/>
  <c r="E779" i="25"/>
  <c r="B779" i="25"/>
  <c r="E778" i="25"/>
  <c r="B778" i="25"/>
  <c r="E777" i="25"/>
  <c r="B777" i="25"/>
  <c r="E776" i="25"/>
  <c r="E775" i="25"/>
  <c r="B775" i="25"/>
  <c r="E774" i="25"/>
  <c r="B774" i="25"/>
  <c r="E773" i="25"/>
  <c r="B773" i="25"/>
  <c r="E772" i="25"/>
  <c r="B772" i="25"/>
  <c r="E771" i="25"/>
  <c r="B771" i="25"/>
  <c r="E770" i="25"/>
  <c r="E769" i="25"/>
  <c r="B769" i="25"/>
  <c r="E768" i="25"/>
  <c r="B768" i="25"/>
  <c r="E767" i="25"/>
  <c r="B767" i="25"/>
  <c r="E766" i="25"/>
  <c r="B766" i="25"/>
  <c r="E765" i="25"/>
  <c r="B765" i="25"/>
  <c r="E764" i="25"/>
  <c r="E763" i="25"/>
  <c r="B763" i="25"/>
  <c r="E762" i="25"/>
  <c r="B762" i="25"/>
  <c r="E761" i="25"/>
  <c r="B761" i="25"/>
  <c r="E760" i="25"/>
  <c r="B760" i="25"/>
  <c r="E759" i="25"/>
  <c r="B759" i="25"/>
  <c r="E758" i="25"/>
  <c r="E757" i="25"/>
  <c r="B757" i="25"/>
  <c r="E756" i="25"/>
  <c r="B756" i="25"/>
  <c r="E755" i="25"/>
  <c r="B755" i="25"/>
  <c r="E754" i="25"/>
  <c r="B754" i="25"/>
  <c r="E753" i="25"/>
  <c r="B753" i="25"/>
  <c r="E752" i="25"/>
  <c r="E751" i="25"/>
  <c r="B751" i="25"/>
  <c r="E750" i="25"/>
  <c r="B750" i="25"/>
  <c r="E749" i="25"/>
  <c r="B749" i="25"/>
  <c r="E748" i="25"/>
  <c r="B748" i="25"/>
  <c r="E747" i="25"/>
  <c r="B747" i="25"/>
  <c r="E746" i="25"/>
  <c r="E745" i="25"/>
  <c r="B745" i="25"/>
  <c r="E744" i="25"/>
  <c r="B744" i="25"/>
  <c r="E743" i="25"/>
  <c r="B743" i="25"/>
  <c r="E742" i="25"/>
  <c r="B742" i="25"/>
  <c r="E741" i="25"/>
  <c r="B741" i="25"/>
  <c r="E740" i="25"/>
  <c r="E739" i="25"/>
  <c r="B739" i="25"/>
  <c r="E738" i="25"/>
  <c r="B738" i="25"/>
  <c r="E737" i="25"/>
  <c r="B737" i="25"/>
  <c r="E736" i="25"/>
  <c r="B736" i="25"/>
  <c r="E735" i="25"/>
  <c r="B735" i="25"/>
  <c r="E734" i="25"/>
  <c r="E733" i="25"/>
  <c r="B733" i="25"/>
  <c r="E732" i="25"/>
  <c r="B732" i="25"/>
  <c r="E731" i="25"/>
  <c r="B731" i="25"/>
  <c r="E730" i="25"/>
  <c r="B730" i="25"/>
  <c r="E729" i="25"/>
  <c r="B729" i="25"/>
  <c r="E728" i="25"/>
  <c r="E727" i="25"/>
  <c r="B727" i="25"/>
  <c r="E726" i="25"/>
  <c r="B726" i="25"/>
  <c r="E725" i="25"/>
  <c r="B725" i="25"/>
  <c r="E724" i="25"/>
  <c r="B724" i="25"/>
  <c r="E723" i="25"/>
  <c r="B723" i="25"/>
  <c r="E722" i="25"/>
  <c r="E721" i="25"/>
  <c r="B721" i="25"/>
  <c r="E720" i="25"/>
  <c r="B720" i="25"/>
  <c r="E719" i="25"/>
  <c r="B719" i="25"/>
  <c r="E718" i="25"/>
  <c r="B718" i="25"/>
  <c r="E717" i="25"/>
  <c r="B717" i="25"/>
  <c r="E716" i="25"/>
  <c r="E715" i="25"/>
  <c r="B715" i="25"/>
  <c r="E714" i="25"/>
  <c r="B714" i="25"/>
  <c r="E713" i="25"/>
  <c r="B713" i="25"/>
  <c r="E712" i="25"/>
  <c r="B712" i="25"/>
  <c r="E711" i="25"/>
  <c r="B711" i="25"/>
  <c r="E710" i="25"/>
  <c r="E709" i="25"/>
  <c r="B709" i="25"/>
  <c r="E708" i="25"/>
  <c r="B708" i="25"/>
  <c r="E707" i="25"/>
  <c r="B707" i="25"/>
  <c r="E706" i="25"/>
  <c r="B706" i="25"/>
  <c r="E705" i="25"/>
  <c r="B705" i="25"/>
  <c r="E704" i="25"/>
  <c r="E703" i="25"/>
  <c r="B703" i="25"/>
  <c r="E702" i="25"/>
  <c r="B702" i="25"/>
  <c r="E701" i="25"/>
  <c r="B701" i="25"/>
  <c r="E700" i="25"/>
  <c r="B700" i="25"/>
  <c r="E699" i="25"/>
  <c r="B699" i="25"/>
  <c r="E698" i="25"/>
  <c r="E697" i="25"/>
  <c r="B697" i="25"/>
  <c r="E696" i="25"/>
  <c r="B696" i="25"/>
  <c r="E695" i="25"/>
  <c r="B695" i="25"/>
  <c r="E694" i="25"/>
  <c r="B694" i="25"/>
  <c r="E693" i="25"/>
  <c r="B693" i="25"/>
  <c r="E692" i="25"/>
  <c r="E691" i="25"/>
  <c r="B691" i="25"/>
  <c r="E690" i="25"/>
  <c r="B690" i="25"/>
  <c r="E689" i="25"/>
  <c r="B689" i="25"/>
  <c r="E688" i="25"/>
  <c r="B688" i="25"/>
  <c r="E687" i="25"/>
  <c r="B687" i="25"/>
  <c r="E686" i="25"/>
  <c r="E685" i="25"/>
  <c r="B685" i="25"/>
  <c r="E684" i="25"/>
  <c r="B684" i="25"/>
  <c r="E683" i="25"/>
  <c r="B683" i="25"/>
  <c r="E682" i="25"/>
  <c r="B682" i="25"/>
  <c r="E681" i="25"/>
  <c r="B681" i="25"/>
  <c r="E680" i="25"/>
  <c r="E679" i="25"/>
  <c r="B679" i="25"/>
  <c r="E678" i="25"/>
  <c r="B678" i="25"/>
  <c r="E677" i="25"/>
  <c r="B677" i="25"/>
  <c r="E676" i="25"/>
  <c r="B676" i="25"/>
  <c r="E675" i="25"/>
  <c r="B675" i="25"/>
  <c r="E674" i="25"/>
  <c r="E673" i="25"/>
  <c r="B673" i="25"/>
  <c r="E672" i="25"/>
  <c r="B672" i="25"/>
  <c r="E671" i="25"/>
  <c r="B671" i="25"/>
  <c r="E670" i="25"/>
  <c r="B670" i="25"/>
  <c r="E669" i="25"/>
  <c r="B669" i="25"/>
  <c r="E668" i="25"/>
  <c r="E667" i="25"/>
  <c r="B667" i="25"/>
  <c r="E666" i="25"/>
  <c r="B666" i="25"/>
  <c r="E665" i="25"/>
  <c r="B665" i="25"/>
  <c r="E664" i="25"/>
  <c r="B664" i="25"/>
  <c r="E663" i="25"/>
  <c r="B663" i="25"/>
  <c r="E662" i="25"/>
  <c r="E661" i="25"/>
  <c r="B661" i="25"/>
  <c r="E660" i="25"/>
  <c r="B660" i="25"/>
  <c r="E659" i="25"/>
  <c r="B659" i="25"/>
  <c r="E658" i="25"/>
  <c r="B658" i="25"/>
  <c r="E657" i="25"/>
  <c r="B657" i="25"/>
  <c r="E656" i="25"/>
  <c r="E655" i="25"/>
  <c r="B655" i="25"/>
  <c r="E654" i="25"/>
  <c r="B654" i="25"/>
  <c r="E653" i="25"/>
  <c r="B653" i="25"/>
  <c r="E652" i="25"/>
  <c r="B652" i="25"/>
  <c r="E651" i="25"/>
  <c r="B651" i="25"/>
  <c r="E650" i="25"/>
  <c r="E649" i="25"/>
  <c r="B649" i="25"/>
  <c r="E648" i="25"/>
  <c r="B648" i="25"/>
  <c r="E647" i="25"/>
  <c r="B647" i="25"/>
  <c r="E646" i="25"/>
  <c r="B646" i="25"/>
  <c r="E645" i="25"/>
  <c r="B645" i="25"/>
  <c r="E644" i="25"/>
  <c r="E643" i="25"/>
  <c r="B643" i="25"/>
  <c r="E642" i="25"/>
  <c r="B642" i="25"/>
  <c r="E641" i="25"/>
  <c r="B641" i="25"/>
  <c r="E640" i="25"/>
  <c r="B640" i="25"/>
  <c r="E639" i="25"/>
  <c r="B639" i="25"/>
  <c r="E638" i="25"/>
  <c r="E637" i="25"/>
  <c r="B637" i="25"/>
  <c r="E636" i="25"/>
  <c r="B636" i="25"/>
  <c r="E635" i="25"/>
  <c r="B635" i="25"/>
  <c r="E634" i="25"/>
  <c r="B634" i="25"/>
  <c r="E633" i="25"/>
  <c r="B633" i="25"/>
  <c r="E632" i="25"/>
  <c r="E631" i="25"/>
  <c r="B631" i="25"/>
  <c r="E630" i="25"/>
  <c r="B630" i="25"/>
  <c r="E629" i="25"/>
  <c r="B629" i="25"/>
  <c r="E628" i="25"/>
  <c r="B628" i="25"/>
  <c r="E627" i="25"/>
  <c r="B627" i="25"/>
  <c r="E626" i="25"/>
  <c r="E625" i="25"/>
  <c r="B625" i="25"/>
  <c r="E624" i="25"/>
  <c r="B624" i="25"/>
  <c r="E623" i="25"/>
  <c r="B623" i="25"/>
  <c r="E622" i="25"/>
  <c r="B622" i="25"/>
  <c r="E621" i="25"/>
  <c r="B621" i="25"/>
  <c r="E620" i="25"/>
  <c r="E619" i="25"/>
  <c r="B619" i="25"/>
  <c r="E618" i="25"/>
  <c r="B618" i="25"/>
  <c r="E617" i="25"/>
  <c r="B617" i="25"/>
  <c r="E616" i="25"/>
  <c r="B616" i="25"/>
  <c r="E615" i="25"/>
  <c r="B615" i="25"/>
  <c r="E614" i="25"/>
  <c r="E613" i="25"/>
  <c r="B613" i="25"/>
  <c r="E612" i="25"/>
  <c r="B612" i="25"/>
  <c r="E611" i="25"/>
  <c r="B611" i="25"/>
  <c r="E610" i="25"/>
  <c r="B610" i="25"/>
  <c r="E609" i="25"/>
  <c r="B609" i="25"/>
  <c r="E608" i="25"/>
  <c r="E607" i="25"/>
  <c r="B607" i="25"/>
  <c r="E606" i="25"/>
  <c r="B606" i="25"/>
  <c r="E605" i="25"/>
  <c r="B605" i="25"/>
  <c r="E604" i="25"/>
  <c r="B604" i="25"/>
  <c r="E603" i="25"/>
  <c r="B603" i="25"/>
  <c r="E602" i="25"/>
  <c r="E601" i="25"/>
  <c r="B601" i="25"/>
  <c r="E600" i="25"/>
  <c r="B600" i="25"/>
  <c r="E599" i="25"/>
  <c r="B599" i="25"/>
  <c r="E598" i="25"/>
  <c r="B598" i="25"/>
  <c r="E597" i="25"/>
  <c r="B597" i="25"/>
  <c r="E596" i="25"/>
  <c r="E595" i="25"/>
  <c r="B595" i="25"/>
  <c r="E594" i="25"/>
  <c r="B594" i="25"/>
  <c r="E593" i="25"/>
  <c r="B593" i="25"/>
  <c r="E592" i="25"/>
  <c r="B592" i="25"/>
  <c r="E591" i="25"/>
  <c r="B591" i="25"/>
  <c r="E590" i="25"/>
  <c r="E589" i="25"/>
  <c r="B589" i="25"/>
  <c r="E588" i="25"/>
  <c r="B588" i="25"/>
  <c r="E587" i="25"/>
  <c r="B587" i="25"/>
  <c r="E586" i="25"/>
  <c r="B586" i="25"/>
  <c r="E585" i="25"/>
  <c r="B585" i="25"/>
  <c r="E584" i="25"/>
  <c r="E583" i="25"/>
  <c r="B583" i="25"/>
  <c r="E582" i="25"/>
  <c r="B582" i="25"/>
  <c r="E581" i="25"/>
  <c r="B581" i="25"/>
  <c r="E580" i="25"/>
  <c r="B580" i="25"/>
  <c r="E579" i="25"/>
  <c r="B579" i="25"/>
  <c r="E578" i="25"/>
  <c r="E577" i="25"/>
  <c r="B577" i="25"/>
  <c r="E576" i="25"/>
  <c r="B576" i="25"/>
  <c r="E575" i="25"/>
  <c r="B575" i="25"/>
  <c r="E574" i="25"/>
  <c r="B574" i="25"/>
  <c r="E573" i="25"/>
  <c r="B573" i="25"/>
  <c r="E572" i="25"/>
  <c r="E571" i="25"/>
  <c r="B571" i="25"/>
  <c r="E570" i="25"/>
  <c r="B570" i="25"/>
  <c r="E569" i="25"/>
  <c r="B569" i="25"/>
  <c r="E568" i="25"/>
  <c r="B568" i="25"/>
  <c r="E567" i="25"/>
  <c r="B567" i="25"/>
  <c r="E566" i="25"/>
  <c r="E565" i="25"/>
  <c r="B565" i="25"/>
  <c r="E564" i="25"/>
  <c r="B564" i="25"/>
  <c r="E563" i="25"/>
  <c r="B563" i="25"/>
  <c r="E562" i="25"/>
  <c r="B562" i="25"/>
  <c r="E561" i="25"/>
  <c r="B561" i="25"/>
  <c r="E560" i="25"/>
  <c r="E559" i="25"/>
  <c r="B559" i="25"/>
  <c r="E558" i="25"/>
  <c r="B558" i="25"/>
  <c r="E557" i="25"/>
  <c r="B557" i="25"/>
  <c r="E556" i="25"/>
  <c r="B556" i="25"/>
  <c r="E555" i="25"/>
  <c r="B555" i="25"/>
  <c r="E554" i="25"/>
  <c r="E553" i="25"/>
  <c r="B553" i="25"/>
  <c r="E552" i="25"/>
  <c r="B552" i="25"/>
  <c r="E551" i="25"/>
  <c r="B551" i="25"/>
  <c r="E550" i="25"/>
  <c r="B550" i="25"/>
  <c r="E549" i="25"/>
  <c r="B549" i="25"/>
  <c r="E548" i="25"/>
  <c r="E547" i="25"/>
  <c r="B547" i="25"/>
  <c r="E546" i="25"/>
  <c r="B546" i="25"/>
  <c r="E545" i="25"/>
  <c r="B545" i="25"/>
  <c r="E544" i="25"/>
  <c r="B544" i="25"/>
  <c r="E543" i="25"/>
  <c r="B543" i="25"/>
  <c r="E542" i="25"/>
  <c r="E541" i="25"/>
  <c r="B541" i="25"/>
  <c r="E540" i="25"/>
  <c r="B540" i="25"/>
  <c r="E539" i="25"/>
  <c r="B539" i="25"/>
  <c r="E538" i="25"/>
  <c r="B538" i="25"/>
  <c r="E537" i="25"/>
  <c r="B537" i="25"/>
  <c r="E536" i="25"/>
  <c r="E535" i="25"/>
  <c r="B535" i="25"/>
  <c r="E534" i="25"/>
  <c r="B534" i="25"/>
  <c r="E533" i="25"/>
  <c r="B533" i="25"/>
  <c r="E532" i="25"/>
  <c r="B532" i="25"/>
  <c r="E531" i="25"/>
  <c r="B531" i="25"/>
  <c r="E530" i="25"/>
  <c r="E529" i="25"/>
  <c r="B529" i="25"/>
  <c r="E528" i="25"/>
  <c r="B528" i="25"/>
  <c r="E527" i="25"/>
  <c r="B527" i="25"/>
  <c r="E526" i="25"/>
  <c r="B526" i="25"/>
  <c r="E525" i="25"/>
  <c r="B525" i="25"/>
  <c r="E524" i="25"/>
  <c r="E523" i="25"/>
  <c r="B523" i="25"/>
  <c r="E522" i="25"/>
  <c r="B522" i="25"/>
  <c r="E521" i="25"/>
  <c r="B521" i="25"/>
  <c r="E520" i="25"/>
  <c r="B520" i="25"/>
  <c r="E519" i="25"/>
  <c r="B519" i="25"/>
  <c r="E518" i="25"/>
  <c r="E517" i="25"/>
  <c r="B517" i="25"/>
  <c r="E516" i="25"/>
  <c r="B516" i="25"/>
  <c r="E515" i="25"/>
  <c r="B515" i="25"/>
  <c r="E514" i="25"/>
  <c r="B514" i="25"/>
  <c r="E513" i="25"/>
  <c r="B513" i="25"/>
  <c r="E512" i="25"/>
  <c r="E511" i="25"/>
  <c r="B511" i="25"/>
  <c r="E510" i="25"/>
  <c r="B510" i="25"/>
  <c r="E509" i="25"/>
  <c r="B509" i="25"/>
  <c r="E508" i="25"/>
  <c r="B508" i="25"/>
  <c r="E507" i="25"/>
  <c r="B507" i="25"/>
  <c r="E506" i="25"/>
  <c r="E505" i="25"/>
  <c r="B505" i="25"/>
  <c r="E504" i="25"/>
  <c r="B504" i="25"/>
  <c r="E503" i="25"/>
  <c r="B503" i="25"/>
  <c r="E502" i="25"/>
  <c r="B502" i="25"/>
  <c r="E501" i="25"/>
  <c r="B501" i="25"/>
  <c r="E500" i="25"/>
  <c r="E499" i="25"/>
  <c r="B499" i="25"/>
  <c r="E498" i="25"/>
  <c r="B498" i="25"/>
  <c r="E497" i="25"/>
  <c r="B497" i="25"/>
  <c r="E496" i="25"/>
  <c r="B496" i="25"/>
  <c r="E495" i="25"/>
  <c r="B495" i="25"/>
  <c r="E494" i="25"/>
  <c r="E493" i="25"/>
  <c r="B493" i="25"/>
  <c r="E492" i="25"/>
  <c r="B492" i="25"/>
  <c r="E491" i="25"/>
  <c r="B491" i="25"/>
  <c r="E490" i="25"/>
  <c r="B490" i="25"/>
  <c r="E489" i="25"/>
  <c r="B489" i="25"/>
  <c r="E488" i="25"/>
  <c r="E487" i="25"/>
  <c r="B487" i="25"/>
  <c r="E486" i="25"/>
  <c r="B486" i="25"/>
  <c r="E485" i="25"/>
  <c r="B485" i="25"/>
  <c r="E484" i="25"/>
  <c r="B484" i="25"/>
  <c r="E483" i="25"/>
  <c r="B483" i="25"/>
  <c r="E482" i="25"/>
  <c r="E481" i="25"/>
  <c r="B481" i="25"/>
  <c r="E480" i="25"/>
  <c r="B480" i="25"/>
  <c r="E479" i="25"/>
  <c r="B479" i="25"/>
  <c r="E478" i="25"/>
  <c r="B478" i="25"/>
  <c r="E477" i="25"/>
  <c r="B477" i="25"/>
  <c r="E476" i="25"/>
  <c r="E475" i="25"/>
  <c r="B475" i="25"/>
  <c r="E474" i="25"/>
  <c r="B474" i="25"/>
  <c r="E473" i="25"/>
  <c r="B473" i="25"/>
  <c r="E472" i="25"/>
  <c r="B472" i="25"/>
  <c r="E471" i="25"/>
  <c r="B471" i="25"/>
  <c r="E470" i="25"/>
  <c r="E469" i="25"/>
  <c r="B469" i="25"/>
  <c r="E468" i="25"/>
  <c r="B468" i="25"/>
  <c r="E467" i="25"/>
  <c r="B467" i="25"/>
  <c r="E466" i="25"/>
  <c r="B466" i="25"/>
  <c r="E465" i="25"/>
  <c r="B465" i="25"/>
  <c r="E464" i="25"/>
  <c r="E463" i="25"/>
  <c r="B463" i="25"/>
  <c r="E462" i="25"/>
  <c r="B462" i="25"/>
  <c r="E461" i="25"/>
  <c r="B461" i="25"/>
  <c r="E460" i="25"/>
  <c r="B460" i="25"/>
  <c r="E459" i="25"/>
  <c r="B459" i="25"/>
  <c r="E458" i="25"/>
  <c r="E457" i="25"/>
  <c r="B457" i="25"/>
  <c r="E456" i="25"/>
  <c r="B456" i="25"/>
  <c r="E455" i="25"/>
  <c r="B455" i="25"/>
  <c r="E454" i="25"/>
  <c r="B454" i="25"/>
  <c r="E453" i="25"/>
  <c r="B453" i="25"/>
  <c r="E452" i="25"/>
  <c r="E451" i="25"/>
  <c r="B451" i="25"/>
  <c r="E450" i="25"/>
  <c r="B450" i="25"/>
  <c r="E449" i="25"/>
  <c r="B449" i="25"/>
  <c r="E448" i="25"/>
  <c r="B448" i="25"/>
  <c r="E447" i="25"/>
  <c r="B447" i="25"/>
  <c r="E446" i="25"/>
  <c r="E445" i="25"/>
  <c r="B445" i="25"/>
  <c r="E444" i="25"/>
  <c r="B444" i="25"/>
  <c r="E443" i="25"/>
  <c r="B443" i="25"/>
  <c r="E442" i="25"/>
  <c r="B442" i="25"/>
  <c r="E441" i="25"/>
  <c r="B441" i="25"/>
  <c r="E440" i="25"/>
  <c r="E439" i="25"/>
  <c r="B439" i="25"/>
  <c r="E438" i="25"/>
  <c r="B438" i="25"/>
  <c r="E437" i="25"/>
  <c r="B437" i="25"/>
  <c r="E436" i="25"/>
  <c r="B436" i="25"/>
  <c r="E435" i="25"/>
  <c r="B435" i="25"/>
  <c r="E434" i="25"/>
  <c r="E433" i="25"/>
  <c r="B433" i="25"/>
  <c r="E432" i="25"/>
  <c r="B432" i="25"/>
  <c r="E431" i="25"/>
  <c r="B431" i="25"/>
  <c r="E430" i="25"/>
  <c r="B430" i="25"/>
  <c r="E429" i="25"/>
  <c r="B429" i="25"/>
  <c r="E428" i="25"/>
  <c r="E427" i="25"/>
  <c r="B427" i="25"/>
  <c r="E426" i="25"/>
  <c r="B426" i="25"/>
  <c r="E425" i="25"/>
  <c r="B425" i="25"/>
  <c r="E424" i="25"/>
  <c r="B424" i="25"/>
  <c r="E423" i="25"/>
  <c r="B423" i="25"/>
  <c r="E422" i="25"/>
  <c r="E421" i="25"/>
  <c r="B421" i="25"/>
  <c r="E420" i="25"/>
  <c r="B420" i="25"/>
  <c r="E419" i="25"/>
  <c r="B419" i="25"/>
  <c r="E418" i="25"/>
  <c r="B418" i="25"/>
  <c r="E417" i="25"/>
  <c r="B417" i="25"/>
  <c r="E416" i="25"/>
  <c r="E415" i="25"/>
  <c r="B415" i="25"/>
  <c r="E414" i="25"/>
  <c r="B414" i="25"/>
  <c r="E413" i="25"/>
  <c r="B413" i="25"/>
  <c r="E412" i="25"/>
  <c r="B412" i="25"/>
  <c r="E411" i="25"/>
  <c r="B411" i="25"/>
  <c r="E410" i="25"/>
  <c r="E409" i="25"/>
  <c r="B409" i="25"/>
  <c r="E408" i="25"/>
  <c r="B408" i="25"/>
  <c r="E407" i="25"/>
  <c r="B407" i="25"/>
  <c r="E406" i="25"/>
  <c r="B406" i="25"/>
  <c r="E405" i="25"/>
  <c r="B405" i="25"/>
  <c r="E404" i="25"/>
  <c r="E403" i="25"/>
  <c r="B403" i="25"/>
  <c r="E402" i="25"/>
  <c r="B402" i="25"/>
  <c r="E401" i="25"/>
  <c r="B401" i="25"/>
  <c r="E400" i="25"/>
  <c r="B400" i="25"/>
  <c r="E399" i="25"/>
  <c r="B399" i="25"/>
  <c r="E398" i="25"/>
  <c r="E397" i="25"/>
  <c r="B397" i="25"/>
  <c r="E396" i="25"/>
  <c r="B396" i="25"/>
  <c r="E395" i="25"/>
  <c r="B395" i="25"/>
  <c r="E394" i="25"/>
  <c r="B394" i="25"/>
  <c r="E393" i="25"/>
  <c r="B393" i="25"/>
  <c r="E392" i="25"/>
  <c r="E391" i="25"/>
  <c r="B391" i="25"/>
  <c r="E390" i="25"/>
  <c r="B390" i="25"/>
  <c r="E389" i="25"/>
  <c r="B389" i="25"/>
  <c r="E388" i="25"/>
  <c r="B388" i="25"/>
  <c r="E387" i="25"/>
  <c r="B387" i="25"/>
  <c r="E386" i="25"/>
  <c r="E385" i="25"/>
  <c r="B385" i="25"/>
  <c r="E384" i="25"/>
  <c r="B384" i="25"/>
  <c r="E383" i="25"/>
  <c r="B383" i="25"/>
  <c r="E382" i="25"/>
  <c r="B382" i="25"/>
  <c r="E381" i="25"/>
  <c r="B381" i="25"/>
  <c r="E380" i="25"/>
  <c r="E379" i="25"/>
  <c r="B379" i="25"/>
  <c r="E378" i="25"/>
  <c r="B378" i="25"/>
  <c r="E377" i="25"/>
  <c r="B377" i="25"/>
  <c r="E376" i="25"/>
  <c r="B376" i="25"/>
  <c r="E375" i="25"/>
  <c r="B375" i="25"/>
  <c r="E374" i="25"/>
  <c r="E373" i="25"/>
  <c r="B373" i="25"/>
  <c r="E372" i="25"/>
  <c r="B372" i="25"/>
  <c r="E371" i="25"/>
  <c r="B371" i="25"/>
  <c r="E370" i="25"/>
  <c r="B370" i="25"/>
  <c r="E369" i="25"/>
  <c r="B369" i="25"/>
  <c r="E368" i="25"/>
  <c r="E367" i="25"/>
  <c r="B367" i="25"/>
  <c r="E366" i="25"/>
  <c r="B366" i="25"/>
  <c r="E365" i="25"/>
  <c r="B365" i="25"/>
  <c r="E364" i="25"/>
  <c r="B364" i="25"/>
  <c r="E363" i="25"/>
  <c r="B363" i="25"/>
  <c r="E362" i="25"/>
  <c r="E361" i="25"/>
  <c r="B361" i="25"/>
  <c r="E360" i="25"/>
  <c r="B360" i="25"/>
  <c r="E359" i="25"/>
  <c r="B359" i="25"/>
  <c r="E358" i="25"/>
  <c r="B358" i="25"/>
  <c r="E357" i="25"/>
  <c r="B357" i="25"/>
  <c r="E356" i="25"/>
  <c r="E355" i="25"/>
  <c r="B355" i="25"/>
  <c r="E354" i="25"/>
  <c r="B354" i="25"/>
  <c r="E353" i="25"/>
  <c r="B353" i="25"/>
  <c r="E352" i="25"/>
  <c r="B352" i="25"/>
  <c r="E351" i="25"/>
  <c r="B351" i="25"/>
  <c r="E350" i="25"/>
  <c r="E349" i="25"/>
  <c r="B349" i="25"/>
  <c r="E348" i="25"/>
  <c r="B348" i="25"/>
  <c r="E347" i="25"/>
  <c r="B347" i="25"/>
  <c r="E346" i="25"/>
  <c r="B346" i="25"/>
  <c r="E345" i="25"/>
  <c r="B345" i="25"/>
  <c r="E344" i="25"/>
  <c r="E343" i="25"/>
  <c r="B343" i="25"/>
  <c r="E342" i="25"/>
  <c r="B342" i="25"/>
  <c r="E341" i="25"/>
  <c r="B341" i="25"/>
  <c r="E340" i="25"/>
  <c r="B340" i="25"/>
  <c r="E339" i="25"/>
  <c r="B339" i="25"/>
  <c r="E338" i="25"/>
  <c r="E337" i="25"/>
  <c r="B337" i="25"/>
  <c r="E336" i="25"/>
  <c r="B336" i="25"/>
  <c r="E335" i="25"/>
  <c r="B335" i="25"/>
  <c r="E334" i="25"/>
  <c r="B334" i="25"/>
  <c r="E333" i="25"/>
  <c r="B333" i="25"/>
  <c r="E332" i="25"/>
  <c r="E331" i="25"/>
  <c r="B331" i="25"/>
  <c r="E330" i="25"/>
  <c r="B330" i="25"/>
  <c r="E329" i="25"/>
  <c r="B329" i="25"/>
  <c r="E328" i="25"/>
  <c r="B328" i="25"/>
  <c r="E327" i="25"/>
  <c r="B327" i="25"/>
  <c r="E326" i="25"/>
  <c r="E325" i="25"/>
  <c r="B325" i="25"/>
  <c r="E324" i="25"/>
  <c r="B324" i="25"/>
  <c r="E323" i="25"/>
  <c r="B323" i="25"/>
  <c r="E322" i="25"/>
  <c r="B322" i="25"/>
  <c r="E321" i="25"/>
  <c r="B321" i="25"/>
  <c r="E320" i="25"/>
  <c r="E319" i="25"/>
  <c r="B319" i="25"/>
  <c r="E318" i="25"/>
  <c r="B318" i="25"/>
  <c r="E317" i="25"/>
  <c r="B317" i="25"/>
  <c r="E316" i="25"/>
  <c r="B316" i="25"/>
  <c r="E315" i="25"/>
  <c r="B315" i="25"/>
  <c r="E314" i="25"/>
  <c r="E313" i="25"/>
  <c r="B313" i="25"/>
  <c r="E312" i="25"/>
  <c r="B312" i="25"/>
  <c r="E311" i="25"/>
  <c r="B311" i="25"/>
  <c r="E310" i="25"/>
  <c r="B310" i="25"/>
  <c r="E309" i="25"/>
  <c r="B309" i="25"/>
  <c r="E308" i="25"/>
  <c r="E307" i="25"/>
  <c r="B307" i="25"/>
  <c r="E306" i="25"/>
  <c r="B306" i="25"/>
  <c r="E305" i="25"/>
  <c r="B305" i="25"/>
  <c r="E304" i="25"/>
  <c r="B304" i="25"/>
  <c r="E303" i="25"/>
  <c r="B303" i="25"/>
  <c r="E302" i="25"/>
  <c r="E301" i="25"/>
  <c r="B301" i="25"/>
  <c r="E300" i="25"/>
  <c r="B300" i="25"/>
  <c r="E299" i="25"/>
  <c r="B299" i="25"/>
  <c r="E298" i="25"/>
  <c r="B298" i="25"/>
  <c r="E297" i="25"/>
  <c r="B297" i="25"/>
  <c r="E296" i="25"/>
  <c r="E295" i="25"/>
  <c r="B295" i="25"/>
  <c r="E294" i="25"/>
  <c r="B294" i="25"/>
  <c r="E293" i="25"/>
  <c r="B293" i="25"/>
  <c r="E292" i="25"/>
  <c r="B292" i="25"/>
  <c r="E291" i="25"/>
  <c r="B291" i="25"/>
  <c r="E290" i="25"/>
  <c r="E289" i="25"/>
  <c r="B289" i="25"/>
  <c r="E288" i="25"/>
  <c r="B288" i="25"/>
  <c r="E287" i="25"/>
  <c r="B287" i="25"/>
  <c r="E286" i="25"/>
  <c r="B286" i="25"/>
  <c r="E285" i="25"/>
  <c r="B285" i="25"/>
  <c r="E284" i="25"/>
  <c r="E283" i="25"/>
  <c r="B283" i="25"/>
  <c r="E282" i="25"/>
  <c r="B282" i="25"/>
  <c r="E281" i="25"/>
  <c r="B281" i="25"/>
  <c r="E280" i="25"/>
  <c r="B280" i="25"/>
  <c r="E279" i="25"/>
  <c r="B279" i="25"/>
  <c r="E278" i="25"/>
  <c r="E277" i="25"/>
  <c r="B277" i="25"/>
  <c r="E276" i="25"/>
  <c r="B276" i="25"/>
  <c r="E275" i="25"/>
  <c r="B275" i="25"/>
  <c r="E274" i="25"/>
  <c r="B274" i="25"/>
  <c r="E273" i="25"/>
  <c r="B273" i="25"/>
  <c r="E272" i="25"/>
  <c r="E271" i="25"/>
  <c r="B271" i="25"/>
  <c r="E270" i="25"/>
  <c r="B270" i="25"/>
  <c r="E269" i="25"/>
  <c r="B269" i="25"/>
  <c r="E268" i="25"/>
  <c r="B268" i="25"/>
  <c r="E267" i="25"/>
  <c r="B267" i="25"/>
  <c r="E266" i="25"/>
  <c r="E265" i="25"/>
  <c r="B265" i="25"/>
  <c r="E264" i="25"/>
  <c r="B264" i="25"/>
  <c r="E263" i="25"/>
  <c r="B263" i="25"/>
  <c r="E262" i="25"/>
  <c r="B262" i="25"/>
  <c r="E261" i="25"/>
  <c r="B261" i="25"/>
  <c r="E260" i="25"/>
  <c r="E259" i="25"/>
  <c r="B259" i="25"/>
  <c r="E258" i="25"/>
  <c r="B258" i="25"/>
  <c r="E257" i="25"/>
  <c r="B257" i="25"/>
  <c r="E256" i="25"/>
  <c r="B256" i="25"/>
  <c r="E255" i="25"/>
  <c r="B255" i="25"/>
  <c r="E254" i="25"/>
  <c r="E253" i="25"/>
  <c r="B253" i="25"/>
  <c r="E252" i="25"/>
  <c r="B252" i="25"/>
  <c r="E251" i="25"/>
  <c r="B251" i="25"/>
  <c r="E250" i="25"/>
  <c r="B250" i="25"/>
  <c r="E249" i="25"/>
  <c r="B249" i="25"/>
  <c r="E248" i="25"/>
  <c r="E247" i="25"/>
  <c r="B247" i="25"/>
  <c r="E246" i="25"/>
  <c r="B246" i="25"/>
  <c r="E245" i="25"/>
  <c r="B245" i="25"/>
  <c r="E244" i="25"/>
  <c r="B244" i="25"/>
  <c r="E243" i="25"/>
  <c r="B243" i="25"/>
  <c r="E242" i="25"/>
  <c r="E241" i="25"/>
  <c r="B241" i="25"/>
  <c r="E240" i="25"/>
  <c r="B240" i="25"/>
  <c r="E239" i="25"/>
  <c r="B239" i="25"/>
  <c r="E238" i="25"/>
  <c r="B238" i="25"/>
  <c r="E237" i="25"/>
  <c r="B237" i="25"/>
  <c r="E236" i="25"/>
  <c r="E235" i="25"/>
  <c r="B235" i="25"/>
  <c r="E234" i="25"/>
  <c r="B234" i="25"/>
  <c r="E233" i="25"/>
  <c r="B233" i="25"/>
  <c r="E232" i="25"/>
  <c r="B232" i="25"/>
  <c r="E231" i="25"/>
  <c r="B231" i="25"/>
  <c r="E230" i="25"/>
  <c r="E229" i="25"/>
  <c r="B229" i="25"/>
  <c r="E228" i="25"/>
  <c r="B228" i="25"/>
  <c r="E227" i="25"/>
  <c r="B227" i="25"/>
  <c r="E226" i="25"/>
  <c r="B226" i="25"/>
  <c r="E225" i="25"/>
  <c r="B225" i="25"/>
  <c r="E224" i="25"/>
  <c r="E223" i="25"/>
  <c r="B223" i="25"/>
  <c r="E222" i="25"/>
  <c r="B222" i="25"/>
  <c r="E221" i="25"/>
  <c r="B221" i="25"/>
  <c r="E220" i="25"/>
  <c r="B220" i="25"/>
  <c r="E219" i="25"/>
  <c r="B219" i="25"/>
  <c r="E218" i="25"/>
  <c r="E217" i="25"/>
  <c r="B217" i="25"/>
  <c r="E216" i="25"/>
  <c r="B216" i="25"/>
  <c r="E215" i="25"/>
  <c r="B215" i="25"/>
  <c r="E214" i="25"/>
  <c r="B214" i="25"/>
  <c r="E213" i="25"/>
  <c r="B213" i="25"/>
  <c r="E212" i="25"/>
  <c r="E211" i="25"/>
  <c r="B211" i="25"/>
  <c r="E210" i="25"/>
  <c r="B210" i="25"/>
  <c r="E209" i="25"/>
  <c r="B209" i="25"/>
  <c r="E208" i="25"/>
  <c r="B208" i="25"/>
  <c r="E207" i="25"/>
  <c r="B207" i="25"/>
  <c r="E206" i="25"/>
  <c r="E205" i="25"/>
  <c r="B205" i="25"/>
  <c r="E204" i="25"/>
  <c r="B204" i="25"/>
  <c r="E203" i="25"/>
  <c r="B203" i="25"/>
  <c r="E202" i="25"/>
  <c r="B202" i="25"/>
  <c r="E201" i="25"/>
  <c r="B201" i="25"/>
  <c r="E200" i="25"/>
  <c r="E199" i="25"/>
  <c r="B199" i="25"/>
  <c r="E198" i="25"/>
  <c r="B198" i="25"/>
  <c r="E197" i="25"/>
  <c r="B197" i="25"/>
  <c r="E196" i="25"/>
  <c r="B196" i="25"/>
  <c r="E195" i="25"/>
  <c r="B195" i="25"/>
  <c r="E194" i="25"/>
  <c r="E193" i="25"/>
  <c r="B193" i="25"/>
  <c r="E192" i="25"/>
  <c r="B192" i="25"/>
  <c r="E191" i="25"/>
  <c r="B191" i="25"/>
  <c r="E190" i="25"/>
  <c r="B190" i="25"/>
  <c r="E189" i="25"/>
  <c r="B189" i="25"/>
  <c r="E188" i="25"/>
  <c r="E187" i="25"/>
  <c r="B187" i="25"/>
  <c r="E186" i="25"/>
  <c r="B186" i="25"/>
  <c r="E185" i="25"/>
  <c r="B185" i="25"/>
  <c r="E184" i="25"/>
  <c r="B184" i="25"/>
  <c r="E183" i="25"/>
  <c r="B183" i="25"/>
  <c r="E182" i="25"/>
  <c r="E181" i="25"/>
  <c r="B181" i="25"/>
  <c r="E180" i="25"/>
  <c r="B180" i="25"/>
  <c r="E179" i="25"/>
  <c r="B179" i="25"/>
  <c r="E178" i="25"/>
  <c r="B178" i="25"/>
  <c r="E177" i="25"/>
  <c r="B177" i="25"/>
  <c r="E176" i="25"/>
  <c r="E175" i="25"/>
  <c r="B175" i="25"/>
  <c r="E174" i="25"/>
  <c r="B174" i="25"/>
  <c r="E173" i="25"/>
  <c r="B173" i="25"/>
  <c r="E172" i="25"/>
  <c r="B172" i="25"/>
  <c r="E171" i="25"/>
  <c r="B171" i="25"/>
  <c r="E170" i="25"/>
  <c r="E169" i="25"/>
  <c r="B169" i="25"/>
  <c r="E168" i="25"/>
  <c r="B168" i="25"/>
  <c r="E167" i="25"/>
  <c r="B167" i="25"/>
  <c r="E166" i="25"/>
  <c r="B166" i="25"/>
  <c r="E165" i="25"/>
  <c r="B165" i="25"/>
  <c r="E164" i="25"/>
  <c r="E163" i="25"/>
  <c r="B163" i="25"/>
  <c r="E162" i="25"/>
  <c r="B162" i="25"/>
  <c r="E161" i="25"/>
  <c r="B161" i="25"/>
  <c r="E160" i="25"/>
  <c r="B160" i="25"/>
  <c r="E159" i="25"/>
  <c r="B159" i="25"/>
  <c r="E158" i="25"/>
  <c r="E157" i="25"/>
  <c r="B157" i="25"/>
  <c r="E156" i="25"/>
  <c r="B156" i="25"/>
  <c r="E155" i="25"/>
  <c r="B155" i="25"/>
  <c r="E154" i="25"/>
  <c r="B154" i="25"/>
  <c r="E153" i="25"/>
  <c r="B153" i="25"/>
  <c r="E152" i="25"/>
  <c r="E151" i="25"/>
  <c r="B151" i="25"/>
  <c r="E150" i="25"/>
  <c r="B150" i="25"/>
  <c r="E149" i="25"/>
  <c r="B149" i="25"/>
  <c r="E148" i="25"/>
  <c r="B148" i="25"/>
  <c r="E147" i="25"/>
  <c r="B147" i="25"/>
  <c r="E146" i="25"/>
  <c r="E145" i="25"/>
  <c r="B145" i="25"/>
  <c r="E144" i="25"/>
  <c r="B144" i="25"/>
  <c r="E143" i="25"/>
  <c r="B143" i="25"/>
  <c r="E142" i="25"/>
  <c r="B142" i="25"/>
  <c r="E141" i="25"/>
  <c r="B141" i="25"/>
  <c r="E140" i="25"/>
  <c r="E139" i="25"/>
  <c r="B139" i="25"/>
  <c r="E138" i="25"/>
  <c r="B138" i="25"/>
  <c r="E137" i="25"/>
  <c r="B137" i="25"/>
  <c r="E136" i="25"/>
  <c r="B136" i="25"/>
  <c r="E135" i="25"/>
  <c r="B135" i="25"/>
  <c r="E134" i="25"/>
  <c r="E133" i="25"/>
  <c r="B133" i="25"/>
  <c r="E132" i="25"/>
  <c r="B132" i="25"/>
  <c r="E131" i="25"/>
  <c r="B131" i="25"/>
  <c r="E130" i="25"/>
  <c r="B130" i="25"/>
  <c r="E129" i="25"/>
  <c r="B129" i="25"/>
  <c r="E128" i="25"/>
  <c r="E127" i="25"/>
  <c r="B127" i="25"/>
  <c r="E126" i="25"/>
  <c r="B126" i="25"/>
  <c r="E125" i="25"/>
  <c r="B125" i="25"/>
  <c r="E124" i="25"/>
  <c r="B124" i="25"/>
  <c r="E123" i="25"/>
  <c r="B123" i="25"/>
  <c r="E122" i="25"/>
  <c r="E121" i="25"/>
  <c r="B121" i="25"/>
  <c r="E120" i="25"/>
  <c r="B120" i="25"/>
  <c r="E119" i="25"/>
  <c r="B119" i="25"/>
  <c r="E118" i="25"/>
  <c r="B118" i="25"/>
  <c r="E117" i="25"/>
  <c r="B117" i="25"/>
  <c r="E116" i="25"/>
  <c r="E115" i="25"/>
  <c r="B115" i="25"/>
  <c r="E114" i="25"/>
  <c r="B114" i="25"/>
  <c r="E113" i="25"/>
  <c r="B113" i="25"/>
  <c r="E112" i="25"/>
  <c r="B112" i="25"/>
  <c r="E111" i="25"/>
  <c r="B111" i="25"/>
  <c r="E110" i="25"/>
  <c r="E109" i="25"/>
  <c r="B109" i="25"/>
  <c r="E108" i="25"/>
  <c r="B108" i="25"/>
  <c r="E107" i="25"/>
  <c r="B107" i="25"/>
  <c r="E106" i="25"/>
  <c r="B106" i="25"/>
  <c r="E105" i="25"/>
  <c r="B105" i="25"/>
  <c r="E104" i="25"/>
  <c r="E103" i="25"/>
  <c r="B103" i="25"/>
  <c r="E102" i="25"/>
  <c r="B102" i="25"/>
  <c r="E101" i="25"/>
  <c r="B101" i="25"/>
  <c r="E100" i="25"/>
  <c r="B100" i="25"/>
  <c r="E99" i="25"/>
  <c r="F99" i="25" s="1"/>
  <c r="B99" i="25"/>
  <c r="E98" i="25"/>
  <c r="E97" i="25"/>
  <c r="B97" i="25"/>
  <c r="E96" i="25"/>
  <c r="F96" i="25" s="1"/>
  <c r="B96" i="25"/>
  <c r="E95" i="25"/>
  <c r="B95" i="25"/>
  <c r="E94" i="25"/>
  <c r="B94" i="25"/>
  <c r="E93" i="25"/>
  <c r="B93" i="25"/>
  <c r="E92" i="25"/>
  <c r="E91" i="25"/>
  <c r="F91" i="25" s="1"/>
  <c r="B91" i="25"/>
  <c r="E90" i="25"/>
  <c r="B90" i="25"/>
  <c r="E89" i="25"/>
  <c r="B89" i="25"/>
  <c r="E88" i="25"/>
  <c r="B88" i="25"/>
  <c r="E87" i="25"/>
  <c r="B87" i="25"/>
  <c r="E86" i="25"/>
  <c r="E85" i="25"/>
  <c r="B85" i="25"/>
  <c r="E84" i="25"/>
  <c r="B84" i="25"/>
  <c r="E83" i="25"/>
  <c r="B83" i="25"/>
  <c r="E82" i="25"/>
  <c r="B82" i="25"/>
  <c r="E81" i="25"/>
  <c r="B81" i="25"/>
  <c r="E80" i="25"/>
  <c r="E79" i="25"/>
  <c r="B79" i="25"/>
  <c r="E78" i="25"/>
  <c r="B78" i="25"/>
  <c r="E77" i="25"/>
  <c r="B77" i="25"/>
  <c r="E76" i="25"/>
  <c r="B76" i="25"/>
  <c r="E75" i="25"/>
  <c r="B75" i="25"/>
  <c r="E74" i="25"/>
  <c r="E73" i="25"/>
  <c r="B73" i="25"/>
  <c r="E72" i="25"/>
  <c r="F72" i="25" s="1"/>
  <c r="B72" i="25"/>
  <c r="E71" i="25"/>
  <c r="B71" i="25"/>
  <c r="E70" i="25"/>
  <c r="B70" i="25"/>
  <c r="E69" i="25"/>
  <c r="B69" i="25"/>
  <c r="E68" i="25"/>
  <c r="E67" i="25"/>
  <c r="F67" i="25" s="1"/>
  <c r="B67" i="25"/>
  <c r="E66" i="25"/>
  <c r="F66" i="25" s="1"/>
  <c r="B66" i="25"/>
  <c r="E65" i="25"/>
  <c r="B65" i="25"/>
  <c r="E64" i="25"/>
  <c r="B64" i="25"/>
  <c r="E63" i="25"/>
  <c r="B63" i="25"/>
  <c r="E62" i="25"/>
  <c r="E61" i="25"/>
  <c r="F61" i="25" s="1"/>
  <c r="B61" i="25"/>
  <c r="E60" i="25"/>
  <c r="F60" i="25" s="1"/>
  <c r="B60" i="25"/>
  <c r="E59" i="25"/>
  <c r="B59" i="25"/>
  <c r="E58" i="25"/>
  <c r="B58" i="25"/>
  <c r="E57" i="25"/>
  <c r="B57" i="25"/>
  <c r="E56" i="25"/>
  <c r="E55" i="25"/>
  <c r="F55" i="25" s="1"/>
  <c r="B55" i="25"/>
  <c r="E54" i="25"/>
  <c r="F54" i="25" s="1"/>
  <c r="B54" i="25"/>
  <c r="E53" i="25"/>
  <c r="B53" i="25"/>
  <c r="E52" i="25"/>
  <c r="B52" i="25"/>
  <c r="E51" i="25"/>
  <c r="B51" i="25"/>
  <c r="E50" i="25"/>
  <c r="E49" i="25"/>
  <c r="F49" i="25" s="1"/>
  <c r="B49" i="25"/>
  <c r="E48" i="25"/>
  <c r="F48" i="25" s="1"/>
  <c r="B48" i="25"/>
  <c r="E47" i="25"/>
  <c r="B47" i="25"/>
  <c r="E46" i="25"/>
  <c r="B46" i="25"/>
  <c r="E45" i="25"/>
  <c r="B45" i="25"/>
  <c r="E44" i="25"/>
  <c r="E43" i="25"/>
  <c r="F43" i="25" s="1"/>
  <c r="B43" i="25"/>
  <c r="E42" i="25"/>
  <c r="F42" i="25" s="1"/>
  <c r="B42" i="25"/>
  <c r="E41" i="25"/>
  <c r="B41" i="25"/>
  <c r="E40" i="25"/>
  <c r="B40" i="25"/>
  <c r="E39" i="25"/>
  <c r="B39" i="25"/>
  <c r="E38" i="25"/>
  <c r="E37" i="25"/>
  <c r="F37" i="25" s="1"/>
  <c r="B37" i="25"/>
  <c r="E36" i="25"/>
  <c r="F36" i="25" s="1"/>
  <c r="B36" i="25"/>
  <c r="E35" i="25"/>
  <c r="B35" i="25"/>
  <c r="E34" i="25"/>
  <c r="B34" i="25"/>
  <c r="E33" i="25"/>
  <c r="B33" i="25"/>
  <c r="E32" i="25"/>
  <c r="E31" i="25"/>
  <c r="F31" i="25" s="1"/>
  <c r="B31" i="25"/>
  <c r="E30" i="25"/>
  <c r="F30" i="25" s="1"/>
  <c r="B30" i="25"/>
  <c r="E29" i="25"/>
  <c r="B29" i="25"/>
  <c r="E28" i="25"/>
  <c r="B28" i="25"/>
  <c r="E27" i="25"/>
  <c r="B27" i="25"/>
  <c r="E26" i="25"/>
  <c r="E25" i="25"/>
  <c r="F25" i="25" s="1"/>
  <c r="B25" i="25"/>
  <c r="J24" i="25"/>
  <c r="I24" i="25"/>
  <c r="G24" i="25"/>
  <c r="E24" i="25"/>
  <c r="F24" i="25" s="1"/>
  <c r="B24" i="25"/>
  <c r="J23" i="25"/>
  <c r="I23" i="25"/>
  <c r="G23" i="25"/>
  <c r="E23" i="25"/>
  <c r="B23" i="25"/>
  <c r="J22" i="25"/>
  <c r="I22" i="25"/>
  <c r="G22" i="25"/>
  <c r="E22" i="25"/>
  <c r="B22" i="25"/>
  <c r="J21" i="25"/>
  <c r="I21" i="25"/>
  <c r="G21" i="25"/>
  <c r="E21" i="25"/>
  <c r="B21" i="25"/>
  <c r="J20" i="25"/>
  <c r="I20" i="25"/>
  <c r="G20" i="25"/>
  <c r="E20" i="25"/>
  <c r="E19" i="25"/>
  <c r="B19" i="25"/>
  <c r="J18" i="25"/>
  <c r="I18" i="25"/>
  <c r="G18" i="25"/>
  <c r="E18" i="25"/>
  <c r="B18" i="25"/>
  <c r="J17" i="25"/>
  <c r="I17" i="25"/>
  <c r="G17" i="25"/>
  <c r="E17" i="25"/>
  <c r="B17" i="25"/>
  <c r="J16" i="25"/>
  <c r="I16" i="25"/>
  <c r="G16" i="25"/>
  <c r="E16" i="25"/>
  <c r="B16" i="25"/>
  <c r="J15" i="25"/>
  <c r="I15" i="25"/>
  <c r="G15" i="25"/>
  <c r="E15" i="25"/>
  <c r="B15" i="25"/>
  <c r="J14" i="25"/>
  <c r="I14" i="25"/>
  <c r="G14" i="25"/>
  <c r="E14" i="25"/>
  <c r="F14" i="25" s="1"/>
  <c r="E13" i="25"/>
  <c r="B13" i="25"/>
  <c r="J12" i="25"/>
  <c r="I12" i="25"/>
  <c r="G12" i="25"/>
  <c r="E12" i="25"/>
  <c r="B12" i="25"/>
  <c r="J11" i="25"/>
  <c r="I11" i="25"/>
  <c r="G11" i="25"/>
  <c r="E11" i="25"/>
  <c r="B11" i="25"/>
  <c r="J10" i="25"/>
  <c r="I10" i="25"/>
  <c r="G10" i="25"/>
  <c r="E10" i="25"/>
  <c r="B10" i="25"/>
  <c r="J9" i="25"/>
  <c r="I9" i="25"/>
  <c r="G9" i="25"/>
  <c r="E9" i="25"/>
  <c r="B9" i="25"/>
  <c r="W8" i="25"/>
  <c r="V8" i="25"/>
  <c r="U8" i="25"/>
  <c r="X8" i="25" s="1"/>
  <c r="T8" i="25"/>
  <c r="J8" i="25"/>
  <c r="I8" i="25"/>
  <c r="G8" i="25"/>
  <c r="F8" i="25"/>
  <c r="H8" i="25" s="1"/>
  <c r="E8" i="25"/>
  <c r="F101" i="25" s="1"/>
  <c r="E7" i="25"/>
  <c r="B7" i="25"/>
  <c r="J6" i="25"/>
  <c r="I6" i="25"/>
  <c r="H6" i="25"/>
  <c r="G6" i="25"/>
  <c r="E6" i="25"/>
  <c r="B6" i="25"/>
  <c r="W5" i="25"/>
  <c r="V5" i="25"/>
  <c r="U5" i="25"/>
  <c r="X5" i="25" s="1"/>
  <c r="M65" i="25"/>
  <c r="J5" i="25"/>
  <c r="I5" i="25"/>
  <c r="H5" i="25"/>
  <c r="G5" i="25"/>
  <c r="E5" i="25"/>
  <c r="B5" i="25"/>
  <c r="W4" i="25"/>
  <c r="V4" i="25"/>
  <c r="M4" i="25"/>
  <c r="J4" i="25"/>
  <c r="I4" i="25"/>
  <c r="H4" i="25"/>
  <c r="G4" i="25"/>
  <c r="T5" i="25" s="1"/>
  <c r="E4" i="25"/>
  <c r="B4" i="25"/>
  <c r="W3" i="25"/>
  <c r="M21" i="25"/>
  <c r="J3" i="25"/>
  <c r="I3" i="25"/>
  <c r="H3" i="25"/>
  <c r="G3" i="25"/>
  <c r="T4" i="25" s="1"/>
  <c r="E3" i="25"/>
  <c r="B3" i="25"/>
  <c r="M2" i="25"/>
  <c r="J2" i="25"/>
  <c r="I2" i="25"/>
  <c r="V3" i="25" s="1"/>
  <c r="H2" i="25"/>
  <c r="U3" i="25" s="1"/>
  <c r="X3" i="25" s="1"/>
  <c r="G2" i="25"/>
  <c r="T3" i="25" s="1"/>
  <c r="E2" i="25"/>
  <c r="B2" i="25"/>
  <c r="B8" i="25" s="1"/>
  <c r="B14" i="25" s="1"/>
  <c r="B20" i="25" s="1"/>
  <c r="B26" i="25" s="1"/>
  <c r="B32" i="25" s="1"/>
  <c r="B38" i="25" s="1"/>
  <c r="B44" i="25" s="1"/>
  <c r="B50" i="25" s="1"/>
  <c r="B56" i="25" s="1"/>
  <c r="B62" i="25" s="1"/>
  <c r="B68" i="25" s="1"/>
  <c r="B74" i="25" s="1"/>
  <c r="B80" i="25" s="1"/>
  <c r="B86" i="25" s="1"/>
  <c r="B92" i="25" s="1"/>
  <c r="B98" i="25" s="1"/>
  <c r="B104" i="25" s="1"/>
  <c r="B110" i="25" s="1"/>
  <c r="B116" i="25" s="1"/>
  <c r="B122" i="25" s="1"/>
  <c r="B128" i="25" s="1"/>
  <c r="B134" i="25" s="1"/>
  <c r="B140" i="25" s="1"/>
  <c r="B146" i="25" s="1"/>
  <c r="B152" i="25" s="1"/>
  <c r="B158" i="25" s="1"/>
  <c r="B164" i="25" s="1"/>
  <c r="B170" i="25" s="1"/>
  <c r="B176" i="25" s="1"/>
  <c r="B182" i="25" s="1"/>
  <c r="B188" i="25" s="1"/>
  <c r="B194" i="25" s="1"/>
  <c r="B200" i="25" s="1"/>
  <c r="B206" i="25" s="1"/>
  <c r="B212" i="25" s="1"/>
  <c r="B218" i="25" s="1"/>
  <c r="B224" i="25" s="1"/>
  <c r="B230" i="25" s="1"/>
  <c r="B236" i="25" s="1"/>
  <c r="B242" i="25" s="1"/>
  <c r="B248" i="25" s="1"/>
  <c r="B254" i="25" s="1"/>
  <c r="B260" i="25" s="1"/>
  <c r="B266" i="25" s="1"/>
  <c r="B272" i="25" s="1"/>
  <c r="B278" i="25" s="1"/>
  <c r="B284" i="25" s="1"/>
  <c r="B290" i="25" s="1"/>
  <c r="B296" i="25" s="1"/>
  <c r="B302" i="25" s="1"/>
  <c r="B308" i="25" s="1"/>
  <c r="B314" i="25" s="1"/>
  <c r="B320" i="25" s="1"/>
  <c r="B326" i="25" s="1"/>
  <c r="B332" i="25" s="1"/>
  <c r="B338" i="25" s="1"/>
  <c r="B344" i="25" s="1"/>
  <c r="B350" i="25" s="1"/>
  <c r="B356" i="25" s="1"/>
  <c r="B362" i="25" s="1"/>
  <c r="B368" i="25" s="1"/>
  <c r="B374" i="25" s="1"/>
  <c r="B380" i="25" s="1"/>
  <c r="B386" i="25" s="1"/>
  <c r="B392" i="25" s="1"/>
  <c r="B398" i="25" s="1"/>
  <c r="B404" i="25" s="1"/>
  <c r="B410" i="25" s="1"/>
  <c r="B416" i="25" s="1"/>
  <c r="B422" i="25" s="1"/>
  <c r="B428" i="25" s="1"/>
  <c r="B434" i="25" s="1"/>
  <c r="B440" i="25" s="1"/>
  <c r="B446" i="25" s="1"/>
  <c r="B452" i="25" s="1"/>
  <c r="B458" i="25" s="1"/>
  <c r="B464" i="25" s="1"/>
  <c r="B470" i="25" s="1"/>
  <c r="B476" i="25" s="1"/>
  <c r="B482" i="25" s="1"/>
  <c r="B488" i="25" s="1"/>
  <c r="B494" i="25" s="1"/>
  <c r="B500" i="25" s="1"/>
  <c r="B506" i="25" s="1"/>
  <c r="B512" i="25" s="1"/>
  <c r="B518" i="25" s="1"/>
  <c r="B524" i="25" s="1"/>
  <c r="B530" i="25" s="1"/>
  <c r="B536" i="25" s="1"/>
  <c r="B542" i="25" s="1"/>
  <c r="B548" i="25" s="1"/>
  <c r="B554" i="25" s="1"/>
  <c r="B560" i="25" s="1"/>
  <c r="B566" i="25" s="1"/>
  <c r="B572" i="25" s="1"/>
  <c r="B578" i="25" s="1"/>
  <c r="B584" i="25" s="1"/>
  <c r="B590" i="25" s="1"/>
  <c r="B596" i="25" s="1"/>
  <c r="B602" i="25" s="1"/>
  <c r="B608" i="25" s="1"/>
  <c r="B614" i="25" s="1"/>
  <c r="B620" i="25" s="1"/>
  <c r="B626" i="25" s="1"/>
  <c r="B632" i="25" s="1"/>
  <c r="B638" i="25" s="1"/>
  <c r="B644" i="25" s="1"/>
  <c r="B650" i="25" s="1"/>
  <c r="B656" i="25" s="1"/>
  <c r="B662" i="25" s="1"/>
  <c r="B668" i="25" s="1"/>
  <c r="B674" i="25" s="1"/>
  <c r="B680" i="25" s="1"/>
  <c r="B686" i="25" s="1"/>
  <c r="B692" i="25" s="1"/>
  <c r="B698" i="25" s="1"/>
  <c r="B704" i="25" s="1"/>
  <c r="B710" i="25" s="1"/>
  <c r="B716" i="25" s="1"/>
  <c r="B722" i="25" s="1"/>
  <c r="B728" i="25" s="1"/>
  <c r="B734" i="25" s="1"/>
  <c r="B740" i="25" s="1"/>
  <c r="B746" i="25" s="1"/>
  <c r="B752" i="25" s="1"/>
  <c r="B758" i="25" s="1"/>
  <c r="B764" i="25" s="1"/>
  <c r="B770" i="25" s="1"/>
  <c r="B776" i="25" s="1"/>
  <c r="B782" i="25" s="1"/>
  <c r="B788" i="25" s="1"/>
  <c r="B794" i="25" s="1"/>
  <c r="B800" i="25" s="1"/>
  <c r="B806" i="25" s="1"/>
  <c r="B812" i="25" s="1"/>
  <c r="B818" i="25" s="1"/>
  <c r="B824" i="25" s="1"/>
  <c r="B830" i="25" s="1"/>
  <c r="B836" i="25" s="1"/>
  <c r="E840" i="24"/>
  <c r="B840" i="24"/>
  <c r="E839" i="24"/>
  <c r="B839" i="24"/>
  <c r="E838" i="24"/>
  <c r="B838" i="24"/>
  <c r="E837" i="24"/>
  <c r="B837" i="24"/>
  <c r="E836" i="24"/>
  <c r="E835" i="24"/>
  <c r="B835" i="24"/>
  <c r="E834" i="24"/>
  <c r="B834" i="24"/>
  <c r="E833" i="24"/>
  <c r="B833" i="24"/>
  <c r="E832" i="24"/>
  <c r="B832" i="24"/>
  <c r="E831" i="24"/>
  <c r="B831" i="24"/>
  <c r="E830" i="24"/>
  <c r="E829" i="24"/>
  <c r="B829" i="24"/>
  <c r="E828" i="24"/>
  <c r="B828" i="24"/>
  <c r="E827" i="24"/>
  <c r="B827" i="24"/>
  <c r="E826" i="24"/>
  <c r="B826" i="24"/>
  <c r="E825" i="24"/>
  <c r="B825" i="24"/>
  <c r="E824" i="24"/>
  <c r="E823" i="24"/>
  <c r="B823" i="24"/>
  <c r="E822" i="24"/>
  <c r="B822" i="24"/>
  <c r="E821" i="24"/>
  <c r="B821" i="24"/>
  <c r="E820" i="24"/>
  <c r="B820" i="24"/>
  <c r="E819" i="24"/>
  <c r="B819" i="24"/>
  <c r="E818" i="24"/>
  <c r="E817" i="24"/>
  <c r="B817" i="24"/>
  <c r="E816" i="24"/>
  <c r="B816" i="24"/>
  <c r="E815" i="24"/>
  <c r="B815" i="24"/>
  <c r="E814" i="24"/>
  <c r="B814" i="24"/>
  <c r="E813" i="24"/>
  <c r="B813" i="24"/>
  <c r="E812" i="24"/>
  <c r="E811" i="24"/>
  <c r="B811" i="24"/>
  <c r="E810" i="24"/>
  <c r="B810" i="24"/>
  <c r="E809" i="24"/>
  <c r="B809" i="24"/>
  <c r="E808" i="24"/>
  <c r="B808" i="24"/>
  <c r="E807" i="24"/>
  <c r="B807" i="24"/>
  <c r="E806" i="24"/>
  <c r="E805" i="24"/>
  <c r="B805" i="24"/>
  <c r="E804" i="24"/>
  <c r="B804" i="24"/>
  <c r="E803" i="24"/>
  <c r="B803" i="24"/>
  <c r="E802" i="24"/>
  <c r="B802" i="24"/>
  <c r="E801" i="24"/>
  <c r="B801" i="24"/>
  <c r="E800" i="24"/>
  <c r="E799" i="24"/>
  <c r="B799" i="24"/>
  <c r="E798" i="24"/>
  <c r="B798" i="24"/>
  <c r="E797" i="24"/>
  <c r="B797" i="24"/>
  <c r="E796" i="24"/>
  <c r="B796" i="24"/>
  <c r="E795" i="24"/>
  <c r="B795" i="24"/>
  <c r="E794" i="24"/>
  <c r="E793" i="24"/>
  <c r="B793" i="24"/>
  <c r="E792" i="24"/>
  <c r="B792" i="24"/>
  <c r="E791" i="24"/>
  <c r="B791" i="24"/>
  <c r="E790" i="24"/>
  <c r="B790" i="24"/>
  <c r="E789" i="24"/>
  <c r="B789" i="24"/>
  <c r="E788" i="24"/>
  <c r="E787" i="24"/>
  <c r="B787" i="24"/>
  <c r="E786" i="24"/>
  <c r="B786" i="24"/>
  <c r="E785" i="24"/>
  <c r="B785" i="24"/>
  <c r="E784" i="24"/>
  <c r="B784" i="24"/>
  <c r="E783" i="24"/>
  <c r="B783" i="24"/>
  <c r="E782" i="24"/>
  <c r="E781" i="24"/>
  <c r="B781" i="24"/>
  <c r="E780" i="24"/>
  <c r="B780" i="24"/>
  <c r="E779" i="24"/>
  <c r="B779" i="24"/>
  <c r="E778" i="24"/>
  <c r="B778" i="24"/>
  <c r="E777" i="24"/>
  <c r="B777" i="24"/>
  <c r="E776" i="24"/>
  <c r="E775" i="24"/>
  <c r="B775" i="24"/>
  <c r="E774" i="24"/>
  <c r="B774" i="24"/>
  <c r="E773" i="24"/>
  <c r="B773" i="24"/>
  <c r="E772" i="24"/>
  <c r="B772" i="24"/>
  <c r="E771" i="24"/>
  <c r="B771" i="24"/>
  <c r="E770" i="24"/>
  <c r="E769" i="24"/>
  <c r="B769" i="24"/>
  <c r="E768" i="24"/>
  <c r="B768" i="24"/>
  <c r="E767" i="24"/>
  <c r="B767" i="24"/>
  <c r="E766" i="24"/>
  <c r="B766" i="24"/>
  <c r="E765" i="24"/>
  <c r="B765" i="24"/>
  <c r="E764" i="24"/>
  <c r="E763" i="24"/>
  <c r="B763" i="24"/>
  <c r="E762" i="24"/>
  <c r="B762" i="24"/>
  <c r="E761" i="24"/>
  <c r="B761" i="24"/>
  <c r="E760" i="24"/>
  <c r="B760" i="24"/>
  <c r="E759" i="24"/>
  <c r="B759" i="24"/>
  <c r="E758" i="24"/>
  <c r="E757" i="24"/>
  <c r="B757" i="24"/>
  <c r="E756" i="24"/>
  <c r="B756" i="24"/>
  <c r="E755" i="24"/>
  <c r="B755" i="24"/>
  <c r="E754" i="24"/>
  <c r="B754" i="24"/>
  <c r="E753" i="24"/>
  <c r="B753" i="24"/>
  <c r="E752" i="24"/>
  <c r="E751" i="24"/>
  <c r="B751" i="24"/>
  <c r="E750" i="24"/>
  <c r="B750" i="24"/>
  <c r="E749" i="24"/>
  <c r="B749" i="24"/>
  <c r="E748" i="24"/>
  <c r="B748" i="24"/>
  <c r="E747" i="24"/>
  <c r="B747" i="24"/>
  <c r="E746" i="24"/>
  <c r="E745" i="24"/>
  <c r="B745" i="24"/>
  <c r="E744" i="24"/>
  <c r="B744" i="24"/>
  <c r="E743" i="24"/>
  <c r="B743" i="24"/>
  <c r="E742" i="24"/>
  <c r="B742" i="24"/>
  <c r="E741" i="24"/>
  <c r="B741" i="24"/>
  <c r="E740" i="24"/>
  <c r="E739" i="24"/>
  <c r="B739" i="24"/>
  <c r="E738" i="24"/>
  <c r="B738" i="24"/>
  <c r="E737" i="24"/>
  <c r="B737" i="24"/>
  <c r="E736" i="24"/>
  <c r="B736" i="24"/>
  <c r="E735" i="24"/>
  <c r="B735" i="24"/>
  <c r="E734" i="24"/>
  <c r="E733" i="24"/>
  <c r="B733" i="24"/>
  <c r="E732" i="24"/>
  <c r="B732" i="24"/>
  <c r="E731" i="24"/>
  <c r="B731" i="24"/>
  <c r="E730" i="24"/>
  <c r="B730" i="24"/>
  <c r="E729" i="24"/>
  <c r="B729" i="24"/>
  <c r="E728" i="24"/>
  <c r="E727" i="24"/>
  <c r="B727" i="24"/>
  <c r="E726" i="24"/>
  <c r="B726" i="24"/>
  <c r="E725" i="24"/>
  <c r="B725" i="24"/>
  <c r="E724" i="24"/>
  <c r="B724" i="24"/>
  <c r="E723" i="24"/>
  <c r="B723" i="24"/>
  <c r="E722" i="24"/>
  <c r="E721" i="24"/>
  <c r="B721" i="24"/>
  <c r="E720" i="24"/>
  <c r="B720" i="24"/>
  <c r="E719" i="24"/>
  <c r="B719" i="24"/>
  <c r="E718" i="24"/>
  <c r="B718" i="24"/>
  <c r="E717" i="24"/>
  <c r="B717" i="24"/>
  <c r="E716" i="24"/>
  <c r="E715" i="24"/>
  <c r="B715" i="24"/>
  <c r="E714" i="24"/>
  <c r="B714" i="24"/>
  <c r="E713" i="24"/>
  <c r="B713" i="24"/>
  <c r="E712" i="24"/>
  <c r="B712" i="24"/>
  <c r="E711" i="24"/>
  <c r="B711" i="24"/>
  <c r="E710" i="24"/>
  <c r="E709" i="24"/>
  <c r="B709" i="24"/>
  <c r="E708" i="24"/>
  <c r="B708" i="24"/>
  <c r="E707" i="24"/>
  <c r="B707" i="24"/>
  <c r="E706" i="24"/>
  <c r="B706" i="24"/>
  <c r="E705" i="24"/>
  <c r="B705" i="24"/>
  <c r="E704" i="24"/>
  <c r="E703" i="24"/>
  <c r="B703" i="24"/>
  <c r="E702" i="24"/>
  <c r="B702" i="24"/>
  <c r="E701" i="24"/>
  <c r="B701" i="24"/>
  <c r="E700" i="24"/>
  <c r="B700" i="24"/>
  <c r="E699" i="24"/>
  <c r="B699" i="24"/>
  <c r="E698" i="24"/>
  <c r="E697" i="24"/>
  <c r="B697" i="24"/>
  <c r="E696" i="24"/>
  <c r="B696" i="24"/>
  <c r="E695" i="24"/>
  <c r="B695" i="24"/>
  <c r="E694" i="24"/>
  <c r="B694" i="24"/>
  <c r="E693" i="24"/>
  <c r="B693" i="24"/>
  <c r="E692" i="24"/>
  <c r="E691" i="24"/>
  <c r="B691" i="24"/>
  <c r="E690" i="24"/>
  <c r="B690" i="24"/>
  <c r="E689" i="24"/>
  <c r="B689" i="24"/>
  <c r="E688" i="24"/>
  <c r="B688" i="24"/>
  <c r="E687" i="24"/>
  <c r="B687" i="24"/>
  <c r="E686" i="24"/>
  <c r="E685" i="24"/>
  <c r="B685" i="24"/>
  <c r="E684" i="24"/>
  <c r="B684" i="24"/>
  <c r="E683" i="24"/>
  <c r="B683" i="24"/>
  <c r="E682" i="24"/>
  <c r="B682" i="24"/>
  <c r="E681" i="24"/>
  <c r="B681" i="24"/>
  <c r="E680" i="24"/>
  <c r="E679" i="24"/>
  <c r="B679" i="24"/>
  <c r="E678" i="24"/>
  <c r="B678" i="24"/>
  <c r="E677" i="24"/>
  <c r="B677" i="24"/>
  <c r="E676" i="24"/>
  <c r="B676" i="24"/>
  <c r="E675" i="24"/>
  <c r="B675" i="24"/>
  <c r="E674" i="24"/>
  <c r="E673" i="24"/>
  <c r="B673" i="24"/>
  <c r="E672" i="24"/>
  <c r="B672" i="24"/>
  <c r="E671" i="24"/>
  <c r="B671" i="24"/>
  <c r="E670" i="24"/>
  <c r="B670" i="24"/>
  <c r="E669" i="24"/>
  <c r="B669" i="24"/>
  <c r="E668" i="24"/>
  <c r="E667" i="24"/>
  <c r="B667" i="24"/>
  <c r="E666" i="24"/>
  <c r="B666" i="24"/>
  <c r="E665" i="24"/>
  <c r="B665" i="24"/>
  <c r="E664" i="24"/>
  <c r="B664" i="24"/>
  <c r="E663" i="24"/>
  <c r="B663" i="24"/>
  <c r="E662" i="24"/>
  <c r="E661" i="24"/>
  <c r="B661" i="24"/>
  <c r="E660" i="24"/>
  <c r="B660" i="24"/>
  <c r="E659" i="24"/>
  <c r="B659" i="24"/>
  <c r="E658" i="24"/>
  <c r="B658" i="24"/>
  <c r="E657" i="24"/>
  <c r="B657" i="24"/>
  <c r="E656" i="24"/>
  <c r="E655" i="24"/>
  <c r="B655" i="24"/>
  <c r="E654" i="24"/>
  <c r="B654" i="24"/>
  <c r="E653" i="24"/>
  <c r="B653" i="24"/>
  <c r="E652" i="24"/>
  <c r="B652" i="24"/>
  <c r="E651" i="24"/>
  <c r="B651" i="24"/>
  <c r="E650" i="24"/>
  <c r="E649" i="24"/>
  <c r="B649" i="24"/>
  <c r="E648" i="24"/>
  <c r="B648" i="24"/>
  <c r="E647" i="24"/>
  <c r="B647" i="24"/>
  <c r="E646" i="24"/>
  <c r="B646" i="24"/>
  <c r="E645" i="24"/>
  <c r="B645" i="24"/>
  <c r="E644" i="24"/>
  <c r="E643" i="24"/>
  <c r="B643" i="24"/>
  <c r="E642" i="24"/>
  <c r="B642" i="24"/>
  <c r="E641" i="24"/>
  <c r="B641" i="24"/>
  <c r="E640" i="24"/>
  <c r="B640" i="24"/>
  <c r="E639" i="24"/>
  <c r="B639" i="24"/>
  <c r="E638" i="24"/>
  <c r="E637" i="24"/>
  <c r="B637" i="24"/>
  <c r="E636" i="24"/>
  <c r="B636" i="24"/>
  <c r="E635" i="24"/>
  <c r="B635" i="24"/>
  <c r="E634" i="24"/>
  <c r="B634" i="24"/>
  <c r="E633" i="24"/>
  <c r="B633" i="24"/>
  <c r="E632" i="24"/>
  <c r="E631" i="24"/>
  <c r="B631" i="24"/>
  <c r="E630" i="24"/>
  <c r="B630" i="24"/>
  <c r="E629" i="24"/>
  <c r="B629" i="24"/>
  <c r="E628" i="24"/>
  <c r="B628" i="24"/>
  <c r="E627" i="24"/>
  <c r="B627" i="24"/>
  <c r="E626" i="24"/>
  <c r="E625" i="24"/>
  <c r="B625" i="24"/>
  <c r="E624" i="24"/>
  <c r="B624" i="24"/>
  <c r="E623" i="24"/>
  <c r="B623" i="24"/>
  <c r="E622" i="24"/>
  <c r="B622" i="24"/>
  <c r="E621" i="24"/>
  <c r="B621" i="24"/>
  <c r="E620" i="24"/>
  <c r="E619" i="24"/>
  <c r="B619" i="24"/>
  <c r="E618" i="24"/>
  <c r="B618" i="24"/>
  <c r="E617" i="24"/>
  <c r="B617" i="24"/>
  <c r="E616" i="24"/>
  <c r="B616" i="24"/>
  <c r="E615" i="24"/>
  <c r="B615" i="24"/>
  <c r="E614" i="24"/>
  <c r="E613" i="24"/>
  <c r="B613" i="24"/>
  <c r="E612" i="24"/>
  <c r="B612" i="24"/>
  <c r="E611" i="24"/>
  <c r="B611" i="24"/>
  <c r="E610" i="24"/>
  <c r="B610" i="24"/>
  <c r="E609" i="24"/>
  <c r="B609" i="24"/>
  <c r="E608" i="24"/>
  <c r="E607" i="24"/>
  <c r="B607" i="24"/>
  <c r="E606" i="24"/>
  <c r="B606" i="24"/>
  <c r="E605" i="24"/>
  <c r="B605" i="24"/>
  <c r="E604" i="24"/>
  <c r="B604" i="24"/>
  <c r="E603" i="24"/>
  <c r="B603" i="24"/>
  <c r="E602" i="24"/>
  <c r="E601" i="24"/>
  <c r="B601" i="24"/>
  <c r="E600" i="24"/>
  <c r="B600" i="24"/>
  <c r="E599" i="24"/>
  <c r="B599" i="24"/>
  <c r="E598" i="24"/>
  <c r="B598" i="24"/>
  <c r="E597" i="24"/>
  <c r="B597" i="24"/>
  <c r="E596" i="24"/>
  <c r="E595" i="24"/>
  <c r="B595" i="24"/>
  <c r="E594" i="24"/>
  <c r="B594" i="24"/>
  <c r="E593" i="24"/>
  <c r="B593" i="24"/>
  <c r="E592" i="24"/>
  <c r="B592" i="24"/>
  <c r="E591" i="24"/>
  <c r="B591" i="24"/>
  <c r="E590" i="24"/>
  <c r="E589" i="24"/>
  <c r="B589" i="24"/>
  <c r="E588" i="24"/>
  <c r="B588" i="24"/>
  <c r="E587" i="24"/>
  <c r="B587" i="24"/>
  <c r="E586" i="24"/>
  <c r="B586" i="24"/>
  <c r="E585" i="24"/>
  <c r="B585" i="24"/>
  <c r="E584" i="24"/>
  <c r="E583" i="24"/>
  <c r="B583" i="24"/>
  <c r="E582" i="24"/>
  <c r="B582" i="24"/>
  <c r="E581" i="24"/>
  <c r="B581" i="24"/>
  <c r="E580" i="24"/>
  <c r="B580" i="24"/>
  <c r="E579" i="24"/>
  <c r="B579" i="24"/>
  <c r="E578" i="24"/>
  <c r="E577" i="24"/>
  <c r="B577" i="24"/>
  <c r="E576" i="24"/>
  <c r="B576" i="24"/>
  <c r="E575" i="24"/>
  <c r="B575" i="24"/>
  <c r="E574" i="24"/>
  <c r="B574" i="24"/>
  <c r="E573" i="24"/>
  <c r="B573" i="24"/>
  <c r="E572" i="24"/>
  <c r="E571" i="24"/>
  <c r="B571" i="24"/>
  <c r="E570" i="24"/>
  <c r="B570" i="24"/>
  <c r="E569" i="24"/>
  <c r="B569" i="24"/>
  <c r="E568" i="24"/>
  <c r="B568" i="24"/>
  <c r="E567" i="24"/>
  <c r="B567" i="24"/>
  <c r="E566" i="24"/>
  <c r="E565" i="24"/>
  <c r="B565" i="24"/>
  <c r="E564" i="24"/>
  <c r="B564" i="24"/>
  <c r="E563" i="24"/>
  <c r="B563" i="24"/>
  <c r="E562" i="24"/>
  <c r="B562" i="24"/>
  <c r="E561" i="24"/>
  <c r="B561" i="24"/>
  <c r="E560" i="24"/>
  <c r="E559" i="24"/>
  <c r="B559" i="24"/>
  <c r="E558" i="24"/>
  <c r="B558" i="24"/>
  <c r="E557" i="24"/>
  <c r="B557" i="24"/>
  <c r="E556" i="24"/>
  <c r="B556" i="24"/>
  <c r="E555" i="24"/>
  <c r="B555" i="24"/>
  <c r="E554" i="24"/>
  <c r="E553" i="24"/>
  <c r="B553" i="24"/>
  <c r="E552" i="24"/>
  <c r="B552" i="24"/>
  <c r="E551" i="24"/>
  <c r="B551" i="24"/>
  <c r="E550" i="24"/>
  <c r="B550" i="24"/>
  <c r="E549" i="24"/>
  <c r="B549" i="24"/>
  <c r="E548" i="24"/>
  <c r="E547" i="24"/>
  <c r="B547" i="24"/>
  <c r="E546" i="24"/>
  <c r="B546" i="24"/>
  <c r="E545" i="24"/>
  <c r="B545" i="24"/>
  <c r="E544" i="24"/>
  <c r="B544" i="24"/>
  <c r="E543" i="24"/>
  <c r="B543" i="24"/>
  <c r="E542" i="24"/>
  <c r="E541" i="24"/>
  <c r="B541" i="24"/>
  <c r="E540" i="24"/>
  <c r="B540" i="24"/>
  <c r="E539" i="24"/>
  <c r="B539" i="24"/>
  <c r="E538" i="24"/>
  <c r="B538" i="24"/>
  <c r="E537" i="24"/>
  <c r="B537" i="24"/>
  <c r="E536" i="24"/>
  <c r="E535" i="24"/>
  <c r="B535" i="24"/>
  <c r="E534" i="24"/>
  <c r="B534" i="24"/>
  <c r="E533" i="24"/>
  <c r="B533" i="24"/>
  <c r="E532" i="24"/>
  <c r="B532" i="24"/>
  <c r="E531" i="24"/>
  <c r="B531" i="24"/>
  <c r="E530" i="24"/>
  <c r="E529" i="24"/>
  <c r="B529" i="24"/>
  <c r="E528" i="24"/>
  <c r="B528" i="24"/>
  <c r="E527" i="24"/>
  <c r="B527" i="24"/>
  <c r="E526" i="24"/>
  <c r="B526" i="24"/>
  <c r="E525" i="24"/>
  <c r="B525" i="24"/>
  <c r="E524" i="24"/>
  <c r="E523" i="24"/>
  <c r="B523" i="24"/>
  <c r="E522" i="24"/>
  <c r="B522" i="24"/>
  <c r="E521" i="24"/>
  <c r="B521" i="24"/>
  <c r="E520" i="24"/>
  <c r="B520" i="24"/>
  <c r="E519" i="24"/>
  <c r="B519" i="24"/>
  <c r="E518" i="24"/>
  <c r="E517" i="24"/>
  <c r="B517" i="24"/>
  <c r="E516" i="24"/>
  <c r="B516" i="24"/>
  <c r="E515" i="24"/>
  <c r="B515" i="24"/>
  <c r="E514" i="24"/>
  <c r="B514" i="24"/>
  <c r="E513" i="24"/>
  <c r="B513" i="24"/>
  <c r="E512" i="24"/>
  <c r="E511" i="24"/>
  <c r="B511" i="24"/>
  <c r="E510" i="24"/>
  <c r="B510" i="24"/>
  <c r="E509" i="24"/>
  <c r="B509" i="24"/>
  <c r="E508" i="24"/>
  <c r="B508" i="24"/>
  <c r="E507" i="24"/>
  <c r="B507" i="24"/>
  <c r="E506" i="24"/>
  <c r="E505" i="24"/>
  <c r="B505" i="24"/>
  <c r="E504" i="24"/>
  <c r="B504" i="24"/>
  <c r="E503" i="24"/>
  <c r="B503" i="24"/>
  <c r="E502" i="24"/>
  <c r="B502" i="24"/>
  <c r="E501" i="24"/>
  <c r="B501" i="24"/>
  <c r="E500" i="24"/>
  <c r="E499" i="24"/>
  <c r="B499" i="24"/>
  <c r="E498" i="24"/>
  <c r="B498" i="24"/>
  <c r="E497" i="24"/>
  <c r="B497" i="24"/>
  <c r="E496" i="24"/>
  <c r="B496" i="24"/>
  <c r="E495" i="24"/>
  <c r="B495" i="24"/>
  <c r="E494" i="24"/>
  <c r="E493" i="24"/>
  <c r="B493" i="24"/>
  <c r="E492" i="24"/>
  <c r="B492" i="24"/>
  <c r="E491" i="24"/>
  <c r="B491" i="24"/>
  <c r="E490" i="24"/>
  <c r="B490" i="24"/>
  <c r="E489" i="24"/>
  <c r="B489" i="24"/>
  <c r="E488" i="24"/>
  <c r="E487" i="24"/>
  <c r="B487" i="24"/>
  <c r="E486" i="24"/>
  <c r="B486" i="24"/>
  <c r="E485" i="24"/>
  <c r="B485" i="24"/>
  <c r="E484" i="24"/>
  <c r="B484" i="24"/>
  <c r="E483" i="24"/>
  <c r="B483" i="24"/>
  <c r="E482" i="24"/>
  <c r="E481" i="24"/>
  <c r="B481" i="24"/>
  <c r="E480" i="24"/>
  <c r="B480" i="24"/>
  <c r="E479" i="24"/>
  <c r="B479" i="24"/>
  <c r="E478" i="24"/>
  <c r="B478" i="24"/>
  <c r="E477" i="24"/>
  <c r="B477" i="24"/>
  <c r="E476" i="24"/>
  <c r="E475" i="24"/>
  <c r="B475" i="24"/>
  <c r="E474" i="24"/>
  <c r="B474" i="24"/>
  <c r="E473" i="24"/>
  <c r="B473" i="24"/>
  <c r="E472" i="24"/>
  <c r="B472" i="24"/>
  <c r="E471" i="24"/>
  <c r="B471" i="24"/>
  <c r="E470" i="24"/>
  <c r="E469" i="24"/>
  <c r="B469" i="24"/>
  <c r="E468" i="24"/>
  <c r="B468" i="24"/>
  <c r="E467" i="24"/>
  <c r="B467" i="24"/>
  <c r="E466" i="24"/>
  <c r="B466" i="24"/>
  <c r="E465" i="24"/>
  <c r="B465" i="24"/>
  <c r="E464" i="24"/>
  <c r="E463" i="24"/>
  <c r="B463" i="24"/>
  <c r="E462" i="24"/>
  <c r="B462" i="24"/>
  <c r="E461" i="24"/>
  <c r="B461" i="24"/>
  <c r="E460" i="24"/>
  <c r="B460" i="24"/>
  <c r="E459" i="24"/>
  <c r="B459" i="24"/>
  <c r="E458" i="24"/>
  <c r="E457" i="24"/>
  <c r="B457" i="24"/>
  <c r="E456" i="24"/>
  <c r="B456" i="24"/>
  <c r="E455" i="24"/>
  <c r="B455" i="24"/>
  <c r="E454" i="24"/>
  <c r="B454" i="24"/>
  <c r="E453" i="24"/>
  <c r="B453" i="24"/>
  <c r="E452" i="24"/>
  <c r="E451" i="24"/>
  <c r="B451" i="24"/>
  <c r="E450" i="24"/>
  <c r="B450" i="24"/>
  <c r="E449" i="24"/>
  <c r="B449" i="24"/>
  <c r="E448" i="24"/>
  <c r="B448" i="24"/>
  <c r="E447" i="24"/>
  <c r="B447" i="24"/>
  <c r="E446" i="24"/>
  <c r="E445" i="24"/>
  <c r="B445" i="24"/>
  <c r="E444" i="24"/>
  <c r="B444" i="24"/>
  <c r="E443" i="24"/>
  <c r="B443" i="24"/>
  <c r="E442" i="24"/>
  <c r="B442" i="24"/>
  <c r="E441" i="24"/>
  <c r="B441" i="24"/>
  <c r="E440" i="24"/>
  <c r="E439" i="24"/>
  <c r="B439" i="24"/>
  <c r="E438" i="24"/>
  <c r="B438" i="24"/>
  <c r="E437" i="24"/>
  <c r="B437" i="24"/>
  <c r="E436" i="24"/>
  <c r="B436" i="24"/>
  <c r="E435" i="24"/>
  <c r="B435" i="24"/>
  <c r="E434" i="24"/>
  <c r="E433" i="24"/>
  <c r="B433" i="24"/>
  <c r="E432" i="24"/>
  <c r="B432" i="24"/>
  <c r="E431" i="24"/>
  <c r="B431" i="24"/>
  <c r="E430" i="24"/>
  <c r="B430" i="24"/>
  <c r="E429" i="24"/>
  <c r="B429" i="24"/>
  <c r="E428" i="24"/>
  <c r="E427" i="24"/>
  <c r="B427" i="24"/>
  <c r="E426" i="24"/>
  <c r="B426" i="24"/>
  <c r="E425" i="24"/>
  <c r="B425" i="24"/>
  <c r="E424" i="24"/>
  <c r="B424" i="24"/>
  <c r="E423" i="24"/>
  <c r="B423" i="24"/>
  <c r="E422" i="24"/>
  <c r="E421" i="24"/>
  <c r="B421" i="24"/>
  <c r="E420" i="24"/>
  <c r="B420" i="24"/>
  <c r="E419" i="24"/>
  <c r="B419" i="24"/>
  <c r="E418" i="24"/>
  <c r="B418" i="24"/>
  <c r="E417" i="24"/>
  <c r="B417" i="24"/>
  <c r="E416" i="24"/>
  <c r="E415" i="24"/>
  <c r="B415" i="24"/>
  <c r="E414" i="24"/>
  <c r="B414" i="24"/>
  <c r="E413" i="24"/>
  <c r="B413" i="24"/>
  <c r="E412" i="24"/>
  <c r="B412" i="24"/>
  <c r="E411" i="24"/>
  <c r="B411" i="24"/>
  <c r="E410" i="24"/>
  <c r="E409" i="24"/>
  <c r="B409" i="24"/>
  <c r="E408" i="24"/>
  <c r="B408" i="24"/>
  <c r="E407" i="24"/>
  <c r="B407" i="24"/>
  <c r="E406" i="24"/>
  <c r="B406" i="24"/>
  <c r="E405" i="24"/>
  <c r="B405" i="24"/>
  <c r="E404" i="24"/>
  <c r="E403" i="24"/>
  <c r="B403" i="24"/>
  <c r="E402" i="24"/>
  <c r="B402" i="24"/>
  <c r="E401" i="24"/>
  <c r="B401" i="24"/>
  <c r="E400" i="24"/>
  <c r="B400" i="24"/>
  <c r="E399" i="24"/>
  <c r="B399" i="24"/>
  <c r="E398" i="24"/>
  <c r="E397" i="24"/>
  <c r="B397" i="24"/>
  <c r="E396" i="24"/>
  <c r="B396" i="24"/>
  <c r="E395" i="24"/>
  <c r="B395" i="24"/>
  <c r="E394" i="24"/>
  <c r="B394" i="24"/>
  <c r="E393" i="24"/>
  <c r="B393" i="24"/>
  <c r="E392" i="24"/>
  <c r="E391" i="24"/>
  <c r="B391" i="24"/>
  <c r="E390" i="24"/>
  <c r="B390" i="24"/>
  <c r="E389" i="24"/>
  <c r="B389" i="24"/>
  <c r="E388" i="24"/>
  <c r="B388" i="24"/>
  <c r="E387" i="24"/>
  <c r="B387" i="24"/>
  <c r="E386" i="24"/>
  <c r="E385" i="24"/>
  <c r="B385" i="24"/>
  <c r="E384" i="24"/>
  <c r="B384" i="24"/>
  <c r="E383" i="24"/>
  <c r="B383" i="24"/>
  <c r="E382" i="24"/>
  <c r="B382" i="24"/>
  <c r="E381" i="24"/>
  <c r="B381" i="24"/>
  <c r="E380" i="24"/>
  <c r="E379" i="24"/>
  <c r="B379" i="24"/>
  <c r="E378" i="24"/>
  <c r="B378" i="24"/>
  <c r="E377" i="24"/>
  <c r="B377" i="24"/>
  <c r="E376" i="24"/>
  <c r="B376" i="24"/>
  <c r="E375" i="24"/>
  <c r="B375" i="24"/>
  <c r="E374" i="24"/>
  <c r="E373" i="24"/>
  <c r="B373" i="24"/>
  <c r="E372" i="24"/>
  <c r="B372" i="24"/>
  <c r="E371" i="24"/>
  <c r="B371" i="24"/>
  <c r="E370" i="24"/>
  <c r="B370" i="24"/>
  <c r="E369" i="24"/>
  <c r="B369" i="24"/>
  <c r="E368" i="24"/>
  <c r="E367" i="24"/>
  <c r="B367" i="24"/>
  <c r="E366" i="24"/>
  <c r="B366" i="24"/>
  <c r="E365" i="24"/>
  <c r="B365" i="24"/>
  <c r="E364" i="24"/>
  <c r="B364" i="24"/>
  <c r="E363" i="24"/>
  <c r="B363" i="24"/>
  <c r="E362" i="24"/>
  <c r="E361" i="24"/>
  <c r="B361" i="24"/>
  <c r="E360" i="24"/>
  <c r="B360" i="24"/>
  <c r="E359" i="24"/>
  <c r="B359" i="24"/>
  <c r="E358" i="24"/>
  <c r="B358" i="24"/>
  <c r="E357" i="24"/>
  <c r="B357" i="24"/>
  <c r="E356" i="24"/>
  <c r="E355" i="24"/>
  <c r="B355" i="24"/>
  <c r="E354" i="24"/>
  <c r="B354" i="24"/>
  <c r="E353" i="24"/>
  <c r="B353" i="24"/>
  <c r="E352" i="24"/>
  <c r="B352" i="24"/>
  <c r="E351" i="24"/>
  <c r="B351" i="24"/>
  <c r="E350" i="24"/>
  <c r="E349" i="24"/>
  <c r="B349" i="24"/>
  <c r="E348" i="24"/>
  <c r="B348" i="24"/>
  <c r="E347" i="24"/>
  <c r="B347" i="24"/>
  <c r="E346" i="24"/>
  <c r="B346" i="24"/>
  <c r="E345" i="24"/>
  <c r="B345" i="24"/>
  <c r="E344" i="24"/>
  <c r="E343" i="24"/>
  <c r="B343" i="24"/>
  <c r="E342" i="24"/>
  <c r="B342" i="24"/>
  <c r="E341" i="24"/>
  <c r="B341" i="24"/>
  <c r="E340" i="24"/>
  <c r="B340" i="24"/>
  <c r="E339" i="24"/>
  <c r="B339" i="24"/>
  <c r="E338" i="24"/>
  <c r="E337" i="24"/>
  <c r="B337" i="24"/>
  <c r="E336" i="24"/>
  <c r="B336" i="24"/>
  <c r="E335" i="24"/>
  <c r="B335" i="24"/>
  <c r="E334" i="24"/>
  <c r="B334" i="24"/>
  <c r="E333" i="24"/>
  <c r="B333" i="24"/>
  <c r="E332" i="24"/>
  <c r="E331" i="24"/>
  <c r="B331" i="24"/>
  <c r="E330" i="24"/>
  <c r="B330" i="24"/>
  <c r="E329" i="24"/>
  <c r="B329" i="24"/>
  <c r="E328" i="24"/>
  <c r="B328" i="24"/>
  <c r="E327" i="24"/>
  <c r="B327" i="24"/>
  <c r="E326" i="24"/>
  <c r="E325" i="24"/>
  <c r="B325" i="24"/>
  <c r="E324" i="24"/>
  <c r="B324" i="24"/>
  <c r="E323" i="24"/>
  <c r="B323" i="24"/>
  <c r="E322" i="24"/>
  <c r="B322" i="24"/>
  <c r="E321" i="24"/>
  <c r="B321" i="24"/>
  <c r="E320" i="24"/>
  <c r="E319" i="24"/>
  <c r="B319" i="24"/>
  <c r="E318" i="24"/>
  <c r="B318" i="24"/>
  <c r="E317" i="24"/>
  <c r="B317" i="24"/>
  <c r="E316" i="24"/>
  <c r="B316" i="24"/>
  <c r="E315" i="24"/>
  <c r="B315" i="24"/>
  <c r="E314" i="24"/>
  <c r="E313" i="24"/>
  <c r="B313" i="24"/>
  <c r="E312" i="24"/>
  <c r="B312" i="24"/>
  <c r="E311" i="24"/>
  <c r="B311" i="24"/>
  <c r="E310" i="24"/>
  <c r="B310" i="24"/>
  <c r="E309" i="24"/>
  <c r="B309" i="24"/>
  <c r="E308" i="24"/>
  <c r="E307" i="24"/>
  <c r="B307" i="24"/>
  <c r="E306" i="24"/>
  <c r="B306" i="24"/>
  <c r="E305" i="24"/>
  <c r="B305" i="24"/>
  <c r="E304" i="24"/>
  <c r="B304" i="24"/>
  <c r="E303" i="24"/>
  <c r="B303" i="24"/>
  <c r="E302" i="24"/>
  <c r="E301" i="24"/>
  <c r="B301" i="24"/>
  <c r="E300" i="24"/>
  <c r="B300" i="24"/>
  <c r="E299" i="24"/>
  <c r="B299" i="24"/>
  <c r="E298" i="24"/>
  <c r="B298" i="24"/>
  <c r="E297" i="24"/>
  <c r="B297" i="24"/>
  <c r="E296" i="24"/>
  <c r="E295" i="24"/>
  <c r="B295" i="24"/>
  <c r="E294" i="24"/>
  <c r="B294" i="24"/>
  <c r="E293" i="24"/>
  <c r="B293" i="24"/>
  <c r="E292" i="24"/>
  <c r="B292" i="24"/>
  <c r="E291" i="24"/>
  <c r="B291" i="24"/>
  <c r="E290" i="24"/>
  <c r="E289" i="24"/>
  <c r="B289" i="24"/>
  <c r="E288" i="24"/>
  <c r="B288" i="24"/>
  <c r="E287" i="24"/>
  <c r="B287" i="24"/>
  <c r="E286" i="24"/>
  <c r="B286" i="24"/>
  <c r="E285" i="24"/>
  <c r="B285" i="24"/>
  <c r="E284" i="24"/>
  <c r="E283" i="24"/>
  <c r="B283" i="24"/>
  <c r="E282" i="24"/>
  <c r="B282" i="24"/>
  <c r="E281" i="24"/>
  <c r="B281" i="24"/>
  <c r="E280" i="24"/>
  <c r="B280" i="24"/>
  <c r="E279" i="24"/>
  <c r="B279" i="24"/>
  <c r="E278" i="24"/>
  <c r="E277" i="24"/>
  <c r="B277" i="24"/>
  <c r="E276" i="24"/>
  <c r="B276" i="24"/>
  <c r="E275" i="24"/>
  <c r="B275" i="24"/>
  <c r="E274" i="24"/>
  <c r="B274" i="24"/>
  <c r="E273" i="24"/>
  <c r="B273" i="24"/>
  <c r="E272" i="24"/>
  <c r="E271" i="24"/>
  <c r="B271" i="24"/>
  <c r="E270" i="24"/>
  <c r="B270" i="24"/>
  <c r="E269" i="24"/>
  <c r="B269" i="24"/>
  <c r="E268" i="24"/>
  <c r="B268" i="24"/>
  <c r="E267" i="24"/>
  <c r="B267" i="24"/>
  <c r="E266" i="24"/>
  <c r="E265" i="24"/>
  <c r="B265" i="24"/>
  <c r="E264" i="24"/>
  <c r="B264" i="24"/>
  <c r="E263" i="24"/>
  <c r="B263" i="24"/>
  <c r="E262" i="24"/>
  <c r="B262" i="24"/>
  <c r="E261" i="24"/>
  <c r="B261" i="24"/>
  <c r="E260" i="24"/>
  <c r="E259" i="24"/>
  <c r="B259" i="24"/>
  <c r="E258" i="24"/>
  <c r="B258" i="24"/>
  <c r="E257" i="24"/>
  <c r="B257" i="24"/>
  <c r="E256" i="24"/>
  <c r="B256" i="24"/>
  <c r="E255" i="24"/>
  <c r="B255" i="24"/>
  <c r="E254" i="24"/>
  <c r="E253" i="24"/>
  <c r="B253" i="24"/>
  <c r="E252" i="24"/>
  <c r="B252" i="24"/>
  <c r="E251" i="24"/>
  <c r="B251" i="24"/>
  <c r="E250" i="24"/>
  <c r="B250" i="24"/>
  <c r="E249" i="24"/>
  <c r="B249" i="24"/>
  <c r="E248" i="24"/>
  <c r="E247" i="24"/>
  <c r="B247" i="24"/>
  <c r="E246" i="24"/>
  <c r="B246" i="24"/>
  <c r="E245" i="24"/>
  <c r="B245" i="24"/>
  <c r="E244" i="24"/>
  <c r="B244" i="24"/>
  <c r="E243" i="24"/>
  <c r="B243" i="24"/>
  <c r="E242" i="24"/>
  <c r="E241" i="24"/>
  <c r="B241" i="24"/>
  <c r="E240" i="24"/>
  <c r="B240" i="24"/>
  <c r="E239" i="24"/>
  <c r="B239" i="24"/>
  <c r="E238" i="24"/>
  <c r="B238" i="24"/>
  <c r="E237" i="24"/>
  <c r="B237" i="24"/>
  <c r="E236" i="24"/>
  <c r="E235" i="24"/>
  <c r="B235" i="24"/>
  <c r="E234" i="24"/>
  <c r="B234" i="24"/>
  <c r="E233" i="24"/>
  <c r="B233" i="24"/>
  <c r="E232" i="24"/>
  <c r="B232" i="24"/>
  <c r="E231" i="24"/>
  <c r="B231" i="24"/>
  <c r="E230" i="24"/>
  <c r="E229" i="24"/>
  <c r="B229" i="24"/>
  <c r="E228" i="24"/>
  <c r="B228" i="24"/>
  <c r="E227" i="24"/>
  <c r="B227" i="24"/>
  <c r="E226" i="24"/>
  <c r="B226" i="24"/>
  <c r="E225" i="24"/>
  <c r="B225" i="24"/>
  <c r="E224" i="24"/>
  <c r="E223" i="24"/>
  <c r="B223" i="24"/>
  <c r="E222" i="24"/>
  <c r="B222" i="24"/>
  <c r="E221" i="24"/>
  <c r="B221" i="24"/>
  <c r="E220" i="24"/>
  <c r="B220" i="24"/>
  <c r="E219" i="24"/>
  <c r="B219" i="24"/>
  <c r="E218" i="24"/>
  <c r="E217" i="24"/>
  <c r="B217" i="24"/>
  <c r="E216" i="24"/>
  <c r="B216" i="24"/>
  <c r="E215" i="24"/>
  <c r="B215" i="24"/>
  <c r="E214" i="24"/>
  <c r="B214" i="24"/>
  <c r="E213" i="24"/>
  <c r="B213" i="24"/>
  <c r="E212" i="24"/>
  <c r="E211" i="24"/>
  <c r="B211" i="24"/>
  <c r="E210" i="24"/>
  <c r="B210" i="24"/>
  <c r="E209" i="24"/>
  <c r="B209" i="24"/>
  <c r="E208" i="24"/>
  <c r="B208" i="24"/>
  <c r="E207" i="24"/>
  <c r="B207" i="24"/>
  <c r="E206" i="24"/>
  <c r="E205" i="24"/>
  <c r="B205" i="24"/>
  <c r="E204" i="24"/>
  <c r="B204" i="24"/>
  <c r="E203" i="24"/>
  <c r="B203" i="24"/>
  <c r="E202" i="24"/>
  <c r="B202" i="24"/>
  <c r="E201" i="24"/>
  <c r="B201" i="24"/>
  <c r="E200" i="24"/>
  <c r="E199" i="24"/>
  <c r="B199" i="24"/>
  <c r="E198" i="24"/>
  <c r="B198" i="24"/>
  <c r="E197" i="24"/>
  <c r="B197" i="24"/>
  <c r="E196" i="24"/>
  <c r="B196" i="24"/>
  <c r="E195" i="24"/>
  <c r="B195" i="24"/>
  <c r="E194" i="24"/>
  <c r="E193" i="24"/>
  <c r="B193" i="24"/>
  <c r="E192" i="24"/>
  <c r="B192" i="24"/>
  <c r="E191" i="24"/>
  <c r="B191" i="24"/>
  <c r="E190" i="24"/>
  <c r="B190" i="24"/>
  <c r="E189" i="24"/>
  <c r="B189" i="24"/>
  <c r="E188" i="24"/>
  <c r="E187" i="24"/>
  <c r="B187" i="24"/>
  <c r="E186" i="24"/>
  <c r="B186" i="24"/>
  <c r="E185" i="24"/>
  <c r="B185" i="24"/>
  <c r="E184" i="24"/>
  <c r="B184" i="24"/>
  <c r="E183" i="24"/>
  <c r="B183" i="24"/>
  <c r="E182" i="24"/>
  <c r="E181" i="24"/>
  <c r="B181" i="24"/>
  <c r="E180" i="24"/>
  <c r="B180" i="24"/>
  <c r="E179" i="24"/>
  <c r="B179" i="24"/>
  <c r="E178" i="24"/>
  <c r="B178" i="24"/>
  <c r="E177" i="24"/>
  <c r="B177" i="24"/>
  <c r="E176" i="24"/>
  <c r="E175" i="24"/>
  <c r="B175" i="24"/>
  <c r="E174" i="24"/>
  <c r="B174" i="24"/>
  <c r="E173" i="24"/>
  <c r="B173" i="24"/>
  <c r="E172" i="24"/>
  <c r="B172" i="24"/>
  <c r="E171" i="24"/>
  <c r="B171" i="24"/>
  <c r="E170" i="24"/>
  <c r="E169" i="24"/>
  <c r="B169" i="24"/>
  <c r="E168" i="24"/>
  <c r="B168" i="24"/>
  <c r="E167" i="24"/>
  <c r="B167" i="24"/>
  <c r="E166" i="24"/>
  <c r="B166" i="24"/>
  <c r="E165" i="24"/>
  <c r="B165" i="24"/>
  <c r="E164" i="24"/>
  <c r="E163" i="24"/>
  <c r="B163" i="24"/>
  <c r="E162" i="24"/>
  <c r="B162" i="24"/>
  <c r="E161" i="24"/>
  <c r="B161" i="24"/>
  <c r="E160" i="24"/>
  <c r="B160" i="24"/>
  <c r="E159" i="24"/>
  <c r="B159" i="24"/>
  <c r="E158" i="24"/>
  <c r="E157" i="24"/>
  <c r="B157" i="24"/>
  <c r="E156" i="24"/>
  <c r="B156" i="24"/>
  <c r="E155" i="24"/>
  <c r="B155" i="24"/>
  <c r="E154" i="24"/>
  <c r="B154" i="24"/>
  <c r="E153" i="24"/>
  <c r="B153" i="24"/>
  <c r="E152" i="24"/>
  <c r="E151" i="24"/>
  <c r="B151" i="24"/>
  <c r="E150" i="24"/>
  <c r="B150" i="24"/>
  <c r="E149" i="24"/>
  <c r="B149" i="24"/>
  <c r="E148" i="24"/>
  <c r="B148" i="24"/>
  <c r="E147" i="24"/>
  <c r="B147" i="24"/>
  <c r="E146" i="24"/>
  <c r="E145" i="24"/>
  <c r="B145" i="24"/>
  <c r="E144" i="24"/>
  <c r="F144" i="24" s="1"/>
  <c r="B144" i="24"/>
  <c r="E143" i="24"/>
  <c r="B143" i="24"/>
  <c r="E142" i="24"/>
  <c r="B142" i="24"/>
  <c r="E141" i="24"/>
  <c r="B141" i="24"/>
  <c r="E140" i="24"/>
  <c r="E139" i="24"/>
  <c r="B139" i="24"/>
  <c r="E138" i="24"/>
  <c r="B138" i="24"/>
  <c r="E137" i="24"/>
  <c r="F137" i="24" s="1"/>
  <c r="B137" i="24"/>
  <c r="E136" i="24"/>
  <c r="B136" i="24"/>
  <c r="E135" i="24"/>
  <c r="F135" i="24" s="1"/>
  <c r="B135" i="24"/>
  <c r="E134" i="24"/>
  <c r="E133" i="24"/>
  <c r="B133" i="24"/>
  <c r="E132" i="24"/>
  <c r="F132" i="24" s="1"/>
  <c r="B132" i="24"/>
  <c r="E131" i="24"/>
  <c r="B131" i="24"/>
  <c r="E130" i="24"/>
  <c r="B130" i="24"/>
  <c r="E129" i="24"/>
  <c r="B129" i="24"/>
  <c r="E128" i="24"/>
  <c r="E127" i="24"/>
  <c r="F127" i="24" s="1"/>
  <c r="B127" i="24"/>
  <c r="E126" i="24"/>
  <c r="B126" i="24"/>
  <c r="E125" i="24"/>
  <c r="B125" i="24"/>
  <c r="E124" i="24"/>
  <c r="B124" i="24"/>
  <c r="E123" i="24"/>
  <c r="B123" i="24"/>
  <c r="E122" i="24"/>
  <c r="E121" i="24"/>
  <c r="B121" i="24"/>
  <c r="E120" i="24"/>
  <c r="F120" i="24" s="1"/>
  <c r="B120" i="24"/>
  <c r="E119" i="24"/>
  <c r="B119" i="24"/>
  <c r="E118" i="24"/>
  <c r="B118" i="24"/>
  <c r="E117" i="24"/>
  <c r="B117" i="24"/>
  <c r="E116" i="24"/>
  <c r="E115" i="24"/>
  <c r="F115" i="24" s="1"/>
  <c r="B115" i="24"/>
  <c r="E114" i="24"/>
  <c r="B114" i="24"/>
  <c r="E113" i="24"/>
  <c r="B113" i="24"/>
  <c r="E112" i="24"/>
  <c r="B112" i="24"/>
  <c r="E111" i="24"/>
  <c r="B111" i="24"/>
  <c r="E110" i="24"/>
  <c r="E109" i="24"/>
  <c r="B109" i="24"/>
  <c r="E108" i="24"/>
  <c r="B108" i="24"/>
  <c r="E107" i="24"/>
  <c r="B107" i="24"/>
  <c r="E106" i="24"/>
  <c r="B106" i="24"/>
  <c r="E105" i="24"/>
  <c r="B105" i="24"/>
  <c r="E104" i="24"/>
  <c r="E103" i="24"/>
  <c r="F103" i="24" s="1"/>
  <c r="B103" i="24"/>
  <c r="E102" i="24"/>
  <c r="B102" i="24"/>
  <c r="E101" i="24"/>
  <c r="B101" i="24"/>
  <c r="E100" i="24"/>
  <c r="B100" i="24"/>
  <c r="E99" i="24"/>
  <c r="B99" i="24"/>
  <c r="E98" i="24"/>
  <c r="E97" i="24"/>
  <c r="B97" i="24"/>
  <c r="E96" i="24"/>
  <c r="B96" i="24"/>
  <c r="E95" i="24"/>
  <c r="B95" i="24"/>
  <c r="E94" i="24"/>
  <c r="B94" i="24"/>
  <c r="E93" i="24"/>
  <c r="B93" i="24"/>
  <c r="E92" i="24"/>
  <c r="E91" i="24"/>
  <c r="F91" i="24" s="1"/>
  <c r="B91" i="24"/>
  <c r="E90" i="24"/>
  <c r="B90" i="24"/>
  <c r="E89" i="24"/>
  <c r="B89" i="24"/>
  <c r="E88" i="24"/>
  <c r="B88" i="24"/>
  <c r="E87" i="24"/>
  <c r="B87" i="24"/>
  <c r="E86" i="24"/>
  <c r="E85" i="24"/>
  <c r="B85" i="24"/>
  <c r="E84" i="24"/>
  <c r="F84" i="24" s="1"/>
  <c r="B84" i="24"/>
  <c r="E83" i="24"/>
  <c r="B83" i="24"/>
  <c r="E82" i="24"/>
  <c r="B82" i="24"/>
  <c r="E81" i="24"/>
  <c r="B81" i="24"/>
  <c r="E80" i="24"/>
  <c r="E79" i="24"/>
  <c r="B79" i="24"/>
  <c r="E78" i="24"/>
  <c r="B78" i="24"/>
  <c r="E77" i="24"/>
  <c r="B77" i="24"/>
  <c r="E76" i="24"/>
  <c r="B76" i="24"/>
  <c r="E75" i="24"/>
  <c r="B75" i="24"/>
  <c r="E74" i="24"/>
  <c r="E73" i="24"/>
  <c r="B73" i="24"/>
  <c r="E72" i="24"/>
  <c r="B72" i="24"/>
  <c r="E71" i="24"/>
  <c r="B71" i="24"/>
  <c r="E70" i="24"/>
  <c r="B70" i="24"/>
  <c r="E69" i="24"/>
  <c r="B69" i="24"/>
  <c r="E68" i="24"/>
  <c r="E67" i="24"/>
  <c r="F67" i="24" s="1"/>
  <c r="B67" i="24"/>
  <c r="E66" i="24"/>
  <c r="F66" i="24" s="1"/>
  <c r="B66" i="24"/>
  <c r="E65" i="24"/>
  <c r="B65" i="24"/>
  <c r="E64" i="24"/>
  <c r="B64" i="24"/>
  <c r="E63" i="24"/>
  <c r="B63" i="24"/>
  <c r="E62" i="24"/>
  <c r="E61" i="24"/>
  <c r="F61" i="24" s="1"/>
  <c r="B61" i="24"/>
  <c r="E60" i="24"/>
  <c r="F60" i="24" s="1"/>
  <c r="B60" i="24"/>
  <c r="E59" i="24"/>
  <c r="B59" i="24"/>
  <c r="E58" i="24"/>
  <c r="B58" i="24"/>
  <c r="E57" i="24"/>
  <c r="B57" i="24"/>
  <c r="E56" i="24"/>
  <c r="E55" i="24"/>
  <c r="F55" i="24" s="1"/>
  <c r="B55" i="24"/>
  <c r="E54" i="24"/>
  <c r="F54" i="24" s="1"/>
  <c r="B54" i="24"/>
  <c r="E53" i="24"/>
  <c r="B53" i="24"/>
  <c r="E52" i="24"/>
  <c r="B52" i="24"/>
  <c r="E51" i="24"/>
  <c r="B51" i="24"/>
  <c r="E50" i="24"/>
  <c r="F50" i="24" s="1"/>
  <c r="E49" i="24"/>
  <c r="F49" i="24" s="1"/>
  <c r="B49" i="24"/>
  <c r="E48" i="24"/>
  <c r="F48" i="24" s="1"/>
  <c r="B48" i="24"/>
  <c r="E47" i="24"/>
  <c r="B47" i="24"/>
  <c r="E46" i="24"/>
  <c r="B46" i="24"/>
  <c r="E45" i="24"/>
  <c r="B45" i="24"/>
  <c r="E44" i="24"/>
  <c r="E43" i="24"/>
  <c r="F43" i="24" s="1"/>
  <c r="B43" i="24"/>
  <c r="E42" i="24"/>
  <c r="F42" i="24" s="1"/>
  <c r="B42" i="24"/>
  <c r="E41" i="24"/>
  <c r="B41" i="24"/>
  <c r="E40" i="24"/>
  <c r="B40" i="24"/>
  <c r="E39" i="24"/>
  <c r="B39" i="24"/>
  <c r="E38" i="24"/>
  <c r="E37" i="24"/>
  <c r="F37" i="24" s="1"/>
  <c r="B37" i="24"/>
  <c r="E36" i="24"/>
  <c r="F36" i="24" s="1"/>
  <c r="B36" i="24"/>
  <c r="E35" i="24"/>
  <c r="B35" i="24"/>
  <c r="E34" i="24"/>
  <c r="B34" i="24"/>
  <c r="E33" i="24"/>
  <c r="B33" i="24"/>
  <c r="E32" i="24"/>
  <c r="E31" i="24"/>
  <c r="F31" i="24" s="1"/>
  <c r="B31" i="24"/>
  <c r="E30" i="24"/>
  <c r="F30" i="24" s="1"/>
  <c r="B30" i="24"/>
  <c r="E29" i="24"/>
  <c r="B29" i="24"/>
  <c r="E28" i="24"/>
  <c r="B28" i="24"/>
  <c r="E27" i="24"/>
  <c r="B27" i="24"/>
  <c r="E26" i="24"/>
  <c r="F26" i="24" s="1"/>
  <c r="E25" i="24"/>
  <c r="F25" i="24" s="1"/>
  <c r="B25" i="24"/>
  <c r="J24" i="24"/>
  <c r="I24" i="24"/>
  <c r="G24" i="24"/>
  <c r="E24" i="24"/>
  <c r="F24" i="24" s="1"/>
  <c r="B24" i="24"/>
  <c r="J23" i="24"/>
  <c r="I23" i="24"/>
  <c r="G23" i="24"/>
  <c r="E23" i="24"/>
  <c r="B23" i="24"/>
  <c r="J22" i="24"/>
  <c r="I22" i="24"/>
  <c r="G22" i="24"/>
  <c r="E22" i="24"/>
  <c r="B22" i="24"/>
  <c r="J21" i="24"/>
  <c r="I21" i="24"/>
  <c r="G21" i="24"/>
  <c r="E21" i="24"/>
  <c r="B21" i="24"/>
  <c r="J20" i="24"/>
  <c r="I20" i="24"/>
  <c r="G20" i="24"/>
  <c r="E20" i="24"/>
  <c r="E19" i="24"/>
  <c r="F19" i="24" s="1"/>
  <c r="B19" i="24"/>
  <c r="J18" i="24"/>
  <c r="I18" i="24"/>
  <c r="G18" i="24"/>
  <c r="E18" i="24"/>
  <c r="F18" i="24" s="1"/>
  <c r="B18" i="24"/>
  <c r="J17" i="24"/>
  <c r="I17" i="24"/>
  <c r="G17" i="24"/>
  <c r="E17" i="24"/>
  <c r="B17" i="24"/>
  <c r="J16" i="24"/>
  <c r="I16" i="24"/>
  <c r="G16" i="24"/>
  <c r="E16" i="24"/>
  <c r="B16" i="24"/>
  <c r="J15" i="24"/>
  <c r="I15" i="24"/>
  <c r="G15" i="24"/>
  <c r="E15" i="24"/>
  <c r="B15" i="24"/>
  <c r="J14" i="24"/>
  <c r="I14" i="24"/>
  <c r="G14" i="24"/>
  <c r="E14" i="24"/>
  <c r="F14" i="24" s="1"/>
  <c r="E13" i="24"/>
  <c r="F13" i="24" s="1"/>
  <c r="B13" i="24"/>
  <c r="J12" i="24"/>
  <c r="I12" i="24"/>
  <c r="G12" i="24"/>
  <c r="E12" i="24"/>
  <c r="F12" i="24" s="1"/>
  <c r="B12" i="24"/>
  <c r="J11" i="24"/>
  <c r="I11" i="24"/>
  <c r="G11" i="24"/>
  <c r="E11" i="24"/>
  <c r="B11" i="24"/>
  <c r="J10" i="24"/>
  <c r="I10" i="24"/>
  <c r="G10" i="24"/>
  <c r="E10" i="24"/>
  <c r="B10" i="24"/>
  <c r="J9" i="24"/>
  <c r="I9" i="24"/>
  <c r="G9" i="24"/>
  <c r="E9" i="24"/>
  <c r="B9" i="24"/>
  <c r="W8" i="24"/>
  <c r="V8" i="24"/>
  <c r="U8" i="24"/>
  <c r="X8" i="24" s="1"/>
  <c r="T8" i="24"/>
  <c r="J8" i="24"/>
  <c r="I8" i="24"/>
  <c r="V3" i="24" s="1"/>
  <c r="G8" i="24"/>
  <c r="E8" i="24"/>
  <c r="F151" i="24" s="1"/>
  <c r="E7" i="24"/>
  <c r="B7" i="24"/>
  <c r="M330" i="24"/>
  <c r="J6" i="24"/>
  <c r="I6" i="24"/>
  <c r="H6" i="24"/>
  <c r="G6" i="24"/>
  <c r="E6" i="24"/>
  <c r="B6" i="24"/>
  <c r="W5" i="24"/>
  <c r="V5" i="24"/>
  <c r="M113" i="24"/>
  <c r="J5" i="24"/>
  <c r="I5" i="24"/>
  <c r="H5" i="24"/>
  <c r="G5" i="24"/>
  <c r="E5" i="24"/>
  <c r="B5" i="24"/>
  <c r="M106" i="24"/>
  <c r="J4" i="24"/>
  <c r="I4" i="24"/>
  <c r="H4" i="24"/>
  <c r="U5" i="24" s="1"/>
  <c r="X5" i="24" s="1"/>
  <c r="G4" i="24"/>
  <c r="T5" i="24" s="1"/>
  <c r="E4" i="24"/>
  <c r="B4" i="24"/>
  <c r="T3" i="24"/>
  <c r="M9" i="24"/>
  <c r="J3" i="24"/>
  <c r="I3" i="24"/>
  <c r="H3" i="24"/>
  <c r="G3" i="24"/>
  <c r="E3" i="24"/>
  <c r="B3" i="24"/>
  <c r="J2" i="24"/>
  <c r="W3" i="24" s="1"/>
  <c r="I2" i="24"/>
  <c r="H2" i="24"/>
  <c r="G2" i="24"/>
  <c r="E2" i="24"/>
  <c r="B2" i="24"/>
  <c r="B8" i="24" s="1"/>
  <c r="B14" i="24" s="1"/>
  <c r="B20" i="24" s="1"/>
  <c r="B26" i="24" s="1"/>
  <c r="B32" i="24" s="1"/>
  <c r="B38" i="24" s="1"/>
  <c r="B44" i="24" s="1"/>
  <c r="B50" i="24" s="1"/>
  <c r="B56" i="24" s="1"/>
  <c r="B62" i="24" s="1"/>
  <c r="B68" i="24" s="1"/>
  <c r="B74" i="24" s="1"/>
  <c r="B80" i="24" s="1"/>
  <c r="B86" i="24" s="1"/>
  <c r="B92" i="24" s="1"/>
  <c r="B98" i="24" s="1"/>
  <c r="B104" i="24" s="1"/>
  <c r="B110" i="24" s="1"/>
  <c r="B116" i="24" s="1"/>
  <c r="B122" i="24" s="1"/>
  <c r="B128" i="24" s="1"/>
  <c r="B134" i="24" s="1"/>
  <c r="B140" i="24" s="1"/>
  <c r="B146" i="24" s="1"/>
  <c r="B152" i="24" s="1"/>
  <c r="B158" i="24" s="1"/>
  <c r="B164" i="24" s="1"/>
  <c r="B170" i="24" s="1"/>
  <c r="B176" i="24" s="1"/>
  <c r="B182" i="24" s="1"/>
  <c r="B188" i="24" s="1"/>
  <c r="B194" i="24" s="1"/>
  <c r="B200" i="24" s="1"/>
  <c r="B206" i="24" s="1"/>
  <c r="B212" i="24" s="1"/>
  <c r="B218" i="24" s="1"/>
  <c r="B224" i="24" s="1"/>
  <c r="B230" i="24" s="1"/>
  <c r="B236" i="24" s="1"/>
  <c r="B242" i="24" s="1"/>
  <c r="B248" i="24" s="1"/>
  <c r="B254" i="24" s="1"/>
  <c r="B260" i="24" s="1"/>
  <c r="B266" i="24" s="1"/>
  <c r="B272" i="24" s="1"/>
  <c r="B278" i="24" s="1"/>
  <c r="B284" i="24" s="1"/>
  <c r="B290" i="24" s="1"/>
  <c r="B296" i="24" s="1"/>
  <c r="B302" i="24" s="1"/>
  <c r="B308" i="24" s="1"/>
  <c r="B314" i="24" s="1"/>
  <c r="B320" i="24" s="1"/>
  <c r="B326" i="24" s="1"/>
  <c r="B332" i="24" s="1"/>
  <c r="B338" i="24" s="1"/>
  <c r="B344" i="24" s="1"/>
  <c r="B350" i="24" s="1"/>
  <c r="B356" i="24" s="1"/>
  <c r="B362" i="24" s="1"/>
  <c r="B368" i="24" s="1"/>
  <c r="B374" i="24" s="1"/>
  <c r="B380" i="24" s="1"/>
  <c r="B386" i="24" s="1"/>
  <c r="B392" i="24" s="1"/>
  <c r="B398" i="24" s="1"/>
  <c r="B404" i="24" s="1"/>
  <c r="B410" i="24" s="1"/>
  <c r="B416" i="24" s="1"/>
  <c r="B422" i="24" s="1"/>
  <c r="B428" i="24" s="1"/>
  <c r="B434" i="24" s="1"/>
  <c r="B440" i="24" s="1"/>
  <c r="B446" i="24" s="1"/>
  <c r="B452" i="24" s="1"/>
  <c r="B458" i="24" s="1"/>
  <c r="B464" i="24" s="1"/>
  <c r="B470" i="24" s="1"/>
  <c r="B476" i="24" s="1"/>
  <c r="B482" i="24" s="1"/>
  <c r="B488" i="24" s="1"/>
  <c r="B494" i="24" s="1"/>
  <c r="B500" i="24" s="1"/>
  <c r="B506" i="24" s="1"/>
  <c r="B512" i="24" s="1"/>
  <c r="B518" i="24" s="1"/>
  <c r="B524" i="24" s="1"/>
  <c r="B530" i="24" s="1"/>
  <c r="B536" i="24" s="1"/>
  <c r="B542" i="24" s="1"/>
  <c r="B548" i="24" s="1"/>
  <c r="B554" i="24" s="1"/>
  <c r="B560" i="24" s="1"/>
  <c r="B566" i="24" s="1"/>
  <c r="B572" i="24" s="1"/>
  <c r="B578" i="24" s="1"/>
  <c r="B584" i="24" s="1"/>
  <c r="B590" i="24" s="1"/>
  <c r="B596" i="24" s="1"/>
  <c r="B602" i="24" s="1"/>
  <c r="B608" i="24" s="1"/>
  <c r="B614" i="24" s="1"/>
  <c r="B620" i="24" s="1"/>
  <c r="B626" i="24" s="1"/>
  <c r="B632" i="24" s="1"/>
  <c r="B638" i="24" s="1"/>
  <c r="B644" i="24" s="1"/>
  <c r="B650" i="24" s="1"/>
  <c r="B656" i="24" s="1"/>
  <c r="B662" i="24" s="1"/>
  <c r="B668" i="24" s="1"/>
  <c r="B674" i="24" s="1"/>
  <c r="B680" i="24" s="1"/>
  <c r="B686" i="24" s="1"/>
  <c r="B692" i="24" s="1"/>
  <c r="B698" i="24" s="1"/>
  <c r="B704" i="24" s="1"/>
  <c r="B710" i="24" s="1"/>
  <c r="B716" i="24" s="1"/>
  <c r="B722" i="24" s="1"/>
  <c r="B728" i="24" s="1"/>
  <c r="B734" i="24" s="1"/>
  <c r="B740" i="24" s="1"/>
  <c r="B746" i="24" s="1"/>
  <c r="B752" i="24" s="1"/>
  <c r="B758" i="24" s="1"/>
  <c r="B764" i="24" s="1"/>
  <c r="B770" i="24" s="1"/>
  <c r="B776" i="24" s="1"/>
  <c r="B782" i="24" s="1"/>
  <c r="B788" i="24" s="1"/>
  <c r="B794" i="24" s="1"/>
  <c r="B800" i="24" s="1"/>
  <c r="B806" i="24" s="1"/>
  <c r="B812" i="24" s="1"/>
  <c r="B818" i="24" s="1"/>
  <c r="B824" i="24" s="1"/>
  <c r="B830" i="24" s="1"/>
  <c r="B836" i="24" s="1"/>
  <c r="E840" i="23"/>
  <c r="B840" i="23"/>
  <c r="E839" i="23"/>
  <c r="B839" i="23"/>
  <c r="E838" i="23"/>
  <c r="B838" i="23"/>
  <c r="E837" i="23"/>
  <c r="B837" i="23"/>
  <c r="E836" i="23"/>
  <c r="E835" i="23"/>
  <c r="B835" i="23"/>
  <c r="E834" i="23"/>
  <c r="B834" i="23"/>
  <c r="E833" i="23"/>
  <c r="B833" i="23"/>
  <c r="E832" i="23"/>
  <c r="B832" i="23"/>
  <c r="E831" i="23"/>
  <c r="B831" i="23"/>
  <c r="E830" i="23"/>
  <c r="E829" i="23"/>
  <c r="B829" i="23"/>
  <c r="E828" i="23"/>
  <c r="B828" i="23"/>
  <c r="E827" i="23"/>
  <c r="B827" i="23"/>
  <c r="E826" i="23"/>
  <c r="B826" i="23"/>
  <c r="E825" i="23"/>
  <c r="B825" i="23"/>
  <c r="E824" i="23"/>
  <c r="E823" i="23"/>
  <c r="B823" i="23"/>
  <c r="E822" i="23"/>
  <c r="B822" i="23"/>
  <c r="E821" i="23"/>
  <c r="B821" i="23"/>
  <c r="E820" i="23"/>
  <c r="B820" i="23"/>
  <c r="E819" i="23"/>
  <c r="B819" i="23"/>
  <c r="E818" i="23"/>
  <c r="E817" i="23"/>
  <c r="B817" i="23"/>
  <c r="E816" i="23"/>
  <c r="B816" i="23"/>
  <c r="E815" i="23"/>
  <c r="B815" i="23"/>
  <c r="E814" i="23"/>
  <c r="B814" i="23"/>
  <c r="E813" i="23"/>
  <c r="B813" i="23"/>
  <c r="E812" i="23"/>
  <c r="E811" i="23"/>
  <c r="B811" i="23"/>
  <c r="E810" i="23"/>
  <c r="B810" i="23"/>
  <c r="E809" i="23"/>
  <c r="B809" i="23"/>
  <c r="E808" i="23"/>
  <c r="B808" i="23"/>
  <c r="E807" i="23"/>
  <c r="B807" i="23"/>
  <c r="E806" i="23"/>
  <c r="E805" i="23"/>
  <c r="B805" i="23"/>
  <c r="E804" i="23"/>
  <c r="B804" i="23"/>
  <c r="E803" i="23"/>
  <c r="B803" i="23"/>
  <c r="E802" i="23"/>
  <c r="B802" i="23"/>
  <c r="E801" i="23"/>
  <c r="B801" i="23"/>
  <c r="E800" i="23"/>
  <c r="E799" i="23"/>
  <c r="B799" i="23"/>
  <c r="E798" i="23"/>
  <c r="B798" i="23"/>
  <c r="E797" i="23"/>
  <c r="B797" i="23"/>
  <c r="E796" i="23"/>
  <c r="B796" i="23"/>
  <c r="E795" i="23"/>
  <c r="B795" i="23"/>
  <c r="E794" i="23"/>
  <c r="E793" i="23"/>
  <c r="B793" i="23"/>
  <c r="E792" i="23"/>
  <c r="B792" i="23"/>
  <c r="E791" i="23"/>
  <c r="B791" i="23"/>
  <c r="E790" i="23"/>
  <c r="B790" i="23"/>
  <c r="E789" i="23"/>
  <c r="B789" i="23"/>
  <c r="E788" i="23"/>
  <c r="E787" i="23"/>
  <c r="B787" i="23"/>
  <c r="E786" i="23"/>
  <c r="B786" i="23"/>
  <c r="E785" i="23"/>
  <c r="B785" i="23"/>
  <c r="E784" i="23"/>
  <c r="B784" i="23"/>
  <c r="E783" i="23"/>
  <c r="B783" i="23"/>
  <c r="E782" i="23"/>
  <c r="E781" i="23"/>
  <c r="B781" i="23"/>
  <c r="E780" i="23"/>
  <c r="B780" i="23"/>
  <c r="E779" i="23"/>
  <c r="B779" i="23"/>
  <c r="E778" i="23"/>
  <c r="B778" i="23"/>
  <c r="E777" i="23"/>
  <c r="B777" i="23"/>
  <c r="E776" i="23"/>
  <c r="E775" i="23"/>
  <c r="B775" i="23"/>
  <c r="E774" i="23"/>
  <c r="B774" i="23"/>
  <c r="E773" i="23"/>
  <c r="B773" i="23"/>
  <c r="E772" i="23"/>
  <c r="B772" i="23"/>
  <c r="E771" i="23"/>
  <c r="B771" i="23"/>
  <c r="E770" i="23"/>
  <c r="E769" i="23"/>
  <c r="B769" i="23"/>
  <c r="E768" i="23"/>
  <c r="B768" i="23"/>
  <c r="E767" i="23"/>
  <c r="B767" i="23"/>
  <c r="E766" i="23"/>
  <c r="B766" i="23"/>
  <c r="E765" i="23"/>
  <c r="B765" i="23"/>
  <c r="E764" i="23"/>
  <c r="E763" i="23"/>
  <c r="B763" i="23"/>
  <c r="E762" i="23"/>
  <c r="B762" i="23"/>
  <c r="E761" i="23"/>
  <c r="B761" i="23"/>
  <c r="E760" i="23"/>
  <c r="B760" i="23"/>
  <c r="E759" i="23"/>
  <c r="B759" i="23"/>
  <c r="E758" i="23"/>
  <c r="E757" i="23"/>
  <c r="B757" i="23"/>
  <c r="E756" i="23"/>
  <c r="B756" i="23"/>
  <c r="E755" i="23"/>
  <c r="B755" i="23"/>
  <c r="E754" i="23"/>
  <c r="B754" i="23"/>
  <c r="E753" i="23"/>
  <c r="B753" i="23"/>
  <c r="E752" i="23"/>
  <c r="E751" i="23"/>
  <c r="B751" i="23"/>
  <c r="E750" i="23"/>
  <c r="B750" i="23"/>
  <c r="E749" i="23"/>
  <c r="B749" i="23"/>
  <c r="E748" i="23"/>
  <c r="B748" i="23"/>
  <c r="E747" i="23"/>
  <c r="B747" i="23"/>
  <c r="E746" i="23"/>
  <c r="E745" i="23"/>
  <c r="B745" i="23"/>
  <c r="E744" i="23"/>
  <c r="B744" i="23"/>
  <c r="E743" i="23"/>
  <c r="B743" i="23"/>
  <c r="E742" i="23"/>
  <c r="B742" i="23"/>
  <c r="E741" i="23"/>
  <c r="B741" i="23"/>
  <c r="E740" i="23"/>
  <c r="E739" i="23"/>
  <c r="B739" i="23"/>
  <c r="E738" i="23"/>
  <c r="B738" i="23"/>
  <c r="E737" i="23"/>
  <c r="B737" i="23"/>
  <c r="E736" i="23"/>
  <c r="B736" i="23"/>
  <c r="E735" i="23"/>
  <c r="B735" i="23"/>
  <c r="E734" i="23"/>
  <c r="E733" i="23"/>
  <c r="B733" i="23"/>
  <c r="E732" i="23"/>
  <c r="B732" i="23"/>
  <c r="E731" i="23"/>
  <c r="B731" i="23"/>
  <c r="E730" i="23"/>
  <c r="B730" i="23"/>
  <c r="E729" i="23"/>
  <c r="B729" i="23"/>
  <c r="E728" i="23"/>
  <c r="E727" i="23"/>
  <c r="B727" i="23"/>
  <c r="E726" i="23"/>
  <c r="B726" i="23"/>
  <c r="E725" i="23"/>
  <c r="B725" i="23"/>
  <c r="E724" i="23"/>
  <c r="B724" i="23"/>
  <c r="E723" i="23"/>
  <c r="B723" i="23"/>
  <c r="E722" i="23"/>
  <c r="E721" i="23"/>
  <c r="B721" i="23"/>
  <c r="E720" i="23"/>
  <c r="B720" i="23"/>
  <c r="E719" i="23"/>
  <c r="B719" i="23"/>
  <c r="E718" i="23"/>
  <c r="B718" i="23"/>
  <c r="E717" i="23"/>
  <c r="B717" i="23"/>
  <c r="E716" i="23"/>
  <c r="E715" i="23"/>
  <c r="B715" i="23"/>
  <c r="E714" i="23"/>
  <c r="B714" i="23"/>
  <c r="E713" i="23"/>
  <c r="B713" i="23"/>
  <c r="E712" i="23"/>
  <c r="B712" i="23"/>
  <c r="E711" i="23"/>
  <c r="B711" i="23"/>
  <c r="E710" i="23"/>
  <c r="E709" i="23"/>
  <c r="B709" i="23"/>
  <c r="E708" i="23"/>
  <c r="B708" i="23"/>
  <c r="E707" i="23"/>
  <c r="B707" i="23"/>
  <c r="E706" i="23"/>
  <c r="B706" i="23"/>
  <c r="E705" i="23"/>
  <c r="B705" i="23"/>
  <c r="E704" i="23"/>
  <c r="E703" i="23"/>
  <c r="B703" i="23"/>
  <c r="E702" i="23"/>
  <c r="B702" i="23"/>
  <c r="E701" i="23"/>
  <c r="B701" i="23"/>
  <c r="E700" i="23"/>
  <c r="B700" i="23"/>
  <c r="E699" i="23"/>
  <c r="B699" i="23"/>
  <c r="E698" i="23"/>
  <c r="E697" i="23"/>
  <c r="B697" i="23"/>
  <c r="E696" i="23"/>
  <c r="B696" i="23"/>
  <c r="E695" i="23"/>
  <c r="B695" i="23"/>
  <c r="E694" i="23"/>
  <c r="B694" i="23"/>
  <c r="E693" i="23"/>
  <c r="B693" i="23"/>
  <c r="E692" i="23"/>
  <c r="E691" i="23"/>
  <c r="B691" i="23"/>
  <c r="E690" i="23"/>
  <c r="B690" i="23"/>
  <c r="E689" i="23"/>
  <c r="B689" i="23"/>
  <c r="E688" i="23"/>
  <c r="B688" i="23"/>
  <c r="E687" i="23"/>
  <c r="B687" i="23"/>
  <c r="E686" i="23"/>
  <c r="E685" i="23"/>
  <c r="B685" i="23"/>
  <c r="E684" i="23"/>
  <c r="B684" i="23"/>
  <c r="E683" i="23"/>
  <c r="B683" i="23"/>
  <c r="E682" i="23"/>
  <c r="B682" i="23"/>
  <c r="E681" i="23"/>
  <c r="B681" i="23"/>
  <c r="E680" i="23"/>
  <c r="E679" i="23"/>
  <c r="B679" i="23"/>
  <c r="E678" i="23"/>
  <c r="B678" i="23"/>
  <c r="E677" i="23"/>
  <c r="B677" i="23"/>
  <c r="E676" i="23"/>
  <c r="B676" i="23"/>
  <c r="E675" i="23"/>
  <c r="B675" i="23"/>
  <c r="E674" i="23"/>
  <c r="E673" i="23"/>
  <c r="B673" i="23"/>
  <c r="E672" i="23"/>
  <c r="B672" i="23"/>
  <c r="E671" i="23"/>
  <c r="B671" i="23"/>
  <c r="E670" i="23"/>
  <c r="B670" i="23"/>
  <c r="E669" i="23"/>
  <c r="B669" i="23"/>
  <c r="E668" i="23"/>
  <c r="E667" i="23"/>
  <c r="B667" i="23"/>
  <c r="E666" i="23"/>
  <c r="B666" i="23"/>
  <c r="E665" i="23"/>
  <c r="B665" i="23"/>
  <c r="E664" i="23"/>
  <c r="B664" i="23"/>
  <c r="E663" i="23"/>
  <c r="B663" i="23"/>
  <c r="E662" i="23"/>
  <c r="E661" i="23"/>
  <c r="B661" i="23"/>
  <c r="E660" i="23"/>
  <c r="B660" i="23"/>
  <c r="E659" i="23"/>
  <c r="B659" i="23"/>
  <c r="E658" i="23"/>
  <c r="B658" i="23"/>
  <c r="E657" i="23"/>
  <c r="B657" i="23"/>
  <c r="E656" i="23"/>
  <c r="E655" i="23"/>
  <c r="B655" i="23"/>
  <c r="E654" i="23"/>
  <c r="B654" i="23"/>
  <c r="E653" i="23"/>
  <c r="B653" i="23"/>
  <c r="E652" i="23"/>
  <c r="B652" i="23"/>
  <c r="E651" i="23"/>
  <c r="B651" i="23"/>
  <c r="E650" i="23"/>
  <c r="E649" i="23"/>
  <c r="B649" i="23"/>
  <c r="E648" i="23"/>
  <c r="B648" i="23"/>
  <c r="E647" i="23"/>
  <c r="B647" i="23"/>
  <c r="E646" i="23"/>
  <c r="B646" i="23"/>
  <c r="E645" i="23"/>
  <c r="B645" i="23"/>
  <c r="E644" i="23"/>
  <c r="E643" i="23"/>
  <c r="B643" i="23"/>
  <c r="E642" i="23"/>
  <c r="B642" i="23"/>
  <c r="E641" i="23"/>
  <c r="B641" i="23"/>
  <c r="E640" i="23"/>
  <c r="B640" i="23"/>
  <c r="E639" i="23"/>
  <c r="B639" i="23"/>
  <c r="E638" i="23"/>
  <c r="E637" i="23"/>
  <c r="B637" i="23"/>
  <c r="E636" i="23"/>
  <c r="B636" i="23"/>
  <c r="E635" i="23"/>
  <c r="B635" i="23"/>
  <c r="E634" i="23"/>
  <c r="B634" i="23"/>
  <c r="E633" i="23"/>
  <c r="B633" i="23"/>
  <c r="E632" i="23"/>
  <c r="E631" i="23"/>
  <c r="B631" i="23"/>
  <c r="E630" i="23"/>
  <c r="B630" i="23"/>
  <c r="E629" i="23"/>
  <c r="B629" i="23"/>
  <c r="E628" i="23"/>
  <c r="B628" i="23"/>
  <c r="E627" i="23"/>
  <c r="B627" i="23"/>
  <c r="E626" i="23"/>
  <c r="E625" i="23"/>
  <c r="B625" i="23"/>
  <c r="E624" i="23"/>
  <c r="B624" i="23"/>
  <c r="E623" i="23"/>
  <c r="B623" i="23"/>
  <c r="E622" i="23"/>
  <c r="B622" i="23"/>
  <c r="E621" i="23"/>
  <c r="B621" i="23"/>
  <c r="E620" i="23"/>
  <c r="E619" i="23"/>
  <c r="B619" i="23"/>
  <c r="E618" i="23"/>
  <c r="B618" i="23"/>
  <c r="E617" i="23"/>
  <c r="B617" i="23"/>
  <c r="E616" i="23"/>
  <c r="B616" i="23"/>
  <c r="E615" i="23"/>
  <c r="B615" i="23"/>
  <c r="E614" i="23"/>
  <c r="E613" i="23"/>
  <c r="B613" i="23"/>
  <c r="E612" i="23"/>
  <c r="B612" i="23"/>
  <c r="E611" i="23"/>
  <c r="B611" i="23"/>
  <c r="E610" i="23"/>
  <c r="B610" i="23"/>
  <c r="E609" i="23"/>
  <c r="B609" i="23"/>
  <c r="E608" i="23"/>
  <c r="E607" i="23"/>
  <c r="B607" i="23"/>
  <c r="E606" i="23"/>
  <c r="B606" i="23"/>
  <c r="E605" i="23"/>
  <c r="B605" i="23"/>
  <c r="E604" i="23"/>
  <c r="B604" i="23"/>
  <c r="E603" i="23"/>
  <c r="B603" i="23"/>
  <c r="E602" i="23"/>
  <c r="E601" i="23"/>
  <c r="B601" i="23"/>
  <c r="E600" i="23"/>
  <c r="B600" i="23"/>
  <c r="E599" i="23"/>
  <c r="B599" i="23"/>
  <c r="E598" i="23"/>
  <c r="B598" i="23"/>
  <c r="E597" i="23"/>
  <c r="B597" i="23"/>
  <c r="E596" i="23"/>
  <c r="E595" i="23"/>
  <c r="B595" i="23"/>
  <c r="E594" i="23"/>
  <c r="B594" i="23"/>
  <c r="E593" i="23"/>
  <c r="B593" i="23"/>
  <c r="E592" i="23"/>
  <c r="B592" i="23"/>
  <c r="E591" i="23"/>
  <c r="B591" i="23"/>
  <c r="E590" i="23"/>
  <c r="E589" i="23"/>
  <c r="B589" i="23"/>
  <c r="E588" i="23"/>
  <c r="B588" i="23"/>
  <c r="E587" i="23"/>
  <c r="B587" i="23"/>
  <c r="E586" i="23"/>
  <c r="B586" i="23"/>
  <c r="E585" i="23"/>
  <c r="B585" i="23"/>
  <c r="E584" i="23"/>
  <c r="E583" i="23"/>
  <c r="B583" i="23"/>
  <c r="E582" i="23"/>
  <c r="B582" i="23"/>
  <c r="E581" i="23"/>
  <c r="B581" i="23"/>
  <c r="E580" i="23"/>
  <c r="B580" i="23"/>
  <c r="E579" i="23"/>
  <c r="B579" i="23"/>
  <c r="E578" i="23"/>
  <c r="E577" i="23"/>
  <c r="B577" i="23"/>
  <c r="E576" i="23"/>
  <c r="B576" i="23"/>
  <c r="E575" i="23"/>
  <c r="B575" i="23"/>
  <c r="E574" i="23"/>
  <c r="B574" i="23"/>
  <c r="E573" i="23"/>
  <c r="B573" i="23"/>
  <c r="E572" i="23"/>
  <c r="E571" i="23"/>
  <c r="B571" i="23"/>
  <c r="E570" i="23"/>
  <c r="B570" i="23"/>
  <c r="E569" i="23"/>
  <c r="B569" i="23"/>
  <c r="E568" i="23"/>
  <c r="B568" i="23"/>
  <c r="E567" i="23"/>
  <c r="B567" i="23"/>
  <c r="E566" i="23"/>
  <c r="E565" i="23"/>
  <c r="B565" i="23"/>
  <c r="E564" i="23"/>
  <c r="B564" i="23"/>
  <c r="E563" i="23"/>
  <c r="B563" i="23"/>
  <c r="E562" i="23"/>
  <c r="B562" i="23"/>
  <c r="E561" i="23"/>
  <c r="B561" i="23"/>
  <c r="E560" i="23"/>
  <c r="E559" i="23"/>
  <c r="B559" i="23"/>
  <c r="E558" i="23"/>
  <c r="B558" i="23"/>
  <c r="E557" i="23"/>
  <c r="B557" i="23"/>
  <c r="E556" i="23"/>
  <c r="B556" i="23"/>
  <c r="E555" i="23"/>
  <c r="B555" i="23"/>
  <c r="E554" i="23"/>
  <c r="E553" i="23"/>
  <c r="B553" i="23"/>
  <c r="E552" i="23"/>
  <c r="B552" i="23"/>
  <c r="E551" i="23"/>
  <c r="B551" i="23"/>
  <c r="E550" i="23"/>
  <c r="B550" i="23"/>
  <c r="E549" i="23"/>
  <c r="B549" i="23"/>
  <c r="E548" i="23"/>
  <c r="E547" i="23"/>
  <c r="B547" i="23"/>
  <c r="E546" i="23"/>
  <c r="B546" i="23"/>
  <c r="E545" i="23"/>
  <c r="B545" i="23"/>
  <c r="E544" i="23"/>
  <c r="B544" i="23"/>
  <c r="E543" i="23"/>
  <c r="B543" i="23"/>
  <c r="E542" i="23"/>
  <c r="E541" i="23"/>
  <c r="B541" i="23"/>
  <c r="E540" i="23"/>
  <c r="B540" i="23"/>
  <c r="E539" i="23"/>
  <c r="B539" i="23"/>
  <c r="E538" i="23"/>
  <c r="B538" i="23"/>
  <c r="E537" i="23"/>
  <c r="B537" i="23"/>
  <c r="E536" i="23"/>
  <c r="E535" i="23"/>
  <c r="B535" i="23"/>
  <c r="E534" i="23"/>
  <c r="B534" i="23"/>
  <c r="E533" i="23"/>
  <c r="B533" i="23"/>
  <c r="E532" i="23"/>
  <c r="B532" i="23"/>
  <c r="E531" i="23"/>
  <c r="B531" i="23"/>
  <c r="E530" i="23"/>
  <c r="E529" i="23"/>
  <c r="B529" i="23"/>
  <c r="E528" i="23"/>
  <c r="B528" i="23"/>
  <c r="E527" i="23"/>
  <c r="B527" i="23"/>
  <c r="E526" i="23"/>
  <c r="B526" i="23"/>
  <c r="E525" i="23"/>
  <c r="B525" i="23"/>
  <c r="E524" i="23"/>
  <c r="E523" i="23"/>
  <c r="B523" i="23"/>
  <c r="E522" i="23"/>
  <c r="B522" i="23"/>
  <c r="E521" i="23"/>
  <c r="B521" i="23"/>
  <c r="E520" i="23"/>
  <c r="B520" i="23"/>
  <c r="E519" i="23"/>
  <c r="B519" i="23"/>
  <c r="E518" i="23"/>
  <c r="E517" i="23"/>
  <c r="B517" i="23"/>
  <c r="E516" i="23"/>
  <c r="B516" i="23"/>
  <c r="E515" i="23"/>
  <c r="B515" i="23"/>
  <c r="E514" i="23"/>
  <c r="B514" i="23"/>
  <c r="E513" i="23"/>
  <c r="B513" i="23"/>
  <c r="E512" i="23"/>
  <c r="E511" i="23"/>
  <c r="B511" i="23"/>
  <c r="E510" i="23"/>
  <c r="B510" i="23"/>
  <c r="E509" i="23"/>
  <c r="B509" i="23"/>
  <c r="E508" i="23"/>
  <c r="B508" i="23"/>
  <c r="E507" i="23"/>
  <c r="B507" i="23"/>
  <c r="E506" i="23"/>
  <c r="E505" i="23"/>
  <c r="B505" i="23"/>
  <c r="E504" i="23"/>
  <c r="B504" i="23"/>
  <c r="E503" i="23"/>
  <c r="B503" i="23"/>
  <c r="E502" i="23"/>
  <c r="B502" i="23"/>
  <c r="E501" i="23"/>
  <c r="B501" i="23"/>
  <c r="E500" i="23"/>
  <c r="E499" i="23"/>
  <c r="B499" i="23"/>
  <c r="E498" i="23"/>
  <c r="B498" i="23"/>
  <c r="E497" i="23"/>
  <c r="B497" i="23"/>
  <c r="E496" i="23"/>
  <c r="B496" i="23"/>
  <c r="E495" i="23"/>
  <c r="B495" i="23"/>
  <c r="E494" i="23"/>
  <c r="E493" i="23"/>
  <c r="B493" i="23"/>
  <c r="E492" i="23"/>
  <c r="B492" i="23"/>
  <c r="E491" i="23"/>
  <c r="B491" i="23"/>
  <c r="E490" i="23"/>
  <c r="B490" i="23"/>
  <c r="E489" i="23"/>
  <c r="B489" i="23"/>
  <c r="E488" i="23"/>
  <c r="E487" i="23"/>
  <c r="B487" i="23"/>
  <c r="E486" i="23"/>
  <c r="B486" i="23"/>
  <c r="E485" i="23"/>
  <c r="B485" i="23"/>
  <c r="E484" i="23"/>
  <c r="B484" i="23"/>
  <c r="E483" i="23"/>
  <c r="B483" i="23"/>
  <c r="E482" i="23"/>
  <c r="E481" i="23"/>
  <c r="B481" i="23"/>
  <c r="E480" i="23"/>
  <c r="B480" i="23"/>
  <c r="E479" i="23"/>
  <c r="B479" i="23"/>
  <c r="E478" i="23"/>
  <c r="B478" i="23"/>
  <c r="E477" i="23"/>
  <c r="B477" i="23"/>
  <c r="E476" i="23"/>
  <c r="E475" i="23"/>
  <c r="B475" i="23"/>
  <c r="E474" i="23"/>
  <c r="B474" i="23"/>
  <c r="E473" i="23"/>
  <c r="B473" i="23"/>
  <c r="E472" i="23"/>
  <c r="B472" i="23"/>
  <c r="E471" i="23"/>
  <c r="B471" i="23"/>
  <c r="E470" i="23"/>
  <c r="E469" i="23"/>
  <c r="B469" i="23"/>
  <c r="E468" i="23"/>
  <c r="B468" i="23"/>
  <c r="E467" i="23"/>
  <c r="B467" i="23"/>
  <c r="E466" i="23"/>
  <c r="B466" i="23"/>
  <c r="E465" i="23"/>
  <c r="B465" i="23"/>
  <c r="E464" i="23"/>
  <c r="E463" i="23"/>
  <c r="B463" i="23"/>
  <c r="E462" i="23"/>
  <c r="B462" i="23"/>
  <c r="E461" i="23"/>
  <c r="B461" i="23"/>
  <c r="E460" i="23"/>
  <c r="B460" i="23"/>
  <c r="E459" i="23"/>
  <c r="B459" i="23"/>
  <c r="E458" i="23"/>
  <c r="E457" i="23"/>
  <c r="B457" i="23"/>
  <c r="E456" i="23"/>
  <c r="B456" i="23"/>
  <c r="E455" i="23"/>
  <c r="B455" i="23"/>
  <c r="E454" i="23"/>
  <c r="B454" i="23"/>
  <c r="E453" i="23"/>
  <c r="B453" i="23"/>
  <c r="E452" i="23"/>
  <c r="E451" i="23"/>
  <c r="B451" i="23"/>
  <c r="E450" i="23"/>
  <c r="B450" i="23"/>
  <c r="E449" i="23"/>
  <c r="B449" i="23"/>
  <c r="E448" i="23"/>
  <c r="B448" i="23"/>
  <c r="E447" i="23"/>
  <c r="B447" i="23"/>
  <c r="E446" i="23"/>
  <c r="E445" i="23"/>
  <c r="B445" i="23"/>
  <c r="E444" i="23"/>
  <c r="B444" i="23"/>
  <c r="E443" i="23"/>
  <c r="B443" i="23"/>
  <c r="E442" i="23"/>
  <c r="B442" i="23"/>
  <c r="E441" i="23"/>
  <c r="B441" i="23"/>
  <c r="E440" i="23"/>
  <c r="E439" i="23"/>
  <c r="B439" i="23"/>
  <c r="E438" i="23"/>
  <c r="B438" i="23"/>
  <c r="E437" i="23"/>
  <c r="B437" i="23"/>
  <c r="E436" i="23"/>
  <c r="B436" i="23"/>
  <c r="E435" i="23"/>
  <c r="B435" i="23"/>
  <c r="E434" i="23"/>
  <c r="E433" i="23"/>
  <c r="B433" i="23"/>
  <c r="E432" i="23"/>
  <c r="B432" i="23"/>
  <c r="E431" i="23"/>
  <c r="B431" i="23"/>
  <c r="E430" i="23"/>
  <c r="B430" i="23"/>
  <c r="E429" i="23"/>
  <c r="B429" i="23"/>
  <c r="E428" i="23"/>
  <c r="E427" i="23"/>
  <c r="B427" i="23"/>
  <c r="E426" i="23"/>
  <c r="B426" i="23"/>
  <c r="E425" i="23"/>
  <c r="B425" i="23"/>
  <c r="E424" i="23"/>
  <c r="B424" i="23"/>
  <c r="E423" i="23"/>
  <c r="B423" i="23"/>
  <c r="E422" i="23"/>
  <c r="E421" i="23"/>
  <c r="B421" i="23"/>
  <c r="E420" i="23"/>
  <c r="B420" i="23"/>
  <c r="E419" i="23"/>
  <c r="B419" i="23"/>
  <c r="E418" i="23"/>
  <c r="B418" i="23"/>
  <c r="E417" i="23"/>
  <c r="B417" i="23"/>
  <c r="E416" i="23"/>
  <c r="E415" i="23"/>
  <c r="B415" i="23"/>
  <c r="E414" i="23"/>
  <c r="B414" i="23"/>
  <c r="E413" i="23"/>
  <c r="B413" i="23"/>
  <c r="E412" i="23"/>
  <c r="B412" i="23"/>
  <c r="E411" i="23"/>
  <c r="B411" i="23"/>
  <c r="E410" i="23"/>
  <c r="E409" i="23"/>
  <c r="B409" i="23"/>
  <c r="E408" i="23"/>
  <c r="B408" i="23"/>
  <c r="E407" i="23"/>
  <c r="B407" i="23"/>
  <c r="E406" i="23"/>
  <c r="B406" i="23"/>
  <c r="E405" i="23"/>
  <c r="B405" i="23"/>
  <c r="E404" i="23"/>
  <c r="E403" i="23"/>
  <c r="B403" i="23"/>
  <c r="E402" i="23"/>
  <c r="B402" i="23"/>
  <c r="E401" i="23"/>
  <c r="B401" i="23"/>
  <c r="E400" i="23"/>
  <c r="B400" i="23"/>
  <c r="E399" i="23"/>
  <c r="B399" i="23"/>
  <c r="E398" i="23"/>
  <c r="E397" i="23"/>
  <c r="B397" i="23"/>
  <c r="E396" i="23"/>
  <c r="B396" i="23"/>
  <c r="E395" i="23"/>
  <c r="B395" i="23"/>
  <c r="E394" i="23"/>
  <c r="B394" i="23"/>
  <c r="E393" i="23"/>
  <c r="B393" i="23"/>
  <c r="E392" i="23"/>
  <c r="E391" i="23"/>
  <c r="B391" i="23"/>
  <c r="E390" i="23"/>
  <c r="B390" i="23"/>
  <c r="E389" i="23"/>
  <c r="B389" i="23"/>
  <c r="E388" i="23"/>
  <c r="B388" i="23"/>
  <c r="E387" i="23"/>
  <c r="B387" i="23"/>
  <c r="E386" i="23"/>
  <c r="E385" i="23"/>
  <c r="B385" i="23"/>
  <c r="E384" i="23"/>
  <c r="B384" i="23"/>
  <c r="E383" i="23"/>
  <c r="B383" i="23"/>
  <c r="E382" i="23"/>
  <c r="B382" i="23"/>
  <c r="E381" i="23"/>
  <c r="B381" i="23"/>
  <c r="E380" i="23"/>
  <c r="E379" i="23"/>
  <c r="B379" i="23"/>
  <c r="E378" i="23"/>
  <c r="B378" i="23"/>
  <c r="E377" i="23"/>
  <c r="B377" i="23"/>
  <c r="E376" i="23"/>
  <c r="B376" i="23"/>
  <c r="E375" i="23"/>
  <c r="B375" i="23"/>
  <c r="E374" i="23"/>
  <c r="E373" i="23"/>
  <c r="B373" i="23"/>
  <c r="E372" i="23"/>
  <c r="B372" i="23"/>
  <c r="E371" i="23"/>
  <c r="B371" i="23"/>
  <c r="E370" i="23"/>
  <c r="B370" i="23"/>
  <c r="E369" i="23"/>
  <c r="B369" i="23"/>
  <c r="E368" i="23"/>
  <c r="E367" i="23"/>
  <c r="B367" i="23"/>
  <c r="E366" i="23"/>
  <c r="B366" i="23"/>
  <c r="E365" i="23"/>
  <c r="B365" i="23"/>
  <c r="E364" i="23"/>
  <c r="B364" i="23"/>
  <c r="E363" i="23"/>
  <c r="B363" i="23"/>
  <c r="E362" i="23"/>
  <c r="E361" i="23"/>
  <c r="B361" i="23"/>
  <c r="E360" i="23"/>
  <c r="B360" i="23"/>
  <c r="E359" i="23"/>
  <c r="B359" i="23"/>
  <c r="E358" i="23"/>
  <c r="B358" i="23"/>
  <c r="E357" i="23"/>
  <c r="B357" i="23"/>
  <c r="E356" i="23"/>
  <c r="E355" i="23"/>
  <c r="B355" i="23"/>
  <c r="E354" i="23"/>
  <c r="B354" i="23"/>
  <c r="E353" i="23"/>
  <c r="B353" i="23"/>
  <c r="E352" i="23"/>
  <c r="B352" i="23"/>
  <c r="E351" i="23"/>
  <c r="B351" i="23"/>
  <c r="E350" i="23"/>
  <c r="E349" i="23"/>
  <c r="B349" i="23"/>
  <c r="E348" i="23"/>
  <c r="B348" i="23"/>
  <c r="E347" i="23"/>
  <c r="B347" i="23"/>
  <c r="E346" i="23"/>
  <c r="B346" i="23"/>
  <c r="E345" i="23"/>
  <c r="B345" i="23"/>
  <c r="E344" i="23"/>
  <c r="E343" i="23"/>
  <c r="B343" i="23"/>
  <c r="E342" i="23"/>
  <c r="B342" i="23"/>
  <c r="E341" i="23"/>
  <c r="B341" i="23"/>
  <c r="E340" i="23"/>
  <c r="B340" i="23"/>
  <c r="E339" i="23"/>
  <c r="B339" i="23"/>
  <c r="E338" i="23"/>
  <c r="E337" i="23"/>
  <c r="B337" i="23"/>
  <c r="E336" i="23"/>
  <c r="B336" i="23"/>
  <c r="E335" i="23"/>
  <c r="B335" i="23"/>
  <c r="E334" i="23"/>
  <c r="B334" i="23"/>
  <c r="E333" i="23"/>
  <c r="B333" i="23"/>
  <c r="E332" i="23"/>
  <c r="E331" i="23"/>
  <c r="B331" i="23"/>
  <c r="E330" i="23"/>
  <c r="B330" i="23"/>
  <c r="E329" i="23"/>
  <c r="B329" i="23"/>
  <c r="E328" i="23"/>
  <c r="B328" i="23"/>
  <c r="E327" i="23"/>
  <c r="B327" i="23"/>
  <c r="E326" i="23"/>
  <c r="E325" i="23"/>
  <c r="B325" i="23"/>
  <c r="E324" i="23"/>
  <c r="B324" i="23"/>
  <c r="E323" i="23"/>
  <c r="B323" i="23"/>
  <c r="E322" i="23"/>
  <c r="B322" i="23"/>
  <c r="E321" i="23"/>
  <c r="B321" i="23"/>
  <c r="E320" i="23"/>
  <c r="E319" i="23"/>
  <c r="B319" i="23"/>
  <c r="E318" i="23"/>
  <c r="B318" i="23"/>
  <c r="E317" i="23"/>
  <c r="B317" i="23"/>
  <c r="E316" i="23"/>
  <c r="B316" i="23"/>
  <c r="E315" i="23"/>
  <c r="B315" i="23"/>
  <c r="E314" i="23"/>
  <c r="E313" i="23"/>
  <c r="B313" i="23"/>
  <c r="E312" i="23"/>
  <c r="B312" i="23"/>
  <c r="E311" i="23"/>
  <c r="B311" i="23"/>
  <c r="E310" i="23"/>
  <c r="B310" i="23"/>
  <c r="E309" i="23"/>
  <c r="B309" i="23"/>
  <c r="E308" i="23"/>
  <c r="E307" i="23"/>
  <c r="B307" i="23"/>
  <c r="E306" i="23"/>
  <c r="B306" i="23"/>
  <c r="E305" i="23"/>
  <c r="B305" i="23"/>
  <c r="E304" i="23"/>
  <c r="B304" i="23"/>
  <c r="E303" i="23"/>
  <c r="B303" i="23"/>
  <c r="E302" i="23"/>
  <c r="E301" i="23"/>
  <c r="B301" i="23"/>
  <c r="E300" i="23"/>
  <c r="B300" i="23"/>
  <c r="E299" i="23"/>
  <c r="B299" i="23"/>
  <c r="E298" i="23"/>
  <c r="B298" i="23"/>
  <c r="E297" i="23"/>
  <c r="B297" i="23"/>
  <c r="E296" i="23"/>
  <c r="E295" i="23"/>
  <c r="B295" i="23"/>
  <c r="E294" i="23"/>
  <c r="B294" i="23"/>
  <c r="E293" i="23"/>
  <c r="B293" i="23"/>
  <c r="E292" i="23"/>
  <c r="B292" i="23"/>
  <c r="E291" i="23"/>
  <c r="B291" i="23"/>
  <c r="E290" i="23"/>
  <c r="E289" i="23"/>
  <c r="B289" i="23"/>
  <c r="E288" i="23"/>
  <c r="B288" i="23"/>
  <c r="E287" i="23"/>
  <c r="B287" i="23"/>
  <c r="E286" i="23"/>
  <c r="B286" i="23"/>
  <c r="E285" i="23"/>
  <c r="B285" i="23"/>
  <c r="E284" i="23"/>
  <c r="E283" i="23"/>
  <c r="B283" i="23"/>
  <c r="E282" i="23"/>
  <c r="B282" i="23"/>
  <c r="E281" i="23"/>
  <c r="B281" i="23"/>
  <c r="E280" i="23"/>
  <c r="B280" i="23"/>
  <c r="E279" i="23"/>
  <c r="B279" i="23"/>
  <c r="E278" i="23"/>
  <c r="E277" i="23"/>
  <c r="B277" i="23"/>
  <c r="E276" i="23"/>
  <c r="B276" i="23"/>
  <c r="E275" i="23"/>
  <c r="B275" i="23"/>
  <c r="E274" i="23"/>
  <c r="B274" i="23"/>
  <c r="E273" i="23"/>
  <c r="B273" i="23"/>
  <c r="E272" i="23"/>
  <c r="E271" i="23"/>
  <c r="B271" i="23"/>
  <c r="E270" i="23"/>
  <c r="B270" i="23"/>
  <c r="E269" i="23"/>
  <c r="B269" i="23"/>
  <c r="E268" i="23"/>
  <c r="B268" i="23"/>
  <c r="E267" i="23"/>
  <c r="B267" i="23"/>
  <c r="E266" i="23"/>
  <c r="E265" i="23"/>
  <c r="B265" i="23"/>
  <c r="E264" i="23"/>
  <c r="B264" i="23"/>
  <c r="E263" i="23"/>
  <c r="B263" i="23"/>
  <c r="E262" i="23"/>
  <c r="B262" i="23"/>
  <c r="E261" i="23"/>
  <c r="B261" i="23"/>
  <c r="E260" i="23"/>
  <c r="E259" i="23"/>
  <c r="B259" i="23"/>
  <c r="E258" i="23"/>
  <c r="B258" i="23"/>
  <c r="E257" i="23"/>
  <c r="B257" i="23"/>
  <c r="E256" i="23"/>
  <c r="B256" i="23"/>
  <c r="E255" i="23"/>
  <c r="B255" i="23"/>
  <c r="E254" i="23"/>
  <c r="E253" i="23"/>
  <c r="B253" i="23"/>
  <c r="E252" i="23"/>
  <c r="B252" i="23"/>
  <c r="E251" i="23"/>
  <c r="B251" i="23"/>
  <c r="E250" i="23"/>
  <c r="B250" i="23"/>
  <c r="E249" i="23"/>
  <c r="B249" i="23"/>
  <c r="E248" i="23"/>
  <c r="E247" i="23"/>
  <c r="B247" i="23"/>
  <c r="E246" i="23"/>
  <c r="B246" i="23"/>
  <c r="E245" i="23"/>
  <c r="B245" i="23"/>
  <c r="E244" i="23"/>
  <c r="F244" i="23" s="1"/>
  <c r="B244" i="23"/>
  <c r="E243" i="23"/>
  <c r="B243" i="23"/>
  <c r="E242" i="23"/>
  <c r="E241" i="23"/>
  <c r="B241" i="23"/>
  <c r="E240" i="23"/>
  <c r="B240" i="23"/>
  <c r="E239" i="23"/>
  <c r="B239" i="23"/>
  <c r="E238" i="23"/>
  <c r="B238" i="23"/>
  <c r="E237" i="23"/>
  <c r="B237" i="23"/>
  <c r="E236" i="23"/>
  <c r="E235" i="23"/>
  <c r="B235" i="23"/>
  <c r="E234" i="23"/>
  <c r="B234" i="23"/>
  <c r="E233" i="23"/>
  <c r="B233" i="23"/>
  <c r="E232" i="23"/>
  <c r="B232" i="23"/>
  <c r="E231" i="23"/>
  <c r="B231" i="23"/>
  <c r="E230" i="23"/>
  <c r="E229" i="23"/>
  <c r="B229" i="23"/>
  <c r="E228" i="23"/>
  <c r="B228" i="23"/>
  <c r="E227" i="23"/>
  <c r="B227" i="23"/>
  <c r="E226" i="23"/>
  <c r="B226" i="23"/>
  <c r="E225" i="23"/>
  <c r="B225" i="23"/>
  <c r="E224" i="23"/>
  <c r="E223" i="23"/>
  <c r="B223" i="23"/>
  <c r="E222" i="23"/>
  <c r="B222" i="23"/>
  <c r="E221" i="23"/>
  <c r="B221" i="23"/>
  <c r="E220" i="23"/>
  <c r="B220" i="23"/>
  <c r="E219" i="23"/>
  <c r="B219" i="23"/>
  <c r="E218" i="23"/>
  <c r="E217" i="23"/>
  <c r="B217" i="23"/>
  <c r="E216" i="23"/>
  <c r="B216" i="23"/>
  <c r="E215" i="23"/>
  <c r="B215" i="23"/>
  <c r="E214" i="23"/>
  <c r="B214" i="23"/>
  <c r="E213" i="23"/>
  <c r="B213" i="23"/>
  <c r="E212" i="23"/>
  <c r="E211" i="23"/>
  <c r="B211" i="23"/>
  <c r="E210" i="23"/>
  <c r="B210" i="23"/>
  <c r="E209" i="23"/>
  <c r="B209" i="23"/>
  <c r="E208" i="23"/>
  <c r="B208" i="23"/>
  <c r="E207" i="23"/>
  <c r="B207" i="23"/>
  <c r="E206" i="23"/>
  <c r="E205" i="23"/>
  <c r="B205" i="23"/>
  <c r="E204" i="23"/>
  <c r="B204" i="23"/>
  <c r="E203" i="23"/>
  <c r="B203" i="23"/>
  <c r="E202" i="23"/>
  <c r="B202" i="23"/>
  <c r="E201" i="23"/>
  <c r="B201" i="23"/>
  <c r="E200" i="23"/>
  <c r="E199" i="23"/>
  <c r="B199" i="23"/>
  <c r="E198" i="23"/>
  <c r="B198" i="23"/>
  <c r="E197" i="23"/>
  <c r="B197" i="23"/>
  <c r="E196" i="23"/>
  <c r="B196" i="23"/>
  <c r="E195" i="23"/>
  <c r="B195" i="23"/>
  <c r="E194" i="23"/>
  <c r="E193" i="23"/>
  <c r="B193" i="23"/>
  <c r="F192" i="23"/>
  <c r="E192" i="23"/>
  <c r="B192" i="23"/>
  <c r="E191" i="23"/>
  <c r="B191" i="23"/>
  <c r="E190" i="23"/>
  <c r="B190" i="23"/>
  <c r="E189" i="23"/>
  <c r="B189" i="23"/>
  <c r="E188" i="23"/>
  <c r="E187" i="23"/>
  <c r="B187" i="23"/>
  <c r="E186" i="23"/>
  <c r="B186" i="23"/>
  <c r="E185" i="23"/>
  <c r="B185" i="23"/>
  <c r="E184" i="23"/>
  <c r="B184" i="23"/>
  <c r="E183" i="23"/>
  <c r="B183" i="23"/>
  <c r="E182" i="23"/>
  <c r="E181" i="23"/>
  <c r="B181" i="23"/>
  <c r="E180" i="23"/>
  <c r="B180" i="23"/>
  <c r="E179" i="23"/>
  <c r="B179" i="23"/>
  <c r="E178" i="23"/>
  <c r="B178" i="23"/>
  <c r="E177" i="23"/>
  <c r="B177" i="23"/>
  <c r="E176" i="23"/>
  <c r="E175" i="23"/>
  <c r="B175" i="23"/>
  <c r="E174" i="23"/>
  <c r="B174" i="23"/>
  <c r="F173" i="23"/>
  <c r="E173" i="23"/>
  <c r="B173" i="23"/>
  <c r="E172" i="23"/>
  <c r="B172" i="23"/>
  <c r="E171" i="23"/>
  <c r="B171" i="23"/>
  <c r="E170" i="23"/>
  <c r="E169" i="23"/>
  <c r="B169" i="23"/>
  <c r="E168" i="23"/>
  <c r="B168" i="23"/>
  <c r="E167" i="23"/>
  <c r="B167" i="23"/>
  <c r="E166" i="23"/>
  <c r="B166" i="23"/>
  <c r="E165" i="23"/>
  <c r="B165" i="23"/>
  <c r="E164" i="23"/>
  <c r="E163" i="23"/>
  <c r="B163" i="23"/>
  <c r="E162" i="23"/>
  <c r="B162" i="23"/>
  <c r="E161" i="23"/>
  <c r="B161" i="23"/>
  <c r="E160" i="23"/>
  <c r="B160" i="23"/>
  <c r="F159" i="23"/>
  <c r="E159" i="23"/>
  <c r="B159" i="23"/>
  <c r="E158" i="23"/>
  <c r="E157" i="23"/>
  <c r="B157" i="23"/>
  <c r="E156" i="23"/>
  <c r="B156" i="23"/>
  <c r="E155" i="23"/>
  <c r="B155" i="23"/>
  <c r="E154" i="23"/>
  <c r="B154" i="23"/>
  <c r="E153" i="23"/>
  <c r="B153" i="23"/>
  <c r="E152" i="23"/>
  <c r="E151" i="23"/>
  <c r="B151" i="23"/>
  <c r="E150" i="23"/>
  <c r="B150" i="23"/>
  <c r="E149" i="23"/>
  <c r="B149" i="23"/>
  <c r="E148" i="23"/>
  <c r="B148" i="23"/>
  <c r="E147" i="23"/>
  <c r="B147" i="23"/>
  <c r="E146" i="23"/>
  <c r="E145" i="23"/>
  <c r="B145" i="23"/>
  <c r="E144" i="23"/>
  <c r="B144" i="23"/>
  <c r="E143" i="23"/>
  <c r="B143" i="23"/>
  <c r="E142" i="23"/>
  <c r="B142" i="23"/>
  <c r="E141" i="23"/>
  <c r="B141" i="23"/>
  <c r="E140" i="23"/>
  <c r="E139" i="23"/>
  <c r="B139" i="23"/>
  <c r="E138" i="23"/>
  <c r="B138" i="23"/>
  <c r="E137" i="23"/>
  <c r="B137" i="23"/>
  <c r="E136" i="23"/>
  <c r="B136" i="23"/>
  <c r="E135" i="23"/>
  <c r="B135" i="23"/>
  <c r="E134" i="23"/>
  <c r="E133" i="23"/>
  <c r="B133" i="23"/>
  <c r="E132" i="23"/>
  <c r="B132" i="23"/>
  <c r="E131" i="23"/>
  <c r="B131" i="23"/>
  <c r="E130" i="23"/>
  <c r="B130" i="23"/>
  <c r="E129" i="23"/>
  <c r="B129" i="23"/>
  <c r="E128" i="23"/>
  <c r="E127" i="23"/>
  <c r="B127" i="23"/>
  <c r="E126" i="23"/>
  <c r="B126" i="23"/>
  <c r="E125" i="23"/>
  <c r="B125" i="23"/>
  <c r="E124" i="23"/>
  <c r="B124" i="23"/>
  <c r="E123" i="23"/>
  <c r="B123" i="23"/>
  <c r="E122" i="23"/>
  <c r="E121" i="23"/>
  <c r="B121" i="23"/>
  <c r="E120" i="23"/>
  <c r="F120" i="23" s="1"/>
  <c r="B120" i="23"/>
  <c r="E119" i="23"/>
  <c r="B119" i="23"/>
  <c r="E118" i="23"/>
  <c r="B118" i="23"/>
  <c r="E117" i="23"/>
  <c r="B117" i="23"/>
  <c r="E116" i="23"/>
  <c r="E115" i="23"/>
  <c r="B115" i="23"/>
  <c r="E114" i="23"/>
  <c r="B114" i="23"/>
  <c r="E113" i="23"/>
  <c r="B113" i="23"/>
  <c r="E112" i="23"/>
  <c r="B112" i="23"/>
  <c r="E111" i="23"/>
  <c r="B111" i="23"/>
  <c r="E110" i="23"/>
  <c r="E109" i="23"/>
  <c r="B109" i="23"/>
  <c r="E108" i="23"/>
  <c r="B108" i="23"/>
  <c r="E107" i="23"/>
  <c r="B107" i="23"/>
  <c r="E106" i="23"/>
  <c r="B106" i="23"/>
  <c r="E105" i="23"/>
  <c r="B105" i="23"/>
  <c r="E104" i="23"/>
  <c r="E103" i="23"/>
  <c r="B103" i="23"/>
  <c r="E102" i="23"/>
  <c r="B102" i="23"/>
  <c r="E101" i="23"/>
  <c r="B101" i="23"/>
  <c r="E100" i="23"/>
  <c r="B100" i="23"/>
  <c r="E99" i="23"/>
  <c r="B99" i="23"/>
  <c r="E98" i="23"/>
  <c r="E97" i="23"/>
  <c r="B97" i="23"/>
  <c r="E96" i="23"/>
  <c r="B96" i="23"/>
  <c r="E95" i="23"/>
  <c r="B95" i="23"/>
  <c r="E94" i="23"/>
  <c r="B94" i="23"/>
  <c r="E93" i="23"/>
  <c r="B93" i="23"/>
  <c r="E92" i="23"/>
  <c r="E91" i="23"/>
  <c r="B91" i="23"/>
  <c r="E90" i="23"/>
  <c r="B90" i="23"/>
  <c r="E89" i="23"/>
  <c r="B89" i="23"/>
  <c r="E88" i="23"/>
  <c r="B88" i="23"/>
  <c r="E87" i="23"/>
  <c r="B87" i="23"/>
  <c r="E86" i="23"/>
  <c r="E85" i="23"/>
  <c r="B85" i="23"/>
  <c r="E84" i="23"/>
  <c r="B84" i="23"/>
  <c r="E83" i="23"/>
  <c r="B83" i="23"/>
  <c r="E82" i="23"/>
  <c r="B82" i="23"/>
  <c r="E81" i="23"/>
  <c r="B81" i="23"/>
  <c r="E80" i="23"/>
  <c r="E79" i="23"/>
  <c r="B79" i="23"/>
  <c r="E78" i="23"/>
  <c r="B78" i="23"/>
  <c r="E77" i="23"/>
  <c r="B77" i="23"/>
  <c r="E76" i="23"/>
  <c r="F76" i="23" s="1"/>
  <c r="B76" i="23"/>
  <c r="E75" i="23"/>
  <c r="B75" i="23"/>
  <c r="E74" i="23"/>
  <c r="E73" i="23"/>
  <c r="B73" i="23"/>
  <c r="E72" i="23"/>
  <c r="F72" i="23" s="1"/>
  <c r="B72" i="23"/>
  <c r="E71" i="23"/>
  <c r="B71" i="23"/>
  <c r="E70" i="23"/>
  <c r="B70" i="23"/>
  <c r="E69" i="23"/>
  <c r="B69" i="23"/>
  <c r="E68" i="23"/>
  <c r="E67" i="23"/>
  <c r="B67" i="23"/>
  <c r="E66" i="23"/>
  <c r="B66" i="23"/>
  <c r="E65" i="23"/>
  <c r="B65" i="23"/>
  <c r="E64" i="23"/>
  <c r="B64" i="23"/>
  <c r="E63" i="23"/>
  <c r="B63" i="23"/>
  <c r="E62" i="23"/>
  <c r="E61" i="23"/>
  <c r="B61" i="23"/>
  <c r="E60" i="23"/>
  <c r="B60" i="23"/>
  <c r="E59" i="23"/>
  <c r="F59" i="23" s="1"/>
  <c r="B59" i="23"/>
  <c r="E58" i="23"/>
  <c r="B58" i="23"/>
  <c r="E57" i="23"/>
  <c r="B57" i="23"/>
  <c r="E56" i="23"/>
  <c r="E55" i="23"/>
  <c r="F55" i="23" s="1"/>
  <c r="B55" i="23"/>
  <c r="E54" i="23"/>
  <c r="B54" i="23"/>
  <c r="E53" i="23"/>
  <c r="B53" i="23"/>
  <c r="E52" i="23"/>
  <c r="B52" i="23"/>
  <c r="E51" i="23"/>
  <c r="B51" i="23"/>
  <c r="E50" i="23"/>
  <c r="E49" i="23"/>
  <c r="B49" i="23"/>
  <c r="E48" i="23"/>
  <c r="B48" i="23"/>
  <c r="E47" i="23"/>
  <c r="B47" i="23"/>
  <c r="E46" i="23"/>
  <c r="B46" i="23"/>
  <c r="E45" i="23"/>
  <c r="B45" i="23"/>
  <c r="E44" i="23"/>
  <c r="E43" i="23"/>
  <c r="B43" i="23"/>
  <c r="E42" i="23"/>
  <c r="F42" i="23" s="1"/>
  <c r="B42" i="23"/>
  <c r="E41" i="23"/>
  <c r="B41" i="23"/>
  <c r="E40" i="23"/>
  <c r="B40" i="23"/>
  <c r="E39" i="23"/>
  <c r="B39" i="23"/>
  <c r="E38" i="23"/>
  <c r="E37" i="23"/>
  <c r="B37" i="23"/>
  <c r="E36" i="23"/>
  <c r="B36" i="23"/>
  <c r="E35" i="23"/>
  <c r="B35" i="23"/>
  <c r="E34" i="23"/>
  <c r="B34" i="23"/>
  <c r="E33" i="23"/>
  <c r="B33" i="23"/>
  <c r="E32" i="23"/>
  <c r="E31" i="23"/>
  <c r="B31" i="23"/>
  <c r="E30" i="23"/>
  <c r="B30" i="23"/>
  <c r="E29" i="23"/>
  <c r="B29" i="23"/>
  <c r="E28" i="23"/>
  <c r="B28" i="23"/>
  <c r="E27" i="23"/>
  <c r="F27" i="23" s="1"/>
  <c r="B27" i="23"/>
  <c r="E26" i="23"/>
  <c r="E25" i="23"/>
  <c r="F25" i="23" s="1"/>
  <c r="B25" i="23"/>
  <c r="J24" i="23"/>
  <c r="I24" i="23"/>
  <c r="G24" i="23"/>
  <c r="E24" i="23"/>
  <c r="B24" i="23"/>
  <c r="J23" i="23"/>
  <c r="I23" i="23"/>
  <c r="G23" i="23"/>
  <c r="E23" i="23"/>
  <c r="B23" i="23"/>
  <c r="J22" i="23"/>
  <c r="I22" i="23"/>
  <c r="G22" i="23"/>
  <c r="E22" i="23"/>
  <c r="B22" i="23"/>
  <c r="J21" i="23"/>
  <c r="I21" i="23"/>
  <c r="G21" i="23"/>
  <c r="E21" i="23"/>
  <c r="B21" i="23"/>
  <c r="J20" i="23"/>
  <c r="I20" i="23"/>
  <c r="G20" i="23"/>
  <c r="E20" i="23"/>
  <c r="E19" i="23"/>
  <c r="B19" i="23"/>
  <c r="J18" i="23"/>
  <c r="I18" i="23"/>
  <c r="G18" i="23"/>
  <c r="E18" i="23"/>
  <c r="B18" i="23"/>
  <c r="J17" i="23"/>
  <c r="I17" i="23"/>
  <c r="G17" i="23"/>
  <c r="E17" i="23"/>
  <c r="B17" i="23"/>
  <c r="J16" i="23"/>
  <c r="I16" i="23"/>
  <c r="G16" i="23"/>
  <c r="E16" i="23"/>
  <c r="B16" i="23"/>
  <c r="J15" i="23"/>
  <c r="I15" i="23"/>
  <c r="G15" i="23"/>
  <c r="E15" i="23"/>
  <c r="B15" i="23"/>
  <c r="W14" i="23"/>
  <c r="V14" i="23"/>
  <c r="U14" i="23"/>
  <c r="X14" i="23" s="1"/>
  <c r="T14" i="23"/>
  <c r="J14" i="23"/>
  <c r="I14" i="23"/>
  <c r="G14" i="23"/>
  <c r="E14" i="23"/>
  <c r="W13" i="23"/>
  <c r="V13" i="23"/>
  <c r="U13" i="23"/>
  <c r="X13" i="23" s="1"/>
  <c r="T13" i="23"/>
  <c r="E13" i="23"/>
  <c r="B13" i="23"/>
  <c r="W12" i="23"/>
  <c r="V12" i="23"/>
  <c r="U12" i="23"/>
  <c r="X12" i="23" s="1"/>
  <c r="T12" i="23"/>
  <c r="J12" i="23"/>
  <c r="I12" i="23"/>
  <c r="G12" i="23"/>
  <c r="E12" i="23"/>
  <c r="B12" i="23"/>
  <c r="W11" i="23"/>
  <c r="V11" i="23"/>
  <c r="U11" i="23"/>
  <c r="X11" i="23" s="1"/>
  <c r="T11" i="23"/>
  <c r="J11" i="23"/>
  <c r="I11" i="23"/>
  <c r="G11" i="23"/>
  <c r="E11" i="23"/>
  <c r="B11" i="23"/>
  <c r="W10" i="23"/>
  <c r="J10" i="23"/>
  <c r="I10" i="23"/>
  <c r="V10" i="23" s="1"/>
  <c r="G10" i="23"/>
  <c r="T10" i="23" s="1"/>
  <c r="E10" i="23"/>
  <c r="B10" i="23"/>
  <c r="W9" i="23"/>
  <c r="V9" i="23"/>
  <c r="U9" i="23"/>
  <c r="X9" i="23" s="1"/>
  <c r="T9" i="23"/>
  <c r="J9" i="23"/>
  <c r="I9" i="23"/>
  <c r="G9" i="23"/>
  <c r="E9" i="23"/>
  <c r="B9" i="23"/>
  <c r="W8" i="23"/>
  <c r="V8" i="23"/>
  <c r="U8" i="23"/>
  <c r="X8" i="23" s="1"/>
  <c r="T8" i="23"/>
  <c r="J8" i="23"/>
  <c r="I8" i="23"/>
  <c r="G8" i="23"/>
  <c r="E8" i="23"/>
  <c r="V7" i="23"/>
  <c r="E7" i="23"/>
  <c r="B7" i="23"/>
  <c r="M72" i="23"/>
  <c r="J6" i="23"/>
  <c r="W7" i="23" s="1"/>
  <c r="I6" i="23"/>
  <c r="H6" i="23"/>
  <c r="G6" i="23"/>
  <c r="T7" i="23" s="1"/>
  <c r="E6" i="23"/>
  <c r="B6" i="23"/>
  <c r="V5" i="23"/>
  <c r="T5" i="23"/>
  <c r="M221" i="23"/>
  <c r="J5" i="23"/>
  <c r="W6" i="23" s="1"/>
  <c r="I5" i="23"/>
  <c r="V6" i="23" s="1"/>
  <c r="H5" i="23"/>
  <c r="G5" i="23"/>
  <c r="T6" i="23" s="1"/>
  <c r="E5" i="23"/>
  <c r="B5" i="23"/>
  <c r="W4" i="23"/>
  <c r="T4" i="23"/>
  <c r="M58" i="23"/>
  <c r="J4" i="23"/>
  <c r="W5" i="23" s="1"/>
  <c r="I4" i="23"/>
  <c r="H4" i="23"/>
  <c r="U5" i="23" s="1"/>
  <c r="X5" i="23" s="1"/>
  <c r="G4" i="23"/>
  <c r="E4" i="23"/>
  <c r="B4" i="23"/>
  <c r="V3" i="23"/>
  <c r="M75" i="23"/>
  <c r="J3" i="23"/>
  <c r="I3" i="23"/>
  <c r="V4" i="23" s="1"/>
  <c r="H3" i="23"/>
  <c r="G3" i="23"/>
  <c r="E3" i="23"/>
  <c r="B3" i="23"/>
  <c r="W2" i="23"/>
  <c r="V2" i="23"/>
  <c r="U2" i="23"/>
  <c r="X2" i="23" s="1"/>
  <c r="T2" i="23"/>
  <c r="J2" i="23"/>
  <c r="W3" i="23" s="1"/>
  <c r="I2" i="23"/>
  <c r="H2" i="23"/>
  <c r="G2" i="23"/>
  <c r="T3" i="23" s="1"/>
  <c r="E2" i="23"/>
  <c r="B2" i="23"/>
  <c r="B8" i="23" s="1"/>
  <c r="B14" i="23" s="1"/>
  <c r="B20" i="23" s="1"/>
  <c r="B26" i="23" s="1"/>
  <c r="B32" i="23" s="1"/>
  <c r="B38" i="23" s="1"/>
  <c r="B44" i="23" s="1"/>
  <c r="B50" i="23" s="1"/>
  <c r="B56" i="23" s="1"/>
  <c r="B62" i="23" s="1"/>
  <c r="B68" i="23" s="1"/>
  <c r="B74" i="23" s="1"/>
  <c r="B80" i="23" s="1"/>
  <c r="B86" i="23" s="1"/>
  <c r="B92" i="23" s="1"/>
  <c r="B98" i="23" s="1"/>
  <c r="B104" i="23" s="1"/>
  <c r="B110" i="23" s="1"/>
  <c r="B116" i="23" s="1"/>
  <c r="B122" i="23" s="1"/>
  <c r="B128" i="23" s="1"/>
  <c r="B134" i="23" s="1"/>
  <c r="B140" i="23" s="1"/>
  <c r="B146" i="23" s="1"/>
  <c r="B152" i="23" s="1"/>
  <c r="B158" i="23" s="1"/>
  <c r="B164" i="23" s="1"/>
  <c r="B170" i="23" s="1"/>
  <c r="B176" i="23" s="1"/>
  <c r="B182" i="23" s="1"/>
  <c r="B188" i="23" s="1"/>
  <c r="B194" i="23" s="1"/>
  <c r="B200" i="23" s="1"/>
  <c r="B206" i="23" s="1"/>
  <c r="B212" i="23" s="1"/>
  <c r="B218" i="23" s="1"/>
  <c r="B224" i="23" s="1"/>
  <c r="B230" i="23" s="1"/>
  <c r="B236" i="23" s="1"/>
  <c r="B242" i="23" s="1"/>
  <c r="B248" i="23" s="1"/>
  <c r="B254" i="23" s="1"/>
  <c r="B260" i="23" s="1"/>
  <c r="B266" i="23" s="1"/>
  <c r="B272" i="23" s="1"/>
  <c r="B278" i="23" s="1"/>
  <c r="B284" i="23" s="1"/>
  <c r="B290" i="23" s="1"/>
  <c r="B296" i="23" s="1"/>
  <c r="B302" i="23" s="1"/>
  <c r="B308" i="23" s="1"/>
  <c r="B314" i="23" s="1"/>
  <c r="B320" i="23" s="1"/>
  <c r="B326" i="23" s="1"/>
  <c r="B332" i="23" s="1"/>
  <c r="B338" i="23" s="1"/>
  <c r="B344" i="23" s="1"/>
  <c r="B350" i="23" s="1"/>
  <c r="B356" i="23" s="1"/>
  <c r="B362" i="23" s="1"/>
  <c r="B368" i="23" s="1"/>
  <c r="B374" i="23" s="1"/>
  <c r="B380" i="23" s="1"/>
  <c r="B386" i="23" s="1"/>
  <c r="B392" i="23" s="1"/>
  <c r="B398" i="23" s="1"/>
  <c r="B404" i="23" s="1"/>
  <c r="B410" i="23" s="1"/>
  <c r="B416" i="23" s="1"/>
  <c r="B422" i="23" s="1"/>
  <c r="B428" i="23" s="1"/>
  <c r="B434" i="23" s="1"/>
  <c r="B440" i="23" s="1"/>
  <c r="B446" i="23" s="1"/>
  <c r="B452" i="23" s="1"/>
  <c r="B458" i="23" s="1"/>
  <c r="B464" i="23" s="1"/>
  <c r="B470" i="23" s="1"/>
  <c r="B476" i="23" s="1"/>
  <c r="B482" i="23" s="1"/>
  <c r="B488" i="23" s="1"/>
  <c r="B494" i="23" s="1"/>
  <c r="B500" i="23" s="1"/>
  <c r="B506" i="23" s="1"/>
  <c r="B512" i="23" s="1"/>
  <c r="B518" i="23" s="1"/>
  <c r="B524" i="23" s="1"/>
  <c r="B530" i="23" s="1"/>
  <c r="B536" i="23" s="1"/>
  <c r="B542" i="23" s="1"/>
  <c r="B548" i="23" s="1"/>
  <c r="B554" i="23" s="1"/>
  <c r="B560" i="23" s="1"/>
  <c r="B566" i="23" s="1"/>
  <c r="B572" i="23" s="1"/>
  <c r="B578" i="23" s="1"/>
  <c r="B584" i="23" s="1"/>
  <c r="B590" i="23" s="1"/>
  <c r="B596" i="23" s="1"/>
  <c r="B602" i="23" s="1"/>
  <c r="B608" i="23" s="1"/>
  <c r="B614" i="23" s="1"/>
  <c r="B620" i="23" s="1"/>
  <c r="B626" i="23" s="1"/>
  <c r="B632" i="23" s="1"/>
  <c r="B638" i="23" s="1"/>
  <c r="B644" i="23" s="1"/>
  <c r="B650" i="23" s="1"/>
  <c r="B656" i="23" s="1"/>
  <c r="B662" i="23" s="1"/>
  <c r="B668" i="23" s="1"/>
  <c r="B674" i="23" s="1"/>
  <c r="B680" i="23" s="1"/>
  <c r="B686" i="23" s="1"/>
  <c r="B692" i="23" s="1"/>
  <c r="B698" i="23" s="1"/>
  <c r="B704" i="23" s="1"/>
  <c r="B710" i="23" s="1"/>
  <c r="B716" i="23" s="1"/>
  <c r="B722" i="23" s="1"/>
  <c r="B728" i="23" s="1"/>
  <c r="B734" i="23" s="1"/>
  <c r="B740" i="23" s="1"/>
  <c r="B746" i="23" s="1"/>
  <c r="B752" i="23" s="1"/>
  <c r="B758" i="23" s="1"/>
  <c r="B764" i="23" s="1"/>
  <c r="B770" i="23" s="1"/>
  <c r="B776" i="23" s="1"/>
  <c r="B782" i="23" s="1"/>
  <c r="B788" i="23" s="1"/>
  <c r="B794" i="23" s="1"/>
  <c r="B800" i="23" s="1"/>
  <c r="B806" i="23" s="1"/>
  <c r="B812" i="23" s="1"/>
  <c r="B818" i="23" s="1"/>
  <c r="B824" i="23" s="1"/>
  <c r="B830" i="23" s="1"/>
  <c r="B836" i="23" s="1"/>
  <c r="I840" i="22"/>
  <c r="I839" i="22"/>
  <c r="I838" i="22"/>
  <c r="I837" i="22"/>
  <c r="I836" i="22"/>
  <c r="J834" i="22"/>
  <c r="I834" i="22"/>
  <c r="J833" i="22"/>
  <c r="I833" i="22"/>
  <c r="J832" i="22"/>
  <c r="I832" i="22"/>
  <c r="J831" i="22"/>
  <c r="I831" i="22"/>
  <c r="J830" i="22"/>
  <c r="I830" i="22"/>
  <c r="J828" i="22"/>
  <c r="I828" i="22"/>
  <c r="J827" i="22"/>
  <c r="I827" i="22"/>
  <c r="J826" i="22"/>
  <c r="I826" i="22"/>
  <c r="J825" i="22"/>
  <c r="I825" i="22"/>
  <c r="J824" i="22"/>
  <c r="I824" i="22"/>
  <c r="J822" i="22"/>
  <c r="J821" i="22"/>
  <c r="J820" i="22"/>
  <c r="J819" i="22"/>
  <c r="J818" i="22"/>
  <c r="I810" i="22"/>
  <c r="I809" i="22"/>
  <c r="I808" i="22"/>
  <c r="I807" i="22"/>
  <c r="I806" i="22"/>
  <c r="J804" i="22"/>
  <c r="I804" i="22"/>
  <c r="J803" i="22"/>
  <c r="I803" i="22"/>
  <c r="J802" i="22"/>
  <c r="I802" i="22"/>
  <c r="J801" i="22"/>
  <c r="I801" i="22"/>
  <c r="J800" i="22"/>
  <c r="I800" i="22"/>
  <c r="J798" i="22"/>
  <c r="I798" i="22"/>
  <c r="J797" i="22"/>
  <c r="I797" i="22"/>
  <c r="J796" i="22"/>
  <c r="I796" i="22"/>
  <c r="J795" i="22"/>
  <c r="I795" i="22"/>
  <c r="J794" i="22"/>
  <c r="I794" i="22"/>
  <c r="J792" i="22"/>
  <c r="J791" i="22"/>
  <c r="J790" i="22"/>
  <c r="J789" i="22"/>
  <c r="J788" i="22"/>
  <c r="I780" i="22"/>
  <c r="I779" i="22"/>
  <c r="I778" i="22"/>
  <c r="I777" i="22"/>
  <c r="I776" i="22"/>
  <c r="J774" i="22"/>
  <c r="I774" i="22"/>
  <c r="J773" i="22"/>
  <c r="I773" i="22"/>
  <c r="J772" i="22"/>
  <c r="I772" i="22"/>
  <c r="J771" i="22"/>
  <c r="I771" i="22"/>
  <c r="J770" i="22"/>
  <c r="I770" i="22"/>
  <c r="J768" i="22"/>
  <c r="I768" i="22"/>
  <c r="J767" i="22"/>
  <c r="I767" i="22"/>
  <c r="J766" i="22"/>
  <c r="I766" i="22"/>
  <c r="J765" i="22"/>
  <c r="I765" i="22"/>
  <c r="J764" i="22"/>
  <c r="I764" i="22"/>
  <c r="J762" i="22"/>
  <c r="J761" i="22"/>
  <c r="J760" i="22"/>
  <c r="J759" i="22"/>
  <c r="J758" i="22"/>
  <c r="I750" i="22"/>
  <c r="I749" i="22"/>
  <c r="I748" i="22"/>
  <c r="I747" i="22"/>
  <c r="I746" i="22"/>
  <c r="J744" i="22"/>
  <c r="I744" i="22"/>
  <c r="J743" i="22"/>
  <c r="I743" i="22"/>
  <c r="J742" i="22"/>
  <c r="I742" i="22"/>
  <c r="J741" i="22"/>
  <c r="I741" i="22"/>
  <c r="J740" i="22"/>
  <c r="I740" i="22"/>
  <c r="J738" i="22"/>
  <c r="I738" i="22"/>
  <c r="J737" i="22"/>
  <c r="I737" i="22"/>
  <c r="J736" i="22"/>
  <c r="I736" i="22"/>
  <c r="J735" i="22"/>
  <c r="I735" i="22"/>
  <c r="J734" i="22"/>
  <c r="I734" i="22"/>
  <c r="J732" i="22"/>
  <c r="J731" i="22"/>
  <c r="J730" i="22"/>
  <c r="J729" i="22"/>
  <c r="J728" i="22"/>
  <c r="I720" i="22"/>
  <c r="I719" i="22"/>
  <c r="I718" i="22"/>
  <c r="I717" i="22"/>
  <c r="I716" i="22"/>
  <c r="J714" i="22"/>
  <c r="I714" i="22"/>
  <c r="J713" i="22"/>
  <c r="I713" i="22"/>
  <c r="J712" i="22"/>
  <c r="I712" i="22"/>
  <c r="J711" i="22"/>
  <c r="I711" i="22"/>
  <c r="J710" i="22"/>
  <c r="I710" i="22"/>
  <c r="J708" i="22"/>
  <c r="I708" i="22"/>
  <c r="J707" i="22"/>
  <c r="I707" i="22"/>
  <c r="J706" i="22"/>
  <c r="I706" i="22"/>
  <c r="J705" i="22"/>
  <c r="I705" i="22"/>
  <c r="J704" i="22"/>
  <c r="I704" i="22"/>
  <c r="J702" i="22"/>
  <c r="J701" i="22"/>
  <c r="J700" i="22"/>
  <c r="J699" i="22"/>
  <c r="J698" i="22"/>
  <c r="I690" i="22"/>
  <c r="I689" i="22"/>
  <c r="I688" i="22"/>
  <c r="I687" i="22"/>
  <c r="I686" i="22"/>
  <c r="J684" i="22"/>
  <c r="I684" i="22"/>
  <c r="J683" i="22"/>
  <c r="I683" i="22"/>
  <c r="J682" i="22"/>
  <c r="I682" i="22"/>
  <c r="J681" i="22"/>
  <c r="I681" i="22"/>
  <c r="J680" i="22"/>
  <c r="I680" i="22"/>
  <c r="J678" i="22"/>
  <c r="I678" i="22"/>
  <c r="J677" i="22"/>
  <c r="I677" i="22"/>
  <c r="J676" i="22"/>
  <c r="I676" i="22"/>
  <c r="J675" i="22"/>
  <c r="I675" i="22"/>
  <c r="J674" i="22"/>
  <c r="I674" i="22"/>
  <c r="J672" i="22"/>
  <c r="J671" i="22"/>
  <c r="J670" i="22"/>
  <c r="J669" i="22"/>
  <c r="J668" i="22"/>
  <c r="I660" i="22"/>
  <c r="I659" i="22"/>
  <c r="I658" i="22"/>
  <c r="I657" i="22"/>
  <c r="I656" i="22"/>
  <c r="J654" i="22"/>
  <c r="I654" i="22"/>
  <c r="J653" i="22"/>
  <c r="I653" i="22"/>
  <c r="J652" i="22"/>
  <c r="I652" i="22"/>
  <c r="J651" i="22"/>
  <c r="I651" i="22"/>
  <c r="J650" i="22"/>
  <c r="I650" i="22"/>
  <c r="J648" i="22"/>
  <c r="I648" i="22"/>
  <c r="J647" i="22"/>
  <c r="I647" i="22"/>
  <c r="J646" i="22"/>
  <c r="I646" i="22"/>
  <c r="J645" i="22"/>
  <c r="I645" i="22"/>
  <c r="J644" i="22"/>
  <c r="I644" i="22"/>
  <c r="J642" i="22"/>
  <c r="J641" i="22"/>
  <c r="J640" i="22"/>
  <c r="J639" i="22"/>
  <c r="J638" i="22"/>
  <c r="I630" i="22"/>
  <c r="I629" i="22"/>
  <c r="I628" i="22"/>
  <c r="I627" i="22"/>
  <c r="I626" i="22"/>
  <c r="J624" i="22"/>
  <c r="I624" i="22"/>
  <c r="J623" i="22"/>
  <c r="I623" i="22"/>
  <c r="J622" i="22"/>
  <c r="I622" i="22"/>
  <c r="J621" i="22"/>
  <c r="I621" i="22"/>
  <c r="J620" i="22"/>
  <c r="I620" i="22"/>
  <c r="J618" i="22"/>
  <c r="I618" i="22"/>
  <c r="J617" i="22"/>
  <c r="I617" i="22"/>
  <c r="J616" i="22"/>
  <c r="I616" i="22"/>
  <c r="J615" i="22"/>
  <c r="I615" i="22"/>
  <c r="J614" i="22"/>
  <c r="I614" i="22"/>
  <c r="J612" i="22"/>
  <c r="J611" i="22"/>
  <c r="J610" i="22"/>
  <c r="J609" i="22"/>
  <c r="J608" i="22"/>
  <c r="I600" i="22"/>
  <c r="I599" i="22"/>
  <c r="I598" i="22"/>
  <c r="I597" i="22"/>
  <c r="I596" i="22"/>
  <c r="J594" i="22"/>
  <c r="I594" i="22"/>
  <c r="J593" i="22"/>
  <c r="I593" i="22"/>
  <c r="J592" i="22"/>
  <c r="I592" i="22"/>
  <c r="J591" i="22"/>
  <c r="I591" i="22"/>
  <c r="J590" i="22"/>
  <c r="I590" i="22"/>
  <c r="J588" i="22"/>
  <c r="I588" i="22"/>
  <c r="J587" i="22"/>
  <c r="I587" i="22"/>
  <c r="J586" i="22"/>
  <c r="I586" i="22"/>
  <c r="J585" i="22"/>
  <c r="I585" i="22"/>
  <c r="J584" i="22"/>
  <c r="I584" i="22"/>
  <c r="J582" i="22"/>
  <c r="J581" i="22"/>
  <c r="J580" i="22"/>
  <c r="J579" i="22"/>
  <c r="J578" i="22"/>
  <c r="I570" i="22"/>
  <c r="I569" i="22"/>
  <c r="I568" i="22"/>
  <c r="I567" i="22"/>
  <c r="I566" i="22"/>
  <c r="J564" i="22"/>
  <c r="I564" i="22"/>
  <c r="J563" i="22"/>
  <c r="I563" i="22"/>
  <c r="J562" i="22"/>
  <c r="I562" i="22"/>
  <c r="J561" i="22"/>
  <c r="I561" i="22"/>
  <c r="J560" i="22"/>
  <c r="I560" i="22"/>
  <c r="J558" i="22"/>
  <c r="I558" i="22"/>
  <c r="J557" i="22"/>
  <c r="I557" i="22"/>
  <c r="J556" i="22"/>
  <c r="I556" i="22"/>
  <c r="J555" i="22"/>
  <c r="I555" i="22"/>
  <c r="J554" i="22"/>
  <c r="I554" i="22"/>
  <c r="J552" i="22"/>
  <c r="J551" i="22"/>
  <c r="J550" i="22"/>
  <c r="J549" i="22"/>
  <c r="J548" i="22"/>
  <c r="I540" i="22"/>
  <c r="I539" i="22"/>
  <c r="I538" i="22"/>
  <c r="I537" i="22"/>
  <c r="I536" i="22"/>
  <c r="J534" i="22"/>
  <c r="I534" i="22"/>
  <c r="J533" i="22"/>
  <c r="I533" i="22"/>
  <c r="J532" i="22"/>
  <c r="I532" i="22"/>
  <c r="J531" i="22"/>
  <c r="I531" i="22"/>
  <c r="J530" i="22"/>
  <c r="I530" i="22"/>
  <c r="J528" i="22"/>
  <c r="I528" i="22"/>
  <c r="J527" i="22"/>
  <c r="I527" i="22"/>
  <c r="J526" i="22"/>
  <c r="I526" i="22"/>
  <c r="J525" i="22"/>
  <c r="I525" i="22"/>
  <c r="J524" i="22"/>
  <c r="I524" i="22"/>
  <c r="J522" i="22"/>
  <c r="J521" i="22"/>
  <c r="J520" i="22"/>
  <c r="J519" i="22"/>
  <c r="J518" i="22"/>
  <c r="I510" i="22"/>
  <c r="I509" i="22"/>
  <c r="I508" i="22"/>
  <c r="I507" i="22"/>
  <c r="I506" i="22"/>
  <c r="J504" i="22"/>
  <c r="I504" i="22"/>
  <c r="J503" i="22"/>
  <c r="I503" i="22"/>
  <c r="J502" i="22"/>
  <c r="I502" i="22"/>
  <c r="J501" i="22"/>
  <c r="I501" i="22"/>
  <c r="J500" i="22"/>
  <c r="I500" i="22"/>
  <c r="J498" i="22"/>
  <c r="I498" i="22"/>
  <c r="J497" i="22"/>
  <c r="I497" i="22"/>
  <c r="J496" i="22"/>
  <c r="I496" i="22"/>
  <c r="J495" i="22"/>
  <c r="I495" i="22"/>
  <c r="J494" i="22"/>
  <c r="I494" i="22"/>
  <c r="J492" i="22"/>
  <c r="J491" i="22"/>
  <c r="J490" i="22"/>
  <c r="J489" i="22"/>
  <c r="J488" i="22"/>
  <c r="I480" i="22"/>
  <c r="I479" i="22"/>
  <c r="I478" i="22"/>
  <c r="I477" i="22"/>
  <c r="I476" i="22"/>
  <c r="J474" i="22"/>
  <c r="I474" i="22"/>
  <c r="J473" i="22"/>
  <c r="I473" i="22"/>
  <c r="J472" i="22"/>
  <c r="I472" i="22"/>
  <c r="J471" i="22"/>
  <c r="I471" i="22"/>
  <c r="J470" i="22"/>
  <c r="I470" i="22"/>
  <c r="J468" i="22"/>
  <c r="I468" i="22"/>
  <c r="J467" i="22"/>
  <c r="I467" i="22"/>
  <c r="J466" i="22"/>
  <c r="I466" i="22"/>
  <c r="J465" i="22"/>
  <c r="I465" i="22"/>
  <c r="J464" i="22"/>
  <c r="I464" i="22"/>
  <c r="J462" i="22"/>
  <c r="J461" i="22"/>
  <c r="J460" i="22"/>
  <c r="J459" i="22"/>
  <c r="J458" i="22"/>
  <c r="I450" i="22"/>
  <c r="I449" i="22"/>
  <c r="I448" i="22"/>
  <c r="I447" i="22"/>
  <c r="I446" i="22"/>
  <c r="J444" i="22"/>
  <c r="I444" i="22"/>
  <c r="J443" i="22"/>
  <c r="I443" i="22"/>
  <c r="J442" i="22"/>
  <c r="I442" i="22"/>
  <c r="J441" i="22"/>
  <c r="I441" i="22"/>
  <c r="J440" i="22"/>
  <c r="I440" i="22"/>
  <c r="J438" i="22"/>
  <c r="I438" i="22"/>
  <c r="J437" i="22"/>
  <c r="I437" i="22"/>
  <c r="J436" i="22"/>
  <c r="I436" i="22"/>
  <c r="J435" i="22"/>
  <c r="I435" i="22"/>
  <c r="J434" i="22"/>
  <c r="I434" i="22"/>
  <c r="J432" i="22"/>
  <c r="J431" i="22"/>
  <c r="J430" i="22"/>
  <c r="J429" i="22"/>
  <c r="J428" i="22"/>
  <c r="I420" i="22"/>
  <c r="I419" i="22"/>
  <c r="I418" i="22"/>
  <c r="I417" i="22"/>
  <c r="I416" i="22"/>
  <c r="J414" i="22"/>
  <c r="I414" i="22"/>
  <c r="J413" i="22"/>
  <c r="I413" i="22"/>
  <c r="J412" i="22"/>
  <c r="I412" i="22"/>
  <c r="J411" i="22"/>
  <c r="I411" i="22"/>
  <c r="J410" i="22"/>
  <c r="I410" i="22"/>
  <c r="J408" i="22"/>
  <c r="I408" i="22"/>
  <c r="J407" i="22"/>
  <c r="I407" i="22"/>
  <c r="J406" i="22"/>
  <c r="I406" i="22"/>
  <c r="J405" i="22"/>
  <c r="I405" i="22"/>
  <c r="J404" i="22"/>
  <c r="I404" i="22"/>
  <c r="J402" i="22"/>
  <c r="J401" i="22"/>
  <c r="J400" i="22"/>
  <c r="J399" i="22"/>
  <c r="J398" i="22"/>
  <c r="I390" i="22"/>
  <c r="I389" i="22"/>
  <c r="I388" i="22"/>
  <c r="I387" i="22"/>
  <c r="I386" i="22"/>
  <c r="J384" i="22"/>
  <c r="I384" i="22"/>
  <c r="J383" i="22"/>
  <c r="I383" i="22"/>
  <c r="J382" i="22"/>
  <c r="I382" i="22"/>
  <c r="J381" i="22"/>
  <c r="I381" i="22"/>
  <c r="J380" i="22"/>
  <c r="I380" i="22"/>
  <c r="J378" i="22"/>
  <c r="I378" i="22"/>
  <c r="J377" i="22"/>
  <c r="I377" i="22"/>
  <c r="J376" i="22"/>
  <c r="I376" i="22"/>
  <c r="J375" i="22"/>
  <c r="I375" i="22"/>
  <c r="J374" i="22"/>
  <c r="I374" i="22"/>
  <c r="J372" i="22"/>
  <c r="J371" i="22"/>
  <c r="J370" i="22"/>
  <c r="J369" i="22"/>
  <c r="J368" i="22"/>
  <c r="I360" i="22"/>
  <c r="I359" i="22"/>
  <c r="I358" i="22"/>
  <c r="I357" i="22"/>
  <c r="I356" i="22"/>
  <c r="J354" i="22"/>
  <c r="I354" i="22"/>
  <c r="J353" i="22"/>
  <c r="I353" i="22"/>
  <c r="J352" i="22"/>
  <c r="I352" i="22"/>
  <c r="J351" i="22"/>
  <c r="I351" i="22"/>
  <c r="J350" i="22"/>
  <c r="I350" i="22"/>
  <c r="J348" i="22"/>
  <c r="I348" i="22"/>
  <c r="J347" i="22"/>
  <c r="I347" i="22"/>
  <c r="J346" i="22"/>
  <c r="I346" i="22"/>
  <c r="J345" i="22"/>
  <c r="I345" i="22"/>
  <c r="J344" i="22"/>
  <c r="I344" i="22"/>
  <c r="J342" i="22"/>
  <c r="J341" i="22"/>
  <c r="J340" i="22"/>
  <c r="J339" i="22"/>
  <c r="J338" i="22"/>
  <c r="I330" i="22"/>
  <c r="I329" i="22"/>
  <c r="I328" i="22"/>
  <c r="I327" i="22"/>
  <c r="I326" i="22"/>
  <c r="J324" i="22"/>
  <c r="I324" i="22"/>
  <c r="J323" i="22"/>
  <c r="I323" i="22"/>
  <c r="J322" i="22"/>
  <c r="I322" i="22"/>
  <c r="J321" i="22"/>
  <c r="I321" i="22"/>
  <c r="J320" i="22"/>
  <c r="I320" i="22"/>
  <c r="J318" i="22"/>
  <c r="I318" i="22"/>
  <c r="J317" i="22"/>
  <c r="I317" i="22"/>
  <c r="J316" i="22"/>
  <c r="I316" i="22"/>
  <c r="J315" i="22"/>
  <c r="I315" i="22"/>
  <c r="J314" i="22"/>
  <c r="I314" i="22"/>
  <c r="J312" i="22"/>
  <c r="J311" i="22"/>
  <c r="J310" i="22"/>
  <c r="J309" i="22"/>
  <c r="J308" i="22"/>
  <c r="I300" i="22"/>
  <c r="I299" i="22"/>
  <c r="I298" i="22"/>
  <c r="I297" i="22"/>
  <c r="I296" i="22"/>
  <c r="J294" i="22"/>
  <c r="I294" i="22"/>
  <c r="J293" i="22"/>
  <c r="I293" i="22"/>
  <c r="J292" i="22"/>
  <c r="I292" i="22"/>
  <c r="J291" i="22"/>
  <c r="I291" i="22"/>
  <c r="J290" i="22"/>
  <c r="I290" i="22"/>
  <c r="J288" i="22"/>
  <c r="I288" i="22"/>
  <c r="J287" i="22"/>
  <c r="I287" i="22"/>
  <c r="J286" i="22"/>
  <c r="I286" i="22"/>
  <c r="J285" i="22"/>
  <c r="I285" i="22"/>
  <c r="J284" i="22"/>
  <c r="I284" i="22"/>
  <c r="J282" i="22"/>
  <c r="J281" i="22"/>
  <c r="J280" i="22"/>
  <c r="J279" i="22"/>
  <c r="J278" i="22"/>
  <c r="I270" i="22"/>
  <c r="I269" i="22"/>
  <c r="I268" i="22"/>
  <c r="I267" i="22"/>
  <c r="I266" i="22"/>
  <c r="J264" i="22"/>
  <c r="I264" i="22"/>
  <c r="J263" i="22"/>
  <c r="I263" i="22"/>
  <c r="J262" i="22"/>
  <c r="I262" i="22"/>
  <c r="J261" i="22"/>
  <c r="I261" i="22"/>
  <c r="J260" i="22"/>
  <c r="I260" i="22"/>
  <c r="J258" i="22"/>
  <c r="I258" i="22"/>
  <c r="J257" i="22"/>
  <c r="I257" i="22"/>
  <c r="J256" i="22"/>
  <c r="I256" i="22"/>
  <c r="J255" i="22"/>
  <c r="I255" i="22"/>
  <c r="J254" i="22"/>
  <c r="I254" i="22"/>
  <c r="J252" i="22"/>
  <c r="J251" i="22"/>
  <c r="J250" i="22"/>
  <c r="J249" i="22"/>
  <c r="J248" i="22"/>
  <c r="I240" i="22"/>
  <c r="I239" i="22"/>
  <c r="I238" i="22"/>
  <c r="I237" i="22"/>
  <c r="I236" i="22"/>
  <c r="J234" i="22"/>
  <c r="I234" i="22"/>
  <c r="J233" i="22"/>
  <c r="I233" i="22"/>
  <c r="J232" i="22"/>
  <c r="I232" i="22"/>
  <c r="J231" i="22"/>
  <c r="I231" i="22"/>
  <c r="J230" i="22"/>
  <c r="I230" i="22"/>
  <c r="J228" i="22"/>
  <c r="I228" i="22"/>
  <c r="J227" i="22"/>
  <c r="I227" i="22"/>
  <c r="J226" i="22"/>
  <c r="I226" i="22"/>
  <c r="J225" i="22"/>
  <c r="I225" i="22"/>
  <c r="J224" i="22"/>
  <c r="I224" i="22"/>
  <c r="J222" i="22"/>
  <c r="J221" i="22"/>
  <c r="J220" i="22"/>
  <c r="J219" i="22"/>
  <c r="J218" i="22"/>
  <c r="I210" i="22"/>
  <c r="I209" i="22"/>
  <c r="I208" i="22"/>
  <c r="I207" i="22"/>
  <c r="I206" i="22"/>
  <c r="J204" i="22"/>
  <c r="I204" i="22"/>
  <c r="J203" i="22"/>
  <c r="I203" i="22"/>
  <c r="J202" i="22"/>
  <c r="I202" i="22"/>
  <c r="J201" i="22"/>
  <c r="I201" i="22"/>
  <c r="J200" i="22"/>
  <c r="I200" i="22"/>
  <c r="J198" i="22"/>
  <c r="I198" i="22"/>
  <c r="J197" i="22"/>
  <c r="I197" i="22"/>
  <c r="J196" i="22"/>
  <c r="I196" i="22"/>
  <c r="J195" i="22"/>
  <c r="I195" i="22"/>
  <c r="J194" i="22"/>
  <c r="I194" i="22"/>
  <c r="J192" i="22"/>
  <c r="J191" i="22"/>
  <c r="J190" i="22"/>
  <c r="J189" i="22"/>
  <c r="J188" i="22"/>
  <c r="I180" i="22"/>
  <c r="I179" i="22"/>
  <c r="I178" i="22"/>
  <c r="I177" i="22"/>
  <c r="I176" i="22"/>
  <c r="J174" i="22"/>
  <c r="I174" i="22"/>
  <c r="J173" i="22"/>
  <c r="I173" i="22"/>
  <c r="J172" i="22"/>
  <c r="I172" i="22"/>
  <c r="J171" i="22"/>
  <c r="I171" i="22"/>
  <c r="J170" i="22"/>
  <c r="I170" i="22"/>
  <c r="J168" i="22"/>
  <c r="I168" i="22"/>
  <c r="J167" i="22"/>
  <c r="I167" i="22"/>
  <c r="J166" i="22"/>
  <c r="I166" i="22"/>
  <c r="J165" i="22"/>
  <c r="I165" i="22"/>
  <c r="J164" i="22"/>
  <c r="I164" i="22"/>
  <c r="J162" i="22"/>
  <c r="J161" i="22"/>
  <c r="J160" i="22"/>
  <c r="J159" i="22"/>
  <c r="J158" i="22"/>
  <c r="I150" i="22"/>
  <c r="I149" i="22"/>
  <c r="I148" i="22"/>
  <c r="I147" i="22"/>
  <c r="I146" i="22"/>
  <c r="J144" i="22"/>
  <c r="I144" i="22"/>
  <c r="J143" i="22"/>
  <c r="I143" i="22"/>
  <c r="J142" i="22"/>
  <c r="I142" i="22"/>
  <c r="J141" i="22"/>
  <c r="I141" i="22"/>
  <c r="J140" i="22"/>
  <c r="I140" i="22"/>
  <c r="J138" i="22"/>
  <c r="I138" i="22"/>
  <c r="J137" i="22"/>
  <c r="I137" i="22"/>
  <c r="J136" i="22"/>
  <c r="I136" i="22"/>
  <c r="J135" i="22"/>
  <c r="I135" i="22"/>
  <c r="J134" i="22"/>
  <c r="I134" i="22"/>
  <c r="J132" i="22"/>
  <c r="J131" i="22"/>
  <c r="J130" i="22"/>
  <c r="J129" i="22"/>
  <c r="J128" i="22"/>
  <c r="I120" i="22"/>
  <c r="I119" i="22"/>
  <c r="I118" i="22"/>
  <c r="I117" i="22"/>
  <c r="I116" i="22"/>
  <c r="J114" i="22"/>
  <c r="I114" i="22"/>
  <c r="J113" i="22"/>
  <c r="I113" i="22"/>
  <c r="J112" i="22"/>
  <c r="I112" i="22"/>
  <c r="J111" i="22"/>
  <c r="I111" i="22"/>
  <c r="J110" i="22"/>
  <c r="I110" i="22"/>
  <c r="J108" i="22"/>
  <c r="I108" i="22"/>
  <c r="J107" i="22"/>
  <c r="I107" i="22"/>
  <c r="J106" i="22"/>
  <c r="I106" i="22"/>
  <c r="J105" i="22"/>
  <c r="I105" i="22"/>
  <c r="J104" i="22"/>
  <c r="I104" i="22"/>
  <c r="J102" i="22"/>
  <c r="J101" i="22"/>
  <c r="J100" i="22"/>
  <c r="J99" i="22"/>
  <c r="J98" i="22"/>
  <c r="I90" i="22"/>
  <c r="I89" i="22"/>
  <c r="I88" i="22"/>
  <c r="I87" i="22"/>
  <c r="I86" i="22"/>
  <c r="J84" i="22"/>
  <c r="I84" i="22"/>
  <c r="J83" i="22"/>
  <c r="I83" i="22"/>
  <c r="J82" i="22"/>
  <c r="I82" i="22"/>
  <c r="J81" i="22"/>
  <c r="I81" i="22"/>
  <c r="J80" i="22"/>
  <c r="I80" i="22"/>
  <c r="J78" i="22"/>
  <c r="I78" i="22"/>
  <c r="J77" i="22"/>
  <c r="I77" i="22"/>
  <c r="J76" i="22"/>
  <c r="I76" i="22"/>
  <c r="J75" i="22"/>
  <c r="I75" i="22"/>
  <c r="J74" i="22"/>
  <c r="I74" i="22"/>
  <c r="J72" i="22"/>
  <c r="J71" i="22"/>
  <c r="J70" i="22"/>
  <c r="J69" i="22"/>
  <c r="J68" i="22"/>
  <c r="I60" i="22"/>
  <c r="I59" i="22"/>
  <c r="I58" i="22"/>
  <c r="I57" i="22"/>
  <c r="I56" i="22"/>
  <c r="J54" i="22"/>
  <c r="I54" i="22"/>
  <c r="J53" i="22"/>
  <c r="I53" i="22"/>
  <c r="J52" i="22"/>
  <c r="I52" i="22"/>
  <c r="J51" i="22"/>
  <c r="I51" i="22"/>
  <c r="J50" i="22"/>
  <c r="I50" i="22"/>
  <c r="J48" i="22"/>
  <c r="I48" i="22"/>
  <c r="J47" i="22"/>
  <c r="I47" i="22"/>
  <c r="J46" i="22"/>
  <c r="I46" i="22"/>
  <c r="J45" i="22"/>
  <c r="I45" i="22"/>
  <c r="J44" i="22"/>
  <c r="I44" i="22"/>
  <c r="J42" i="22"/>
  <c r="J41" i="22"/>
  <c r="J40" i="22"/>
  <c r="J39" i="22"/>
  <c r="J38" i="22"/>
  <c r="I30" i="22"/>
  <c r="I29" i="22"/>
  <c r="I28" i="22"/>
  <c r="I27" i="22"/>
  <c r="I26" i="22"/>
  <c r="J24" i="22"/>
  <c r="I24" i="22"/>
  <c r="J23" i="22"/>
  <c r="I23" i="22"/>
  <c r="J22" i="22"/>
  <c r="I22" i="22"/>
  <c r="J21" i="22"/>
  <c r="I21" i="22"/>
  <c r="J20" i="22"/>
  <c r="I20" i="22"/>
  <c r="J18" i="22"/>
  <c r="I18" i="22"/>
  <c r="J17" i="22"/>
  <c r="I17" i="22"/>
  <c r="J16" i="22"/>
  <c r="I16" i="22"/>
  <c r="J15" i="22"/>
  <c r="I15" i="22"/>
  <c r="J14" i="22"/>
  <c r="I14" i="22"/>
  <c r="J12" i="22"/>
  <c r="J11" i="22"/>
  <c r="J10" i="22"/>
  <c r="J9" i="22"/>
  <c r="J8" i="22"/>
  <c r="I12" i="22"/>
  <c r="I11" i="22"/>
  <c r="I10" i="22"/>
  <c r="I9" i="22"/>
  <c r="I8" i="22"/>
  <c r="F62" i="24" l="1"/>
  <c r="F56" i="24"/>
  <c r="M5" i="25"/>
  <c r="M10" i="24"/>
  <c r="M4" i="23"/>
  <c r="M15" i="24"/>
  <c r="O3" i="25"/>
  <c r="M4" i="24"/>
  <c r="M22" i="24"/>
  <c r="M3" i="25"/>
  <c r="P3" i="25"/>
  <c r="M9" i="25"/>
  <c r="M21" i="24"/>
  <c r="M111" i="24"/>
  <c r="R119" i="23"/>
  <c r="O4" i="25"/>
  <c r="M34" i="23"/>
  <c r="M238" i="24"/>
  <c r="J30" i="25"/>
  <c r="J28" i="25"/>
  <c r="J26" i="25"/>
  <c r="J29" i="25"/>
  <c r="J27" i="25"/>
  <c r="G65" i="25"/>
  <c r="O65" i="25" s="1"/>
  <c r="G63" i="25"/>
  <c r="O63" i="25" s="1"/>
  <c r="I66" i="25"/>
  <c r="Q66" i="25" s="1"/>
  <c r="I64" i="25"/>
  <c r="Q64" i="25" s="1"/>
  <c r="I62" i="25"/>
  <c r="G66" i="25"/>
  <c r="O66" i="25" s="1"/>
  <c r="G64" i="25"/>
  <c r="O64" i="25" s="1"/>
  <c r="G62" i="25"/>
  <c r="I65" i="25"/>
  <c r="Q65" i="25" s="1"/>
  <c r="I63" i="25"/>
  <c r="Q63" i="25" s="1"/>
  <c r="H18" i="25"/>
  <c r="H15" i="25"/>
  <c r="H14" i="25"/>
  <c r="H17" i="25"/>
  <c r="H16" i="25"/>
  <c r="G36" i="25"/>
  <c r="G34" i="25"/>
  <c r="O34" i="25" s="1"/>
  <c r="G32" i="25"/>
  <c r="I35" i="25"/>
  <c r="I33" i="25"/>
  <c r="G35" i="25"/>
  <c r="G33" i="25"/>
  <c r="O33" i="25" s="1"/>
  <c r="I36" i="25"/>
  <c r="Q36" i="25" s="1"/>
  <c r="I34" i="25"/>
  <c r="I32" i="25"/>
  <c r="J47" i="25"/>
  <c r="R47" i="25" s="1"/>
  <c r="J45" i="25"/>
  <c r="R45" i="25" s="1"/>
  <c r="J48" i="25"/>
  <c r="J46" i="25"/>
  <c r="J44" i="25"/>
  <c r="I84" i="25"/>
  <c r="I83" i="25"/>
  <c r="Q83" i="25" s="1"/>
  <c r="I82" i="25"/>
  <c r="Q82" i="25" s="1"/>
  <c r="I81" i="25"/>
  <c r="Q81" i="25" s="1"/>
  <c r="I80" i="25"/>
  <c r="G53" i="25"/>
  <c r="O53" i="25" s="1"/>
  <c r="G51" i="25"/>
  <c r="I54" i="25"/>
  <c r="Q54" i="25" s="1"/>
  <c r="I52" i="25"/>
  <c r="I50" i="25"/>
  <c r="G54" i="25"/>
  <c r="O54" i="25" s="1"/>
  <c r="G52" i="25"/>
  <c r="O52" i="25" s="1"/>
  <c r="G50" i="25"/>
  <c r="I53" i="25"/>
  <c r="I51" i="25"/>
  <c r="J66" i="25"/>
  <c r="R66" i="25" s="1"/>
  <c r="J64" i="25"/>
  <c r="R64" i="25" s="1"/>
  <c r="J62" i="25"/>
  <c r="J65" i="25"/>
  <c r="R65" i="25" s="1"/>
  <c r="J63" i="25"/>
  <c r="J35" i="25"/>
  <c r="J33" i="25"/>
  <c r="J36" i="25"/>
  <c r="J34" i="25"/>
  <c r="J32" i="25"/>
  <c r="I71" i="25"/>
  <c r="Q71" i="25" s="1"/>
  <c r="I69" i="25"/>
  <c r="Q69" i="25" s="1"/>
  <c r="I70" i="25"/>
  <c r="Q70" i="25" s="1"/>
  <c r="I72" i="25"/>
  <c r="Q72" i="25" s="1"/>
  <c r="I68" i="25"/>
  <c r="F92" i="25"/>
  <c r="G41" i="25"/>
  <c r="O41" i="25" s="1"/>
  <c r="G39" i="25"/>
  <c r="O39" i="25" s="1"/>
  <c r="I42" i="25"/>
  <c r="I40" i="25"/>
  <c r="Q40" i="25" s="1"/>
  <c r="I38" i="25"/>
  <c r="G42" i="25"/>
  <c r="O42" i="25" s="1"/>
  <c r="G40" i="25"/>
  <c r="G38" i="25"/>
  <c r="I41" i="25"/>
  <c r="I39" i="25"/>
  <c r="Q39" i="25" s="1"/>
  <c r="J54" i="25"/>
  <c r="R54" i="25" s="1"/>
  <c r="J52" i="25"/>
  <c r="R52" i="25" s="1"/>
  <c r="J50" i="25"/>
  <c r="J53" i="25"/>
  <c r="R53" i="25" s="1"/>
  <c r="J51" i="25"/>
  <c r="F62" i="25"/>
  <c r="H66" i="25" s="1"/>
  <c r="P66" i="25" s="1"/>
  <c r="G60" i="25"/>
  <c r="O60" i="25" s="1"/>
  <c r="G58" i="25"/>
  <c r="O58" i="25" s="1"/>
  <c r="G56" i="25"/>
  <c r="I59" i="25"/>
  <c r="Q59" i="25" s="1"/>
  <c r="I57" i="25"/>
  <c r="G59" i="25"/>
  <c r="O59" i="25" s="1"/>
  <c r="G57" i="25"/>
  <c r="O57" i="25" s="1"/>
  <c r="I60" i="25"/>
  <c r="Q60" i="25" s="1"/>
  <c r="I58" i="25"/>
  <c r="Q58" i="25" s="1"/>
  <c r="I56" i="25"/>
  <c r="G29" i="25"/>
  <c r="G27" i="25"/>
  <c r="I30" i="25"/>
  <c r="I28" i="25"/>
  <c r="V14" i="25" s="1"/>
  <c r="I26" i="25"/>
  <c r="G30" i="25"/>
  <c r="G28" i="25"/>
  <c r="G26" i="25"/>
  <c r="I29" i="25"/>
  <c r="I27" i="25"/>
  <c r="J42" i="25"/>
  <c r="R42" i="25" s="1"/>
  <c r="J40" i="25"/>
  <c r="J38" i="25"/>
  <c r="J41" i="25"/>
  <c r="W10" i="25" s="1"/>
  <c r="J39" i="25"/>
  <c r="R39" i="25" s="1"/>
  <c r="I77" i="25"/>
  <c r="Q77" i="25" s="1"/>
  <c r="I76" i="25"/>
  <c r="Q76" i="25" s="1"/>
  <c r="I78" i="25"/>
  <c r="Q78" i="25" s="1"/>
  <c r="I75" i="25"/>
  <c r="Q75" i="25" s="1"/>
  <c r="I74" i="25"/>
  <c r="G48" i="25"/>
  <c r="O48" i="25" s="1"/>
  <c r="G46" i="25"/>
  <c r="O46" i="25" s="1"/>
  <c r="G44" i="25"/>
  <c r="I47" i="25"/>
  <c r="Q47" i="25" s="1"/>
  <c r="I45" i="25"/>
  <c r="Q45" i="25" s="1"/>
  <c r="G47" i="25"/>
  <c r="O47" i="25" s="1"/>
  <c r="G45" i="25"/>
  <c r="O45" i="25" s="1"/>
  <c r="I48" i="25"/>
  <c r="Q48" i="25" s="1"/>
  <c r="I46" i="25"/>
  <c r="Q46" i="25" s="1"/>
  <c r="I44" i="25"/>
  <c r="J59" i="25"/>
  <c r="R59" i="25" s="1"/>
  <c r="J57" i="25"/>
  <c r="R57" i="25" s="1"/>
  <c r="J60" i="25"/>
  <c r="J58" i="25"/>
  <c r="R58" i="25" s="1"/>
  <c r="J56" i="25"/>
  <c r="O829" i="25"/>
  <c r="O817" i="25"/>
  <c r="O805" i="25"/>
  <c r="O793" i="25"/>
  <c r="O781" i="25"/>
  <c r="M836" i="25"/>
  <c r="R835" i="25"/>
  <c r="M824" i="25"/>
  <c r="R823" i="25"/>
  <c r="M812" i="25"/>
  <c r="R811" i="25"/>
  <c r="M800" i="25"/>
  <c r="R799" i="25"/>
  <c r="M788" i="25"/>
  <c r="R787" i="25"/>
  <c r="Q835" i="25"/>
  <c r="Q823" i="25"/>
  <c r="Q811" i="25"/>
  <c r="P835" i="25"/>
  <c r="P823" i="25"/>
  <c r="P811" i="25"/>
  <c r="P799" i="25"/>
  <c r="P787" i="25"/>
  <c r="O835" i="25"/>
  <c r="Q829" i="25"/>
  <c r="Q817" i="25"/>
  <c r="Q805" i="25"/>
  <c r="P829" i="25"/>
  <c r="P817" i="25"/>
  <c r="P805" i="25"/>
  <c r="P793" i="25"/>
  <c r="M830" i="25"/>
  <c r="Q799" i="25"/>
  <c r="R793" i="25"/>
  <c r="Q787" i="25"/>
  <c r="P775" i="25"/>
  <c r="P763" i="25"/>
  <c r="O799" i="25"/>
  <c r="Q793" i="25"/>
  <c r="O787" i="25"/>
  <c r="O775" i="25"/>
  <c r="O763" i="25"/>
  <c r="O751" i="25"/>
  <c r="R829" i="25"/>
  <c r="O823" i="25"/>
  <c r="O811" i="25"/>
  <c r="M770" i="25"/>
  <c r="R769" i="25"/>
  <c r="M758" i="25"/>
  <c r="R757" i="25"/>
  <c r="M818" i="25"/>
  <c r="M806" i="25"/>
  <c r="M794" i="25"/>
  <c r="Q769" i="25"/>
  <c r="R781" i="25"/>
  <c r="P769" i="25"/>
  <c r="R817" i="25"/>
  <c r="R805" i="25"/>
  <c r="P781" i="25"/>
  <c r="M776" i="25"/>
  <c r="R775" i="25"/>
  <c r="M764" i="25"/>
  <c r="R763" i="25"/>
  <c r="M752" i="25"/>
  <c r="R751" i="25"/>
  <c r="Q775" i="25"/>
  <c r="Q763" i="25"/>
  <c r="O739" i="25"/>
  <c r="O727" i="25"/>
  <c r="O715" i="25"/>
  <c r="O703" i="25"/>
  <c r="M734" i="25"/>
  <c r="R733" i="25"/>
  <c r="M722" i="25"/>
  <c r="R721" i="25"/>
  <c r="M710" i="25"/>
  <c r="R709" i="25"/>
  <c r="M782" i="25"/>
  <c r="Q733" i="25"/>
  <c r="Q721" i="25"/>
  <c r="O769" i="25"/>
  <c r="Q757" i="25"/>
  <c r="P733" i="25"/>
  <c r="P721" i="25"/>
  <c r="Q781" i="25"/>
  <c r="P757" i="25"/>
  <c r="R745" i="25"/>
  <c r="O733" i="25"/>
  <c r="O721" i="25"/>
  <c r="P751" i="25"/>
  <c r="P745" i="25"/>
  <c r="Q739" i="25"/>
  <c r="Q727" i="25"/>
  <c r="O757" i="25"/>
  <c r="Q745" i="25"/>
  <c r="M728" i="25"/>
  <c r="R715" i="25"/>
  <c r="O745" i="25"/>
  <c r="R739" i="25"/>
  <c r="Q715" i="25"/>
  <c r="Q751" i="25"/>
  <c r="P739" i="25"/>
  <c r="P715" i="25"/>
  <c r="Q709" i="25"/>
  <c r="Q691" i="25"/>
  <c r="R727" i="25"/>
  <c r="M716" i="25"/>
  <c r="P709" i="25"/>
  <c r="P727" i="25"/>
  <c r="O709" i="25"/>
  <c r="O691" i="25"/>
  <c r="O679" i="25"/>
  <c r="M746" i="25"/>
  <c r="R703" i="25"/>
  <c r="M698" i="25"/>
  <c r="R697" i="25"/>
  <c r="M686" i="25"/>
  <c r="R685" i="25"/>
  <c r="M674" i="25"/>
  <c r="R673" i="25"/>
  <c r="M740" i="25"/>
  <c r="Q703" i="25"/>
  <c r="Q697" i="25"/>
  <c r="O673" i="25"/>
  <c r="P655" i="25"/>
  <c r="P643" i="25"/>
  <c r="P631" i="25"/>
  <c r="P619" i="25"/>
  <c r="P703" i="25"/>
  <c r="P697" i="25"/>
  <c r="R667" i="25"/>
  <c r="O655" i="25"/>
  <c r="O643" i="25"/>
  <c r="O631" i="25"/>
  <c r="O619" i="25"/>
  <c r="O607" i="25"/>
  <c r="O595" i="25"/>
  <c r="O697" i="25"/>
  <c r="Q685" i="25"/>
  <c r="M668" i="25"/>
  <c r="Q667" i="25"/>
  <c r="M662" i="25"/>
  <c r="R661" i="25"/>
  <c r="R691" i="25"/>
  <c r="P685" i="25"/>
  <c r="P667" i="25"/>
  <c r="Q661" i="25"/>
  <c r="Q649" i="25"/>
  <c r="Q637" i="25"/>
  <c r="P691" i="25"/>
  <c r="O685" i="25"/>
  <c r="O667" i="25"/>
  <c r="P661" i="25"/>
  <c r="P649" i="25"/>
  <c r="P637" i="25"/>
  <c r="P625" i="25"/>
  <c r="M704" i="25"/>
  <c r="M692" i="25"/>
  <c r="Q679" i="25"/>
  <c r="Q673" i="25"/>
  <c r="M656" i="25"/>
  <c r="R655" i="25"/>
  <c r="M644" i="25"/>
  <c r="R643" i="25"/>
  <c r="M632" i="25"/>
  <c r="R631" i="25"/>
  <c r="M620" i="25"/>
  <c r="R619" i="25"/>
  <c r="M608" i="25"/>
  <c r="R607" i="25"/>
  <c r="M596" i="25"/>
  <c r="R595" i="25"/>
  <c r="M680" i="25"/>
  <c r="P679" i="25"/>
  <c r="P673" i="25"/>
  <c r="Q655" i="25"/>
  <c r="O625" i="25"/>
  <c r="Q613" i="25"/>
  <c r="P595" i="25"/>
  <c r="Q583" i="25"/>
  <c r="O661" i="25"/>
  <c r="M650" i="25"/>
  <c r="R637" i="25"/>
  <c r="M626" i="25"/>
  <c r="M614" i="25"/>
  <c r="P613" i="25"/>
  <c r="Q607" i="25"/>
  <c r="P583" i="25"/>
  <c r="O637" i="25"/>
  <c r="O613" i="25"/>
  <c r="P607" i="25"/>
  <c r="O583" i="25"/>
  <c r="O571" i="25"/>
  <c r="Q631" i="25"/>
  <c r="R601" i="25"/>
  <c r="M590" i="25"/>
  <c r="R589" i="25"/>
  <c r="M578" i="25"/>
  <c r="R577" i="25"/>
  <c r="R679" i="25"/>
  <c r="Q601" i="25"/>
  <c r="Q589" i="25"/>
  <c r="O649" i="25"/>
  <c r="R625" i="25"/>
  <c r="O601" i="25"/>
  <c r="O589" i="25"/>
  <c r="O577" i="25"/>
  <c r="Q643" i="25"/>
  <c r="Q625" i="25"/>
  <c r="Q619" i="25"/>
  <c r="R613" i="25"/>
  <c r="Q595" i="25"/>
  <c r="M584" i="25"/>
  <c r="R583" i="25"/>
  <c r="M572" i="25"/>
  <c r="P571" i="25"/>
  <c r="P565" i="25"/>
  <c r="P553" i="25"/>
  <c r="P541" i="25"/>
  <c r="Q577" i="25"/>
  <c r="O565" i="25"/>
  <c r="O553" i="25"/>
  <c r="O541" i="25"/>
  <c r="O529" i="25"/>
  <c r="P577" i="25"/>
  <c r="M560" i="25"/>
  <c r="R559" i="25"/>
  <c r="M548" i="25"/>
  <c r="R547" i="25"/>
  <c r="M536" i="25"/>
  <c r="R535" i="25"/>
  <c r="M524" i="25"/>
  <c r="R523" i="25"/>
  <c r="Q559" i="25"/>
  <c r="R649" i="25"/>
  <c r="M602" i="25"/>
  <c r="P559" i="25"/>
  <c r="P547" i="25"/>
  <c r="O559" i="25"/>
  <c r="O547" i="25"/>
  <c r="O535" i="25"/>
  <c r="O523" i="25"/>
  <c r="M638" i="25"/>
  <c r="P601" i="25"/>
  <c r="R571" i="25"/>
  <c r="M566" i="25"/>
  <c r="R565" i="25"/>
  <c r="M554" i="25"/>
  <c r="R553" i="25"/>
  <c r="M542" i="25"/>
  <c r="R541" i="25"/>
  <c r="Q565" i="25"/>
  <c r="O511" i="25"/>
  <c r="O499" i="25"/>
  <c r="O487" i="25"/>
  <c r="O475" i="25"/>
  <c r="O463" i="25"/>
  <c r="O451" i="25"/>
  <c r="O439" i="25"/>
  <c r="O427" i="25"/>
  <c r="M518" i="25"/>
  <c r="R517" i="25"/>
  <c r="M506" i="25"/>
  <c r="R505" i="25"/>
  <c r="M494" i="25"/>
  <c r="R493" i="25"/>
  <c r="M482" i="25"/>
  <c r="R481" i="25"/>
  <c r="M470" i="25"/>
  <c r="R469" i="25"/>
  <c r="M458" i="25"/>
  <c r="R457" i="25"/>
  <c r="M446" i="25"/>
  <c r="R445" i="25"/>
  <c r="M434" i="25"/>
  <c r="R433" i="25"/>
  <c r="M422" i="25"/>
  <c r="R421" i="25"/>
  <c r="Q553" i="25"/>
  <c r="R529" i="25"/>
  <c r="Q517" i="25"/>
  <c r="Q505" i="25"/>
  <c r="Q493" i="25"/>
  <c r="Q481" i="25"/>
  <c r="Q469" i="25"/>
  <c r="Q529" i="25"/>
  <c r="P517" i="25"/>
  <c r="P505" i="25"/>
  <c r="P493" i="25"/>
  <c r="P481" i="25"/>
  <c r="P469" i="25"/>
  <c r="P457" i="25"/>
  <c r="Q535" i="25"/>
  <c r="P529" i="25"/>
  <c r="O517" i="25"/>
  <c r="O505" i="25"/>
  <c r="O493" i="25"/>
  <c r="O481" i="25"/>
  <c r="O469" i="25"/>
  <c r="O457" i="25"/>
  <c r="O445" i="25"/>
  <c r="O433" i="25"/>
  <c r="O421" i="25"/>
  <c r="P535" i="25"/>
  <c r="M530" i="25"/>
  <c r="Q523" i="25"/>
  <c r="M512" i="25"/>
  <c r="R511" i="25"/>
  <c r="M500" i="25"/>
  <c r="R499" i="25"/>
  <c r="M488" i="25"/>
  <c r="R487" i="25"/>
  <c r="M476" i="25"/>
  <c r="R475" i="25"/>
  <c r="M464" i="25"/>
  <c r="R463" i="25"/>
  <c r="M452" i="25"/>
  <c r="R451" i="25"/>
  <c r="M440" i="25"/>
  <c r="R439" i="25"/>
  <c r="M428" i="25"/>
  <c r="R427" i="25"/>
  <c r="P589" i="25"/>
  <c r="Q541" i="25"/>
  <c r="P523" i="25"/>
  <c r="Q511" i="25"/>
  <c r="Q499" i="25"/>
  <c r="Q487" i="25"/>
  <c r="Q475" i="25"/>
  <c r="Q463" i="25"/>
  <c r="P499" i="25"/>
  <c r="Q457" i="25"/>
  <c r="Q439" i="25"/>
  <c r="O409" i="25"/>
  <c r="O397" i="25"/>
  <c r="O385" i="25"/>
  <c r="O373" i="25"/>
  <c r="O361" i="25"/>
  <c r="O349" i="25"/>
  <c r="O337" i="25"/>
  <c r="O325" i="25"/>
  <c r="P487" i="25"/>
  <c r="P439" i="25"/>
  <c r="M416" i="25"/>
  <c r="R415" i="25"/>
  <c r="M404" i="25"/>
  <c r="R403" i="25"/>
  <c r="M392" i="25"/>
  <c r="R391" i="25"/>
  <c r="M380" i="25"/>
  <c r="R379" i="25"/>
  <c r="M368" i="25"/>
  <c r="R367" i="25"/>
  <c r="M356" i="25"/>
  <c r="R355" i="25"/>
  <c r="M344" i="25"/>
  <c r="R343" i="25"/>
  <c r="P475" i="25"/>
  <c r="Q433" i="25"/>
  <c r="Q415" i="25"/>
  <c r="Q403" i="25"/>
  <c r="Q391" i="25"/>
  <c r="Q379" i="25"/>
  <c r="Q367" i="25"/>
  <c r="Q355" i="25"/>
  <c r="P463" i="25"/>
  <c r="P433" i="25"/>
  <c r="P415" i="25"/>
  <c r="P403" i="25"/>
  <c r="P391" i="25"/>
  <c r="P379" i="25"/>
  <c r="P367" i="25"/>
  <c r="Q451" i="25"/>
  <c r="Q427" i="25"/>
  <c r="O415" i="25"/>
  <c r="O403" i="25"/>
  <c r="O391" i="25"/>
  <c r="O379" i="25"/>
  <c r="O367" i="25"/>
  <c r="O355" i="25"/>
  <c r="O343" i="25"/>
  <c r="O331" i="25"/>
  <c r="P451" i="25"/>
  <c r="P427" i="25"/>
  <c r="M410" i="25"/>
  <c r="R409" i="25"/>
  <c r="M398" i="25"/>
  <c r="R397" i="25"/>
  <c r="M386" i="25"/>
  <c r="R385" i="25"/>
  <c r="M374" i="25"/>
  <c r="R373" i="25"/>
  <c r="M362" i="25"/>
  <c r="R361" i="25"/>
  <c r="M350" i="25"/>
  <c r="R349" i="25"/>
  <c r="M338" i="25"/>
  <c r="R337" i="25"/>
  <c r="M326" i="25"/>
  <c r="R325" i="25"/>
  <c r="Q571" i="25"/>
  <c r="Q547" i="25"/>
  <c r="Q445" i="25"/>
  <c r="Q421" i="25"/>
  <c r="Q409" i="25"/>
  <c r="Q397" i="25"/>
  <c r="Q385" i="25"/>
  <c r="Q373" i="25"/>
  <c r="P445" i="25"/>
  <c r="P385" i="25"/>
  <c r="Q349" i="25"/>
  <c r="Q337" i="25"/>
  <c r="M320" i="25"/>
  <c r="R319" i="25"/>
  <c r="M308" i="25"/>
  <c r="R307" i="25"/>
  <c r="M296" i="25"/>
  <c r="R295" i="25"/>
  <c r="M284" i="25"/>
  <c r="R283" i="25"/>
  <c r="M272" i="25"/>
  <c r="R271" i="25"/>
  <c r="M260" i="25"/>
  <c r="R259" i="25"/>
  <c r="M248" i="25"/>
  <c r="R247" i="25"/>
  <c r="M236" i="25"/>
  <c r="R235" i="25"/>
  <c r="P373" i="25"/>
  <c r="P349" i="25"/>
  <c r="P337" i="25"/>
  <c r="Q319" i="25"/>
  <c r="Q307" i="25"/>
  <c r="Q295" i="25"/>
  <c r="Q283" i="25"/>
  <c r="Q271" i="25"/>
  <c r="Q361" i="25"/>
  <c r="Q343" i="25"/>
  <c r="R331" i="25"/>
  <c r="P319" i="25"/>
  <c r="P307" i="25"/>
  <c r="P295" i="25"/>
  <c r="P283" i="25"/>
  <c r="P271" i="25"/>
  <c r="P259" i="25"/>
  <c r="P361" i="25"/>
  <c r="P343" i="25"/>
  <c r="Q331" i="25"/>
  <c r="O319" i="25"/>
  <c r="O307" i="25"/>
  <c r="O295" i="25"/>
  <c r="O283" i="25"/>
  <c r="O271" i="25"/>
  <c r="O259" i="25"/>
  <c r="O247" i="25"/>
  <c r="O235" i="25"/>
  <c r="P331" i="25"/>
  <c r="M314" i="25"/>
  <c r="R313" i="25"/>
  <c r="M302" i="25"/>
  <c r="R301" i="25"/>
  <c r="M290" i="25"/>
  <c r="R289" i="25"/>
  <c r="M278" i="25"/>
  <c r="R277" i="25"/>
  <c r="M266" i="25"/>
  <c r="R265" i="25"/>
  <c r="M254" i="25"/>
  <c r="R253" i="25"/>
  <c r="M242" i="25"/>
  <c r="R241" i="25"/>
  <c r="M332" i="25"/>
  <c r="Q325" i="25"/>
  <c r="Q313" i="25"/>
  <c r="Q301" i="25"/>
  <c r="Q289" i="25"/>
  <c r="Q277" i="25"/>
  <c r="P511" i="25"/>
  <c r="P409" i="25"/>
  <c r="P325" i="25"/>
  <c r="P313" i="25"/>
  <c r="P301" i="25"/>
  <c r="P289" i="25"/>
  <c r="P277" i="25"/>
  <c r="P265" i="25"/>
  <c r="P253" i="25"/>
  <c r="P241" i="25"/>
  <c r="M224" i="25"/>
  <c r="R223" i="25"/>
  <c r="M212" i="25"/>
  <c r="R211" i="25"/>
  <c r="M200" i="25"/>
  <c r="R199" i="25"/>
  <c r="M188" i="25"/>
  <c r="R187" i="25"/>
  <c r="M176" i="25"/>
  <c r="R175" i="25"/>
  <c r="M164" i="25"/>
  <c r="R163" i="25"/>
  <c r="M152" i="25"/>
  <c r="R151" i="25"/>
  <c r="P355" i="25"/>
  <c r="O241" i="25"/>
  <c r="Q223" i="25"/>
  <c r="Q211" i="25"/>
  <c r="Q199" i="25"/>
  <c r="Q187" i="25"/>
  <c r="Q175" i="25"/>
  <c r="Q235" i="25"/>
  <c r="P223" i="25"/>
  <c r="P211" i="25"/>
  <c r="P199" i="25"/>
  <c r="P187" i="25"/>
  <c r="P175" i="25"/>
  <c r="P397" i="25"/>
  <c r="Q253" i="25"/>
  <c r="P235" i="25"/>
  <c r="O223" i="25"/>
  <c r="O211" i="25"/>
  <c r="O199" i="25"/>
  <c r="O187" i="25"/>
  <c r="O175" i="25"/>
  <c r="O163" i="25"/>
  <c r="O151" i="25"/>
  <c r="P421" i="25"/>
  <c r="O277" i="25"/>
  <c r="Q259" i="25"/>
  <c r="O253" i="25"/>
  <c r="M230" i="25"/>
  <c r="R229" i="25"/>
  <c r="M218" i="25"/>
  <c r="R217" i="25"/>
  <c r="M206" i="25"/>
  <c r="R205" i="25"/>
  <c r="M194" i="25"/>
  <c r="R193" i="25"/>
  <c r="M182" i="25"/>
  <c r="R181" i="25"/>
  <c r="M170" i="25"/>
  <c r="R169" i="25"/>
  <c r="M158" i="25"/>
  <c r="R157" i="25"/>
  <c r="M146" i="25"/>
  <c r="R145" i="25"/>
  <c r="O289" i="25"/>
  <c r="Q247" i="25"/>
  <c r="Q229" i="25"/>
  <c r="Q217" i="25"/>
  <c r="Q205" i="25"/>
  <c r="Q193" i="25"/>
  <c r="Q181" i="25"/>
  <c r="Q169" i="25"/>
  <c r="O301" i="25"/>
  <c r="Q265" i="25"/>
  <c r="P247" i="25"/>
  <c r="P229" i="25"/>
  <c r="P217" i="25"/>
  <c r="O313" i="25"/>
  <c r="O265" i="25"/>
  <c r="Q241" i="25"/>
  <c r="O229" i="25"/>
  <c r="P181" i="25"/>
  <c r="Q157" i="25"/>
  <c r="P133" i="25"/>
  <c r="O181" i="25"/>
  <c r="P157" i="25"/>
  <c r="O133" i="25"/>
  <c r="O121" i="25"/>
  <c r="O109" i="25"/>
  <c r="O97" i="25"/>
  <c r="O85" i="25"/>
  <c r="P169" i="25"/>
  <c r="O157" i="25"/>
  <c r="M140" i="25"/>
  <c r="R139" i="25"/>
  <c r="M128" i="25"/>
  <c r="R127" i="25"/>
  <c r="M116" i="25"/>
  <c r="R115" i="25"/>
  <c r="M104" i="25"/>
  <c r="R103" i="25"/>
  <c r="M92" i="25"/>
  <c r="R91" i="25"/>
  <c r="M80" i="25"/>
  <c r="R79" i="25"/>
  <c r="O169" i="25"/>
  <c r="Q151" i="25"/>
  <c r="Q139" i="25"/>
  <c r="Q127" i="25"/>
  <c r="Q115" i="25"/>
  <c r="Q103" i="25"/>
  <c r="O217" i="25"/>
  <c r="P205" i="25"/>
  <c r="P151" i="25"/>
  <c r="P139" i="25"/>
  <c r="P127" i="25"/>
  <c r="P115" i="25"/>
  <c r="P103" i="25"/>
  <c r="O205" i="25"/>
  <c r="Q145" i="25"/>
  <c r="O139" i="25"/>
  <c r="O127" i="25"/>
  <c r="O115" i="25"/>
  <c r="O103" i="25"/>
  <c r="O91" i="25"/>
  <c r="O79" i="25"/>
  <c r="P193" i="25"/>
  <c r="Q163" i="25"/>
  <c r="P145" i="25"/>
  <c r="M134" i="25"/>
  <c r="R133" i="25"/>
  <c r="M122" i="25"/>
  <c r="R121" i="25"/>
  <c r="O193" i="25"/>
  <c r="P163" i="25"/>
  <c r="O145" i="25"/>
  <c r="Q133" i="25"/>
  <c r="Q121" i="25"/>
  <c r="Q109" i="25"/>
  <c r="R4" i="25"/>
  <c r="Q5" i="25"/>
  <c r="P6" i="25"/>
  <c r="Q9" i="25"/>
  <c r="P10" i="25"/>
  <c r="O11" i="25"/>
  <c r="P13" i="25"/>
  <c r="M15" i="25"/>
  <c r="P17" i="25"/>
  <c r="F20" i="25"/>
  <c r="R22" i="25"/>
  <c r="O23" i="25"/>
  <c r="O30" i="25"/>
  <c r="P31" i="25"/>
  <c r="O35" i="25"/>
  <c r="O40" i="25"/>
  <c r="P43" i="25"/>
  <c r="P55" i="25"/>
  <c r="P67" i="25"/>
  <c r="F73" i="25"/>
  <c r="I96" i="25"/>
  <c r="Q96" i="25" s="1"/>
  <c r="P91" i="25"/>
  <c r="F102" i="25"/>
  <c r="F106" i="25"/>
  <c r="F117" i="25"/>
  <c r="F122" i="25" s="1"/>
  <c r="R5" i="25"/>
  <c r="Q6" i="25"/>
  <c r="H9" i="25"/>
  <c r="U4" i="25" s="1"/>
  <c r="X4" i="25" s="1"/>
  <c r="R9" i="25"/>
  <c r="Q10" i="25"/>
  <c r="P11" i="25"/>
  <c r="M12" i="25"/>
  <c r="Q13" i="25"/>
  <c r="O15" i="25"/>
  <c r="Q17" i="25"/>
  <c r="F19" i="25"/>
  <c r="F26" i="25"/>
  <c r="H26" i="25" s="1"/>
  <c r="Q31" i="25"/>
  <c r="F38" i="25"/>
  <c r="H41" i="25" s="1"/>
  <c r="P41" i="25" s="1"/>
  <c r="Q43" i="25"/>
  <c r="F50" i="25"/>
  <c r="H53" i="25" s="1"/>
  <c r="P53" i="25" s="1"/>
  <c r="Q55" i="25"/>
  <c r="Q67" i="25"/>
  <c r="O73" i="25"/>
  <c r="Q91" i="25"/>
  <c r="F97" i="25"/>
  <c r="M98" i="25"/>
  <c r="F108" i="25"/>
  <c r="F112" i="25"/>
  <c r="F114" i="25"/>
  <c r="M831" i="25"/>
  <c r="M819" i="25"/>
  <c r="M807" i="25"/>
  <c r="M795" i="25"/>
  <c r="M783" i="25"/>
  <c r="M837" i="25"/>
  <c r="M825" i="25"/>
  <c r="M813" i="25"/>
  <c r="M777" i="25"/>
  <c r="M765" i="25"/>
  <c r="M753" i="25"/>
  <c r="M801" i="25"/>
  <c r="M789" i="25"/>
  <c r="M741" i="25"/>
  <c r="M729" i="25"/>
  <c r="M717" i="25"/>
  <c r="M705" i="25"/>
  <c r="M747" i="25"/>
  <c r="M759" i="25"/>
  <c r="M735" i="25"/>
  <c r="M723" i="25"/>
  <c r="M711" i="25"/>
  <c r="M693" i="25"/>
  <c r="M681" i="25"/>
  <c r="M657" i="25"/>
  <c r="M645" i="25"/>
  <c r="M633" i="25"/>
  <c r="M621" i="25"/>
  <c r="M609" i="25"/>
  <c r="M597" i="25"/>
  <c r="M687" i="25"/>
  <c r="M675" i="25"/>
  <c r="M771" i="25"/>
  <c r="M669" i="25"/>
  <c r="M699" i="25"/>
  <c r="M651" i="25"/>
  <c r="M627" i="25"/>
  <c r="M615" i="25"/>
  <c r="M585" i="25"/>
  <c r="M573" i="25"/>
  <c r="M663" i="25"/>
  <c r="M603" i="25"/>
  <c r="M639" i="25"/>
  <c r="M591" i="25"/>
  <c r="M579" i="25"/>
  <c r="M567" i="25"/>
  <c r="M555" i="25"/>
  <c r="M543" i="25"/>
  <c r="M531" i="25"/>
  <c r="M561" i="25"/>
  <c r="M549" i="25"/>
  <c r="M537" i="25"/>
  <c r="M525" i="25"/>
  <c r="M513" i="25"/>
  <c r="M501" i="25"/>
  <c r="M489" i="25"/>
  <c r="M477" i="25"/>
  <c r="M465" i="25"/>
  <c r="M453" i="25"/>
  <c r="M441" i="25"/>
  <c r="M429" i="25"/>
  <c r="M417" i="25"/>
  <c r="M507" i="25"/>
  <c r="M495" i="25"/>
  <c r="M483" i="25"/>
  <c r="M471" i="25"/>
  <c r="M459" i="25"/>
  <c r="M447" i="25"/>
  <c r="M435" i="25"/>
  <c r="M423" i="25"/>
  <c r="M519" i="25"/>
  <c r="M411" i="25"/>
  <c r="M399" i="25"/>
  <c r="M387" i="25"/>
  <c r="M375" i="25"/>
  <c r="M363" i="25"/>
  <c r="M351" i="25"/>
  <c r="M339" i="25"/>
  <c r="M327" i="25"/>
  <c r="M405" i="25"/>
  <c r="M393" i="25"/>
  <c r="M381" i="25"/>
  <c r="M369" i="25"/>
  <c r="M357" i="25"/>
  <c r="M345" i="25"/>
  <c r="M333" i="25"/>
  <c r="M321" i="25"/>
  <c r="M309" i="25"/>
  <c r="M297" i="25"/>
  <c r="M285" i="25"/>
  <c r="M273" i="25"/>
  <c r="M261" i="25"/>
  <c r="M249" i="25"/>
  <c r="M237" i="25"/>
  <c r="M303" i="25"/>
  <c r="M315" i="25"/>
  <c r="M255" i="25"/>
  <c r="M231" i="25"/>
  <c r="M243" i="25"/>
  <c r="M225" i="25"/>
  <c r="M213" i="25"/>
  <c r="M201" i="25"/>
  <c r="M189" i="25"/>
  <c r="M177" i="25"/>
  <c r="M165" i="25"/>
  <c r="M153" i="25"/>
  <c r="M279" i="25"/>
  <c r="M291" i="25"/>
  <c r="M267" i="25"/>
  <c r="M147" i="25"/>
  <c r="M183" i="25"/>
  <c r="M135" i="25"/>
  <c r="M123" i="25"/>
  <c r="M111" i="25"/>
  <c r="M99" i="25"/>
  <c r="M87" i="25"/>
  <c r="M75" i="25"/>
  <c r="M171" i="25"/>
  <c r="M159" i="25"/>
  <c r="M207" i="25"/>
  <c r="M141" i="25"/>
  <c r="M129" i="25"/>
  <c r="M117" i="25"/>
  <c r="M105" i="25"/>
  <c r="M93" i="25"/>
  <c r="M81" i="25"/>
  <c r="M219" i="25"/>
  <c r="M195" i="25"/>
  <c r="R6" i="25"/>
  <c r="O7" i="25"/>
  <c r="H10" i="25"/>
  <c r="R10" i="25"/>
  <c r="Q11" i="25"/>
  <c r="O12" i="25"/>
  <c r="R13" i="25"/>
  <c r="P15" i="25"/>
  <c r="R17" i="25"/>
  <c r="M18" i="25"/>
  <c r="O19" i="25"/>
  <c r="O21" i="25"/>
  <c r="Q23" i="25"/>
  <c r="Q28" i="25"/>
  <c r="Q30" i="25"/>
  <c r="R31" i="25"/>
  <c r="M32" i="25"/>
  <c r="Q33" i="25"/>
  <c r="Q35" i="25"/>
  <c r="Q42" i="25"/>
  <c r="R43" i="25"/>
  <c r="M44" i="25"/>
  <c r="Q52" i="25"/>
  <c r="R55" i="25"/>
  <c r="M56" i="25"/>
  <c r="Q57" i="25"/>
  <c r="R67" i="25"/>
  <c r="M68" i="25"/>
  <c r="G72" i="25"/>
  <c r="O72" i="25" s="1"/>
  <c r="M72" i="25"/>
  <c r="P73" i="25"/>
  <c r="F78" i="25"/>
  <c r="F79" i="25"/>
  <c r="Q84" i="25"/>
  <c r="J100" i="25"/>
  <c r="R100" i="25" s="1"/>
  <c r="P97" i="25"/>
  <c r="M110" i="25"/>
  <c r="F126" i="25"/>
  <c r="M826" i="25"/>
  <c r="M814" i="25"/>
  <c r="M802" i="25"/>
  <c r="M790" i="25"/>
  <c r="M838" i="25"/>
  <c r="M832" i="25"/>
  <c r="M820" i="25"/>
  <c r="M808" i="25"/>
  <c r="M772" i="25"/>
  <c r="M760" i="25"/>
  <c r="M796" i="25"/>
  <c r="M784" i="25"/>
  <c r="M754" i="25"/>
  <c r="M736" i="25"/>
  <c r="M724" i="25"/>
  <c r="M712" i="25"/>
  <c r="M742" i="25"/>
  <c r="M730" i="25"/>
  <c r="M718" i="25"/>
  <c r="M778" i="25"/>
  <c r="M766" i="25"/>
  <c r="M706" i="25"/>
  <c r="M700" i="25"/>
  <c r="M688" i="25"/>
  <c r="M748" i="25"/>
  <c r="M676" i="25"/>
  <c r="M664" i="25"/>
  <c r="M652" i="25"/>
  <c r="M640" i="25"/>
  <c r="M628" i="25"/>
  <c r="M616" i="25"/>
  <c r="M604" i="25"/>
  <c r="M592" i="25"/>
  <c r="M682" i="25"/>
  <c r="M670" i="25"/>
  <c r="M610" i="25"/>
  <c r="M634" i="25"/>
  <c r="M580" i="25"/>
  <c r="M658" i="25"/>
  <c r="M622" i="25"/>
  <c r="M694" i="25"/>
  <c r="M646" i="25"/>
  <c r="M598" i="25"/>
  <c r="M586" i="25"/>
  <c r="M574" i="25"/>
  <c r="M562" i="25"/>
  <c r="M550" i="25"/>
  <c r="M538" i="25"/>
  <c r="M526" i="25"/>
  <c r="M568" i="25"/>
  <c r="M556" i="25"/>
  <c r="M544" i="25"/>
  <c r="M532" i="25"/>
  <c r="M520" i="25"/>
  <c r="M508" i="25"/>
  <c r="M496" i="25"/>
  <c r="M484" i="25"/>
  <c r="M472" i="25"/>
  <c r="M460" i="25"/>
  <c r="M448" i="25"/>
  <c r="M436" i="25"/>
  <c r="M424" i="25"/>
  <c r="M514" i="25"/>
  <c r="M502" i="25"/>
  <c r="M490" i="25"/>
  <c r="M478" i="25"/>
  <c r="M466" i="25"/>
  <c r="M454" i="25"/>
  <c r="M442" i="25"/>
  <c r="M430" i="25"/>
  <c r="M418" i="25"/>
  <c r="M406" i="25"/>
  <c r="M394" i="25"/>
  <c r="M382" i="25"/>
  <c r="M370" i="25"/>
  <c r="M358" i="25"/>
  <c r="M346" i="25"/>
  <c r="M334" i="25"/>
  <c r="M412" i="25"/>
  <c r="M400" i="25"/>
  <c r="M388" i="25"/>
  <c r="M376" i="25"/>
  <c r="M364" i="25"/>
  <c r="M352" i="25"/>
  <c r="M340" i="25"/>
  <c r="M322" i="25"/>
  <c r="M316" i="25"/>
  <c r="M304" i="25"/>
  <c r="M292" i="25"/>
  <c r="M280" i="25"/>
  <c r="M268" i="25"/>
  <c r="M256" i="25"/>
  <c r="M244" i="25"/>
  <c r="M232" i="25"/>
  <c r="M328" i="25"/>
  <c r="M298" i="25"/>
  <c r="M250" i="25"/>
  <c r="M310" i="25"/>
  <c r="M220" i="25"/>
  <c r="M208" i="25"/>
  <c r="M196" i="25"/>
  <c r="M184" i="25"/>
  <c r="M172" i="25"/>
  <c r="M160" i="25"/>
  <c r="M148" i="25"/>
  <c r="M262" i="25"/>
  <c r="M238" i="25"/>
  <c r="M274" i="25"/>
  <c r="M286" i="25"/>
  <c r="M214" i="25"/>
  <c r="M142" i="25"/>
  <c r="M130" i="25"/>
  <c r="M118" i="25"/>
  <c r="M106" i="25"/>
  <c r="M94" i="25"/>
  <c r="M82" i="25"/>
  <c r="M202" i="25"/>
  <c r="M166" i="25"/>
  <c r="M190" i="25"/>
  <c r="M136" i="25"/>
  <c r="M124" i="25"/>
  <c r="M112" i="25"/>
  <c r="M100" i="25"/>
  <c r="M88" i="25"/>
  <c r="M76" i="25"/>
  <c r="M178" i="25"/>
  <c r="M154" i="25"/>
  <c r="M226" i="25"/>
  <c r="P7" i="25"/>
  <c r="M8" i="25"/>
  <c r="H11" i="25"/>
  <c r="R11" i="25"/>
  <c r="F12" i="25"/>
  <c r="P12" i="25"/>
  <c r="Q15" i="25"/>
  <c r="M16" i="25"/>
  <c r="O18" i="25"/>
  <c r="P19" i="25"/>
  <c r="R23" i="25"/>
  <c r="M24" i="25"/>
  <c r="O25" i="25"/>
  <c r="M27" i="25"/>
  <c r="R28" i="25"/>
  <c r="M29" i="25"/>
  <c r="R30" i="25"/>
  <c r="R33" i="25"/>
  <c r="M34" i="25"/>
  <c r="R35" i="25"/>
  <c r="M36" i="25"/>
  <c r="O37" i="25"/>
  <c r="M39" i="25"/>
  <c r="R40" i="25"/>
  <c r="M41" i="25"/>
  <c r="M46" i="25"/>
  <c r="M48" i="25"/>
  <c r="O49" i="25"/>
  <c r="M51" i="25"/>
  <c r="M53" i="25"/>
  <c r="M58" i="25"/>
  <c r="M60" i="25"/>
  <c r="O61" i="25"/>
  <c r="M63" i="25"/>
  <c r="M70" i="25"/>
  <c r="Q73" i="25"/>
  <c r="M74" i="25"/>
  <c r="P79" i="25"/>
  <c r="F98" i="25"/>
  <c r="Q97" i="25"/>
  <c r="F105" i="25"/>
  <c r="F131" i="25"/>
  <c r="M833" i="25"/>
  <c r="M821" i="25"/>
  <c r="M809" i="25"/>
  <c r="M797" i="25"/>
  <c r="M785" i="25"/>
  <c r="M827" i="25"/>
  <c r="M839" i="25"/>
  <c r="M779" i="25"/>
  <c r="M767" i="25"/>
  <c r="M755" i="25"/>
  <c r="M815" i="25"/>
  <c r="M803" i="25"/>
  <c r="M743" i="25"/>
  <c r="M731" i="25"/>
  <c r="M719" i="25"/>
  <c r="M707" i="25"/>
  <c r="M791" i="25"/>
  <c r="M761" i="25"/>
  <c r="M737" i="25"/>
  <c r="M725" i="25"/>
  <c r="M773" i="25"/>
  <c r="M713" i="25"/>
  <c r="M749" i="25"/>
  <c r="M695" i="25"/>
  <c r="M683" i="25"/>
  <c r="M701" i="25"/>
  <c r="M659" i="25"/>
  <c r="M647" i="25"/>
  <c r="M635" i="25"/>
  <c r="M623" i="25"/>
  <c r="M611" i="25"/>
  <c r="M599" i="25"/>
  <c r="M689" i="25"/>
  <c r="M671" i="25"/>
  <c r="M677" i="25"/>
  <c r="M593" i="25"/>
  <c r="M641" i="25"/>
  <c r="M605" i="25"/>
  <c r="M587" i="25"/>
  <c r="M575" i="25"/>
  <c r="M665" i="25"/>
  <c r="M617" i="25"/>
  <c r="M653" i="25"/>
  <c r="M629" i="25"/>
  <c r="M581" i="25"/>
  <c r="M569" i="25"/>
  <c r="M557" i="25"/>
  <c r="M545" i="25"/>
  <c r="M533" i="25"/>
  <c r="M521" i="25"/>
  <c r="M563" i="25"/>
  <c r="M551" i="25"/>
  <c r="M539" i="25"/>
  <c r="M527" i="25"/>
  <c r="M515" i="25"/>
  <c r="M503" i="25"/>
  <c r="M491" i="25"/>
  <c r="M479" i="25"/>
  <c r="M467" i="25"/>
  <c r="M455" i="25"/>
  <c r="M443" i="25"/>
  <c r="M431" i="25"/>
  <c r="M419" i="25"/>
  <c r="M509" i="25"/>
  <c r="M497" i="25"/>
  <c r="M485" i="25"/>
  <c r="M473" i="25"/>
  <c r="M461" i="25"/>
  <c r="M449" i="25"/>
  <c r="M437" i="25"/>
  <c r="M425" i="25"/>
  <c r="M413" i="25"/>
  <c r="M401" i="25"/>
  <c r="M389" i="25"/>
  <c r="M377" i="25"/>
  <c r="M365" i="25"/>
  <c r="M353" i="25"/>
  <c r="M341" i="25"/>
  <c r="M329" i="25"/>
  <c r="M407" i="25"/>
  <c r="M395" i="25"/>
  <c r="M383" i="25"/>
  <c r="M371" i="25"/>
  <c r="M359" i="25"/>
  <c r="M347" i="25"/>
  <c r="M335" i="25"/>
  <c r="M311" i="25"/>
  <c r="M299" i="25"/>
  <c r="M287" i="25"/>
  <c r="M275" i="25"/>
  <c r="M263" i="25"/>
  <c r="M251" i="25"/>
  <c r="M239" i="25"/>
  <c r="M323" i="25"/>
  <c r="M293" i="25"/>
  <c r="M233" i="25"/>
  <c r="M305" i="25"/>
  <c r="M317" i="25"/>
  <c r="M245" i="25"/>
  <c r="M227" i="25"/>
  <c r="M215" i="25"/>
  <c r="M203" i="25"/>
  <c r="M191" i="25"/>
  <c r="M179" i="25"/>
  <c r="M167" i="25"/>
  <c r="M155" i="25"/>
  <c r="M269" i="25"/>
  <c r="M257" i="25"/>
  <c r="M281" i="25"/>
  <c r="M185" i="25"/>
  <c r="M149" i="25"/>
  <c r="M137" i="25"/>
  <c r="M125" i="25"/>
  <c r="M113" i="25"/>
  <c r="M101" i="25"/>
  <c r="M89" i="25"/>
  <c r="M77" i="25"/>
  <c r="M173" i="25"/>
  <c r="M209" i="25"/>
  <c r="M161" i="25"/>
  <c r="M131" i="25"/>
  <c r="M119" i="25"/>
  <c r="M107" i="25"/>
  <c r="M95" i="25"/>
  <c r="M83" i="25"/>
  <c r="M197" i="25"/>
  <c r="M143" i="25"/>
  <c r="M221" i="25"/>
  <c r="Q7" i="25"/>
  <c r="F838" i="25"/>
  <c r="F823" i="25"/>
  <c r="F811" i="25"/>
  <c r="F784" i="25"/>
  <c r="F816" i="25"/>
  <c r="F804" i="25"/>
  <c r="F833" i="25"/>
  <c r="F828" i="25"/>
  <c r="F826" i="25"/>
  <c r="F814" i="25"/>
  <c r="F795" i="25"/>
  <c r="F783" i="25"/>
  <c r="F788" i="25" s="1"/>
  <c r="F779" i="25"/>
  <c r="F777" i="25"/>
  <c r="F782" i="25" s="1"/>
  <c r="F835" i="25"/>
  <c r="F819" i="25"/>
  <c r="F807" i="25"/>
  <c r="F812" i="25" s="1"/>
  <c r="F802" i="25"/>
  <c r="F790" i="25"/>
  <c r="F821" i="25"/>
  <c r="F831" i="25"/>
  <c r="F836" i="25" s="1"/>
  <c r="F809" i="25"/>
  <c r="F736" i="25"/>
  <c r="F721" i="25"/>
  <c r="F726" i="25"/>
  <c r="F743" i="25"/>
  <c r="F724" i="25"/>
  <c r="F741" i="25"/>
  <c r="F733" i="25"/>
  <c r="F714" i="25"/>
  <c r="F731" i="25"/>
  <c r="F729" i="25"/>
  <c r="F693" i="25"/>
  <c r="F698" i="25" s="1"/>
  <c r="F700" i="25"/>
  <c r="F695" i="25"/>
  <c r="F719" i="25"/>
  <c r="F697" i="25"/>
  <c r="F738" i="25"/>
  <c r="F683" i="25"/>
  <c r="F666" i="25"/>
  <c r="F653" i="25"/>
  <c r="F646" i="25"/>
  <c r="F643" i="25"/>
  <c r="F639" i="25"/>
  <c r="F636" i="25"/>
  <c r="F629" i="25"/>
  <c r="F598" i="25"/>
  <c r="F595" i="25"/>
  <c r="F688" i="25"/>
  <c r="F685" i="25"/>
  <c r="F610" i="25"/>
  <c r="F607" i="25"/>
  <c r="F594" i="25"/>
  <c r="F591" i="25"/>
  <c r="F596" i="25" s="1"/>
  <c r="F588" i="25"/>
  <c r="F651" i="25"/>
  <c r="F656" i="25" s="1"/>
  <c r="F648" i="25"/>
  <c r="F641" i="25"/>
  <c r="F634" i="25"/>
  <c r="F631" i="25"/>
  <c r="F707" i="25"/>
  <c r="F690" i="25"/>
  <c r="F676" i="25"/>
  <c r="F624" i="25"/>
  <c r="F603" i="25"/>
  <c r="F608" i="25" s="1"/>
  <c r="F600" i="25"/>
  <c r="F589" i="25"/>
  <c r="F587" i="25"/>
  <c r="F585" i="25"/>
  <c r="F582" i="25"/>
  <c r="F622" i="25"/>
  <c r="F605" i="25"/>
  <c r="F580" i="25"/>
  <c r="F577" i="25"/>
  <c r="F570" i="25"/>
  <c r="F593" i="25"/>
  <c r="F655" i="25"/>
  <c r="F523" i="25"/>
  <c r="F414" i="25"/>
  <c r="F412" i="25"/>
  <c r="F409" i="25"/>
  <c r="F407" i="25"/>
  <c r="F405" i="25"/>
  <c r="F410" i="25" s="1"/>
  <c r="F402" i="25"/>
  <c r="F400" i="25"/>
  <c r="F397" i="25"/>
  <c r="F395" i="25"/>
  <c r="F393" i="25"/>
  <c r="F398" i="25" s="1"/>
  <c r="F390" i="25"/>
  <c r="F388" i="25"/>
  <c r="F385" i="25"/>
  <c r="F383" i="25"/>
  <c r="F381" i="25"/>
  <c r="F386" i="25" s="1"/>
  <c r="F417" i="25"/>
  <c r="F422" i="25" s="1"/>
  <c r="F333" i="25"/>
  <c r="F338" i="25" s="1"/>
  <c r="F321" i="25"/>
  <c r="F326" i="25" s="1"/>
  <c r="F520" i="25"/>
  <c r="F319" i="25"/>
  <c r="F317" i="25"/>
  <c r="F330" i="25"/>
  <c r="F229" i="25"/>
  <c r="F227" i="25"/>
  <c r="F225" i="25"/>
  <c r="F230" i="25" s="1"/>
  <c r="F222" i="25"/>
  <c r="F220" i="25"/>
  <c r="F217" i="25"/>
  <c r="F215" i="25"/>
  <c r="F213" i="25"/>
  <c r="F218" i="25" s="1"/>
  <c r="F210" i="25"/>
  <c r="F208" i="25"/>
  <c r="F205" i="25"/>
  <c r="F203" i="25"/>
  <c r="F201" i="25"/>
  <c r="F206" i="25" s="1"/>
  <c r="F198" i="25"/>
  <c r="F196" i="25"/>
  <c r="F193" i="25"/>
  <c r="F328" i="25"/>
  <c r="F325" i="25"/>
  <c r="F231" i="25"/>
  <c r="F228" i="25"/>
  <c r="F226" i="25"/>
  <c r="F223" i="25"/>
  <c r="F221" i="25"/>
  <c r="F219" i="25"/>
  <c r="F224" i="25" s="1"/>
  <c r="F216" i="25"/>
  <c r="F214" i="25"/>
  <c r="F211" i="25"/>
  <c r="F209" i="25"/>
  <c r="F207" i="25"/>
  <c r="F212" i="25" s="1"/>
  <c r="F204" i="25"/>
  <c r="F202" i="25"/>
  <c r="F199" i="25"/>
  <c r="F197" i="25"/>
  <c r="F195" i="25"/>
  <c r="F200" i="25" s="1"/>
  <c r="F236" i="25"/>
  <c r="F144" i="25"/>
  <c r="F141" i="25"/>
  <c r="F146" i="25" s="1"/>
  <c r="F138" i="25"/>
  <c r="F142" i="25"/>
  <c r="F139" i="25"/>
  <c r="F137" i="25"/>
  <c r="F135" i="25"/>
  <c r="F140" i="25" s="1"/>
  <c r="F132" i="25"/>
  <c r="F130" i="25"/>
  <c r="F127" i="25"/>
  <c r="F125" i="25"/>
  <c r="F123" i="25"/>
  <c r="F128" i="25" s="1"/>
  <c r="F120" i="25"/>
  <c r="F118" i="25"/>
  <c r="F115" i="25"/>
  <c r="Q12" i="25"/>
  <c r="R15" i="25"/>
  <c r="O16" i="25"/>
  <c r="P18" i="25"/>
  <c r="Q19" i="25"/>
  <c r="Q21" i="25"/>
  <c r="M22" i="25"/>
  <c r="O24" i="25"/>
  <c r="P25" i="25"/>
  <c r="O29" i="25"/>
  <c r="P37" i="25"/>
  <c r="P49" i="25"/>
  <c r="O51" i="25"/>
  <c r="P61" i="25"/>
  <c r="R73" i="25"/>
  <c r="Q79" i="25"/>
  <c r="F85" i="25"/>
  <c r="M86" i="25"/>
  <c r="R97" i="25"/>
  <c r="F107" i="25"/>
  <c r="F121" i="25"/>
  <c r="F124" i="25"/>
  <c r="F136" i="25"/>
  <c r="M828" i="25"/>
  <c r="M816" i="25"/>
  <c r="M804" i="25"/>
  <c r="M792" i="25"/>
  <c r="M780" i="25"/>
  <c r="M840" i="25"/>
  <c r="M834" i="25"/>
  <c r="M774" i="25"/>
  <c r="M762" i="25"/>
  <c r="M822" i="25"/>
  <c r="M810" i="25"/>
  <c r="M798" i="25"/>
  <c r="M786" i="25"/>
  <c r="M738" i="25"/>
  <c r="M726" i="25"/>
  <c r="M714" i="25"/>
  <c r="M702" i="25"/>
  <c r="M756" i="25"/>
  <c r="M750" i="25"/>
  <c r="M732" i="25"/>
  <c r="M720" i="25"/>
  <c r="M768" i="25"/>
  <c r="M744" i="25"/>
  <c r="M708" i="25"/>
  <c r="M690" i="25"/>
  <c r="M678" i="25"/>
  <c r="M654" i="25"/>
  <c r="M642" i="25"/>
  <c r="M630" i="25"/>
  <c r="M618" i="25"/>
  <c r="M606" i="25"/>
  <c r="M594" i="25"/>
  <c r="M684" i="25"/>
  <c r="M666" i="25"/>
  <c r="M696" i="25"/>
  <c r="M672" i="25"/>
  <c r="M612" i="25"/>
  <c r="M648" i="25"/>
  <c r="M582" i="25"/>
  <c r="M570" i="25"/>
  <c r="M660" i="25"/>
  <c r="M600" i="25"/>
  <c r="M636" i="25"/>
  <c r="M588" i="25"/>
  <c r="M576" i="25"/>
  <c r="M564" i="25"/>
  <c r="M552" i="25"/>
  <c r="M540" i="25"/>
  <c r="M528" i="25"/>
  <c r="M624" i="25"/>
  <c r="M558" i="25"/>
  <c r="M546" i="25"/>
  <c r="M534" i="25"/>
  <c r="M522" i="25"/>
  <c r="M510" i="25"/>
  <c r="M498" i="25"/>
  <c r="M486" i="25"/>
  <c r="M474" i="25"/>
  <c r="M462" i="25"/>
  <c r="M450" i="25"/>
  <c r="M438" i="25"/>
  <c r="M426" i="25"/>
  <c r="M516" i="25"/>
  <c r="M504" i="25"/>
  <c r="M492" i="25"/>
  <c r="M480" i="25"/>
  <c r="M468" i="25"/>
  <c r="M456" i="25"/>
  <c r="M444" i="25"/>
  <c r="M432" i="25"/>
  <c r="M420" i="25"/>
  <c r="M408" i="25"/>
  <c r="M396" i="25"/>
  <c r="M384" i="25"/>
  <c r="M372" i="25"/>
  <c r="M360" i="25"/>
  <c r="M348" i="25"/>
  <c r="M336" i="25"/>
  <c r="M324" i="25"/>
  <c r="M414" i="25"/>
  <c r="M402" i="25"/>
  <c r="M390" i="25"/>
  <c r="M378" i="25"/>
  <c r="M366" i="25"/>
  <c r="M354" i="25"/>
  <c r="M342" i="25"/>
  <c r="M330" i="25"/>
  <c r="M318" i="25"/>
  <c r="M306" i="25"/>
  <c r="M294" i="25"/>
  <c r="M282" i="25"/>
  <c r="M270" i="25"/>
  <c r="M258" i="25"/>
  <c r="M246" i="25"/>
  <c r="M234" i="25"/>
  <c r="M288" i="25"/>
  <c r="M300" i="25"/>
  <c r="M252" i="25"/>
  <c r="M312" i="25"/>
  <c r="M264" i="25"/>
  <c r="M222" i="25"/>
  <c r="M210" i="25"/>
  <c r="M198" i="25"/>
  <c r="M186" i="25"/>
  <c r="M174" i="25"/>
  <c r="M162" i="25"/>
  <c r="M150" i="25"/>
  <c r="M240" i="25"/>
  <c r="M276" i="25"/>
  <c r="M228" i="25"/>
  <c r="M204" i="25"/>
  <c r="M132" i="25"/>
  <c r="M120" i="25"/>
  <c r="M108" i="25"/>
  <c r="M96" i="25"/>
  <c r="M84" i="25"/>
  <c r="M192" i="25"/>
  <c r="M144" i="25"/>
  <c r="M180" i="25"/>
  <c r="M138" i="25"/>
  <c r="M126" i="25"/>
  <c r="M114" i="25"/>
  <c r="M102" i="25"/>
  <c r="M90" i="25"/>
  <c r="M78" i="25"/>
  <c r="M216" i="25"/>
  <c r="M168" i="25"/>
  <c r="M156" i="25"/>
  <c r="R7" i="25"/>
  <c r="H12" i="25"/>
  <c r="R12" i="25"/>
  <c r="F13" i="25"/>
  <c r="P16" i="25"/>
  <c r="F18" i="25"/>
  <c r="Q18" i="25"/>
  <c r="R19" i="25"/>
  <c r="M20" i="25"/>
  <c r="R21" i="25"/>
  <c r="O22" i="25"/>
  <c r="Q25" i="25"/>
  <c r="F32" i="25"/>
  <c r="H35" i="25" s="1"/>
  <c r="P35" i="25" s="1"/>
  <c r="Q37" i="25"/>
  <c r="F44" i="25"/>
  <c r="H44" i="25" s="1"/>
  <c r="Q49" i="25"/>
  <c r="F56" i="25"/>
  <c r="H60" i="25" s="1"/>
  <c r="P60" i="25" s="1"/>
  <c r="Q61" i="25"/>
  <c r="F68" i="25"/>
  <c r="G82" i="25"/>
  <c r="O82" i="25" s="1"/>
  <c r="F84" i="25"/>
  <c r="P85" i="25"/>
  <c r="F100" i="25"/>
  <c r="F103" i="25"/>
  <c r="F109" i="25"/>
  <c r="F111" i="25"/>
  <c r="F116" i="25" s="1"/>
  <c r="P121" i="25"/>
  <c r="Q3" i="25"/>
  <c r="P4" i="25"/>
  <c r="O5" i="25"/>
  <c r="M6" i="25"/>
  <c r="O9" i="25"/>
  <c r="M10" i="25"/>
  <c r="Q16" i="25"/>
  <c r="M17" i="25"/>
  <c r="R18" i="25"/>
  <c r="Q24" i="25"/>
  <c r="R25" i="25"/>
  <c r="M26" i="25"/>
  <c r="Q34" i="25"/>
  <c r="R37" i="25"/>
  <c r="M38" i="25"/>
  <c r="Q41" i="25"/>
  <c r="R49" i="25"/>
  <c r="M50" i="25"/>
  <c r="Q51" i="25"/>
  <c r="Q53" i="25"/>
  <c r="R61" i="25"/>
  <c r="M62" i="25"/>
  <c r="Q85" i="25"/>
  <c r="F104" i="25"/>
  <c r="P109" i="25"/>
  <c r="F113" i="25"/>
  <c r="F119" i="25"/>
  <c r="R3" i="25"/>
  <c r="Q4" i="25"/>
  <c r="P5" i="25"/>
  <c r="O6" i="25"/>
  <c r="P9" i="25"/>
  <c r="O10" i="25"/>
  <c r="M11" i="25"/>
  <c r="O13" i="25"/>
  <c r="M14" i="25"/>
  <c r="R16" i="25"/>
  <c r="O17" i="25"/>
  <c r="Q22" i="25"/>
  <c r="M23" i="25"/>
  <c r="R24" i="25"/>
  <c r="R27" i="25"/>
  <c r="M28" i="25"/>
  <c r="R29" i="25"/>
  <c r="M30" i="25"/>
  <c r="O31" i="25"/>
  <c r="M33" i="25"/>
  <c r="R34" i="25"/>
  <c r="M35" i="25"/>
  <c r="M40" i="25"/>
  <c r="R41" i="25"/>
  <c r="M42" i="25"/>
  <c r="O43" i="25"/>
  <c r="M45" i="25"/>
  <c r="R46" i="25"/>
  <c r="M47" i="25"/>
  <c r="R48" i="25"/>
  <c r="R51" i="25"/>
  <c r="M52" i="25"/>
  <c r="M54" i="25"/>
  <c r="O55" i="25"/>
  <c r="M57" i="25"/>
  <c r="M59" i="25"/>
  <c r="R60" i="25"/>
  <c r="R63" i="25"/>
  <c r="M64" i="25"/>
  <c r="M66" i="25"/>
  <c r="O67" i="25"/>
  <c r="M69" i="25"/>
  <c r="M71" i="25"/>
  <c r="R85" i="25"/>
  <c r="F90" i="25"/>
  <c r="R109" i="25"/>
  <c r="F129" i="25"/>
  <c r="F133" i="25"/>
  <c r="F160" i="25"/>
  <c r="F161" i="25"/>
  <c r="F167" i="25"/>
  <c r="F174" i="25"/>
  <c r="F178" i="25"/>
  <c r="F159" i="25"/>
  <c r="F164" i="25" s="1"/>
  <c r="F180" i="25"/>
  <c r="F184" i="25"/>
  <c r="F150" i="25"/>
  <c r="F151" i="25"/>
  <c r="F186" i="25"/>
  <c r="F190" i="25"/>
  <c r="F148" i="25"/>
  <c r="F149" i="25"/>
  <c r="F165" i="25"/>
  <c r="F170" i="25" s="1"/>
  <c r="F166" i="25"/>
  <c r="F169" i="25"/>
  <c r="F171" i="25"/>
  <c r="F176" i="25" s="1"/>
  <c r="F177" i="25"/>
  <c r="F182" i="25" s="1"/>
  <c r="F192" i="25"/>
  <c r="F143" i="25"/>
  <c r="F147" i="25"/>
  <c r="F152" i="25" s="1"/>
  <c r="F157" i="25"/>
  <c r="F173" i="25"/>
  <c r="F179" i="25"/>
  <c r="F155" i="25"/>
  <c r="F156" i="25"/>
  <c r="F175" i="25"/>
  <c r="F181" i="25"/>
  <c r="F183" i="25"/>
  <c r="F188" i="25" s="1"/>
  <c r="F189" i="25"/>
  <c r="F153" i="25"/>
  <c r="F154" i="25"/>
  <c r="F168" i="25"/>
  <c r="F185" i="25"/>
  <c r="F191" i="25"/>
  <c r="F145" i="25"/>
  <c r="F162" i="25"/>
  <c r="F163" i="25"/>
  <c r="F172" i="25"/>
  <c r="F187" i="25"/>
  <c r="F246" i="25"/>
  <c r="F247" i="25"/>
  <c r="F269" i="25"/>
  <c r="F274" i="25"/>
  <c r="F279" i="25"/>
  <c r="F284" i="25" s="1"/>
  <c r="F301" i="25"/>
  <c r="F306" i="25"/>
  <c r="F311" i="25"/>
  <c r="F316" i="25"/>
  <c r="F329" i="25"/>
  <c r="F403" i="25"/>
  <c r="F244" i="25"/>
  <c r="F245" i="25"/>
  <c r="F256" i="25"/>
  <c r="F262" i="25"/>
  <c r="F289" i="25"/>
  <c r="F294" i="25"/>
  <c r="F299" i="25"/>
  <c r="F304" i="25"/>
  <c r="F309" i="25"/>
  <c r="F243" i="25"/>
  <c r="F253" i="25"/>
  <c r="F259" i="25"/>
  <c r="F277" i="25"/>
  <c r="F282" i="25"/>
  <c r="F287" i="25"/>
  <c r="F292" i="25"/>
  <c r="F297" i="25"/>
  <c r="F340" i="25"/>
  <c r="F232" i="25"/>
  <c r="F234" i="25"/>
  <c r="F235" i="25"/>
  <c r="F251" i="25"/>
  <c r="F252" i="25"/>
  <c r="F261" i="25"/>
  <c r="F266" i="25" s="1"/>
  <c r="F264" i="25"/>
  <c r="F268" i="25"/>
  <c r="F270" i="25"/>
  <c r="F275" i="25"/>
  <c r="F280" i="25"/>
  <c r="F285" i="25"/>
  <c r="F290" i="25" s="1"/>
  <c r="F233" i="25"/>
  <c r="F249" i="25"/>
  <c r="F250" i="25"/>
  <c r="F255" i="25"/>
  <c r="F258" i="25"/>
  <c r="F273" i="25"/>
  <c r="F278" i="25" s="1"/>
  <c r="F307" i="25"/>
  <c r="F312" i="25"/>
  <c r="F369" i="25"/>
  <c r="F374" i="25" s="1"/>
  <c r="F418" i="25"/>
  <c r="F241" i="25"/>
  <c r="F295" i="25"/>
  <c r="F300" i="25"/>
  <c r="F305" i="25"/>
  <c r="F310" i="25"/>
  <c r="F315" i="25"/>
  <c r="F320" i="25" s="1"/>
  <c r="F337" i="25"/>
  <c r="F377" i="25"/>
  <c r="F239" i="25"/>
  <c r="F240" i="25"/>
  <c r="F263" i="25"/>
  <c r="F283" i="25"/>
  <c r="F288" i="25"/>
  <c r="F293" i="25"/>
  <c r="F298" i="25"/>
  <c r="F303" i="25"/>
  <c r="F237" i="25"/>
  <c r="F238" i="25"/>
  <c r="F257" i="25"/>
  <c r="F265" i="25"/>
  <c r="F267" i="25"/>
  <c r="F272" i="25" s="1"/>
  <c r="F271" i="25"/>
  <c r="F276" i="25"/>
  <c r="F281" i="25"/>
  <c r="F286" i="25"/>
  <c r="F291" i="25"/>
  <c r="F296" i="25" s="1"/>
  <c r="F313" i="25"/>
  <c r="F318" i="25"/>
  <c r="F323" i="25"/>
  <c r="F335" i="25"/>
  <c r="F339" i="25"/>
  <c r="F347" i="25"/>
  <c r="F354" i="25"/>
  <c r="F359" i="25"/>
  <c r="F389" i="25"/>
  <c r="F415" i="25"/>
  <c r="F322" i="25"/>
  <c r="F331" i="25"/>
  <c r="F363" i="25"/>
  <c r="F368" i="25" s="1"/>
  <c r="F365" i="25"/>
  <c r="F367" i="25"/>
  <c r="F372" i="25"/>
  <c r="F375" i="25"/>
  <c r="F380" i="25" s="1"/>
  <c r="F401" i="25"/>
  <c r="F462" i="25"/>
  <c r="F471" i="25"/>
  <c r="F476" i="25" s="1"/>
  <c r="F491" i="25"/>
  <c r="F343" i="25"/>
  <c r="F346" i="25"/>
  <c r="F353" i="25"/>
  <c r="F361" i="25"/>
  <c r="F378" i="25"/>
  <c r="F384" i="25"/>
  <c r="F387" i="25"/>
  <c r="F413" i="25"/>
  <c r="F358" i="25"/>
  <c r="F370" i="25"/>
  <c r="F396" i="25"/>
  <c r="F399" i="25"/>
  <c r="F404" i="25" s="1"/>
  <c r="F336" i="25"/>
  <c r="F342" i="25"/>
  <c r="F345" i="25"/>
  <c r="F350" i="25" s="1"/>
  <c r="F349" i="25"/>
  <c r="F352" i="25"/>
  <c r="F373" i="25"/>
  <c r="F376" i="25"/>
  <c r="F382" i="25"/>
  <c r="F408" i="25"/>
  <c r="F411" i="25"/>
  <c r="F416" i="25" s="1"/>
  <c r="F517" i="25"/>
  <c r="F324" i="25"/>
  <c r="F327" i="25"/>
  <c r="F332" i="25" s="1"/>
  <c r="F334" i="25"/>
  <c r="F360" i="25"/>
  <c r="F364" i="25"/>
  <c r="F366" i="25"/>
  <c r="F379" i="25"/>
  <c r="F394" i="25"/>
  <c r="F460" i="25"/>
  <c r="F497" i="25"/>
  <c r="F341" i="25"/>
  <c r="F348" i="25"/>
  <c r="F351" i="25"/>
  <c r="F355" i="25"/>
  <c r="F357" i="25"/>
  <c r="F362" i="25" s="1"/>
  <c r="F371" i="25"/>
  <c r="F391" i="25"/>
  <c r="F406" i="25"/>
  <c r="F465" i="25"/>
  <c r="F470" i="25" s="1"/>
  <c r="F420" i="25"/>
  <c r="F423" i="25"/>
  <c r="F427" i="25"/>
  <c r="F430" i="25"/>
  <c r="F437" i="25"/>
  <c r="F444" i="25"/>
  <c r="F447" i="25"/>
  <c r="F451" i="25"/>
  <c r="F454" i="25"/>
  <c r="F468" i="25"/>
  <c r="F474" i="25"/>
  <c r="F477" i="25"/>
  <c r="F482" i="25" s="1"/>
  <c r="F483" i="25"/>
  <c r="F488" i="25" s="1"/>
  <c r="F503" i="25"/>
  <c r="F509" i="25"/>
  <c r="F533" i="25"/>
  <c r="F563" i="25"/>
  <c r="F456" i="25"/>
  <c r="F480" i="25"/>
  <c r="F486" i="25"/>
  <c r="F489" i="25"/>
  <c r="F494" i="25" s="1"/>
  <c r="F495" i="25"/>
  <c r="F515" i="25"/>
  <c r="F521" i="25"/>
  <c r="F419" i="25"/>
  <c r="F426" i="25"/>
  <c r="F429" i="25"/>
  <c r="F434" i="25" s="1"/>
  <c r="F433" i="25"/>
  <c r="F436" i="25"/>
  <c r="F443" i="25"/>
  <c r="F450" i="25"/>
  <c r="F453" i="25"/>
  <c r="F458" i="25" s="1"/>
  <c r="F463" i="25"/>
  <c r="F466" i="25"/>
  <c r="F472" i="25"/>
  <c r="F492" i="25"/>
  <c r="F498" i="25"/>
  <c r="F501" i="25"/>
  <c r="F506" i="25" s="1"/>
  <c r="F507" i="25"/>
  <c r="F531" i="25"/>
  <c r="F536" i="25" s="1"/>
  <c r="F541" i="25"/>
  <c r="F459" i="25"/>
  <c r="F461" i="25"/>
  <c r="F469" i="25"/>
  <c r="F475" i="25"/>
  <c r="F478" i="25"/>
  <c r="F484" i="25"/>
  <c r="F504" i="25"/>
  <c r="F510" i="25"/>
  <c r="F513" i="25"/>
  <c r="F518" i="25" s="1"/>
  <c r="F519" i="25"/>
  <c r="F524" i="25" s="1"/>
  <c r="F522" i="25"/>
  <c r="F528" i="25"/>
  <c r="F425" i="25"/>
  <c r="F432" i="25"/>
  <c r="F435" i="25"/>
  <c r="F439" i="25"/>
  <c r="F442" i="25"/>
  <c r="F449" i="25"/>
  <c r="F481" i="25"/>
  <c r="F487" i="25"/>
  <c r="F490" i="25"/>
  <c r="F496" i="25"/>
  <c r="F516" i="25"/>
  <c r="F455" i="25"/>
  <c r="F457" i="25"/>
  <c r="F467" i="25"/>
  <c r="F473" i="25"/>
  <c r="F493" i="25"/>
  <c r="F499" i="25"/>
  <c r="F502" i="25"/>
  <c r="F508" i="25"/>
  <c r="F526" i="25"/>
  <c r="F535" i="25"/>
  <c r="F421" i="25"/>
  <c r="F424" i="25"/>
  <c r="F431" i="25"/>
  <c r="F438" i="25"/>
  <c r="F441" i="25"/>
  <c r="F446" i="25" s="1"/>
  <c r="F445" i="25"/>
  <c r="F448" i="25"/>
  <c r="F479" i="25"/>
  <c r="F485" i="25"/>
  <c r="F505" i="25"/>
  <c r="F511" i="25"/>
  <c r="F514" i="25"/>
  <c r="F538" i="25"/>
  <c r="F552" i="25"/>
  <c r="F555" i="25"/>
  <c r="F569" i="25"/>
  <c r="F581" i="25"/>
  <c r="F529" i="25"/>
  <c r="F534" i="25"/>
  <c r="F550" i="25"/>
  <c r="F558" i="25"/>
  <c r="F561" i="25"/>
  <c r="F566" i="25" s="1"/>
  <c r="F575" i="25"/>
  <c r="F527" i="25"/>
  <c r="F540" i="25"/>
  <c r="F544" i="25"/>
  <c r="F546" i="25"/>
  <c r="F564" i="25"/>
  <c r="F567" i="25"/>
  <c r="F572" i="25" s="1"/>
  <c r="F525" i="25"/>
  <c r="F530" i="25" s="1"/>
  <c r="F537" i="25"/>
  <c r="F553" i="25"/>
  <c r="F556" i="25"/>
  <c r="F573" i="25"/>
  <c r="F578" i="25" s="1"/>
  <c r="F532" i="25"/>
  <c r="F559" i="25"/>
  <c r="F562" i="25"/>
  <c r="F539" i="25"/>
  <c r="F549" i="25"/>
  <c r="F554" i="25" s="1"/>
  <c r="F551" i="25"/>
  <c r="F565" i="25"/>
  <c r="F568" i="25"/>
  <c r="F617" i="25"/>
  <c r="F543" i="25"/>
  <c r="F545" i="25"/>
  <c r="F547" i="25"/>
  <c r="F557" i="25"/>
  <c r="F571" i="25"/>
  <c r="F590" i="25"/>
  <c r="F621" i="25"/>
  <c r="F660" i="25"/>
  <c r="F615" i="25"/>
  <c r="F665" i="25"/>
  <c r="F576" i="25"/>
  <c r="F609" i="25"/>
  <c r="F612" i="25"/>
  <c r="F574" i="25"/>
  <c r="F579" i="25"/>
  <c r="F584" i="25" s="1"/>
  <c r="F586" i="25"/>
  <c r="F606" i="25"/>
  <c r="F619" i="25"/>
  <c r="F583" i="25"/>
  <c r="F592" i="25"/>
  <c r="F627" i="25"/>
  <c r="F632" i="25" s="1"/>
  <c r="F671" i="25"/>
  <c r="F601" i="25"/>
  <c r="F604" i="25"/>
  <c r="F623" i="25"/>
  <c r="F628" i="25"/>
  <c r="F635" i="25"/>
  <c r="F642" i="25"/>
  <c r="F645" i="25"/>
  <c r="F650" i="25" s="1"/>
  <c r="F649" i="25"/>
  <c r="F652" i="25"/>
  <c r="F667" i="25"/>
  <c r="F673" i="25"/>
  <c r="F616" i="25"/>
  <c r="F658" i="25"/>
  <c r="F663" i="25"/>
  <c r="F691" i="25"/>
  <c r="F597" i="25"/>
  <c r="F611" i="25"/>
  <c r="F613" i="25"/>
  <c r="F630" i="25"/>
  <c r="F633" i="25"/>
  <c r="F638" i="25" s="1"/>
  <c r="F637" i="25"/>
  <c r="F640" i="25"/>
  <c r="F647" i="25"/>
  <c r="F654" i="25"/>
  <c r="F669" i="25"/>
  <c r="F661" i="25"/>
  <c r="F718" i="25"/>
  <c r="F599" i="25"/>
  <c r="F625" i="25"/>
  <c r="F659" i="25"/>
  <c r="F664" i="25"/>
  <c r="F689" i="25"/>
  <c r="F618" i="25"/>
  <c r="F657" i="25"/>
  <c r="F662" i="25" s="1"/>
  <c r="F678" i="25"/>
  <c r="F681" i="25"/>
  <c r="F717" i="25"/>
  <c r="F742" i="25"/>
  <c r="F684" i="25"/>
  <c r="F687" i="25"/>
  <c r="F702" i="25"/>
  <c r="F672" i="25"/>
  <c r="F705" i="25"/>
  <c r="F710" i="25" s="1"/>
  <c r="F677" i="25"/>
  <c r="F701" i="25"/>
  <c r="F712" i="25"/>
  <c r="F696" i="25"/>
  <c r="F703" i="25"/>
  <c r="F670" i="25"/>
  <c r="F709" i="25"/>
  <c r="F675" i="25"/>
  <c r="F679" i="25"/>
  <c r="F682" i="25"/>
  <c r="F694" i="25"/>
  <c r="F699" i="25"/>
  <c r="F704" i="25" s="1"/>
  <c r="F746" i="25"/>
  <c r="F708" i="25"/>
  <c r="F711" i="25"/>
  <c r="F716" i="25" s="1"/>
  <c r="F725" i="25"/>
  <c r="F744" i="25"/>
  <c r="F727" i="25"/>
  <c r="F735" i="25"/>
  <c r="F740" i="25" s="1"/>
  <c r="F768" i="25"/>
  <c r="F713" i="25"/>
  <c r="F737" i="25"/>
  <c r="F762" i="25"/>
  <c r="F715" i="25"/>
  <c r="F739" i="25"/>
  <c r="F747" i="25"/>
  <c r="F752" i="25" s="1"/>
  <c r="F749" i="25"/>
  <c r="F751" i="25"/>
  <c r="F773" i="25"/>
  <c r="F792" i="25"/>
  <c r="F734" i="25"/>
  <c r="F730" i="25"/>
  <c r="F781" i="25"/>
  <c r="F706" i="25"/>
  <c r="F720" i="25"/>
  <c r="F723" i="25"/>
  <c r="F728" i="25" s="1"/>
  <c r="F732" i="25"/>
  <c r="F778" i="25"/>
  <c r="F757" i="25"/>
  <c r="F766" i="25"/>
  <c r="F771" i="25"/>
  <c r="F776" i="25" s="1"/>
  <c r="F748" i="25"/>
  <c r="F755" i="25"/>
  <c r="F756" i="25"/>
  <c r="F759" i="25"/>
  <c r="F769" i="25"/>
  <c r="F774" i="25"/>
  <c r="F787" i="25"/>
  <c r="F799" i="25"/>
  <c r="F753" i="25"/>
  <c r="F758" i="25" s="1"/>
  <c r="F754" i="25"/>
  <c r="F761" i="25"/>
  <c r="F765" i="25"/>
  <c r="F770" i="25" s="1"/>
  <c r="F767" i="25"/>
  <c r="F772" i="25"/>
  <c r="F763" i="25"/>
  <c r="F785" i="25"/>
  <c r="F797" i="25"/>
  <c r="F745" i="25"/>
  <c r="F750" i="25"/>
  <c r="F760" i="25"/>
  <c r="F775" i="25"/>
  <c r="F780" i="25"/>
  <c r="F796" i="25"/>
  <c r="F805" i="25"/>
  <c r="F817" i="25"/>
  <c r="F789" i="25"/>
  <c r="F801" i="25"/>
  <c r="F806" i="25" s="1"/>
  <c r="F839" i="25"/>
  <c r="F813" i="25"/>
  <c r="F818" i="25" s="1"/>
  <c r="F825" i="25"/>
  <c r="F830" i="25" s="1"/>
  <c r="F829" i="25"/>
  <c r="F834" i="25"/>
  <c r="F793" i="25"/>
  <c r="F808" i="25"/>
  <c r="F820" i="25"/>
  <c r="F827" i="25"/>
  <c r="F832" i="25"/>
  <c r="F837" i="25"/>
  <c r="F786" i="25"/>
  <c r="F798" i="25"/>
  <c r="F803" i="25"/>
  <c r="F815" i="25"/>
  <c r="F840" i="25"/>
  <c r="F791" i="25"/>
  <c r="F810" i="25"/>
  <c r="F822" i="25"/>
  <c r="G53" i="24"/>
  <c r="G51" i="24"/>
  <c r="I54" i="24"/>
  <c r="I52" i="24"/>
  <c r="I50" i="24"/>
  <c r="G54" i="24"/>
  <c r="G52" i="24"/>
  <c r="G50" i="24"/>
  <c r="I53" i="24"/>
  <c r="I51" i="24"/>
  <c r="J66" i="24"/>
  <c r="J64" i="24"/>
  <c r="J62" i="24"/>
  <c r="J65" i="24"/>
  <c r="J63" i="24"/>
  <c r="F74" i="24"/>
  <c r="J35" i="24"/>
  <c r="J33" i="24"/>
  <c r="J36" i="24"/>
  <c r="J34" i="24"/>
  <c r="J32" i="24"/>
  <c r="F44" i="24"/>
  <c r="H44" i="24" s="1"/>
  <c r="H56" i="24"/>
  <c r="H59" i="24"/>
  <c r="H57" i="24"/>
  <c r="H60" i="24"/>
  <c r="H58" i="24"/>
  <c r="I72" i="24"/>
  <c r="I69" i="24"/>
  <c r="I71" i="24"/>
  <c r="I70" i="24"/>
  <c r="I68" i="24"/>
  <c r="F92" i="24"/>
  <c r="H30" i="24"/>
  <c r="H28" i="24"/>
  <c r="H26" i="24"/>
  <c r="H29" i="24"/>
  <c r="H27" i="24"/>
  <c r="G41" i="24"/>
  <c r="G39" i="24"/>
  <c r="I42" i="24"/>
  <c r="I40" i="24"/>
  <c r="I38" i="24"/>
  <c r="G42" i="24"/>
  <c r="G40" i="24"/>
  <c r="G38" i="24"/>
  <c r="I41" i="24"/>
  <c r="I39" i="24"/>
  <c r="J54" i="24"/>
  <c r="J52" i="24"/>
  <c r="J50" i="24"/>
  <c r="J53" i="24"/>
  <c r="J51" i="24"/>
  <c r="F32" i="24"/>
  <c r="H32" i="24" s="1"/>
  <c r="G60" i="24"/>
  <c r="G58" i="24"/>
  <c r="G56" i="24"/>
  <c r="I59" i="24"/>
  <c r="I57" i="24"/>
  <c r="G59" i="24"/>
  <c r="G57" i="24"/>
  <c r="I60" i="24"/>
  <c r="I58" i="24"/>
  <c r="I56" i="24"/>
  <c r="H18" i="24"/>
  <c r="H15" i="24"/>
  <c r="H14" i="24"/>
  <c r="H17" i="24"/>
  <c r="H16" i="24"/>
  <c r="G29" i="24"/>
  <c r="G27" i="24"/>
  <c r="I30" i="24"/>
  <c r="I28" i="24"/>
  <c r="I26" i="24"/>
  <c r="G30" i="24"/>
  <c r="G28" i="24"/>
  <c r="G26" i="24"/>
  <c r="I29" i="24"/>
  <c r="I27" i="24"/>
  <c r="J42" i="24"/>
  <c r="J40" i="24"/>
  <c r="J38" i="24"/>
  <c r="J41" i="24"/>
  <c r="J39" i="24"/>
  <c r="H66" i="24"/>
  <c r="H64" i="24"/>
  <c r="H62" i="24"/>
  <c r="H65" i="24"/>
  <c r="H63" i="24"/>
  <c r="H35" i="24"/>
  <c r="H33" i="24"/>
  <c r="H36" i="24"/>
  <c r="H34" i="24"/>
  <c r="G48" i="24"/>
  <c r="G46" i="24"/>
  <c r="G44" i="24"/>
  <c r="I47" i="24"/>
  <c r="I45" i="24"/>
  <c r="G47" i="24"/>
  <c r="G45" i="24"/>
  <c r="I48" i="24"/>
  <c r="I46" i="24"/>
  <c r="I44" i="24"/>
  <c r="J59" i="24"/>
  <c r="J57" i="24"/>
  <c r="J60" i="24"/>
  <c r="J58" i="24"/>
  <c r="J56" i="24"/>
  <c r="F68" i="24"/>
  <c r="H68" i="24" s="1"/>
  <c r="J30" i="24"/>
  <c r="J28" i="24"/>
  <c r="J26" i="24"/>
  <c r="J29" i="24"/>
  <c r="J27" i="24"/>
  <c r="F38" i="24"/>
  <c r="H42" i="24" s="1"/>
  <c r="H54" i="24"/>
  <c r="H52" i="24"/>
  <c r="H50" i="24"/>
  <c r="H53" i="24"/>
  <c r="H51" i="24"/>
  <c r="G65" i="24"/>
  <c r="G63" i="24"/>
  <c r="I66" i="24"/>
  <c r="I64" i="24"/>
  <c r="I62" i="24"/>
  <c r="G66" i="24"/>
  <c r="G64" i="24"/>
  <c r="G62" i="24"/>
  <c r="I65" i="24"/>
  <c r="I63" i="24"/>
  <c r="G36" i="24"/>
  <c r="G34" i="24"/>
  <c r="G32" i="24"/>
  <c r="I35" i="24"/>
  <c r="I33" i="24"/>
  <c r="G35" i="24"/>
  <c r="G33" i="24"/>
  <c r="I36" i="24"/>
  <c r="I34" i="24"/>
  <c r="I32" i="24"/>
  <c r="J47" i="24"/>
  <c r="J45" i="24"/>
  <c r="J48" i="24"/>
  <c r="J46" i="24"/>
  <c r="J44" i="24"/>
  <c r="R840" i="24"/>
  <c r="P838" i="24"/>
  <c r="R834" i="24"/>
  <c r="R832" i="24"/>
  <c r="O829" i="24"/>
  <c r="R827" i="24"/>
  <c r="R825" i="24"/>
  <c r="R822" i="24"/>
  <c r="R820" i="24"/>
  <c r="O817" i="24"/>
  <c r="R815" i="24"/>
  <c r="R813" i="24"/>
  <c r="R810" i="24"/>
  <c r="R808" i="24"/>
  <c r="O805" i="24"/>
  <c r="R803" i="24"/>
  <c r="R801" i="24"/>
  <c r="R798" i="24"/>
  <c r="R796" i="24"/>
  <c r="O793" i="24"/>
  <c r="R791" i="24"/>
  <c r="R789" i="24"/>
  <c r="R786" i="24"/>
  <c r="R784" i="24"/>
  <c r="O781" i="24"/>
  <c r="Q840" i="24"/>
  <c r="R837" i="24"/>
  <c r="M836" i="24"/>
  <c r="R835" i="24"/>
  <c r="Q834" i="24"/>
  <c r="Q832" i="24"/>
  <c r="Q827" i="24"/>
  <c r="Q825" i="24"/>
  <c r="M824" i="24"/>
  <c r="R823" i="24"/>
  <c r="Q822" i="24"/>
  <c r="Q820" i="24"/>
  <c r="Q815" i="24"/>
  <c r="Q813" i="24"/>
  <c r="M812" i="24"/>
  <c r="R811" i="24"/>
  <c r="Q810" i="24"/>
  <c r="Q808" i="24"/>
  <c r="Q803" i="24"/>
  <c r="Q801" i="24"/>
  <c r="M800" i="24"/>
  <c r="R799" i="24"/>
  <c r="P840" i="24"/>
  <c r="Q837" i="24"/>
  <c r="Q835" i="24"/>
  <c r="P834" i="24"/>
  <c r="P832" i="24"/>
  <c r="P827" i="24"/>
  <c r="P825" i="24"/>
  <c r="Q823" i="24"/>
  <c r="P822" i="24"/>
  <c r="P820" i="24"/>
  <c r="P815" i="24"/>
  <c r="P813" i="24"/>
  <c r="Q811" i="24"/>
  <c r="P810" i="24"/>
  <c r="R839" i="24"/>
  <c r="P837" i="24"/>
  <c r="P835" i="24"/>
  <c r="O834" i="24"/>
  <c r="O832" i="24"/>
  <c r="O827" i="24"/>
  <c r="O825" i="24"/>
  <c r="P823" i="24"/>
  <c r="O822" i="24"/>
  <c r="O820" i="24"/>
  <c r="O815" i="24"/>
  <c r="O813" i="24"/>
  <c r="Q839" i="24"/>
  <c r="O835" i="24"/>
  <c r="R833" i="24"/>
  <c r="R831" i="24"/>
  <c r="R828" i="24"/>
  <c r="R826" i="24"/>
  <c r="O823" i="24"/>
  <c r="R821" i="24"/>
  <c r="R819" i="24"/>
  <c r="R816" i="24"/>
  <c r="R814" i="24"/>
  <c r="O811" i="24"/>
  <c r="R809" i="24"/>
  <c r="R807" i="24"/>
  <c r="R804" i="24"/>
  <c r="R802" i="24"/>
  <c r="O799" i="24"/>
  <c r="R797" i="24"/>
  <c r="R795" i="24"/>
  <c r="R792" i="24"/>
  <c r="R790" i="24"/>
  <c r="O787" i="24"/>
  <c r="R785" i="24"/>
  <c r="R783" i="24"/>
  <c r="P839" i="24"/>
  <c r="Q833" i="24"/>
  <c r="Q831" i="24"/>
  <c r="M830" i="24"/>
  <c r="R829" i="24"/>
  <c r="Q828" i="24"/>
  <c r="Q826" i="24"/>
  <c r="Q821" i="24"/>
  <c r="Q819" i="24"/>
  <c r="M818" i="24"/>
  <c r="R817" i="24"/>
  <c r="Q816" i="24"/>
  <c r="Q814" i="24"/>
  <c r="Q809" i="24"/>
  <c r="Q807" i="24"/>
  <c r="M806" i="24"/>
  <c r="R805" i="24"/>
  <c r="Q804" i="24"/>
  <c r="Q802" i="24"/>
  <c r="Q797" i="24"/>
  <c r="Q795" i="24"/>
  <c r="M794" i="24"/>
  <c r="R793" i="24"/>
  <c r="Q792" i="24"/>
  <c r="Q790" i="24"/>
  <c r="Q785" i="24"/>
  <c r="Q783" i="24"/>
  <c r="M782" i="24"/>
  <c r="R781" i="24"/>
  <c r="Q780" i="24"/>
  <c r="R838" i="24"/>
  <c r="P833" i="24"/>
  <c r="P831" i="24"/>
  <c r="Q829" i="24"/>
  <c r="P828" i="24"/>
  <c r="P826" i="24"/>
  <c r="P821" i="24"/>
  <c r="P819" i="24"/>
  <c r="Q817" i="24"/>
  <c r="P816" i="24"/>
  <c r="P814" i="24"/>
  <c r="P809" i="24"/>
  <c r="P807" i="24"/>
  <c r="Q805" i="24"/>
  <c r="P804" i="24"/>
  <c r="P802" i="24"/>
  <c r="O814" i="24"/>
  <c r="O809" i="24"/>
  <c r="O798" i="24"/>
  <c r="Q791" i="24"/>
  <c r="P790" i="24"/>
  <c r="P789" i="24"/>
  <c r="P787" i="24"/>
  <c r="P780" i="24"/>
  <c r="O778" i="24"/>
  <c r="O773" i="24"/>
  <c r="O771" i="24"/>
  <c r="P769" i="24"/>
  <c r="O768" i="24"/>
  <c r="O766" i="24"/>
  <c r="O761" i="24"/>
  <c r="O759" i="24"/>
  <c r="O831" i="24"/>
  <c r="O828" i="24"/>
  <c r="P811" i="24"/>
  <c r="O802" i="24"/>
  <c r="P792" i="24"/>
  <c r="P791" i="24"/>
  <c r="O790" i="24"/>
  <c r="O789" i="24"/>
  <c r="M788" i="24"/>
  <c r="O780" i="24"/>
  <c r="O819" i="24"/>
  <c r="O816" i="24"/>
  <c r="O807" i="24"/>
  <c r="Q799" i="24"/>
  <c r="O792" i="24"/>
  <c r="O791" i="24"/>
  <c r="Q784" i="24"/>
  <c r="P783" i="24"/>
  <c r="Q781" i="24"/>
  <c r="Q779" i="24"/>
  <c r="Q777" i="24"/>
  <c r="M776" i="24"/>
  <c r="R775" i="24"/>
  <c r="Q774" i="24"/>
  <c r="Q772" i="24"/>
  <c r="Q767" i="24"/>
  <c r="Q765" i="24"/>
  <c r="M764" i="24"/>
  <c r="R763" i="24"/>
  <c r="Q762" i="24"/>
  <c r="Q760" i="24"/>
  <c r="Q755" i="24"/>
  <c r="Q753" i="24"/>
  <c r="M752" i="24"/>
  <c r="R751" i="24"/>
  <c r="Q750" i="24"/>
  <c r="Q748" i="24"/>
  <c r="Q743" i="24"/>
  <c r="Q741" i="24"/>
  <c r="O833" i="24"/>
  <c r="P799" i="24"/>
  <c r="Q786" i="24"/>
  <c r="P785" i="24"/>
  <c r="P784" i="24"/>
  <c r="O783" i="24"/>
  <c r="O821" i="24"/>
  <c r="O810" i="24"/>
  <c r="P805" i="24"/>
  <c r="P803" i="24"/>
  <c r="Q793" i="24"/>
  <c r="P786" i="24"/>
  <c r="O785" i="24"/>
  <c r="O784" i="24"/>
  <c r="O779" i="24"/>
  <c r="O777" i="24"/>
  <c r="P775" i="24"/>
  <c r="O774" i="24"/>
  <c r="O772" i="24"/>
  <c r="O767" i="24"/>
  <c r="O765" i="24"/>
  <c r="P763" i="24"/>
  <c r="O762" i="24"/>
  <c r="O760" i="24"/>
  <c r="O755" i="24"/>
  <c r="P808" i="24"/>
  <c r="O803" i="24"/>
  <c r="Q796" i="24"/>
  <c r="P795" i="24"/>
  <c r="P793" i="24"/>
  <c r="O786" i="24"/>
  <c r="R778" i="24"/>
  <c r="O775" i="24"/>
  <c r="R773" i="24"/>
  <c r="R771" i="24"/>
  <c r="R768" i="24"/>
  <c r="R766" i="24"/>
  <c r="O763" i="24"/>
  <c r="R761" i="24"/>
  <c r="Q838" i="24"/>
  <c r="P829" i="24"/>
  <c r="O808" i="24"/>
  <c r="P801" i="24"/>
  <c r="Q798" i="24"/>
  <c r="P797" i="24"/>
  <c r="P796" i="24"/>
  <c r="O795" i="24"/>
  <c r="R787" i="24"/>
  <c r="Q778" i="24"/>
  <c r="Q773" i="24"/>
  <c r="Q771" i="24"/>
  <c r="M770" i="24"/>
  <c r="R769" i="24"/>
  <c r="Q768" i="24"/>
  <c r="Q766" i="24"/>
  <c r="Q761" i="24"/>
  <c r="Q759" i="24"/>
  <c r="M758" i="24"/>
  <c r="R757" i="24"/>
  <c r="Q756" i="24"/>
  <c r="Q754" i="24"/>
  <c r="Q749" i="24"/>
  <c r="Q747" i="24"/>
  <c r="M746" i="24"/>
  <c r="R745" i="24"/>
  <c r="Q744" i="24"/>
  <c r="O804" i="24"/>
  <c r="Q775" i="24"/>
  <c r="O769" i="24"/>
  <c r="R767" i="24"/>
  <c r="P761" i="24"/>
  <c r="O751" i="24"/>
  <c r="O747" i="24"/>
  <c r="O744" i="24"/>
  <c r="R743" i="24"/>
  <c r="Q737" i="24"/>
  <c r="Q735" i="24"/>
  <c r="M734" i="24"/>
  <c r="R733" i="24"/>
  <c r="Q732" i="24"/>
  <c r="Q730" i="24"/>
  <c r="Q725" i="24"/>
  <c r="Q723" i="24"/>
  <c r="M722" i="24"/>
  <c r="R721" i="24"/>
  <c r="Q720" i="24"/>
  <c r="O797" i="24"/>
  <c r="Q787" i="24"/>
  <c r="R779" i="24"/>
  <c r="P773" i="24"/>
  <c r="P767" i="24"/>
  <c r="Q745" i="24"/>
  <c r="P743" i="24"/>
  <c r="P737" i="24"/>
  <c r="P735" i="24"/>
  <c r="Q733" i="24"/>
  <c r="P732" i="24"/>
  <c r="P730" i="24"/>
  <c r="P725" i="24"/>
  <c r="P723" i="24"/>
  <c r="Q721" i="24"/>
  <c r="P720" i="24"/>
  <c r="P718" i="24"/>
  <c r="O826" i="24"/>
  <c r="P781" i="24"/>
  <c r="P779" i="24"/>
  <c r="R762" i="24"/>
  <c r="R756" i="24"/>
  <c r="R755" i="24"/>
  <c r="R754" i="24"/>
  <c r="P745" i="24"/>
  <c r="O743" i="24"/>
  <c r="R742" i="24"/>
  <c r="O737" i="24"/>
  <c r="O735" i="24"/>
  <c r="P733" i="24"/>
  <c r="O732" i="24"/>
  <c r="O730" i="24"/>
  <c r="O725" i="24"/>
  <c r="O723" i="24"/>
  <c r="P721" i="24"/>
  <c r="O720" i="24"/>
  <c r="O718" i="24"/>
  <c r="O713" i="24"/>
  <c r="R774" i="24"/>
  <c r="P768" i="24"/>
  <c r="R765" i="24"/>
  <c r="P762" i="24"/>
  <c r="P756" i="24"/>
  <c r="P755" i="24"/>
  <c r="P754" i="24"/>
  <c r="R753" i="24"/>
  <c r="R750" i="24"/>
  <c r="O745" i="24"/>
  <c r="Q742" i="24"/>
  <c r="R738" i="24"/>
  <c r="R736" i="24"/>
  <c r="O733" i="24"/>
  <c r="R731" i="24"/>
  <c r="R729" i="24"/>
  <c r="R726" i="24"/>
  <c r="R724" i="24"/>
  <c r="O721" i="24"/>
  <c r="R719" i="24"/>
  <c r="P817" i="24"/>
  <c r="O796" i="24"/>
  <c r="Q789" i="24"/>
  <c r="R777" i="24"/>
  <c r="P774" i="24"/>
  <c r="P771" i="24"/>
  <c r="P765" i="24"/>
  <c r="O756" i="24"/>
  <c r="O754" i="24"/>
  <c r="P753" i="24"/>
  <c r="P750" i="24"/>
  <c r="R749" i="24"/>
  <c r="P742" i="24"/>
  <c r="M740" i="24"/>
  <c r="R739" i="24"/>
  <c r="Q738" i="24"/>
  <c r="Q736" i="24"/>
  <c r="Q731" i="24"/>
  <c r="Q729" i="24"/>
  <c r="M728" i="24"/>
  <c r="R727" i="24"/>
  <c r="Q726" i="24"/>
  <c r="Q724" i="24"/>
  <c r="Q719" i="24"/>
  <c r="Q717" i="24"/>
  <c r="M716" i="24"/>
  <c r="R715" i="24"/>
  <c r="Q714" i="24"/>
  <c r="Q712" i="24"/>
  <c r="Q707" i="24"/>
  <c r="R780" i="24"/>
  <c r="P777" i="24"/>
  <c r="R759" i="24"/>
  <c r="Q757" i="24"/>
  <c r="O753" i="24"/>
  <c r="O750" i="24"/>
  <c r="P749" i="24"/>
  <c r="R748" i="24"/>
  <c r="O742" i="24"/>
  <c r="R741" i="24"/>
  <c r="Q739" i="24"/>
  <c r="P738" i="24"/>
  <c r="P736" i="24"/>
  <c r="P731" i="24"/>
  <c r="P729" i="24"/>
  <c r="Q727" i="24"/>
  <c r="P726" i="24"/>
  <c r="P724" i="24"/>
  <c r="P719" i="24"/>
  <c r="P717" i="24"/>
  <c r="Q715" i="24"/>
  <c r="O726" i="24"/>
  <c r="R720" i="24"/>
  <c r="Q711" i="24"/>
  <c r="O709" i="24"/>
  <c r="O707" i="24"/>
  <c r="R706" i="24"/>
  <c r="O703" i="24"/>
  <c r="R701" i="24"/>
  <c r="R699" i="24"/>
  <c r="R696" i="24"/>
  <c r="R694" i="24"/>
  <c r="O691" i="24"/>
  <c r="R689" i="24"/>
  <c r="R687" i="24"/>
  <c r="R684" i="24"/>
  <c r="R682" i="24"/>
  <c r="O679" i="24"/>
  <c r="R677" i="24"/>
  <c r="R675" i="24"/>
  <c r="R672" i="24"/>
  <c r="P798" i="24"/>
  <c r="P748" i="24"/>
  <c r="O724" i="24"/>
  <c r="P711" i="24"/>
  <c r="Q706" i="24"/>
  <c r="Q701" i="24"/>
  <c r="Q699" i="24"/>
  <c r="M698" i="24"/>
  <c r="R697" i="24"/>
  <c r="Q696" i="24"/>
  <c r="Q694" i="24"/>
  <c r="Q689" i="24"/>
  <c r="Q687" i="24"/>
  <c r="M686" i="24"/>
  <c r="R685" i="24"/>
  <c r="Q684" i="24"/>
  <c r="Q682" i="24"/>
  <c r="Q677" i="24"/>
  <c r="Q675" i="24"/>
  <c r="M674" i="24"/>
  <c r="R673" i="24"/>
  <c r="Q672" i="24"/>
  <c r="Q670" i="24"/>
  <c r="Q665" i="24"/>
  <c r="Q663" i="24"/>
  <c r="O748" i="24"/>
  <c r="P741" i="24"/>
  <c r="P739" i="24"/>
  <c r="R737" i="24"/>
  <c r="R714" i="24"/>
  <c r="O711" i="24"/>
  <c r="P706" i="24"/>
  <c r="P701" i="24"/>
  <c r="P699" i="24"/>
  <c r="Q697" i="24"/>
  <c r="P696" i="24"/>
  <c r="P694" i="24"/>
  <c r="P689" i="24"/>
  <c r="P687" i="24"/>
  <c r="Q685" i="24"/>
  <c r="P684" i="24"/>
  <c r="P682" i="24"/>
  <c r="P677" i="24"/>
  <c r="P675" i="24"/>
  <c r="Q673" i="24"/>
  <c r="P672" i="24"/>
  <c r="P670" i="24"/>
  <c r="O801" i="24"/>
  <c r="P766" i="24"/>
  <c r="R760" i="24"/>
  <c r="O741" i="24"/>
  <c r="O739" i="24"/>
  <c r="R735" i="24"/>
  <c r="O731" i="24"/>
  <c r="R718" i="24"/>
  <c r="R717" i="24"/>
  <c r="P714" i="24"/>
  <c r="R713" i="24"/>
  <c r="R708" i="24"/>
  <c r="O706" i="24"/>
  <c r="O701" i="24"/>
  <c r="O699" i="24"/>
  <c r="P697" i="24"/>
  <c r="O696" i="24"/>
  <c r="O694" i="24"/>
  <c r="O689" i="24"/>
  <c r="O687" i="24"/>
  <c r="P685" i="24"/>
  <c r="O684" i="24"/>
  <c r="O682" i="24"/>
  <c r="P778" i="24"/>
  <c r="R772" i="24"/>
  <c r="Q769" i="24"/>
  <c r="Q763" i="24"/>
  <c r="P760" i="24"/>
  <c r="O729" i="24"/>
  <c r="P727" i="24"/>
  <c r="R725" i="24"/>
  <c r="Q718" i="24"/>
  <c r="O717" i="24"/>
  <c r="O714" i="24"/>
  <c r="Q713" i="24"/>
  <c r="Q708" i="24"/>
  <c r="R705" i="24"/>
  <c r="R702" i="24"/>
  <c r="R700" i="24"/>
  <c r="O697" i="24"/>
  <c r="R695" i="24"/>
  <c r="R693" i="24"/>
  <c r="R690" i="24"/>
  <c r="R688" i="24"/>
  <c r="O685" i="24"/>
  <c r="R683" i="24"/>
  <c r="R681" i="24"/>
  <c r="R678" i="24"/>
  <c r="R676" i="24"/>
  <c r="O673" i="24"/>
  <c r="R671" i="24"/>
  <c r="R669" i="24"/>
  <c r="P757" i="24"/>
  <c r="P751" i="24"/>
  <c r="P747" i="24"/>
  <c r="R744" i="24"/>
  <c r="O738" i="24"/>
  <c r="R732" i="24"/>
  <c r="O715" i="24"/>
  <c r="P712" i="24"/>
  <c r="M710" i="24"/>
  <c r="Q709" i="24"/>
  <c r="O708" i="24"/>
  <c r="R707" i="24"/>
  <c r="P705" i="24"/>
  <c r="Q703" i="24"/>
  <c r="P702" i="24"/>
  <c r="P700" i="24"/>
  <c r="P695" i="24"/>
  <c r="P693" i="24"/>
  <c r="Q691" i="24"/>
  <c r="P690" i="24"/>
  <c r="P688" i="24"/>
  <c r="P683" i="24"/>
  <c r="P681" i="24"/>
  <c r="Q679" i="24"/>
  <c r="P678" i="24"/>
  <c r="P676" i="24"/>
  <c r="P671" i="24"/>
  <c r="P669" i="24"/>
  <c r="Q667" i="24"/>
  <c r="P666" i="24"/>
  <c r="P664" i="24"/>
  <c r="P659" i="24"/>
  <c r="P759" i="24"/>
  <c r="O757" i="24"/>
  <c r="P744" i="24"/>
  <c r="O736" i="24"/>
  <c r="R730" i="24"/>
  <c r="O712" i="24"/>
  <c r="R711" i="24"/>
  <c r="P709" i="24"/>
  <c r="P707" i="24"/>
  <c r="O705" i="24"/>
  <c r="P703" i="24"/>
  <c r="O702" i="24"/>
  <c r="O700" i="24"/>
  <c r="O695" i="24"/>
  <c r="O693" i="24"/>
  <c r="P691" i="24"/>
  <c r="O690" i="24"/>
  <c r="O688" i="24"/>
  <c r="O683" i="24"/>
  <c r="O681" i="24"/>
  <c r="P679" i="24"/>
  <c r="O678" i="24"/>
  <c r="O676" i="24"/>
  <c r="O671" i="24"/>
  <c r="O669" i="24"/>
  <c r="P667" i="24"/>
  <c r="O666" i="24"/>
  <c r="O664" i="24"/>
  <c r="O659" i="24"/>
  <c r="O657" i="24"/>
  <c r="P655" i="24"/>
  <c r="O654" i="24"/>
  <c r="O652" i="24"/>
  <c r="P772" i="24"/>
  <c r="O727" i="24"/>
  <c r="R691" i="24"/>
  <c r="R670" i="24"/>
  <c r="M668" i="24"/>
  <c r="R666" i="24"/>
  <c r="O661" i="24"/>
  <c r="R658" i="24"/>
  <c r="R654" i="24"/>
  <c r="P652" i="24"/>
  <c r="M650" i="24"/>
  <c r="R649" i="24"/>
  <c r="Q648" i="24"/>
  <c r="Q646" i="24"/>
  <c r="Q641" i="24"/>
  <c r="Q639" i="24"/>
  <c r="M638" i="24"/>
  <c r="R637" i="24"/>
  <c r="Q636" i="24"/>
  <c r="Q634" i="24"/>
  <c r="Q629" i="24"/>
  <c r="Q627" i="24"/>
  <c r="M626" i="24"/>
  <c r="R625" i="24"/>
  <c r="Q624" i="24"/>
  <c r="Q622" i="24"/>
  <c r="Q617" i="24"/>
  <c r="Q615" i="24"/>
  <c r="M614" i="24"/>
  <c r="R613" i="24"/>
  <c r="Q612" i="24"/>
  <c r="R747" i="24"/>
  <c r="R703" i="24"/>
  <c r="Q681" i="24"/>
  <c r="R679" i="24"/>
  <c r="O677" i="24"/>
  <c r="O670" i="24"/>
  <c r="Q666" i="24"/>
  <c r="R665" i="24"/>
  <c r="R664" i="24"/>
  <c r="Q658" i="24"/>
  <c r="Q654" i="24"/>
  <c r="R723" i="24"/>
  <c r="P708" i="24"/>
  <c r="Q693" i="24"/>
  <c r="Q688" i="24"/>
  <c r="Q683" i="24"/>
  <c r="O675" i="24"/>
  <c r="P673" i="24"/>
  <c r="Q671" i="24"/>
  <c r="P665" i="24"/>
  <c r="Q664" i="24"/>
  <c r="R663" i="24"/>
  <c r="P658" i="24"/>
  <c r="R655" i="24"/>
  <c r="P654" i="24"/>
  <c r="Q651" i="24"/>
  <c r="O719" i="24"/>
  <c r="Q705" i="24"/>
  <c r="Q700" i="24"/>
  <c r="Q695" i="24"/>
  <c r="Q690" i="24"/>
  <c r="O665" i="24"/>
  <c r="P663" i="24"/>
  <c r="O658" i="24"/>
  <c r="R657" i="24"/>
  <c r="M656" i="24"/>
  <c r="Q655" i="24"/>
  <c r="R653" i="24"/>
  <c r="P651" i="24"/>
  <c r="O649" i="24"/>
  <c r="R647" i="24"/>
  <c r="R645" i="24"/>
  <c r="R642" i="24"/>
  <c r="R640" i="24"/>
  <c r="O637" i="24"/>
  <c r="R635" i="24"/>
  <c r="R633" i="24"/>
  <c r="R630" i="24"/>
  <c r="R628" i="24"/>
  <c r="O625" i="24"/>
  <c r="R623" i="24"/>
  <c r="R621" i="24"/>
  <c r="R618" i="24"/>
  <c r="R616" i="24"/>
  <c r="O613" i="24"/>
  <c r="O749" i="24"/>
  <c r="P713" i="24"/>
  <c r="Q702" i="24"/>
  <c r="Q678" i="24"/>
  <c r="R667" i="24"/>
  <c r="O663" i="24"/>
  <c r="R660" i="24"/>
  <c r="Q657" i="24"/>
  <c r="O655" i="24"/>
  <c r="Q653" i="24"/>
  <c r="O651" i="24"/>
  <c r="Q647" i="24"/>
  <c r="Q645" i="24"/>
  <c r="M644" i="24"/>
  <c r="R643" i="24"/>
  <c r="Q642" i="24"/>
  <c r="Q640" i="24"/>
  <c r="Q635" i="24"/>
  <c r="Q633" i="24"/>
  <c r="M632" i="24"/>
  <c r="R631" i="24"/>
  <c r="Q630" i="24"/>
  <c r="Q628" i="24"/>
  <c r="Q623" i="24"/>
  <c r="Q621" i="24"/>
  <c r="M620" i="24"/>
  <c r="R619" i="24"/>
  <c r="Q618" i="24"/>
  <c r="Q616" i="24"/>
  <c r="Q611" i="24"/>
  <c r="Q609" i="24"/>
  <c r="M608" i="24"/>
  <c r="R607" i="24"/>
  <c r="Q606" i="24"/>
  <c r="Q604" i="24"/>
  <c r="Q599" i="24"/>
  <c r="Q597" i="24"/>
  <c r="M596" i="24"/>
  <c r="R595" i="24"/>
  <c r="Q594" i="24"/>
  <c r="Q592" i="24"/>
  <c r="Q676" i="24"/>
  <c r="O667" i="24"/>
  <c r="R661" i="24"/>
  <c r="Q660" i="24"/>
  <c r="P657" i="24"/>
  <c r="P653" i="24"/>
  <c r="P647" i="24"/>
  <c r="P645" i="24"/>
  <c r="Q643" i="24"/>
  <c r="P642" i="24"/>
  <c r="P640" i="24"/>
  <c r="P635" i="24"/>
  <c r="P633" i="24"/>
  <c r="Q631" i="24"/>
  <c r="P630" i="24"/>
  <c r="P628" i="24"/>
  <c r="P623" i="24"/>
  <c r="P621" i="24"/>
  <c r="Q619" i="24"/>
  <c r="P618" i="24"/>
  <c r="P616" i="24"/>
  <c r="P611" i="24"/>
  <c r="P609" i="24"/>
  <c r="P715" i="24"/>
  <c r="M692" i="24"/>
  <c r="O672" i="24"/>
  <c r="Q669" i="24"/>
  <c r="M662" i="24"/>
  <c r="Q661" i="24"/>
  <c r="P660" i="24"/>
  <c r="R659" i="24"/>
  <c r="O653" i="24"/>
  <c r="R652" i="24"/>
  <c r="O647" i="24"/>
  <c r="O645" i="24"/>
  <c r="P643" i="24"/>
  <c r="O642" i="24"/>
  <c r="O640" i="24"/>
  <c r="O635" i="24"/>
  <c r="O633" i="24"/>
  <c r="P631" i="24"/>
  <c r="O630" i="24"/>
  <c r="O628" i="24"/>
  <c r="O623" i="24"/>
  <c r="O621" i="24"/>
  <c r="R646" i="24"/>
  <c r="P637" i="24"/>
  <c r="O634" i="24"/>
  <c r="P629" i="24"/>
  <c r="R617" i="24"/>
  <c r="O612" i="24"/>
  <c r="O611" i="24"/>
  <c r="R610" i="24"/>
  <c r="P607" i="24"/>
  <c r="Q605" i="24"/>
  <c r="R600" i="24"/>
  <c r="O598" i="24"/>
  <c r="R597" i="24"/>
  <c r="O595" i="24"/>
  <c r="P593" i="24"/>
  <c r="Q587" i="24"/>
  <c r="Q585" i="24"/>
  <c r="M584" i="24"/>
  <c r="R583" i="24"/>
  <c r="Q582" i="24"/>
  <c r="Q580" i="24"/>
  <c r="Q575" i="24"/>
  <c r="Q573" i="24"/>
  <c r="M572" i="24"/>
  <c r="R571" i="24"/>
  <c r="P661" i="24"/>
  <c r="Q649" i="24"/>
  <c r="P646" i="24"/>
  <c r="O643" i="24"/>
  <c r="R641" i="24"/>
  <c r="O629" i="24"/>
  <c r="R624" i="24"/>
  <c r="P617" i="24"/>
  <c r="Q610" i="24"/>
  <c r="O607" i="24"/>
  <c r="P605" i="24"/>
  <c r="Q600" i="24"/>
  <c r="P597" i="24"/>
  <c r="O593" i="24"/>
  <c r="R592" i="24"/>
  <c r="P587" i="24"/>
  <c r="P585" i="24"/>
  <c r="Q583" i="24"/>
  <c r="P582" i="24"/>
  <c r="P580" i="24"/>
  <c r="P575" i="24"/>
  <c r="P573" i="24"/>
  <c r="Q571" i="24"/>
  <c r="P570" i="24"/>
  <c r="P568" i="24"/>
  <c r="R709" i="24"/>
  <c r="P649" i="24"/>
  <c r="O646" i="24"/>
  <c r="P641" i="24"/>
  <c r="R627" i="24"/>
  <c r="P624" i="24"/>
  <c r="O618" i="24"/>
  <c r="O617" i="24"/>
  <c r="Q613" i="24"/>
  <c r="P610" i="24"/>
  <c r="R609" i="24"/>
  <c r="O605" i="24"/>
  <c r="R604" i="24"/>
  <c r="R601" i="24"/>
  <c r="P600" i="24"/>
  <c r="O597" i="24"/>
  <c r="P592" i="24"/>
  <c r="O587" i="24"/>
  <c r="O585" i="24"/>
  <c r="P583" i="24"/>
  <c r="O582" i="24"/>
  <c r="O580" i="24"/>
  <c r="O575" i="24"/>
  <c r="O573" i="24"/>
  <c r="P571" i="24"/>
  <c r="O570" i="24"/>
  <c r="O568" i="24"/>
  <c r="Q751" i="24"/>
  <c r="Q652" i="24"/>
  <c r="O641" i="24"/>
  <c r="R636" i="24"/>
  <c r="P627" i="24"/>
  <c r="O624" i="24"/>
  <c r="P613" i="24"/>
  <c r="O610" i="24"/>
  <c r="O609" i="24"/>
  <c r="P604" i="24"/>
  <c r="M602" i="24"/>
  <c r="Q601" i="24"/>
  <c r="O600" i="24"/>
  <c r="R599" i="24"/>
  <c r="O592" i="24"/>
  <c r="R591" i="24"/>
  <c r="R588" i="24"/>
  <c r="R586" i="24"/>
  <c r="O583" i="24"/>
  <c r="R581" i="24"/>
  <c r="R579" i="24"/>
  <c r="R576" i="24"/>
  <c r="R574" i="24"/>
  <c r="O571" i="24"/>
  <c r="R569" i="24"/>
  <c r="R567" i="24"/>
  <c r="R564" i="24"/>
  <c r="R562" i="24"/>
  <c r="O559" i="24"/>
  <c r="R557" i="24"/>
  <c r="R555" i="24"/>
  <c r="R552" i="24"/>
  <c r="R550" i="24"/>
  <c r="O547" i="24"/>
  <c r="R545" i="24"/>
  <c r="R543" i="24"/>
  <c r="R540" i="24"/>
  <c r="R712" i="24"/>
  <c r="O660" i="24"/>
  <c r="R639" i="24"/>
  <c r="P636" i="24"/>
  <c r="O627" i="24"/>
  <c r="R622" i="24"/>
  <c r="O604" i="24"/>
  <c r="R603" i="24"/>
  <c r="P601" i="24"/>
  <c r="P599" i="24"/>
  <c r="R594" i="24"/>
  <c r="Q591" i="24"/>
  <c r="M590" i="24"/>
  <c r="R589" i="24"/>
  <c r="Q588" i="24"/>
  <c r="Q586" i="24"/>
  <c r="Q581" i="24"/>
  <c r="Q579" i="24"/>
  <c r="M578" i="24"/>
  <c r="R577" i="24"/>
  <c r="Q576" i="24"/>
  <c r="Q574" i="24"/>
  <c r="Q569" i="24"/>
  <c r="Q567" i="24"/>
  <c r="M566" i="24"/>
  <c r="R565" i="24"/>
  <c r="Q564" i="24"/>
  <c r="Q562" i="24"/>
  <c r="M704" i="24"/>
  <c r="R648" i="24"/>
  <c r="P639" i="24"/>
  <c r="O636" i="24"/>
  <c r="Q625" i="24"/>
  <c r="P622" i="24"/>
  <c r="R615" i="24"/>
  <c r="R606" i="24"/>
  <c r="Q603" i="24"/>
  <c r="O601" i="24"/>
  <c r="O599" i="24"/>
  <c r="R598" i="24"/>
  <c r="P594" i="24"/>
  <c r="P591" i="24"/>
  <c r="Q589" i="24"/>
  <c r="P588" i="24"/>
  <c r="P586" i="24"/>
  <c r="P581" i="24"/>
  <c r="P579" i="24"/>
  <c r="Q577" i="24"/>
  <c r="P576" i="24"/>
  <c r="P574" i="24"/>
  <c r="P569" i="24"/>
  <c r="M680" i="24"/>
  <c r="P648" i="24"/>
  <c r="O639" i="24"/>
  <c r="R634" i="24"/>
  <c r="P625" i="24"/>
  <c r="O622" i="24"/>
  <c r="P619" i="24"/>
  <c r="P615" i="24"/>
  <c r="R612" i="24"/>
  <c r="P606" i="24"/>
  <c r="P603" i="24"/>
  <c r="Q598" i="24"/>
  <c r="Q595" i="24"/>
  <c r="O594" i="24"/>
  <c r="R593" i="24"/>
  <c r="O591" i="24"/>
  <c r="P589" i="24"/>
  <c r="O588" i="24"/>
  <c r="O586" i="24"/>
  <c r="O581" i="24"/>
  <c r="O579" i="24"/>
  <c r="P577" i="24"/>
  <c r="O576" i="24"/>
  <c r="O574" i="24"/>
  <c r="O569" i="24"/>
  <c r="O567" i="24"/>
  <c r="P565" i="24"/>
  <c r="O564" i="24"/>
  <c r="O562" i="24"/>
  <c r="O557" i="24"/>
  <c r="O555" i="24"/>
  <c r="P553" i="24"/>
  <c r="O552" i="24"/>
  <c r="O550" i="24"/>
  <c r="R629" i="24"/>
  <c r="P612" i="24"/>
  <c r="R585" i="24"/>
  <c r="R580" i="24"/>
  <c r="R575" i="24"/>
  <c r="R570" i="24"/>
  <c r="O565" i="24"/>
  <c r="M560" i="24"/>
  <c r="Q559" i="24"/>
  <c r="O558" i="24"/>
  <c r="P557" i="24"/>
  <c r="R556" i="24"/>
  <c r="Q549" i="24"/>
  <c r="O545" i="24"/>
  <c r="R544" i="24"/>
  <c r="O615" i="24"/>
  <c r="O606" i="24"/>
  <c r="P598" i="24"/>
  <c r="P595" i="24"/>
  <c r="R587" i="24"/>
  <c r="R582" i="24"/>
  <c r="Q570" i="24"/>
  <c r="P567" i="24"/>
  <c r="P559" i="24"/>
  <c r="Q556" i="24"/>
  <c r="P549" i="24"/>
  <c r="O577" i="24"/>
  <c r="R568" i="24"/>
  <c r="P556" i="24"/>
  <c r="Q555" i="24"/>
  <c r="O549" i="24"/>
  <c r="P544" i="24"/>
  <c r="P541" i="24"/>
  <c r="Q539" i="24"/>
  <c r="P537" i="24"/>
  <c r="Q535" i="24"/>
  <c r="P534" i="24"/>
  <c r="P532" i="24"/>
  <c r="P527" i="24"/>
  <c r="P525" i="24"/>
  <c r="O631" i="24"/>
  <c r="R611" i="24"/>
  <c r="O603" i="24"/>
  <c r="O589" i="24"/>
  <c r="Q568" i="24"/>
  <c r="R563" i="24"/>
  <c r="R561" i="24"/>
  <c r="O556" i="24"/>
  <c r="P555" i="24"/>
  <c r="Q552" i="24"/>
  <c r="R546" i="24"/>
  <c r="O544" i="24"/>
  <c r="Q543" i="24"/>
  <c r="O541" i="24"/>
  <c r="P539" i="24"/>
  <c r="O537" i="24"/>
  <c r="P535" i="24"/>
  <c r="O534" i="24"/>
  <c r="O532" i="24"/>
  <c r="O527" i="24"/>
  <c r="R605" i="24"/>
  <c r="P564" i="24"/>
  <c r="Q563" i="24"/>
  <c r="P562" i="24"/>
  <c r="Q561" i="24"/>
  <c r="P552" i="24"/>
  <c r="R551" i="24"/>
  <c r="Q546" i="24"/>
  <c r="P543" i="24"/>
  <c r="O539" i="24"/>
  <c r="R538" i="24"/>
  <c r="O535" i="24"/>
  <c r="R533" i="24"/>
  <c r="R531" i="24"/>
  <c r="R528" i="24"/>
  <c r="R526" i="24"/>
  <c r="O523" i="24"/>
  <c r="R521" i="24"/>
  <c r="R519" i="24"/>
  <c r="R516" i="24"/>
  <c r="R514" i="24"/>
  <c r="O511" i="24"/>
  <c r="R509" i="24"/>
  <c r="R507" i="24"/>
  <c r="O648" i="24"/>
  <c r="P634" i="24"/>
  <c r="P563" i="24"/>
  <c r="P561" i="24"/>
  <c r="R558" i="24"/>
  <c r="R553" i="24"/>
  <c r="Q551" i="24"/>
  <c r="R547" i="24"/>
  <c r="P546" i="24"/>
  <c r="O543" i="24"/>
  <c r="Q538" i="24"/>
  <c r="Q533" i="24"/>
  <c r="Q531" i="24"/>
  <c r="M530" i="24"/>
  <c r="R529" i="24"/>
  <c r="Q528" i="24"/>
  <c r="Q526" i="24"/>
  <c r="Q521" i="24"/>
  <c r="Q519" i="24"/>
  <c r="M518" i="24"/>
  <c r="R517" i="24"/>
  <c r="Q516" i="24"/>
  <c r="Q514" i="24"/>
  <c r="Q509" i="24"/>
  <c r="Q507" i="24"/>
  <c r="Q637" i="24"/>
  <c r="O616" i="24"/>
  <c r="Q607" i="24"/>
  <c r="O563" i="24"/>
  <c r="O561" i="24"/>
  <c r="Q558" i="24"/>
  <c r="Q553" i="24"/>
  <c r="P551" i="24"/>
  <c r="Q550" i="24"/>
  <c r="M548" i="24"/>
  <c r="Q547" i="24"/>
  <c r="O546" i="24"/>
  <c r="Q545" i="24"/>
  <c r="P538" i="24"/>
  <c r="P533" i="24"/>
  <c r="P531" i="24"/>
  <c r="Q529" i="24"/>
  <c r="P528" i="24"/>
  <c r="P526" i="24"/>
  <c r="P558" i="24"/>
  <c r="P547" i="24"/>
  <c r="O538" i="24"/>
  <c r="R532" i="24"/>
  <c r="R522" i="24"/>
  <c r="O517" i="24"/>
  <c r="P513" i="24"/>
  <c r="P510" i="24"/>
  <c r="P509" i="24"/>
  <c r="R508" i="24"/>
  <c r="P505" i="24"/>
  <c r="O504" i="24"/>
  <c r="O502" i="24"/>
  <c r="O497" i="24"/>
  <c r="O495" i="24"/>
  <c r="P493" i="24"/>
  <c r="O492" i="24"/>
  <c r="O490" i="24"/>
  <c r="O485" i="24"/>
  <c r="O483" i="24"/>
  <c r="P481" i="24"/>
  <c r="O480" i="24"/>
  <c r="O478" i="24"/>
  <c r="O473" i="24"/>
  <c r="O471" i="24"/>
  <c r="P469" i="24"/>
  <c r="O619" i="24"/>
  <c r="R541" i="24"/>
  <c r="R535" i="24"/>
  <c r="Q532" i="24"/>
  <c r="R525" i="24"/>
  <c r="Q522" i="24"/>
  <c r="O513" i="24"/>
  <c r="R511" i="24"/>
  <c r="O510" i="24"/>
  <c r="O509" i="24"/>
  <c r="Q508" i="24"/>
  <c r="O505" i="24"/>
  <c r="R503" i="24"/>
  <c r="R501" i="24"/>
  <c r="R498" i="24"/>
  <c r="R496" i="24"/>
  <c r="O493" i="24"/>
  <c r="R491" i="24"/>
  <c r="R489" i="24"/>
  <c r="R486" i="24"/>
  <c r="R484" i="24"/>
  <c r="O481" i="24"/>
  <c r="R479" i="24"/>
  <c r="R477" i="24"/>
  <c r="R474" i="24"/>
  <c r="R472" i="24"/>
  <c r="O469" i="24"/>
  <c r="R467" i="24"/>
  <c r="R465" i="24"/>
  <c r="R462" i="24"/>
  <c r="R460" i="24"/>
  <c r="O457" i="24"/>
  <c r="R455" i="24"/>
  <c r="R453" i="24"/>
  <c r="R450" i="24"/>
  <c r="R448" i="24"/>
  <c r="O445" i="24"/>
  <c r="R443" i="24"/>
  <c r="R441" i="24"/>
  <c r="R438" i="24"/>
  <c r="R436" i="24"/>
  <c r="O433" i="24"/>
  <c r="R431" i="24"/>
  <c r="R429" i="24"/>
  <c r="R426" i="24"/>
  <c r="R424" i="24"/>
  <c r="O421" i="24"/>
  <c r="R419" i="24"/>
  <c r="R417" i="24"/>
  <c r="R549" i="24"/>
  <c r="Q541" i="24"/>
  <c r="R539" i="24"/>
  <c r="P529" i="24"/>
  <c r="Q525" i="24"/>
  <c r="P522" i="24"/>
  <c r="P521" i="24"/>
  <c r="R520" i="24"/>
  <c r="Q511" i="24"/>
  <c r="P508" i="24"/>
  <c r="P507" i="24"/>
  <c r="Q503" i="24"/>
  <c r="Q501" i="24"/>
  <c r="M500" i="24"/>
  <c r="R499" i="24"/>
  <c r="Q498" i="24"/>
  <c r="Q496" i="24"/>
  <c r="Q491" i="24"/>
  <c r="Q489" i="24"/>
  <c r="M488" i="24"/>
  <c r="R487" i="24"/>
  <c r="Q486" i="24"/>
  <c r="Q484" i="24"/>
  <c r="Q479" i="24"/>
  <c r="Q477" i="24"/>
  <c r="M476" i="24"/>
  <c r="R475" i="24"/>
  <c r="Q474" i="24"/>
  <c r="Q472" i="24"/>
  <c r="Q467" i="24"/>
  <c r="Q465" i="24"/>
  <c r="M464" i="24"/>
  <c r="R463" i="24"/>
  <c r="Q462" i="24"/>
  <c r="Q460" i="24"/>
  <c r="Q455" i="24"/>
  <c r="Q453" i="24"/>
  <c r="M452" i="24"/>
  <c r="R451" i="24"/>
  <c r="Q450" i="24"/>
  <c r="Q448" i="24"/>
  <c r="Q443" i="24"/>
  <c r="Q441" i="24"/>
  <c r="M440" i="24"/>
  <c r="R439" i="24"/>
  <c r="Q438" i="24"/>
  <c r="Q436" i="24"/>
  <c r="Q431" i="24"/>
  <c r="Q429" i="24"/>
  <c r="M428" i="24"/>
  <c r="R427" i="24"/>
  <c r="Q426" i="24"/>
  <c r="Q424" i="24"/>
  <c r="Q419" i="24"/>
  <c r="Q417" i="24"/>
  <c r="M416" i="24"/>
  <c r="R415" i="24"/>
  <c r="Q414" i="24"/>
  <c r="Q412" i="24"/>
  <c r="R573" i="24"/>
  <c r="Q557" i="24"/>
  <c r="Q544" i="24"/>
  <c r="O533" i="24"/>
  <c r="O529" i="24"/>
  <c r="O526" i="24"/>
  <c r="O525" i="24"/>
  <c r="R523" i="24"/>
  <c r="O522" i="24"/>
  <c r="O521" i="24"/>
  <c r="Q520" i="24"/>
  <c r="M512" i="24"/>
  <c r="P511" i="24"/>
  <c r="O508" i="24"/>
  <c r="O507" i="24"/>
  <c r="P503" i="24"/>
  <c r="P501" i="24"/>
  <c r="Q499" i="24"/>
  <c r="P498" i="24"/>
  <c r="P496" i="24"/>
  <c r="P491" i="24"/>
  <c r="P489" i="24"/>
  <c r="Q487" i="24"/>
  <c r="P486" i="24"/>
  <c r="P484" i="24"/>
  <c r="P479" i="24"/>
  <c r="P477" i="24"/>
  <c r="Q475" i="24"/>
  <c r="P474" i="24"/>
  <c r="Q659" i="24"/>
  <c r="R651" i="24"/>
  <c r="Q593" i="24"/>
  <c r="Q565" i="24"/>
  <c r="M554" i="24"/>
  <c r="O551" i="24"/>
  <c r="R534" i="24"/>
  <c r="R527" i="24"/>
  <c r="Q523" i="24"/>
  <c r="P520" i="24"/>
  <c r="P519" i="24"/>
  <c r="P516" i="24"/>
  <c r="R515" i="24"/>
  <c r="O503" i="24"/>
  <c r="O501" i="24"/>
  <c r="P499" i="24"/>
  <c r="O498" i="24"/>
  <c r="O496" i="24"/>
  <c r="O491" i="24"/>
  <c r="O489" i="24"/>
  <c r="P487" i="24"/>
  <c r="O486" i="24"/>
  <c r="O484" i="24"/>
  <c r="O479" i="24"/>
  <c r="O477" i="24"/>
  <c r="P475" i="24"/>
  <c r="O474" i="24"/>
  <c r="O472" i="24"/>
  <c r="O467" i="24"/>
  <c r="O465" i="24"/>
  <c r="P463" i="24"/>
  <c r="O462" i="24"/>
  <c r="O460" i="24"/>
  <c r="O455" i="24"/>
  <c r="O453" i="24"/>
  <c r="P451" i="24"/>
  <c r="O450" i="24"/>
  <c r="O448" i="24"/>
  <c r="O443" i="24"/>
  <c r="O441" i="24"/>
  <c r="P439" i="24"/>
  <c r="O438" i="24"/>
  <c r="O436" i="24"/>
  <c r="O431" i="24"/>
  <c r="R559" i="24"/>
  <c r="Q540" i="24"/>
  <c r="R537" i="24"/>
  <c r="Q534" i="24"/>
  <c r="Q527" i="24"/>
  <c r="M524" i="24"/>
  <c r="P523" i="24"/>
  <c r="O520" i="24"/>
  <c r="O519" i="24"/>
  <c r="O516" i="24"/>
  <c r="Q515" i="24"/>
  <c r="R504" i="24"/>
  <c r="R502" i="24"/>
  <c r="O499" i="24"/>
  <c r="R497" i="24"/>
  <c r="R495" i="24"/>
  <c r="R492" i="24"/>
  <c r="R490" i="24"/>
  <c r="O487" i="24"/>
  <c r="R485" i="24"/>
  <c r="R483" i="24"/>
  <c r="R480" i="24"/>
  <c r="R478" i="24"/>
  <c r="O475" i="24"/>
  <c r="R473" i="24"/>
  <c r="R471" i="24"/>
  <c r="R468" i="24"/>
  <c r="R466" i="24"/>
  <c r="O463" i="24"/>
  <c r="R461" i="24"/>
  <c r="R459" i="24"/>
  <c r="R456" i="24"/>
  <c r="R454" i="24"/>
  <c r="O451" i="24"/>
  <c r="R449" i="24"/>
  <c r="R447" i="24"/>
  <c r="R444" i="24"/>
  <c r="R442" i="24"/>
  <c r="O439" i="24"/>
  <c r="R437" i="24"/>
  <c r="R435" i="24"/>
  <c r="R432" i="24"/>
  <c r="R430" i="24"/>
  <c r="O427" i="24"/>
  <c r="R425" i="24"/>
  <c r="R423" i="24"/>
  <c r="R420" i="24"/>
  <c r="R418" i="24"/>
  <c r="O415" i="24"/>
  <c r="R413" i="24"/>
  <c r="R411" i="24"/>
  <c r="O553" i="24"/>
  <c r="P540" i="24"/>
  <c r="Q537" i="24"/>
  <c r="M536" i="24"/>
  <c r="Q517" i="24"/>
  <c r="P515" i="24"/>
  <c r="P514" i="24"/>
  <c r="R513" i="24"/>
  <c r="R510" i="24"/>
  <c r="M506" i="24"/>
  <c r="R505" i="24"/>
  <c r="Q504" i="24"/>
  <c r="Q502" i="24"/>
  <c r="Q497" i="24"/>
  <c r="Q495" i="24"/>
  <c r="M494" i="24"/>
  <c r="R493" i="24"/>
  <c r="Q492" i="24"/>
  <c r="Q490" i="24"/>
  <c r="Q485" i="24"/>
  <c r="Q483" i="24"/>
  <c r="M482" i="24"/>
  <c r="R481" i="24"/>
  <c r="Q480" i="24"/>
  <c r="Q478" i="24"/>
  <c r="Q473" i="24"/>
  <c r="Q471" i="24"/>
  <c r="M470" i="24"/>
  <c r="R469" i="24"/>
  <c r="Q468" i="24"/>
  <c r="Q466" i="24"/>
  <c r="Q461" i="24"/>
  <c r="Q459" i="24"/>
  <c r="M458" i="24"/>
  <c r="R457" i="24"/>
  <c r="Q456" i="24"/>
  <c r="Q454" i="24"/>
  <c r="Q449" i="24"/>
  <c r="Q447" i="24"/>
  <c r="M446" i="24"/>
  <c r="R445" i="24"/>
  <c r="Q444" i="24"/>
  <c r="Q442" i="24"/>
  <c r="Q437" i="24"/>
  <c r="Q435" i="24"/>
  <c r="M434" i="24"/>
  <c r="R433" i="24"/>
  <c r="Q432" i="24"/>
  <c r="Q430" i="24"/>
  <c r="Q425" i="24"/>
  <c r="Q423" i="24"/>
  <c r="M422" i="24"/>
  <c r="R421" i="24"/>
  <c r="Q420" i="24"/>
  <c r="Q418" i="24"/>
  <c r="Q413" i="24"/>
  <c r="Q411" i="24"/>
  <c r="M410" i="24"/>
  <c r="R409" i="24"/>
  <c r="O515" i="24"/>
  <c r="P497" i="24"/>
  <c r="P483" i="24"/>
  <c r="P480" i="24"/>
  <c r="P472" i="24"/>
  <c r="O468" i="24"/>
  <c r="Q463" i="24"/>
  <c r="P461" i="24"/>
  <c r="P456" i="24"/>
  <c r="P441" i="24"/>
  <c r="O425" i="24"/>
  <c r="P421" i="24"/>
  <c r="O418" i="24"/>
  <c r="R414" i="24"/>
  <c r="P413" i="24"/>
  <c r="P412" i="24"/>
  <c r="O411" i="24"/>
  <c r="Q408" i="24"/>
  <c r="Q406" i="24"/>
  <c r="Q401" i="24"/>
  <c r="Q399" i="24"/>
  <c r="M398" i="24"/>
  <c r="R397" i="24"/>
  <c r="Q396" i="24"/>
  <c r="Q394" i="24"/>
  <c r="Q389" i="24"/>
  <c r="Q387" i="24"/>
  <c r="M386" i="24"/>
  <c r="R385" i="24"/>
  <c r="Q384" i="24"/>
  <c r="Q382" i="24"/>
  <c r="Q377" i="24"/>
  <c r="Q375" i="24"/>
  <c r="M374" i="24"/>
  <c r="R373" i="24"/>
  <c r="Q372" i="24"/>
  <c r="Q370" i="24"/>
  <c r="Q365" i="24"/>
  <c r="Q363" i="24"/>
  <c r="M362" i="24"/>
  <c r="R361" i="24"/>
  <c r="Q360" i="24"/>
  <c r="Q358" i="24"/>
  <c r="Q353" i="24"/>
  <c r="Q351" i="24"/>
  <c r="M350" i="24"/>
  <c r="R349" i="24"/>
  <c r="Q348" i="24"/>
  <c r="Q346" i="24"/>
  <c r="Q341" i="24"/>
  <c r="Q339" i="24"/>
  <c r="M338" i="24"/>
  <c r="R337" i="24"/>
  <c r="Q336" i="24"/>
  <c r="Q334" i="24"/>
  <c r="Q329" i="24"/>
  <c r="Q327" i="24"/>
  <c r="M326" i="24"/>
  <c r="R325" i="24"/>
  <c r="Q324" i="24"/>
  <c r="Q322" i="24"/>
  <c r="Q505" i="24"/>
  <c r="P466" i="24"/>
  <c r="O461" i="24"/>
  <c r="O456" i="24"/>
  <c r="Q451" i="24"/>
  <c r="P449" i="24"/>
  <c r="P444" i="24"/>
  <c r="P429" i="24"/>
  <c r="P426" i="24"/>
  <c r="P419" i="24"/>
  <c r="P414" i="24"/>
  <c r="O413" i="24"/>
  <c r="O412" i="24"/>
  <c r="Q409" i="24"/>
  <c r="P408" i="24"/>
  <c r="P406" i="24"/>
  <c r="P401" i="24"/>
  <c r="P399" i="24"/>
  <c r="Q397" i="24"/>
  <c r="P396" i="24"/>
  <c r="P394" i="24"/>
  <c r="P389" i="24"/>
  <c r="P387" i="24"/>
  <c r="Q385" i="24"/>
  <c r="P384" i="24"/>
  <c r="P382" i="24"/>
  <c r="P377" i="24"/>
  <c r="P375" i="24"/>
  <c r="Q373" i="24"/>
  <c r="P372" i="24"/>
  <c r="P370" i="24"/>
  <c r="P365" i="24"/>
  <c r="P363" i="24"/>
  <c r="Q361" i="24"/>
  <c r="P360" i="24"/>
  <c r="P358" i="24"/>
  <c r="P353" i="24"/>
  <c r="P351" i="24"/>
  <c r="Q349" i="24"/>
  <c r="P348" i="24"/>
  <c r="P346" i="24"/>
  <c r="O540" i="24"/>
  <c r="P517" i="24"/>
  <c r="P502" i="24"/>
  <c r="P485" i="24"/>
  <c r="O466" i="24"/>
  <c r="P459" i="24"/>
  <c r="P454" i="24"/>
  <c r="O449" i="24"/>
  <c r="O444" i="24"/>
  <c r="Q439" i="24"/>
  <c r="P437" i="24"/>
  <c r="P432" i="24"/>
  <c r="O429" i="24"/>
  <c r="O426" i="24"/>
  <c r="O419" i="24"/>
  <c r="O414" i="24"/>
  <c r="P409" i="24"/>
  <c r="O408" i="24"/>
  <c r="O406" i="24"/>
  <c r="O401" i="24"/>
  <c r="O399" i="24"/>
  <c r="P397" i="24"/>
  <c r="O396" i="24"/>
  <c r="O394" i="24"/>
  <c r="O389" i="24"/>
  <c r="O387" i="24"/>
  <c r="P385" i="24"/>
  <c r="O384" i="24"/>
  <c r="O382" i="24"/>
  <c r="O377" i="24"/>
  <c r="O375" i="24"/>
  <c r="P373" i="24"/>
  <c r="O372" i="24"/>
  <c r="O370" i="24"/>
  <c r="O365" i="24"/>
  <c r="O363" i="24"/>
  <c r="P361" i="24"/>
  <c r="O360" i="24"/>
  <c r="O358" i="24"/>
  <c r="O353" i="24"/>
  <c r="O351" i="24"/>
  <c r="P349" i="24"/>
  <c r="O348" i="24"/>
  <c r="O346" i="24"/>
  <c r="O341" i="24"/>
  <c r="O339" i="24"/>
  <c r="P337" i="24"/>
  <c r="O336" i="24"/>
  <c r="O514" i="24"/>
  <c r="Q493" i="24"/>
  <c r="P462" i="24"/>
  <c r="O459" i="24"/>
  <c r="O454" i="24"/>
  <c r="P447" i="24"/>
  <c r="P442" i="24"/>
  <c r="O437" i="24"/>
  <c r="O432" i="24"/>
  <c r="P423" i="24"/>
  <c r="P420" i="24"/>
  <c r="O409" i="24"/>
  <c r="R407" i="24"/>
  <c r="R405" i="24"/>
  <c r="R402" i="24"/>
  <c r="R400" i="24"/>
  <c r="O397" i="24"/>
  <c r="R395" i="24"/>
  <c r="R393" i="24"/>
  <c r="R390" i="24"/>
  <c r="R388" i="24"/>
  <c r="O385" i="24"/>
  <c r="R383" i="24"/>
  <c r="R381" i="24"/>
  <c r="R378" i="24"/>
  <c r="R376" i="24"/>
  <c r="O373" i="24"/>
  <c r="R371" i="24"/>
  <c r="R369" i="24"/>
  <c r="R366" i="24"/>
  <c r="R364" i="24"/>
  <c r="O361" i="24"/>
  <c r="R359" i="24"/>
  <c r="R357" i="24"/>
  <c r="R354" i="24"/>
  <c r="R352" i="24"/>
  <c r="O349" i="24"/>
  <c r="R347" i="24"/>
  <c r="R345" i="24"/>
  <c r="R342" i="24"/>
  <c r="R340" i="24"/>
  <c r="O337" i="24"/>
  <c r="R335" i="24"/>
  <c r="R333" i="24"/>
  <c r="R330" i="24"/>
  <c r="R328" i="24"/>
  <c r="O325" i="24"/>
  <c r="R323" i="24"/>
  <c r="R321" i="24"/>
  <c r="Q510" i="24"/>
  <c r="P504" i="24"/>
  <c r="P490" i="24"/>
  <c r="P473" i="24"/>
  <c r="P471" i="24"/>
  <c r="Q469" i="24"/>
  <c r="P467" i="24"/>
  <c r="Q457" i="24"/>
  <c r="P450" i="24"/>
  <c r="O447" i="24"/>
  <c r="O442" i="24"/>
  <c r="P435" i="24"/>
  <c r="P430" i="24"/>
  <c r="O423" i="24"/>
  <c r="O420" i="24"/>
  <c r="Q415" i="24"/>
  <c r="Q407" i="24"/>
  <c r="Q405" i="24"/>
  <c r="M404" i="24"/>
  <c r="R403" i="24"/>
  <c r="Q402" i="24"/>
  <c r="Q400" i="24"/>
  <c r="Q395" i="24"/>
  <c r="Q393" i="24"/>
  <c r="M392" i="24"/>
  <c r="R391" i="24"/>
  <c r="Q390" i="24"/>
  <c r="Q388" i="24"/>
  <c r="Q383" i="24"/>
  <c r="Q381" i="24"/>
  <c r="M380" i="24"/>
  <c r="R379" i="24"/>
  <c r="Q378" i="24"/>
  <c r="Q376" i="24"/>
  <c r="Q371" i="24"/>
  <c r="Q369" i="24"/>
  <c r="M368" i="24"/>
  <c r="R367" i="24"/>
  <c r="Q366" i="24"/>
  <c r="Q364" i="24"/>
  <c r="Q359" i="24"/>
  <c r="Q357" i="24"/>
  <c r="M356" i="24"/>
  <c r="R355" i="24"/>
  <c r="Q354" i="24"/>
  <c r="Q352" i="24"/>
  <c r="Q347" i="24"/>
  <c r="Q345" i="24"/>
  <c r="M344" i="24"/>
  <c r="R343" i="24"/>
  <c r="Q342" i="24"/>
  <c r="Q340" i="24"/>
  <c r="Q335" i="24"/>
  <c r="Q333" i="24"/>
  <c r="M332" i="24"/>
  <c r="R331" i="24"/>
  <c r="Q330" i="24"/>
  <c r="Q328" i="24"/>
  <c r="Q323" i="24"/>
  <c r="Q321" i="24"/>
  <c r="P550" i="24"/>
  <c r="O528" i="24"/>
  <c r="Q481" i="24"/>
  <c r="P460" i="24"/>
  <c r="P457" i="24"/>
  <c r="M542" i="24"/>
  <c r="O531" i="24"/>
  <c r="Q513" i="24"/>
  <c r="P495" i="24"/>
  <c r="P492" i="24"/>
  <c r="P478" i="24"/>
  <c r="P465" i="24"/>
  <c r="P448" i="24"/>
  <c r="P445" i="24"/>
  <c r="P443" i="24"/>
  <c r="Q433" i="24"/>
  <c r="P427" i="24"/>
  <c r="O424" i="24"/>
  <c r="O417" i="24"/>
  <c r="O407" i="24"/>
  <c r="O405" i="24"/>
  <c r="P403" i="24"/>
  <c r="O402" i="24"/>
  <c r="O400" i="24"/>
  <c r="O395" i="24"/>
  <c r="O393" i="24"/>
  <c r="P391" i="24"/>
  <c r="O390" i="24"/>
  <c r="O388" i="24"/>
  <c r="O383" i="24"/>
  <c r="O381" i="24"/>
  <c r="P379" i="24"/>
  <c r="O378" i="24"/>
  <c r="O376" i="24"/>
  <c r="O371" i="24"/>
  <c r="O369" i="24"/>
  <c r="P367" i="24"/>
  <c r="O366" i="24"/>
  <c r="O364" i="24"/>
  <c r="O359" i="24"/>
  <c r="O357" i="24"/>
  <c r="P355" i="24"/>
  <c r="O354" i="24"/>
  <c r="O352" i="24"/>
  <c r="O347" i="24"/>
  <c r="O345" i="24"/>
  <c r="P343" i="24"/>
  <c r="O342" i="24"/>
  <c r="O340" i="24"/>
  <c r="P415" i="24"/>
  <c r="R412" i="24"/>
  <c r="P407" i="24"/>
  <c r="P390" i="24"/>
  <c r="O379" i="24"/>
  <c r="R375" i="24"/>
  <c r="R358" i="24"/>
  <c r="P345" i="24"/>
  <c r="Q343" i="24"/>
  <c r="Q337" i="24"/>
  <c r="R334" i="24"/>
  <c r="P333" i="24"/>
  <c r="P331" i="24"/>
  <c r="O324" i="24"/>
  <c r="M320" i="24"/>
  <c r="R319" i="24"/>
  <c r="Q318" i="24"/>
  <c r="Q316" i="24"/>
  <c r="Q311" i="24"/>
  <c r="Q309" i="24"/>
  <c r="M308" i="24"/>
  <c r="R307" i="24"/>
  <c r="Q306" i="24"/>
  <c r="Q304" i="24"/>
  <c r="Q299" i="24"/>
  <c r="Q297" i="24"/>
  <c r="M296" i="24"/>
  <c r="R295" i="24"/>
  <c r="Q294" i="24"/>
  <c r="Q292" i="24"/>
  <c r="Q287" i="24"/>
  <c r="Q285" i="24"/>
  <c r="M284" i="24"/>
  <c r="R283" i="24"/>
  <c r="Q282" i="24"/>
  <c r="Q280" i="24"/>
  <c r="Q275" i="24"/>
  <c r="Q273" i="24"/>
  <c r="M272" i="24"/>
  <c r="R271" i="24"/>
  <c r="Q270" i="24"/>
  <c r="Q268" i="24"/>
  <c r="Q263" i="24"/>
  <c r="Q261" i="24"/>
  <c r="M260" i="24"/>
  <c r="R259" i="24"/>
  <c r="Q258" i="24"/>
  <c r="Q256" i="24"/>
  <c r="Q251" i="24"/>
  <c r="Q249" i="24"/>
  <c r="M248" i="24"/>
  <c r="R247" i="24"/>
  <c r="Q246" i="24"/>
  <c r="Q244" i="24"/>
  <c r="Q239" i="24"/>
  <c r="Q237" i="24"/>
  <c r="P468" i="24"/>
  <c r="P438" i="24"/>
  <c r="P417" i="24"/>
  <c r="P405" i="24"/>
  <c r="Q403" i="24"/>
  <c r="R401" i="24"/>
  <c r="P388" i="24"/>
  <c r="R384" i="24"/>
  <c r="P371" i="24"/>
  <c r="P354" i="24"/>
  <c r="O343" i="24"/>
  <c r="R341" i="24"/>
  <c r="P335" i="24"/>
  <c r="P334" i="24"/>
  <c r="O333" i="24"/>
  <c r="O331" i="24"/>
  <c r="Q319" i="24"/>
  <c r="P318" i="24"/>
  <c r="P316" i="24"/>
  <c r="P311" i="24"/>
  <c r="P309" i="24"/>
  <c r="Q307" i="24"/>
  <c r="P306" i="24"/>
  <c r="P304" i="24"/>
  <c r="P299" i="24"/>
  <c r="P297" i="24"/>
  <c r="Q295" i="24"/>
  <c r="P294" i="24"/>
  <c r="P292" i="24"/>
  <c r="P287" i="24"/>
  <c r="P285" i="24"/>
  <c r="Q283" i="24"/>
  <c r="P282" i="24"/>
  <c r="P280" i="24"/>
  <c r="P275" i="24"/>
  <c r="P273" i="24"/>
  <c r="Q271" i="24"/>
  <c r="O435" i="24"/>
  <c r="P425" i="24"/>
  <c r="O403" i="24"/>
  <c r="R399" i="24"/>
  <c r="R382" i="24"/>
  <c r="P369" i="24"/>
  <c r="Q367" i="24"/>
  <c r="R365" i="24"/>
  <c r="P352" i="24"/>
  <c r="R348" i="24"/>
  <c r="P341" i="24"/>
  <c r="O335" i="24"/>
  <c r="O334" i="24"/>
  <c r="R327" i="24"/>
  <c r="Q325" i="24"/>
  <c r="P319" i="24"/>
  <c r="O318" i="24"/>
  <c r="O316" i="24"/>
  <c r="O311" i="24"/>
  <c r="O309" i="24"/>
  <c r="P307" i="24"/>
  <c r="O306" i="24"/>
  <c r="O304" i="24"/>
  <c r="O299" i="24"/>
  <c r="O297" i="24"/>
  <c r="P295" i="24"/>
  <c r="O294" i="24"/>
  <c r="O292" i="24"/>
  <c r="O287" i="24"/>
  <c r="O285" i="24"/>
  <c r="P283" i="24"/>
  <c r="O282" i="24"/>
  <c r="O280" i="24"/>
  <c r="O275" i="24"/>
  <c r="O273" i="24"/>
  <c r="P271" i="24"/>
  <c r="O270" i="24"/>
  <c r="O268" i="24"/>
  <c r="O263" i="24"/>
  <c r="O261" i="24"/>
  <c r="P259" i="24"/>
  <c r="O258" i="24"/>
  <c r="O256" i="24"/>
  <c r="P453" i="24"/>
  <c r="P431" i="24"/>
  <c r="P411" i="24"/>
  <c r="R408" i="24"/>
  <c r="P395" i="24"/>
  <c r="P378" i="24"/>
  <c r="O367" i="24"/>
  <c r="R363" i="24"/>
  <c r="R346" i="24"/>
  <c r="R336" i="24"/>
  <c r="R329" i="24"/>
  <c r="P328" i="24"/>
  <c r="P327" i="24"/>
  <c r="P325" i="24"/>
  <c r="O319" i="24"/>
  <c r="R317" i="24"/>
  <c r="R315" i="24"/>
  <c r="R312" i="24"/>
  <c r="R310" i="24"/>
  <c r="O307" i="24"/>
  <c r="R305" i="24"/>
  <c r="R303" i="24"/>
  <c r="R300" i="24"/>
  <c r="R298" i="24"/>
  <c r="O295" i="24"/>
  <c r="R293" i="24"/>
  <c r="R291" i="24"/>
  <c r="R288" i="24"/>
  <c r="R286" i="24"/>
  <c r="O283" i="24"/>
  <c r="R281" i="24"/>
  <c r="R279" i="24"/>
  <c r="R276" i="24"/>
  <c r="R274" i="24"/>
  <c r="O271" i="24"/>
  <c r="R269" i="24"/>
  <c r="R267" i="24"/>
  <c r="R264" i="24"/>
  <c r="R262" i="24"/>
  <c r="O259" i="24"/>
  <c r="R257" i="24"/>
  <c r="R255" i="24"/>
  <c r="R252" i="24"/>
  <c r="R250" i="24"/>
  <c r="O247" i="24"/>
  <c r="R245" i="24"/>
  <c r="R243" i="24"/>
  <c r="R240" i="24"/>
  <c r="R238" i="24"/>
  <c r="R406" i="24"/>
  <c r="P393" i="24"/>
  <c r="Q391" i="24"/>
  <c r="R389" i="24"/>
  <c r="P376" i="24"/>
  <c r="R372" i="24"/>
  <c r="P359" i="24"/>
  <c r="P342" i="24"/>
  <c r="R339" i="24"/>
  <c r="P336" i="24"/>
  <c r="P330" i="24"/>
  <c r="P329" i="24"/>
  <c r="O328" i="24"/>
  <c r="O327" i="24"/>
  <c r="Q317" i="24"/>
  <c r="Q315" i="24"/>
  <c r="M314" i="24"/>
  <c r="R313" i="24"/>
  <c r="Q312" i="24"/>
  <c r="Q310" i="24"/>
  <c r="Q305" i="24"/>
  <c r="Q303" i="24"/>
  <c r="M302" i="24"/>
  <c r="R301" i="24"/>
  <c r="Q300" i="24"/>
  <c r="Q298" i="24"/>
  <c r="Q293" i="24"/>
  <c r="Q291" i="24"/>
  <c r="M290" i="24"/>
  <c r="R289" i="24"/>
  <c r="Q288" i="24"/>
  <c r="Q286" i="24"/>
  <c r="Q281" i="24"/>
  <c r="Q279" i="24"/>
  <c r="M278" i="24"/>
  <c r="R277" i="24"/>
  <c r="Q276" i="24"/>
  <c r="Q274" i="24"/>
  <c r="Q269" i="24"/>
  <c r="Q267" i="24"/>
  <c r="M266" i="24"/>
  <c r="R265" i="24"/>
  <c r="Q264" i="24"/>
  <c r="Q262" i="24"/>
  <c r="Q257" i="24"/>
  <c r="Q255" i="24"/>
  <c r="M254" i="24"/>
  <c r="R253" i="24"/>
  <c r="Q252" i="24"/>
  <c r="Q250" i="24"/>
  <c r="Q245" i="24"/>
  <c r="Q243" i="24"/>
  <c r="M242" i="24"/>
  <c r="R241" i="24"/>
  <c r="Q240" i="24"/>
  <c r="Q238" i="24"/>
  <c r="P545" i="24"/>
  <c r="P455" i="24"/>
  <c r="Q427" i="24"/>
  <c r="P424" i="24"/>
  <c r="P402" i="24"/>
  <c r="O391" i="24"/>
  <c r="R387" i="24"/>
  <c r="R370" i="24"/>
  <c r="P357" i="24"/>
  <c r="Q355" i="24"/>
  <c r="R353" i="24"/>
  <c r="P339" i="24"/>
  <c r="O330" i="24"/>
  <c r="O329" i="24"/>
  <c r="R322" i="24"/>
  <c r="P321" i="24"/>
  <c r="P317" i="24"/>
  <c r="P315" i="24"/>
  <c r="Q313" i="24"/>
  <c r="P312" i="24"/>
  <c r="P310" i="24"/>
  <c r="P305" i="24"/>
  <c r="P303" i="24"/>
  <c r="Q301" i="24"/>
  <c r="P300" i="24"/>
  <c r="P298" i="24"/>
  <c r="P293" i="24"/>
  <c r="P291" i="24"/>
  <c r="Q289" i="24"/>
  <c r="P288" i="24"/>
  <c r="P286" i="24"/>
  <c r="P281" i="24"/>
  <c r="P279" i="24"/>
  <c r="Q277" i="24"/>
  <c r="P276" i="24"/>
  <c r="P274" i="24"/>
  <c r="P269" i="24"/>
  <c r="P366" i="24"/>
  <c r="P323" i="24"/>
  <c r="O321" i="24"/>
  <c r="O315" i="24"/>
  <c r="P313" i="24"/>
  <c r="R311" i="24"/>
  <c r="O288" i="24"/>
  <c r="R282" i="24"/>
  <c r="O269" i="24"/>
  <c r="P256" i="24"/>
  <c r="P252" i="24"/>
  <c r="P251" i="24"/>
  <c r="O250" i="24"/>
  <c r="O249" i="24"/>
  <c r="Q241" i="24"/>
  <c r="O233" i="24"/>
  <c r="O231" i="24"/>
  <c r="P229" i="24"/>
  <c r="O228" i="24"/>
  <c r="O226" i="24"/>
  <c r="O221" i="24"/>
  <c r="O219" i="24"/>
  <c r="P217" i="24"/>
  <c r="O216" i="24"/>
  <c r="O214" i="24"/>
  <c r="O209" i="24"/>
  <c r="O207" i="24"/>
  <c r="P205" i="24"/>
  <c r="O204" i="24"/>
  <c r="O202" i="24"/>
  <c r="O197" i="24"/>
  <c r="O195" i="24"/>
  <c r="P193" i="24"/>
  <c r="O192" i="24"/>
  <c r="O190" i="24"/>
  <c r="O185" i="24"/>
  <c r="O183" i="24"/>
  <c r="P181" i="24"/>
  <c r="O180" i="24"/>
  <c r="O178" i="24"/>
  <c r="O173" i="24"/>
  <c r="O171" i="24"/>
  <c r="P169" i="24"/>
  <c r="O168" i="24"/>
  <c r="O355" i="24"/>
  <c r="O323" i="24"/>
  <c r="O313" i="24"/>
  <c r="R309" i="24"/>
  <c r="O305" i="24"/>
  <c r="O286" i="24"/>
  <c r="R280" i="24"/>
  <c r="Q265" i="24"/>
  <c r="R261" i="24"/>
  <c r="P257" i="24"/>
  <c r="O252" i="24"/>
  <c r="O251" i="24"/>
  <c r="R244" i="24"/>
  <c r="P243" i="24"/>
  <c r="P241" i="24"/>
  <c r="R234" i="24"/>
  <c r="R232" i="24"/>
  <c r="O229" i="24"/>
  <c r="R227" i="24"/>
  <c r="R225" i="24"/>
  <c r="R222" i="24"/>
  <c r="R220" i="24"/>
  <c r="O217" i="24"/>
  <c r="R215" i="24"/>
  <c r="R213" i="24"/>
  <c r="R210" i="24"/>
  <c r="R208" i="24"/>
  <c r="O205" i="24"/>
  <c r="R203" i="24"/>
  <c r="R201" i="24"/>
  <c r="R198" i="24"/>
  <c r="R196" i="24"/>
  <c r="O193" i="24"/>
  <c r="R191" i="24"/>
  <c r="R189" i="24"/>
  <c r="R186" i="24"/>
  <c r="R184" i="24"/>
  <c r="O181" i="24"/>
  <c r="R179" i="24"/>
  <c r="R177" i="24"/>
  <c r="R174" i="24"/>
  <c r="R172" i="24"/>
  <c r="O169" i="24"/>
  <c r="R167" i="24"/>
  <c r="R165" i="24"/>
  <c r="R162" i="24"/>
  <c r="R160" i="24"/>
  <c r="O157" i="24"/>
  <c r="Q445" i="24"/>
  <c r="O430" i="24"/>
  <c r="R318" i="24"/>
  <c r="O303" i="24"/>
  <c r="P301" i="24"/>
  <c r="R299" i="24"/>
  <c r="O276" i="24"/>
  <c r="R270" i="24"/>
  <c r="P265" i="24"/>
  <c r="P261" i="24"/>
  <c r="R258" i="24"/>
  <c r="O257" i="24"/>
  <c r="R246" i="24"/>
  <c r="P245" i="24"/>
  <c r="P244" i="24"/>
  <c r="O243" i="24"/>
  <c r="O241" i="24"/>
  <c r="M236" i="24"/>
  <c r="R235" i="24"/>
  <c r="Q234" i="24"/>
  <c r="Q232" i="24"/>
  <c r="Q227" i="24"/>
  <c r="Q225" i="24"/>
  <c r="M224" i="24"/>
  <c r="R223" i="24"/>
  <c r="Q222" i="24"/>
  <c r="Q220" i="24"/>
  <c r="Q215" i="24"/>
  <c r="Q213" i="24"/>
  <c r="M212" i="24"/>
  <c r="R211" i="24"/>
  <c r="Q210" i="24"/>
  <c r="Q208" i="24"/>
  <c r="Q203" i="24"/>
  <c r="Q201" i="24"/>
  <c r="M200" i="24"/>
  <c r="R199" i="24"/>
  <c r="Q198" i="24"/>
  <c r="Q196" i="24"/>
  <c r="Q191" i="24"/>
  <c r="Q189" i="24"/>
  <c r="M188" i="24"/>
  <c r="R187" i="24"/>
  <c r="Q186" i="24"/>
  <c r="Q184" i="24"/>
  <c r="Q179" i="24"/>
  <c r="Q177" i="24"/>
  <c r="M176" i="24"/>
  <c r="R175" i="24"/>
  <c r="Q174" i="24"/>
  <c r="Q172" i="24"/>
  <c r="Q167" i="24"/>
  <c r="Q165" i="24"/>
  <c r="M164" i="24"/>
  <c r="R163" i="24"/>
  <c r="Q162" i="24"/>
  <c r="Q160" i="24"/>
  <c r="Q155" i="24"/>
  <c r="P433" i="24"/>
  <c r="P418" i="24"/>
  <c r="P381" i="24"/>
  <c r="R316" i="24"/>
  <c r="O301" i="24"/>
  <c r="R297" i="24"/>
  <c r="O293" i="24"/>
  <c r="O274" i="24"/>
  <c r="P270" i="24"/>
  <c r="O265" i="24"/>
  <c r="P262" i="24"/>
  <c r="P258" i="24"/>
  <c r="Q253" i="24"/>
  <c r="P246" i="24"/>
  <c r="O245" i="24"/>
  <c r="O244" i="24"/>
  <c r="R237" i="24"/>
  <c r="Q235" i="24"/>
  <c r="P234" i="24"/>
  <c r="P232" i="24"/>
  <c r="P227" i="24"/>
  <c r="P225" i="24"/>
  <c r="Q223" i="24"/>
  <c r="P222" i="24"/>
  <c r="P220" i="24"/>
  <c r="P215" i="24"/>
  <c r="P213" i="24"/>
  <c r="Q211" i="24"/>
  <c r="P210" i="24"/>
  <c r="P208" i="24"/>
  <c r="P203" i="24"/>
  <c r="P201" i="24"/>
  <c r="Q199" i="24"/>
  <c r="P198" i="24"/>
  <c r="P196" i="24"/>
  <c r="P191" i="24"/>
  <c r="P189" i="24"/>
  <c r="Q187" i="24"/>
  <c r="P186" i="24"/>
  <c r="P184" i="24"/>
  <c r="P179" i="24"/>
  <c r="P177" i="24"/>
  <c r="Q175" i="24"/>
  <c r="P174" i="24"/>
  <c r="P172" i="24"/>
  <c r="P167" i="24"/>
  <c r="P165" i="24"/>
  <c r="Q163" i="24"/>
  <c r="P162" i="24"/>
  <c r="Q421" i="24"/>
  <c r="P400" i="24"/>
  <c r="R394" i="24"/>
  <c r="R377" i="24"/>
  <c r="R351" i="24"/>
  <c r="Q331" i="24"/>
  <c r="R324" i="24"/>
  <c r="P322" i="24"/>
  <c r="O312" i="24"/>
  <c r="R306" i="24"/>
  <c r="O291" i="24"/>
  <c r="P289" i="24"/>
  <c r="R287" i="24"/>
  <c r="P267" i="24"/>
  <c r="R263" i="24"/>
  <c r="O262" i="24"/>
  <c r="P253" i="24"/>
  <c r="O246" i="24"/>
  <c r="R239" i="24"/>
  <c r="P238" i="24"/>
  <c r="P237" i="24"/>
  <c r="P235" i="24"/>
  <c r="O234" i="24"/>
  <c r="O232" i="24"/>
  <c r="O227" i="24"/>
  <c r="O225" i="24"/>
  <c r="P223" i="24"/>
  <c r="O222" i="24"/>
  <c r="O220" i="24"/>
  <c r="O215" i="24"/>
  <c r="O213" i="24"/>
  <c r="P211" i="24"/>
  <c r="O210" i="24"/>
  <c r="O208" i="24"/>
  <c r="O203" i="24"/>
  <c r="O201" i="24"/>
  <c r="P199" i="24"/>
  <c r="O198" i="24"/>
  <c r="O196" i="24"/>
  <c r="O191" i="24"/>
  <c r="O189" i="24"/>
  <c r="P187" i="24"/>
  <c r="P436" i="24"/>
  <c r="P383" i="24"/>
  <c r="P324" i="24"/>
  <c r="O322" i="24"/>
  <c r="O310" i="24"/>
  <c r="R304" i="24"/>
  <c r="O289" i="24"/>
  <c r="R285" i="24"/>
  <c r="O281" i="24"/>
  <c r="R268" i="24"/>
  <c r="O267" i="24"/>
  <c r="P263" i="24"/>
  <c r="O253" i="24"/>
  <c r="P240" i="24"/>
  <c r="P239" i="24"/>
  <c r="O238" i="24"/>
  <c r="O237" i="24"/>
  <c r="O235" i="24"/>
  <c r="R233" i="24"/>
  <c r="R231" i="24"/>
  <c r="R228" i="24"/>
  <c r="R226" i="24"/>
  <c r="O223" i="24"/>
  <c r="R221" i="24"/>
  <c r="R219" i="24"/>
  <c r="R216" i="24"/>
  <c r="R214" i="24"/>
  <c r="O211" i="24"/>
  <c r="R209" i="24"/>
  <c r="R207" i="24"/>
  <c r="R204" i="24"/>
  <c r="R202" i="24"/>
  <c r="O199" i="24"/>
  <c r="R197" i="24"/>
  <c r="R195" i="24"/>
  <c r="R192" i="24"/>
  <c r="R190" i="24"/>
  <c r="O187" i="24"/>
  <c r="R185" i="24"/>
  <c r="R183" i="24"/>
  <c r="R180" i="24"/>
  <c r="R178" i="24"/>
  <c r="O175" i="24"/>
  <c r="R173" i="24"/>
  <c r="R171" i="24"/>
  <c r="R168" i="24"/>
  <c r="R166" i="24"/>
  <c r="O163" i="24"/>
  <c r="R161" i="24"/>
  <c r="R159" i="24"/>
  <c r="R156" i="24"/>
  <c r="R292" i="24"/>
  <c r="R275" i="24"/>
  <c r="P255" i="24"/>
  <c r="Q247" i="24"/>
  <c r="O239" i="24"/>
  <c r="Q233" i="24"/>
  <c r="Q216" i="24"/>
  <c r="P207" i="24"/>
  <c r="Q205" i="24"/>
  <c r="P190" i="24"/>
  <c r="O186" i="24"/>
  <c r="Q183" i="24"/>
  <c r="R169" i="24"/>
  <c r="Q166" i="24"/>
  <c r="O162" i="24"/>
  <c r="O161" i="24"/>
  <c r="P154" i="24"/>
  <c r="P149" i="24"/>
  <c r="P147" i="24"/>
  <c r="R396" i="24"/>
  <c r="P268" i="24"/>
  <c r="O255" i="24"/>
  <c r="R249" i="24"/>
  <c r="P247" i="24"/>
  <c r="P233" i="24"/>
  <c r="Q231" i="24"/>
  <c r="R229" i="24"/>
  <c r="M218" i="24"/>
  <c r="P216" i="24"/>
  <c r="Q214" i="24"/>
  <c r="Q197" i="24"/>
  <c r="P183" i="24"/>
  <c r="Q178" i="24"/>
  <c r="O172" i="24"/>
  <c r="Q169" i="24"/>
  <c r="P166" i="24"/>
  <c r="Q156" i="24"/>
  <c r="O154" i="24"/>
  <c r="O149" i="24"/>
  <c r="O147" i="24"/>
  <c r="P145" i="24"/>
  <c r="O144" i="24"/>
  <c r="O142" i="24"/>
  <c r="O137" i="24"/>
  <c r="O135" i="24"/>
  <c r="P133" i="24"/>
  <c r="O132" i="24"/>
  <c r="O130" i="24"/>
  <c r="O125" i="24"/>
  <c r="O123" i="24"/>
  <c r="P121" i="24"/>
  <c r="O120" i="24"/>
  <c r="O118" i="24"/>
  <c r="O113" i="24"/>
  <c r="O111" i="24"/>
  <c r="P364" i="24"/>
  <c r="R360" i="24"/>
  <c r="O298" i="24"/>
  <c r="R294" i="24"/>
  <c r="P277" i="24"/>
  <c r="P249" i="24"/>
  <c r="P231" i="24"/>
  <c r="Q229" i="24"/>
  <c r="P214" i="24"/>
  <c r="P197" i="24"/>
  <c r="Q195" i="24"/>
  <c r="R193" i="24"/>
  <c r="R181" i="24"/>
  <c r="P178" i="24"/>
  <c r="P175" i="24"/>
  <c r="O167" i="24"/>
  <c r="O166" i="24"/>
  <c r="P156" i="24"/>
  <c r="R153" i="24"/>
  <c r="R150" i="24"/>
  <c r="R148" i="24"/>
  <c r="O145" i="24"/>
  <c r="R143" i="24"/>
  <c r="R141" i="24"/>
  <c r="R138" i="24"/>
  <c r="R136" i="24"/>
  <c r="O133" i="24"/>
  <c r="R131" i="24"/>
  <c r="R129" i="24"/>
  <c r="R126" i="24"/>
  <c r="R124" i="24"/>
  <c r="O121" i="24"/>
  <c r="P340" i="24"/>
  <c r="O317" i="24"/>
  <c r="O277" i="24"/>
  <c r="R251" i="24"/>
  <c r="Q221" i="24"/>
  <c r="Q204" i="24"/>
  <c r="P195" i="24"/>
  <c r="Q193" i="24"/>
  <c r="O184" i="24"/>
  <c r="Q181" i="24"/>
  <c r="Q173" i="24"/>
  <c r="O156" i="24"/>
  <c r="R155" i="24"/>
  <c r="Q153" i="24"/>
  <c r="M152" i="24"/>
  <c r="R151" i="24"/>
  <c r="Q150" i="24"/>
  <c r="Q148" i="24"/>
  <c r="Q143" i="24"/>
  <c r="Q141" i="24"/>
  <c r="M140" i="24"/>
  <c r="R139" i="24"/>
  <c r="Q138" i="24"/>
  <c r="Q136" i="24"/>
  <c r="Q131" i="24"/>
  <c r="Q129" i="24"/>
  <c r="M128" i="24"/>
  <c r="R127" i="24"/>
  <c r="Q126" i="24"/>
  <c r="Q124" i="24"/>
  <c r="Q119" i="24"/>
  <c r="Q117" i="24"/>
  <c r="M116" i="24"/>
  <c r="R115" i="24"/>
  <c r="Q114" i="24"/>
  <c r="Q112" i="24"/>
  <c r="Q107" i="24"/>
  <c r="Q105" i="24"/>
  <c r="M104" i="24"/>
  <c r="R103" i="24"/>
  <c r="Q102" i="24"/>
  <c r="Q100" i="24"/>
  <c r="Q95" i="24"/>
  <c r="Q93" i="24"/>
  <c r="M92" i="24"/>
  <c r="R91" i="24"/>
  <c r="Q90" i="24"/>
  <c r="Q88" i="24"/>
  <c r="Q83" i="24"/>
  <c r="Q81" i="24"/>
  <c r="M80" i="24"/>
  <c r="R79" i="24"/>
  <c r="Q78" i="24"/>
  <c r="Q76" i="24"/>
  <c r="Q71" i="24"/>
  <c r="P347" i="24"/>
  <c r="O279" i="24"/>
  <c r="Q259" i="24"/>
  <c r="R256" i="24"/>
  <c r="Q228" i="24"/>
  <c r="P219" i="24"/>
  <c r="Q217" i="24"/>
  <c r="P202" i="24"/>
  <c r="Q185" i="24"/>
  <c r="M170" i="24"/>
  <c r="P168" i="24"/>
  <c r="Q159" i="24"/>
  <c r="Q157" i="24"/>
  <c r="O155" i="24"/>
  <c r="O153" i="24"/>
  <c r="P151" i="24"/>
  <c r="O150" i="24"/>
  <c r="O148" i="24"/>
  <c r="O143" i="24"/>
  <c r="O141" i="24"/>
  <c r="P139" i="24"/>
  <c r="O138" i="24"/>
  <c r="O136" i="24"/>
  <c r="O131" i="24"/>
  <c r="O129" i="24"/>
  <c r="P127" i="24"/>
  <c r="O126" i="24"/>
  <c r="O124" i="24"/>
  <c r="O119" i="24"/>
  <c r="O117" i="24"/>
  <c r="P115" i="24"/>
  <c r="O114" i="24"/>
  <c r="O112" i="24"/>
  <c r="O107" i="24"/>
  <c r="O105" i="24"/>
  <c r="P103" i="24"/>
  <c r="O102" i="24"/>
  <c r="R273" i="24"/>
  <c r="P264" i="24"/>
  <c r="P250" i="24"/>
  <c r="M230" i="24"/>
  <c r="P228" i="24"/>
  <c r="Q226" i="24"/>
  <c r="Q209" i="24"/>
  <c r="Q192" i="24"/>
  <c r="P185" i="24"/>
  <c r="Q180" i="24"/>
  <c r="O174" i="24"/>
  <c r="Q171" i="24"/>
  <c r="Q161" i="24"/>
  <c r="P160" i="24"/>
  <c r="P159" i="24"/>
  <c r="P157" i="24"/>
  <c r="R154" i="24"/>
  <c r="O151" i="24"/>
  <c r="R149" i="24"/>
  <c r="R147" i="24"/>
  <c r="R144" i="24"/>
  <c r="R142" i="24"/>
  <c r="O139" i="24"/>
  <c r="R137" i="24"/>
  <c r="R135" i="24"/>
  <c r="R132" i="24"/>
  <c r="R130" i="24"/>
  <c r="O127" i="24"/>
  <c r="R125" i="24"/>
  <c r="R123" i="24"/>
  <c r="R120" i="24"/>
  <c r="R118" i="24"/>
  <c r="O115" i="24"/>
  <c r="R113" i="24"/>
  <c r="R111" i="24"/>
  <c r="R108" i="24"/>
  <c r="R106" i="24"/>
  <c r="O103" i="24"/>
  <c r="R101" i="24"/>
  <c r="R99" i="24"/>
  <c r="R96" i="24"/>
  <c r="R94" i="24"/>
  <c r="O91" i="24"/>
  <c r="R89" i="24"/>
  <c r="R87" i="24"/>
  <c r="R84" i="24"/>
  <c r="R82" i="24"/>
  <c r="O79" i="24"/>
  <c r="R77" i="24"/>
  <c r="R75" i="24"/>
  <c r="R72" i="24"/>
  <c r="P17" i="24"/>
  <c r="F20" i="24"/>
  <c r="R22" i="24"/>
  <c r="O23" i="24"/>
  <c r="O28" i="24"/>
  <c r="O30" i="24"/>
  <c r="P31" i="24"/>
  <c r="O33" i="24"/>
  <c r="O35" i="24"/>
  <c r="O40" i="24"/>
  <c r="O42" i="24"/>
  <c r="P43" i="24"/>
  <c r="O45" i="24"/>
  <c r="O47" i="24"/>
  <c r="O52" i="24"/>
  <c r="O54" i="24"/>
  <c r="P55" i="24"/>
  <c r="O57" i="24"/>
  <c r="O59" i="24"/>
  <c r="O64" i="24"/>
  <c r="O66" i="24"/>
  <c r="P67" i="24"/>
  <c r="O69" i="24"/>
  <c r="P71" i="24"/>
  <c r="O72" i="24"/>
  <c r="R73" i="24"/>
  <c r="O75" i="24"/>
  <c r="F79" i="24"/>
  <c r="Q84" i="24"/>
  <c r="Q87" i="24"/>
  <c r="P88" i="24"/>
  <c r="O89" i="24"/>
  <c r="Q91" i="24"/>
  <c r="F96" i="24"/>
  <c r="F97" i="24"/>
  <c r="F104" i="24"/>
  <c r="Q101" i="24"/>
  <c r="R102" i="24"/>
  <c r="F108" i="24"/>
  <c r="O109" i="24"/>
  <c r="P112" i="24"/>
  <c r="Q113" i="24"/>
  <c r="P118" i="24"/>
  <c r="R119" i="24"/>
  <c r="P125" i="24"/>
  <c r="F130" i="24"/>
  <c r="P131" i="24"/>
  <c r="F133" i="24"/>
  <c r="Q137" i="24"/>
  <c r="F139" i="24"/>
  <c r="Q145" i="24"/>
  <c r="P150" i="24"/>
  <c r="O179" i="24"/>
  <c r="P192" i="24"/>
  <c r="F215" i="24"/>
  <c r="F219" i="24"/>
  <c r="F224" i="24" s="1"/>
  <c r="F262" i="24"/>
  <c r="F283" i="24"/>
  <c r="Q379" i="24"/>
  <c r="M383" i="24"/>
  <c r="R4" i="24"/>
  <c r="Q5" i="24"/>
  <c r="P6" i="24"/>
  <c r="O11" i="24"/>
  <c r="M2" i="24"/>
  <c r="Q6" i="24"/>
  <c r="Q13" i="24"/>
  <c r="Q17" i="24"/>
  <c r="P23" i="24"/>
  <c r="P28" i="24"/>
  <c r="P30" i="24"/>
  <c r="Q31" i="24"/>
  <c r="P33" i="24"/>
  <c r="P35" i="24"/>
  <c r="P40" i="24"/>
  <c r="P42" i="24"/>
  <c r="Q43" i="24"/>
  <c r="P45" i="24"/>
  <c r="P47" i="24"/>
  <c r="P52" i="24"/>
  <c r="P54" i="24"/>
  <c r="Q55" i="24"/>
  <c r="P57" i="24"/>
  <c r="P59" i="24"/>
  <c r="P64" i="24"/>
  <c r="P66" i="24"/>
  <c r="Q67" i="24"/>
  <c r="P69" i="24"/>
  <c r="J74" i="24"/>
  <c r="R71" i="24"/>
  <c r="P72" i="24"/>
  <c r="P75" i="24"/>
  <c r="O76" i="24"/>
  <c r="M77" i="24"/>
  <c r="P79" i="24"/>
  <c r="R88" i="24"/>
  <c r="P89" i="24"/>
  <c r="O90" i="24"/>
  <c r="O93" i="24"/>
  <c r="M94" i="24"/>
  <c r="O97" i="24"/>
  <c r="P109" i="24"/>
  <c r="M110" i="24"/>
  <c r="P111" i="24"/>
  <c r="R112" i="24"/>
  <c r="P117" i="24"/>
  <c r="Q118" i="24"/>
  <c r="F121" i="24"/>
  <c r="Q125" i="24"/>
  <c r="Q133" i="24"/>
  <c r="Q139" i="24"/>
  <c r="F141" i="24"/>
  <c r="F146" i="24" s="1"/>
  <c r="P142" i="24"/>
  <c r="R145" i="24"/>
  <c r="F147" i="24"/>
  <c r="F152" i="24" s="1"/>
  <c r="Q154" i="24"/>
  <c r="M156" i="24"/>
  <c r="O159" i="24"/>
  <c r="F162" i="24"/>
  <c r="O165" i="24"/>
  <c r="F183" i="24"/>
  <c r="F188" i="24" s="1"/>
  <c r="M206" i="24"/>
  <c r="Q219" i="24"/>
  <c r="F228" i="24"/>
  <c r="F232" i="24"/>
  <c r="O300" i="24"/>
  <c r="P10" i="24"/>
  <c r="O15" i="24"/>
  <c r="M831" i="24"/>
  <c r="M819" i="24"/>
  <c r="M807" i="24"/>
  <c r="M795" i="24"/>
  <c r="M783" i="24"/>
  <c r="M837" i="24"/>
  <c r="M825" i="24"/>
  <c r="M813" i="24"/>
  <c r="M801" i="24"/>
  <c r="M789" i="24"/>
  <c r="M777" i="24"/>
  <c r="M765" i="24"/>
  <c r="M741" i="24"/>
  <c r="M747" i="24"/>
  <c r="M735" i="24"/>
  <c r="M723" i="24"/>
  <c r="M771" i="24"/>
  <c r="M759" i="24"/>
  <c r="M705" i="24"/>
  <c r="M693" i="24"/>
  <c r="M681" i="24"/>
  <c r="M711" i="24"/>
  <c r="M699" i="24"/>
  <c r="M687" i="24"/>
  <c r="M675" i="24"/>
  <c r="M753" i="24"/>
  <c r="M717" i="24"/>
  <c r="M639" i="24"/>
  <c r="M627" i="24"/>
  <c r="M615" i="24"/>
  <c r="M729" i="24"/>
  <c r="M663" i="24"/>
  <c r="M651" i="24"/>
  <c r="M657" i="24"/>
  <c r="M603" i="24"/>
  <c r="M621" i="24"/>
  <c r="M597" i="24"/>
  <c r="M585" i="24"/>
  <c r="M573" i="24"/>
  <c r="M561" i="24"/>
  <c r="M549" i="24"/>
  <c r="M633" i="24"/>
  <c r="M609" i="24"/>
  <c r="M669" i="24"/>
  <c r="M645" i="24"/>
  <c r="M567" i="24"/>
  <c r="M579" i="24"/>
  <c r="M555" i="24"/>
  <c r="M537" i="24"/>
  <c r="M525" i="24"/>
  <c r="M513" i="24"/>
  <c r="M591" i="24"/>
  <c r="M543" i="24"/>
  <c r="M531" i="24"/>
  <c r="M495" i="24"/>
  <c r="M483" i="24"/>
  <c r="M471" i="24"/>
  <c r="M459" i="24"/>
  <c r="M447" i="24"/>
  <c r="M435" i="24"/>
  <c r="M423" i="24"/>
  <c r="M507" i="24"/>
  <c r="M501" i="24"/>
  <c r="M489" i="24"/>
  <c r="M477" i="24"/>
  <c r="M465" i="24"/>
  <c r="M453" i="24"/>
  <c r="M441" i="24"/>
  <c r="M429" i="24"/>
  <c r="M417" i="24"/>
  <c r="M519" i="24"/>
  <c r="M411" i="24"/>
  <c r="M399" i="24"/>
  <c r="M387" i="24"/>
  <c r="M375" i="24"/>
  <c r="M363" i="24"/>
  <c r="M351" i="24"/>
  <c r="M339" i="24"/>
  <c r="M327" i="24"/>
  <c r="M381" i="24"/>
  <c r="M345" i="24"/>
  <c r="M405" i="24"/>
  <c r="M333" i="24"/>
  <c r="M369" i="24"/>
  <c r="M309" i="24"/>
  <c r="M297" i="24"/>
  <c r="M285" i="24"/>
  <c r="M273" i="24"/>
  <c r="M261" i="24"/>
  <c r="M249" i="24"/>
  <c r="M393" i="24"/>
  <c r="M255" i="24"/>
  <c r="M321" i="24"/>
  <c r="M315" i="24"/>
  <c r="M231" i="24"/>
  <c r="M219" i="24"/>
  <c r="M207" i="24"/>
  <c r="M195" i="24"/>
  <c r="M183" i="24"/>
  <c r="M171" i="24"/>
  <c r="M159" i="24"/>
  <c r="M303" i="24"/>
  <c r="M243" i="24"/>
  <c r="M357" i="24"/>
  <c r="M291" i="24"/>
  <c r="M225" i="24"/>
  <c r="M213" i="24"/>
  <c r="M201" i="24"/>
  <c r="M189" i="24"/>
  <c r="M177" i="24"/>
  <c r="M165" i="24"/>
  <c r="M237" i="24"/>
  <c r="M147" i="24"/>
  <c r="M135" i="24"/>
  <c r="M123" i="24"/>
  <c r="M267" i="24"/>
  <c r="M279" i="24"/>
  <c r="M153" i="24"/>
  <c r="M141" i="24"/>
  <c r="M129" i="24"/>
  <c r="M117" i="24"/>
  <c r="M105" i="24"/>
  <c r="M93" i="24"/>
  <c r="M81" i="24"/>
  <c r="R6" i="24"/>
  <c r="O7" i="24"/>
  <c r="R10" i="24"/>
  <c r="Q11" i="24"/>
  <c r="O12" i="24"/>
  <c r="R13" i="24"/>
  <c r="P15" i="24"/>
  <c r="R17" i="24"/>
  <c r="M18" i="24"/>
  <c r="O19" i="24"/>
  <c r="O21" i="24"/>
  <c r="Q23" i="24"/>
  <c r="Q28" i="24"/>
  <c r="Q30" i="24"/>
  <c r="R31" i="24"/>
  <c r="M32" i="24"/>
  <c r="Q33" i="24"/>
  <c r="Q35" i="24"/>
  <c r="Q40" i="24"/>
  <c r="Q42" i="24"/>
  <c r="R43" i="24"/>
  <c r="M44" i="24"/>
  <c r="Q45" i="24"/>
  <c r="Q47" i="24"/>
  <c r="Q52" i="24"/>
  <c r="Q54" i="24"/>
  <c r="R55" i="24"/>
  <c r="M56" i="24"/>
  <c r="Q57" i="24"/>
  <c r="Q59" i="24"/>
  <c r="Q64" i="24"/>
  <c r="Q66" i="24"/>
  <c r="R67" i="24"/>
  <c r="M68" i="24"/>
  <c r="Q69" i="24"/>
  <c r="Q72" i="24"/>
  <c r="Q75" i="24"/>
  <c r="P76" i="24"/>
  <c r="O77" i="24"/>
  <c r="Q79" i="24"/>
  <c r="F85" i="24"/>
  <c r="Q89" i="24"/>
  <c r="P90" i="24"/>
  <c r="P93" i="24"/>
  <c r="O94" i="24"/>
  <c r="P97" i="24"/>
  <c r="M98" i="24"/>
  <c r="F102" i="24"/>
  <c r="M108" i="24"/>
  <c r="Q109" i="24"/>
  <c r="Q111" i="24"/>
  <c r="F114" i="24"/>
  <c r="R117" i="24"/>
  <c r="Q121" i="24"/>
  <c r="Q127" i="24"/>
  <c r="F129" i="24"/>
  <c r="F134" i="24" s="1"/>
  <c r="H138" i="24" s="1"/>
  <c r="P130" i="24"/>
  <c r="R133" i="24"/>
  <c r="P136" i="24"/>
  <c r="F138" i="24"/>
  <c r="Q142" i="24"/>
  <c r="F149" i="24"/>
  <c r="F153" i="24"/>
  <c r="F158" i="24" s="1"/>
  <c r="F168" i="24"/>
  <c r="P171" i="24"/>
  <c r="O177" i="24"/>
  <c r="Q190" i="24"/>
  <c r="F193" i="24"/>
  <c r="P209" i="24"/>
  <c r="Q9" i="24"/>
  <c r="P13" i="24"/>
  <c r="R5" i="24"/>
  <c r="R9" i="24"/>
  <c r="Q10" i="24"/>
  <c r="P11" i="24"/>
  <c r="M12" i="24"/>
  <c r="M3" i="24"/>
  <c r="M826" i="24"/>
  <c r="M814" i="24"/>
  <c r="M802" i="24"/>
  <c r="M790" i="24"/>
  <c r="M838" i="24"/>
  <c r="M832" i="24"/>
  <c r="M820" i="24"/>
  <c r="M808" i="24"/>
  <c r="M796" i="24"/>
  <c r="M784" i="24"/>
  <c r="M772" i="24"/>
  <c r="M778" i="24"/>
  <c r="M760" i="24"/>
  <c r="M748" i="24"/>
  <c r="M730" i="24"/>
  <c r="M754" i="24"/>
  <c r="M736" i="24"/>
  <c r="M712" i="24"/>
  <c r="M700" i="24"/>
  <c r="M688" i="24"/>
  <c r="M676" i="24"/>
  <c r="M724" i="24"/>
  <c r="M766" i="24"/>
  <c r="M706" i="24"/>
  <c r="M694" i="24"/>
  <c r="M682" i="24"/>
  <c r="M670" i="24"/>
  <c r="M742" i="24"/>
  <c r="M664" i="24"/>
  <c r="M646" i="24"/>
  <c r="M634" i="24"/>
  <c r="M622" i="24"/>
  <c r="M658" i="24"/>
  <c r="M718" i="24"/>
  <c r="M616" i="24"/>
  <c r="M598" i="24"/>
  <c r="M580" i="24"/>
  <c r="M568" i="24"/>
  <c r="M556" i="24"/>
  <c r="M544" i="24"/>
  <c r="M652" i="24"/>
  <c r="M610" i="24"/>
  <c r="M592" i="24"/>
  <c r="M628" i="24"/>
  <c r="M604" i="24"/>
  <c r="M550" i="24"/>
  <c r="M574" i="24"/>
  <c r="M532" i="24"/>
  <c r="M520" i="24"/>
  <c r="M508" i="24"/>
  <c r="M586" i="24"/>
  <c r="M562" i="24"/>
  <c r="M514" i="24"/>
  <c r="M538" i="24"/>
  <c r="M502" i="24"/>
  <c r="M490" i="24"/>
  <c r="M478" i="24"/>
  <c r="M466" i="24"/>
  <c r="M454" i="24"/>
  <c r="M442" i="24"/>
  <c r="M430" i="24"/>
  <c r="M418" i="24"/>
  <c r="M640" i="24"/>
  <c r="M526" i="24"/>
  <c r="M496" i="24"/>
  <c r="M484" i="24"/>
  <c r="M472" i="24"/>
  <c r="M460" i="24"/>
  <c r="M448" i="24"/>
  <c r="M436" i="24"/>
  <c r="M424" i="24"/>
  <c r="M412" i="24"/>
  <c r="M406" i="24"/>
  <c r="M394" i="24"/>
  <c r="M382" i="24"/>
  <c r="M370" i="24"/>
  <c r="M358" i="24"/>
  <c r="M346" i="24"/>
  <c r="M334" i="24"/>
  <c r="M322" i="24"/>
  <c r="M364" i="24"/>
  <c r="M340" i="24"/>
  <c r="M388" i="24"/>
  <c r="M352" i="24"/>
  <c r="M316" i="24"/>
  <c r="M304" i="24"/>
  <c r="M292" i="24"/>
  <c r="M280" i="24"/>
  <c r="M268" i="24"/>
  <c r="M256" i="24"/>
  <c r="M244" i="24"/>
  <c r="M376" i="24"/>
  <c r="M328" i="24"/>
  <c r="M298" i="24"/>
  <c r="M250" i="24"/>
  <c r="M226" i="24"/>
  <c r="M214" i="24"/>
  <c r="M202" i="24"/>
  <c r="M190" i="24"/>
  <c r="M178" i="24"/>
  <c r="M166" i="24"/>
  <c r="M286" i="24"/>
  <c r="M274" i="24"/>
  <c r="M400" i="24"/>
  <c r="M262" i="24"/>
  <c r="M232" i="24"/>
  <c r="M220" i="24"/>
  <c r="M208" i="24"/>
  <c r="M196" i="24"/>
  <c r="M184" i="24"/>
  <c r="M172" i="24"/>
  <c r="M160" i="24"/>
  <c r="M310" i="24"/>
  <c r="M154" i="24"/>
  <c r="M142" i="24"/>
  <c r="M130" i="24"/>
  <c r="M148" i="24"/>
  <c r="M136" i="24"/>
  <c r="M124" i="24"/>
  <c r="M112" i="24"/>
  <c r="M100" i="24"/>
  <c r="M88" i="24"/>
  <c r="M76" i="24"/>
  <c r="P7" i="24"/>
  <c r="M8" i="24"/>
  <c r="R11" i="24"/>
  <c r="P12" i="24"/>
  <c r="Q15" i="24"/>
  <c r="M16" i="24"/>
  <c r="O18" i="24"/>
  <c r="P19" i="24"/>
  <c r="P21" i="24"/>
  <c r="R23" i="24"/>
  <c r="M24" i="24"/>
  <c r="O25" i="24"/>
  <c r="M27" i="24"/>
  <c r="R28" i="24"/>
  <c r="M29" i="24"/>
  <c r="R30" i="24"/>
  <c r="R33" i="24"/>
  <c r="M34" i="24"/>
  <c r="R35" i="24"/>
  <c r="M36" i="24"/>
  <c r="O37" i="24"/>
  <c r="M39" i="24"/>
  <c r="R40" i="24"/>
  <c r="M41" i="24"/>
  <c r="R42" i="24"/>
  <c r="R45" i="24"/>
  <c r="M46" i="24"/>
  <c r="R47" i="24"/>
  <c r="M48" i="24"/>
  <c r="O49" i="24"/>
  <c r="M51" i="24"/>
  <c r="R52" i="24"/>
  <c r="M53" i="24"/>
  <c r="R54" i="24"/>
  <c r="R57" i="24"/>
  <c r="M58" i="24"/>
  <c r="R59" i="24"/>
  <c r="M60" i="24"/>
  <c r="O61" i="24"/>
  <c r="M63" i="24"/>
  <c r="R64" i="24"/>
  <c r="M65" i="24"/>
  <c r="R66" i="24"/>
  <c r="R69" i="24"/>
  <c r="M70" i="24"/>
  <c r="R76" i="24"/>
  <c r="P77" i="24"/>
  <c r="O78" i="24"/>
  <c r="O81" i="24"/>
  <c r="M82" i="24"/>
  <c r="O85" i="24"/>
  <c r="R90" i="24"/>
  <c r="R93" i="24"/>
  <c r="P94" i="24"/>
  <c r="O95" i="24"/>
  <c r="M96" i="24"/>
  <c r="Q97" i="24"/>
  <c r="M99" i="24"/>
  <c r="O106" i="24"/>
  <c r="O108" i="24"/>
  <c r="R109" i="24"/>
  <c r="Q115" i="24"/>
  <c r="R121" i="24"/>
  <c r="P124" i="24"/>
  <c r="F126" i="24"/>
  <c r="Q130" i="24"/>
  <c r="F140" i="24"/>
  <c r="Q147" i="24"/>
  <c r="F155" i="24"/>
  <c r="F157" i="24"/>
  <c r="Q168" i="24"/>
  <c r="P180" i="24"/>
  <c r="Q7" i="24"/>
  <c r="F837" i="24"/>
  <c r="F834" i="24"/>
  <c r="F832" i="24"/>
  <c r="F829" i="24"/>
  <c r="F827" i="24"/>
  <c r="F825" i="24"/>
  <c r="F830" i="24" s="1"/>
  <c r="F839" i="24"/>
  <c r="F835" i="24"/>
  <c r="F833" i="24"/>
  <c r="F798" i="24"/>
  <c r="F791" i="24"/>
  <c r="F739" i="24"/>
  <c r="F737" i="24"/>
  <c r="F735" i="24"/>
  <c r="F740" i="24" s="1"/>
  <c r="F732" i="24"/>
  <c r="F730" i="24"/>
  <c r="F727" i="24"/>
  <c r="F725" i="24"/>
  <c r="F723" i="24"/>
  <c r="F728" i="24" s="1"/>
  <c r="F720" i="24"/>
  <c r="F784" i="24"/>
  <c r="F738" i="24"/>
  <c r="F736" i="24"/>
  <c r="F733" i="24"/>
  <c r="F731" i="24"/>
  <c r="F729" i="24"/>
  <c r="F734" i="24" s="1"/>
  <c r="F718" i="24"/>
  <c r="F706" i="24"/>
  <c r="F703" i="24"/>
  <c r="F701" i="24"/>
  <c r="F699" i="24"/>
  <c r="F704" i="24" s="1"/>
  <c r="F696" i="24"/>
  <c r="F694" i="24"/>
  <c r="F691" i="24"/>
  <c r="F689" i="24"/>
  <c r="F687" i="24"/>
  <c r="F692" i="24" s="1"/>
  <c r="F684" i="24"/>
  <c r="F682" i="24"/>
  <c r="F679" i="24"/>
  <c r="F677" i="24"/>
  <c r="F675" i="24"/>
  <c r="F680" i="24" s="1"/>
  <c r="F708" i="24"/>
  <c r="F661" i="24"/>
  <c r="F669" i="24"/>
  <c r="F674" i="24" s="1"/>
  <c r="F693" i="24"/>
  <c r="F698" i="24" s="1"/>
  <c r="F688" i="24"/>
  <c r="F683" i="24"/>
  <c r="F681" i="24"/>
  <c r="F686" i="24" s="1"/>
  <c r="F673" i="24"/>
  <c r="F660" i="24"/>
  <c r="F657" i="24"/>
  <c r="F662" i="24" s="1"/>
  <c r="F653" i="24"/>
  <c r="F705" i="24"/>
  <c r="F710" i="24" s="1"/>
  <c r="F700" i="24"/>
  <c r="F695" i="24"/>
  <c r="F690" i="24"/>
  <c r="F685" i="24"/>
  <c r="F649" i="24"/>
  <c r="F647" i="24"/>
  <c r="F645" i="24"/>
  <c r="F650" i="24" s="1"/>
  <c r="F702" i="24"/>
  <c r="F697" i="24"/>
  <c r="F671" i="24"/>
  <c r="F659" i="24"/>
  <c r="F678" i="24"/>
  <c r="F666" i="24"/>
  <c r="F600" i="24"/>
  <c r="F589" i="24"/>
  <c r="F587" i="24"/>
  <c r="F585" i="24"/>
  <c r="F590" i="24" s="1"/>
  <c r="F582" i="24"/>
  <c r="F580" i="24"/>
  <c r="F577" i="24"/>
  <c r="F575" i="24"/>
  <c r="F573" i="24"/>
  <c r="F578" i="24" s="1"/>
  <c r="F664" i="24"/>
  <c r="F651" i="24"/>
  <c r="F656" i="24" s="1"/>
  <c r="F607" i="24"/>
  <c r="F612" i="24"/>
  <c r="F603" i="24"/>
  <c r="F608" i="24" s="1"/>
  <c r="F591" i="24"/>
  <c r="F596" i="24" s="1"/>
  <c r="F588" i="24"/>
  <c r="F586" i="24"/>
  <c r="F583" i="24"/>
  <c r="F581" i="24"/>
  <c r="F579" i="24"/>
  <c r="F598" i="24"/>
  <c r="F676" i="24"/>
  <c r="F565" i="24"/>
  <c r="F563" i="24"/>
  <c r="F552" i="24"/>
  <c r="F570" i="24"/>
  <c r="F551" i="24"/>
  <c r="F546" i="24"/>
  <c r="F605" i="24"/>
  <c r="F610" i="24"/>
  <c r="F568" i="24"/>
  <c r="F534" i="24"/>
  <c r="F527" i="24"/>
  <c r="F537" i="24"/>
  <c r="F542" i="24" s="1"/>
  <c r="F549" i="24"/>
  <c r="F515" i="24"/>
  <c r="F532" i="24"/>
  <c r="F529" i="24"/>
  <c r="F539" i="24"/>
  <c r="F556" i="24"/>
  <c r="F408" i="24"/>
  <c r="F406" i="24"/>
  <c r="F403" i="24"/>
  <c r="F401" i="24"/>
  <c r="F399" i="24"/>
  <c r="F404" i="24" s="1"/>
  <c r="F396" i="24"/>
  <c r="F394" i="24"/>
  <c r="F391" i="24"/>
  <c r="F389" i="24"/>
  <c r="F387" i="24"/>
  <c r="F392" i="24" s="1"/>
  <c r="F384" i="24"/>
  <c r="F382" i="24"/>
  <c r="F379" i="24"/>
  <c r="F508" i="24"/>
  <c r="F522" i="24"/>
  <c r="F525" i="24"/>
  <c r="F530" i="24" s="1"/>
  <c r="F237" i="24"/>
  <c r="F226" i="24"/>
  <c r="F209" i="24"/>
  <c r="F192" i="24"/>
  <c r="F185" i="24"/>
  <c r="F156" i="24"/>
  <c r="F235" i="24"/>
  <c r="F207" i="24"/>
  <c r="F190" i="24"/>
  <c r="F180" i="24"/>
  <c r="F171" i="24"/>
  <c r="F176" i="24" s="1"/>
  <c r="F233" i="24"/>
  <c r="F216" i="24"/>
  <c r="F199" i="24"/>
  <c r="F159" i="24"/>
  <c r="F164" i="24" s="1"/>
  <c r="F221" i="24"/>
  <c r="F204" i="24"/>
  <c r="F187" i="24"/>
  <c r="F163" i="24"/>
  <c r="Q12" i="24"/>
  <c r="R15" i="24"/>
  <c r="O16" i="24"/>
  <c r="P18" i="24"/>
  <c r="Q19" i="24"/>
  <c r="Q21" i="24"/>
  <c r="O24" i="24"/>
  <c r="P25" i="24"/>
  <c r="O27" i="24"/>
  <c r="O29" i="24"/>
  <c r="O34" i="24"/>
  <c r="O36" i="24"/>
  <c r="P37" i="24"/>
  <c r="O39" i="24"/>
  <c r="O41" i="24"/>
  <c r="O46" i="24"/>
  <c r="O48" i="24"/>
  <c r="P49" i="24"/>
  <c r="O51" i="24"/>
  <c r="O53" i="24"/>
  <c r="O58" i="24"/>
  <c r="O60" i="24"/>
  <c r="P61" i="24"/>
  <c r="O63" i="24"/>
  <c r="O65" i="24"/>
  <c r="O70" i="24"/>
  <c r="F72" i="24"/>
  <c r="F73" i="24"/>
  <c r="Q77" i="24"/>
  <c r="P78" i="24"/>
  <c r="P81" i="24"/>
  <c r="O82" i="24"/>
  <c r="P85" i="24"/>
  <c r="M86" i="24"/>
  <c r="F90" i="24"/>
  <c r="Q94" i="24"/>
  <c r="P95" i="24"/>
  <c r="O96" i="24"/>
  <c r="R97" i="24"/>
  <c r="O99" i="24"/>
  <c r="Q103" i="24"/>
  <c r="P105" i="24"/>
  <c r="P106" i="24"/>
  <c r="P107" i="24"/>
  <c r="P108" i="24"/>
  <c r="I117" i="24"/>
  <c r="F128" i="24"/>
  <c r="P135" i="24"/>
  <c r="P141" i="24"/>
  <c r="F143" i="24"/>
  <c r="P144" i="24"/>
  <c r="Q149" i="24"/>
  <c r="Q151" i="24"/>
  <c r="P153" i="24"/>
  <c r="R157" i="24"/>
  <c r="O160" i="24"/>
  <c r="P163" i="24"/>
  <c r="F166" i="24"/>
  <c r="F172" i="24"/>
  <c r="F175" i="24"/>
  <c r="M194" i="24"/>
  <c r="F197" i="24"/>
  <c r="P204" i="24"/>
  <c r="Q207" i="24"/>
  <c r="F210" i="24"/>
  <c r="F223" i="24"/>
  <c r="P226" i="24"/>
  <c r="F244" i="24"/>
  <c r="P3" i="24"/>
  <c r="O4" i="24"/>
  <c r="R7" i="24"/>
  <c r="F8" i="24"/>
  <c r="R12" i="24"/>
  <c r="P16" i="24"/>
  <c r="Q18" i="24"/>
  <c r="R19" i="24"/>
  <c r="M20" i="24"/>
  <c r="R21" i="24"/>
  <c r="O22" i="24"/>
  <c r="P24" i="24"/>
  <c r="Q25" i="24"/>
  <c r="P27" i="24"/>
  <c r="P29" i="24"/>
  <c r="P34" i="24"/>
  <c r="P36" i="24"/>
  <c r="Q37" i="24"/>
  <c r="P39" i="24"/>
  <c r="P41" i="24"/>
  <c r="P46" i="24"/>
  <c r="P48" i="24"/>
  <c r="Q49" i="24"/>
  <c r="P51" i="24"/>
  <c r="P53" i="24"/>
  <c r="P58" i="24"/>
  <c r="P60" i="24"/>
  <c r="Q61" i="24"/>
  <c r="P63" i="24"/>
  <c r="P65" i="24"/>
  <c r="P70" i="24"/>
  <c r="O73" i="24"/>
  <c r="R78" i="24"/>
  <c r="R81" i="24"/>
  <c r="P82" i="24"/>
  <c r="O83" i="24"/>
  <c r="M84" i="24"/>
  <c r="Q85" i="24"/>
  <c r="M87" i="24"/>
  <c r="R95" i="24"/>
  <c r="P96" i="24"/>
  <c r="P99" i="24"/>
  <c r="O100" i="24"/>
  <c r="M101" i="24"/>
  <c r="R105" i="24"/>
  <c r="Q106" i="24"/>
  <c r="R107" i="24"/>
  <c r="Q108" i="24"/>
  <c r="F122" i="24"/>
  <c r="H126" i="24" s="1"/>
  <c r="M120" i="24"/>
  <c r="P123" i="24"/>
  <c r="P129" i="24"/>
  <c r="F131" i="24"/>
  <c r="J137" i="24" s="1"/>
  <c r="P132" i="24"/>
  <c r="Q135" i="24"/>
  <c r="P138" i="24"/>
  <c r="Q144" i="24"/>
  <c r="M146" i="24"/>
  <c r="F148" i="24"/>
  <c r="P155" i="24"/>
  <c r="F178" i="24"/>
  <c r="F181" i="24"/>
  <c r="R217" i="24"/>
  <c r="O240" i="24"/>
  <c r="O264" i="24"/>
  <c r="M828" i="24"/>
  <c r="M816" i="24"/>
  <c r="M804" i="24"/>
  <c r="M792" i="24"/>
  <c r="M780" i="24"/>
  <c r="M840" i="24"/>
  <c r="M834" i="24"/>
  <c r="M822" i="24"/>
  <c r="M810" i="24"/>
  <c r="M798" i="24"/>
  <c r="M786" i="24"/>
  <c r="M774" i="24"/>
  <c r="M762" i="24"/>
  <c r="M744" i="24"/>
  <c r="M732" i="24"/>
  <c r="M720" i="24"/>
  <c r="M768" i="24"/>
  <c r="M756" i="24"/>
  <c r="M702" i="24"/>
  <c r="M690" i="24"/>
  <c r="M678" i="24"/>
  <c r="M750" i="24"/>
  <c r="M726" i="24"/>
  <c r="M696" i="24"/>
  <c r="M684" i="24"/>
  <c r="M672" i="24"/>
  <c r="M738" i="24"/>
  <c r="M708" i="24"/>
  <c r="M660" i="24"/>
  <c r="M714" i="24"/>
  <c r="M666" i="24"/>
  <c r="M654" i="24"/>
  <c r="M648" i="24"/>
  <c r="M636" i="24"/>
  <c r="M624" i="24"/>
  <c r="M606" i="24"/>
  <c r="M612" i="24"/>
  <c r="M630" i="24"/>
  <c r="M618" i="24"/>
  <c r="M582" i="24"/>
  <c r="M570" i="24"/>
  <c r="M558" i="24"/>
  <c r="M546" i="24"/>
  <c r="M642" i="24"/>
  <c r="M600" i="24"/>
  <c r="M540" i="24"/>
  <c r="M594" i="24"/>
  <c r="M534" i="24"/>
  <c r="M522" i="24"/>
  <c r="M510" i="24"/>
  <c r="M576" i="24"/>
  <c r="M564" i="24"/>
  <c r="M552" i="24"/>
  <c r="M588" i="24"/>
  <c r="M528" i="24"/>
  <c r="M504" i="24"/>
  <c r="M492" i="24"/>
  <c r="M480" i="24"/>
  <c r="M468" i="24"/>
  <c r="M456" i="24"/>
  <c r="M444" i="24"/>
  <c r="M432" i="24"/>
  <c r="M420" i="24"/>
  <c r="M498" i="24"/>
  <c r="M486" i="24"/>
  <c r="M474" i="24"/>
  <c r="M462" i="24"/>
  <c r="M450" i="24"/>
  <c r="M438" i="24"/>
  <c r="M426" i="24"/>
  <c r="M414" i="24"/>
  <c r="M516" i="24"/>
  <c r="M408" i="24"/>
  <c r="M396" i="24"/>
  <c r="M384" i="24"/>
  <c r="M372" i="24"/>
  <c r="M360" i="24"/>
  <c r="M348" i="24"/>
  <c r="M336" i="24"/>
  <c r="M324" i="24"/>
  <c r="M390" i="24"/>
  <c r="M354" i="24"/>
  <c r="M318" i="24"/>
  <c r="M306" i="24"/>
  <c r="M294" i="24"/>
  <c r="M282" i="24"/>
  <c r="M270" i="24"/>
  <c r="M258" i="24"/>
  <c r="M246" i="24"/>
  <c r="M378" i="24"/>
  <c r="M342" i="24"/>
  <c r="M264" i="24"/>
  <c r="M366" i="24"/>
  <c r="M288" i="24"/>
  <c r="M228" i="24"/>
  <c r="M216" i="24"/>
  <c r="M204" i="24"/>
  <c r="M192" i="24"/>
  <c r="M180" i="24"/>
  <c r="M168" i="24"/>
  <c r="M252" i="24"/>
  <c r="M276" i="24"/>
  <c r="M312" i="24"/>
  <c r="M234" i="24"/>
  <c r="M222" i="24"/>
  <c r="M210" i="24"/>
  <c r="M198" i="24"/>
  <c r="M186" i="24"/>
  <c r="M174" i="24"/>
  <c r="M162" i="24"/>
  <c r="M144" i="24"/>
  <c r="M132" i="24"/>
  <c r="M402" i="24"/>
  <c r="M300" i="24"/>
  <c r="M240" i="24"/>
  <c r="M150" i="24"/>
  <c r="M138" i="24"/>
  <c r="M126" i="24"/>
  <c r="M114" i="24"/>
  <c r="M102" i="24"/>
  <c r="M90" i="24"/>
  <c r="M78" i="24"/>
  <c r="Q3" i="24"/>
  <c r="P4" i="24"/>
  <c r="O5" i="24"/>
  <c r="M6" i="24"/>
  <c r="O9" i="24"/>
  <c r="Q16" i="24"/>
  <c r="M17" i="24"/>
  <c r="R18" i="24"/>
  <c r="P22" i="24"/>
  <c r="Q24" i="24"/>
  <c r="R25" i="24"/>
  <c r="M26" i="24"/>
  <c r="Q27" i="24"/>
  <c r="Q29" i="24"/>
  <c r="Q34" i="24"/>
  <c r="Q36" i="24"/>
  <c r="R37" i="24"/>
  <c r="M38" i="24"/>
  <c r="Q39" i="24"/>
  <c r="Q41" i="24"/>
  <c r="Q46" i="24"/>
  <c r="Q48" i="24"/>
  <c r="R49" i="24"/>
  <c r="M50" i="24"/>
  <c r="Q51" i="24"/>
  <c r="Q53" i="24"/>
  <c r="Q58" i="24"/>
  <c r="Q60" i="24"/>
  <c r="R61" i="24"/>
  <c r="M62" i="24"/>
  <c r="Q63" i="24"/>
  <c r="Q65" i="24"/>
  <c r="Q70" i="24"/>
  <c r="M71" i="24"/>
  <c r="P73" i="24"/>
  <c r="M74" i="24"/>
  <c r="F78" i="24"/>
  <c r="Q82" i="24"/>
  <c r="P83" i="24"/>
  <c r="O84" i="24"/>
  <c r="R85" i="24"/>
  <c r="O87" i="24"/>
  <c r="J100" i="24"/>
  <c r="Q96" i="24"/>
  <c r="Q99" i="24"/>
  <c r="P100" i="24"/>
  <c r="O101" i="24"/>
  <c r="P114" i="24"/>
  <c r="F116" i="24"/>
  <c r="P120" i="24"/>
  <c r="Q123" i="24"/>
  <c r="P126" i="24"/>
  <c r="Q132" i="24"/>
  <c r="M134" i="24"/>
  <c r="F150" i="24"/>
  <c r="M158" i="24"/>
  <c r="F161" i="24"/>
  <c r="F173" i="24"/>
  <c r="F198" i="24"/>
  <c r="F202" i="24"/>
  <c r="F214" i="24"/>
  <c r="P221" i="24"/>
  <c r="F227" i="24"/>
  <c r="F253" i="24"/>
  <c r="O3" i="24"/>
  <c r="M833" i="24"/>
  <c r="M821" i="24"/>
  <c r="M809" i="24"/>
  <c r="M797" i="24"/>
  <c r="M785" i="24"/>
  <c r="M827" i="24"/>
  <c r="M815" i="24"/>
  <c r="M803" i="24"/>
  <c r="M791" i="24"/>
  <c r="M839" i="24"/>
  <c r="M779" i="24"/>
  <c r="M767" i="24"/>
  <c r="M761" i="24"/>
  <c r="M773" i="24"/>
  <c r="M743" i="24"/>
  <c r="M737" i="24"/>
  <c r="M725" i="24"/>
  <c r="M755" i="24"/>
  <c r="M695" i="24"/>
  <c r="M683" i="24"/>
  <c r="M707" i="24"/>
  <c r="M731" i="24"/>
  <c r="M701" i="24"/>
  <c r="M689" i="24"/>
  <c r="M677" i="24"/>
  <c r="M749" i="24"/>
  <c r="M719" i="24"/>
  <c r="M713" i="24"/>
  <c r="M659" i="24"/>
  <c r="M671" i="24"/>
  <c r="M641" i="24"/>
  <c r="M629" i="24"/>
  <c r="M617" i="24"/>
  <c r="M665" i="24"/>
  <c r="M653" i="24"/>
  <c r="M635" i="24"/>
  <c r="M611" i="24"/>
  <c r="M593" i="24"/>
  <c r="M647" i="24"/>
  <c r="M605" i="24"/>
  <c r="M587" i="24"/>
  <c r="M575" i="24"/>
  <c r="M563" i="24"/>
  <c r="M551" i="24"/>
  <c r="M539" i="24"/>
  <c r="M599" i="24"/>
  <c r="M557" i="24"/>
  <c r="M527" i="24"/>
  <c r="M515" i="24"/>
  <c r="M623" i="24"/>
  <c r="M581" i="24"/>
  <c r="M569" i="24"/>
  <c r="M545" i="24"/>
  <c r="M497" i="24"/>
  <c r="M485" i="24"/>
  <c r="M473" i="24"/>
  <c r="M461" i="24"/>
  <c r="M449" i="24"/>
  <c r="M437" i="24"/>
  <c r="M425" i="24"/>
  <c r="M509" i="24"/>
  <c r="M533" i="24"/>
  <c r="M521" i="24"/>
  <c r="M503" i="24"/>
  <c r="M491" i="24"/>
  <c r="M479" i="24"/>
  <c r="M467" i="24"/>
  <c r="M455" i="24"/>
  <c r="M443" i="24"/>
  <c r="M431" i="24"/>
  <c r="M419" i="24"/>
  <c r="M413" i="24"/>
  <c r="M401" i="24"/>
  <c r="M389" i="24"/>
  <c r="M377" i="24"/>
  <c r="M365" i="24"/>
  <c r="M353" i="24"/>
  <c r="M341" i="24"/>
  <c r="M329" i="24"/>
  <c r="M347" i="24"/>
  <c r="M323" i="24"/>
  <c r="M407" i="24"/>
  <c r="M371" i="24"/>
  <c r="M335" i="24"/>
  <c r="M311" i="24"/>
  <c r="M299" i="24"/>
  <c r="M287" i="24"/>
  <c r="M275" i="24"/>
  <c r="M263" i="24"/>
  <c r="M251" i="24"/>
  <c r="M239" i="24"/>
  <c r="M395" i="24"/>
  <c r="M359" i="24"/>
  <c r="M317" i="24"/>
  <c r="M269" i="24"/>
  <c r="M233" i="24"/>
  <c r="M221" i="24"/>
  <c r="M209" i="24"/>
  <c r="M197" i="24"/>
  <c r="M185" i="24"/>
  <c r="M173" i="24"/>
  <c r="M161" i="24"/>
  <c r="M305" i="24"/>
  <c r="M257" i="24"/>
  <c r="M293" i="24"/>
  <c r="M245" i="24"/>
  <c r="M227" i="24"/>
  <c r="M215" i="24"/>
  <c r="M203" i="24"/>
  <c r="M191" i="24"/>
  <c r="M179" i="24"/>
  <c r="M167" i="24"/>
  <c r="M281" i="24"/>
  <c r="M149" i="24"/>
  <c r="M137" i="24"/>
  <c r="M125" i="24"/>
  <c r="M155" i="24"/>
  <c r="M143" i="24"/>
  <c r="M131" i="24"/>
  <c r="M119" i="24"/>
  <c r="M107" i="24"/>
  <c r="M95" i="24"/>
  <c r="M83" i="24"/>
  <c r="M5" i="24"/>
  <c r="R3" i="24"/>
  <c r="Q4" i="24"/>
  <c r="P5" i="24"/>
  <c r="O6" i="24"/>
  <c r="P9" i="24"/>
  <c r="O10" i="24"/>
  <c r="M11" i="24"/>
  <c r="O13" i="24"/>
  <c r="M14" i="24"/>
  <c r="R16" i="24"/>
  <c r="O17" i="24"/>
  <c r="Q22" i="24"/>
  <c r="M23" i="24"/>
  <c r="R24" i="24"/>
  <c r="R27" i="24"/>
  <c r="M28" i="24"/>
  <c r="R29" i="24"/>
  <c r="M30" i="24"/>
  <c r="O31" i="24"/>
  <c r="M33" i="24"/>
  <c r="R34" i="24"/>
  <c r="M35" i="24"/>
  <c r="R36" i="24"/>
  <c r="R39" i="24"/>
  <c r="M40" i="24"/>
  <c r="R41" i="24"/>
  <c r="M42" i="24"/>
  <c r="O43" i="24"/>
  <c r="M45" i="24"/>
  <c r="R46" i="24"/>
  <c r="M47" i="24"/>
  <c r="R48" i="24"/>
  <c r="R51" i="24"/>
  <c r="M52" i="24"/>
  <c r="R53" i="24"/>
  <c r="M54" i="24"/>
  <c r="O55" i="24"/>
  <c r="M57" i="24"/>
  <c r="R58" i="24"/>
  <c r="M59" i="24"/>
  <c r="R60" i="24"/>
  <c r="R63" i="24"/>
  <c r="M64" i="24"/>
  <c r="R65" i="24"/>
  <c r="M66" i="24"/>
  <c r="O67" i="24"/>
  <c r="M69" i="24"/>
  <c r="R70" i="24"/>
  <c r="O71" i="24"/>
  <c r="M72" i="24"/>
  <c r="Q73" i="24"/>
  <c r="M75" i="24"/>
  <c r="R83" i="24"/>
  <c r="P84" i="24"/>
  <c r="P87" i="24"/>
  <c r="O88" i="24"/>
  <c r="M89" i="24"/>
  <c r="P91" i="24"/>
  <c r="R100" i="24"/>
  <c r="P101" i="24"/>
  <c r="P102" i="24"/>
  <c r="F109" i="24"/>
  <c r="P113" i="24"/>
  <c r="R114" i="24"/>
  <c r="M118" i="24"/>
  <c r="P119" i="24"/>
  <c r="Q120" i="24"/>
  <c r="M122" i="24"/>
  <c r="F136" i="24"/>
  <c r="P137" i="24"/>
  <c r="F142" i="24"/>
  <c r="P143" i="24"/>
  <c r="F145" i="24"/>
  <c r="P148" i="24"/>
  <c r="F154" i="24"/>
  <c r="P161" i="24"/>
  <c r="P173" i="24"/>
  <c r="F179" i="24"/>
  <c r="M182" i="24"/>
  <c r="F195" i="24"/>
  <c r="F200" i="24" s="1"/>
  <c r="Q202" i="24"/>
  <c r="R205" i="24"/>
  <c r="F211" i="24"/>
  <c r="F231" i="24"/>
  <c r="F167" i="24"/>
  <c r="F184" i="24"/>
  <c r="F189" i="24"/>
  <c r="F194" i="24" s="1"/>
  <c r="F217" i="24"/>
  <c r="F234" i="24"/>
  <c r="F243" i="24"/>
  <c r="F289" i="24"/>
  <c r="F312" i="24"/>
  <c r="F316" i="24"/>
  <c r="F553" i="24"/>
  <c r="F191" i="24"/>
  <c r="F208" i="24"/>
  <c r="F225" i="24"/>
  <c r="F230" i="24" s="1"/>
  <c r="F270" i="24"/>
  <c r="F297" i="24"/>
  <c r="F306" i="24"/>
  <c r="F160" i="24"/>
  <c r="F165" i="24"/>
  <c r="F170" i="24" s="1"/>
  <c r="F186" i="24"/>
  <c r="F201" i="24"/>
  <c r="F229" i="24"/>
  <c r="F287" i="24"/>
  <c r="F291" i="24"/>
  <c r="F310" i="24"/>
  <c r="F376" i="24"/>
  <c r="F169" i="24"/>
  <c r="F177" i="24"/>
  <c r="F182" i="24" s="1"/>
  <c r="F203" i="24"/>
  <c r="F220" i="24"/>
  <c r="F174" i="24"/>
  <c r="F205" i="24"/>
  <c r="F222" i="24"/>
  <c r="F245" i="24"/>
  <c r="F258" i="24"/>
  <c r="F261" i="24"/>
  <c r="F281" i="24"/>
  <c r="F357" i="24"/>
  <c r="F393" i="24"/>
  <c r="F398" i="24" s="1"/>
  <c r="F413" i="24"/>
  <c r="F196" i="24"/>
  <c r="F213" i="24"/>
  <c r="F218" i="24" s="1"/>
  <c r="F334" i="24"/>
  <c r="F251" i="24"/>
  <c r="F252" i="24"/>
  <c r="F257" i="24"/>
  <c r="F274" i="24"/>
  <c r="F293" i="24"/>
  <c r="F299" i="24"/>
  <c r="F318" i="24"/>
  <c r="F249" i="24"/>
  <c r="F254" i="24" s="1"/>
  <c r="F250" i="24"/>
  <c r="F256" i="24"/>
  <c r="F265" i="24"/>
  <c r="F276" i="24"/>
  <c r="F280" i="24"/>
  <c r="F295" i="24"/>
  <c r="F301" i="24"/>
  <c r="F303" i="24"/>
  <c r="F308" i="24" s="1"/>
  <c r="F309" i="24"/>
  <c r="F314" i="24" s="1"/>
  <c r="F335" i="24"/>
  <c r="F241" i="24"/>
  <c r="F269" i="24"/>
  <c r="F282" i="24"/>
  <c r="F286" i="24"/>
  <c r="F305" i="24"/>
  <c r="F311" i="24"/>
  <c r="F430" i="24"/>
  <c r="F239" i="24"/>
  <c r="F240" i="24"/>
  <c r="F255" i="24"/>
  <c r="F264" i="24"/>
  <c r="F268" i="24"/>
  <c r="F273" i="24"/>
  <c r="F278" i="24" s="1"/>
  <c r="F288" i="24"/>
  <c r="F292" i="24"/>
  <c r="F307" i="24"/>
  <c r="F313" i="24"/>
  <c r="F315" i="24"/>
  <c r="F320" i="24" s="1"/>
  <c r="F336" i="24"/>
  <c r="F342" i="24"/>
  <c r="F355" i="24"/>
  <c r="F478" i="24"/>
  <c r="F495" i="24"/>
  <c r="F500" i="24" s="1"/>
  <c r="F238" i="24"/>
  <c r="F263" i="24"/>
  <c r="F275" i="24"/>
  <c r="F294" i="24"/>
  <c r="F298" i="24"/>
  <c r="F317" i="24"/>
  <c r="F346" i="24"/>
  <c r="F359" i="24"/>
  <c r="F363" i="24"/>
  <c r="F372" i="24"/>
  <c r="F385" i="24"/>
  <c r="F246" i="24"/>
  <c r="F247" i="24"/>
  <c r="F259" i="24"/>
  <c r="F267" i="24"/>
  <c r="F272" i="24" s="1"/>
  <c r="F271" i="24"/>
  <c r="F277" i="24"/>
  <c r="F279" i="24"/>
  <c r="F285" i="24"/>
  <c r="F290" i="24" s="1"/>
  <c r="F300" i="24"/>
  <c r="F304" i="24"/>
  <c r="F319" i="24"/>
  <c r="F402" i="24"/>
  <c r="F427" i="24"/>
  <c r="F333" i="24"/>
  <c r="F338" i="24" s="1"/>
  <c r="F341" i="24"/>
  <c r="F348" i="24"/>
  <c r="F361" i="24"/>
  <c r="F365" i="24"/>
  <c r="F378" i="24"/>
  <c r="F395" i="24"/>
  <c r="F437" i="24"/>
  <c r="F324" i="24"/>
  <c r="F325" i="24"/>
  <c r="F352" i="24"/>
  <c r="F367" i="24"/>
  <c r="F369" i="24"/>
  <c r="F397" i="24"/>
  <c r="F419" i="24"/>
  <c r="F450" i="24"/>
  <c r="F467" i="24"/>
  <c r="F475" i="24"/>
  <c r="F322" i="24"/>
  <c r="F323" i="24"/>
  <c r="F354" i="24"/>
  <c r="F358" i="24"/>
  <c r="F371" i="24"/>
  <c r="F375" i="24"/>
  <c r="F388" i="24"/>
  <c r="F405" i="24"/>
  <c r="F410" i="24" s="1"/>
  <c r="F435" i="24"/>
  <c r="F492" i="24"/>
  <c r="F513" i="24"/>
  <c r="F321" i="24"/>
  <c r="F326" i="24" s="1"/>
  <c r="F331" i="24"/>
  <c r="F340" i="24"/>
  <c r="F343" i="24"/>
  <c r="F345" i="24"/>
  <c r="F350" i="24" s="1"/>
  <c r="F360" i="24"/>
  <c r="F373" i="24"/>
  <c r="F377" i="24"/>
  <c r="F390" i="24"/>
  <c r="F407" i="24"/>
  <c r="F420" i="24"/>
  <c r="F423" i="24"/>
  <c r="F428" i="24" s="1"/>
  <c r="F329" i="24"/>
  <c r="F330" i="24"/>
  <c r="F337" i="24"/>
  <c r="F347" i="24"/>
  <c r="F351" i="24"/>
  <c r="F364" i="24"/>
  <c r="F381" i="24"/>
  <c r="F386" i="24" s="1"/>
  <c r="F409" i="24"/>
  <c r="F412" i="24"/>
  <c r="F429" i="24"/>
  <c r="F432" i="24"/>
  <c r="F454" i="24"/>
  <c r="F327" i="24"/>
  <c r="F328" i="24"/>
  <c r="F339" i="24"/>
  <c r="F344" i="24" s="1"/>
  <c r="F349" i="24"/>
  <c r="F353" i="24"/>
  <c r="F366" i="24"/>
  <c r="F370" i="24"/>
  <c r="F383" i="24"/>
  <c r="F400" i="24"/>
  <c r="F426" i="24"/>
  <c r="F445" i="24"/>
  <c r="F414" i="24"/>
  <c r="F415" i="24"/>
  <c r="F442" i="24"/>
  <c r="F447" i="24"/>
  <c r="F457" i="24"/>
  <c r="F462" i="24"/>
  <c r="F471" i="24"/>
  <c r="F476" i="24" s="1"/>
  <c r="F473" i="24"/>
  <c r="F481" i="24"/>
  <c r="F484" i="24"/>
  <c r="F498" i="24"/>
  <c r="F501" i="24"/>
  <c r="F459" i="24"/>
  <c r="F469" i="24"/>
  <c r="F487" i="24"/>
  <c r="F490" i="24"/>
  <c r="F504" i="24"/>
  <c r="F510" i="24"/>
  <c r="F411" i="24"/>
  <c r="F416" i="24" s="1"/>
  <c r="F444" i="24"/>
  <c r="F449" i="24"/>
  <c r="F466" i="24"/>
  <c r="F479" i="24"/>
  <c r="F493" i="24"/>
  <c r="F496" i="24"/>
  <c r="F418" i="24"/>
  <c r="F425" i="24"/>
  <c r="F439" i="24"/>
  <c r="F441" i="24"/>
  <c r="F446" i="24" s="1"/>
  <c r="F456" i="24"/>
  <c r="F461" i="24"/>
  <c r="F485" i="24"/>
  <c r="F499" i="24"/>
  <c r="F502" i="24"/>
  <c r="F517" i="24"/>
  <c r="F520" i="24"/>
  <c r="F526" i="24"/>
  <c r="F417" i="24"/>
  <c r="F431" i="24"/>
  <c r="F436" i="24"/>
  <c r="F451" i="24"/>
  <c r="F453" i="24"/>
  <c r="F468" i="24"/>
  <c r="F472" i="24"/>
  <c r="F474" i="24"/>
  <c r="F477" i="24"/>
  <c r="F482" i="24" s="1"/>
  <c r="F491" i="24"/>
  <c r="F505" i="24"/>
  <c r="F544" i="24"/>
  <c r="F421" i="24"/>
  <c r="F424" i="24"/>
  <c r="F443" i="24"/>
  <c r="F448" i="24"/>
  <c r="F463" i="24"/>
  <c r="F465" i="24"/>
  <c r="F480" i="24"/>
  <c r="F483" i="24"/>
  <c r="F497" i="24"/>
  <c r="F433" i="24"/>
  <c r="F438" i="24"/>
  <c r="F455" i="24"/>
  <c r="F460" i="24"/>
  <c r="F486" i="24"/>
  <c r="F489" i="24"/>
  <c r="F503" i="24"/>
  <c r="F509" i="24"/>
  <c r="F523" i="24"/>
  <c r="F533" i="24"/>
  <c r="F559" i="24"/>
  <c r="F511" i="24"/>
  <c r="F514" i="24"/>
  <c r="F557" i="24"/>
  <c r="F538" i="24"/>
  <c r="F541" i="24"/>
  <c r="F543" i="24"/>
  <c r="F548" i="24" s="1"/>
  <c r="F516" i="24"/>
  <c r="F519" i="24"/>
  <c r="F528" i="24"/>
  <c r="F531" i="24"/>
  <c r="F535" i="24"/>
  <c r="F555" i="24"/>
  <c r="F545" i="24"/>
  <c r="F547" i="24"/>
  <c r="F558" i="24"/>
  <c r="F561" i="24"/>
  <c r="F566" i="24" s="1"/>
  <c r="F507" i="24"/>
  <c r="F512" i="24" s="1"/>
  <c r="F521" i="24"/>
  <c r="F540" i="24"/>
  <c r="F550" i="24"/>
  <c r="F571" i="24"/>
  <c r="F576" i="24"/>
  <c r="F567" i="24"/>
  <c r="F574" i="24"/>
  <c r="F642" i="24"/>
  <c r="F665" i="24"/>
  <c r="F595" i="24"/>
  <c r="F562" i="24"/>
  <c r="F564" i="24"/>
  <c r="F625" i="24"/>
  <c r="F636" i="24"/>
  <c r="F569" i="24"/>
  <c r="F593" i="24"/>
  <c r="F633" i="24"/>
  <c r="F638" i="24" s="1"/>
  <c r="F601" i="24"/>
  <c r="F611" i="24"/>
  <c r="F618" i="24"/>
  <c r="F627" i="24"/>
  <c r="F632" i="24" s="1"/>
  <c r="F654" i="24"/>
  <c r="F715" i="24"/>
  <c r="F606" i="24"/>
  <c r="F617" i="24"/>
  <c r="F621" i="24"/>
  <c r="F624" i="24"/>
  <c r="F630" i="24"/>
  <c r="F641" i="24"/>
  <c r="F652" i="24"/>
  <c r="F663" i="24"/>
  <c r="F594" i="24"/>
  <c r="F613" i="24"/>
  <c r="F635" i="24"/>
  <c r="F646" i="24"/>
  <c r="F599" i="24"/>
  <c r="F616" i="24"/>
  <c r="F629" i="24"/>
  <c r="F655" i="24"/>
  <c r="F658" i="24"/>
  <c r="F604" i="24"/>
  <c r="F615" i="24"/>
  <c r="F620" i="24" s="1"/>
  <c r="F623" i="24"/>
  <c r="F634" i="24"/>
  <c r="F640" i="24"/>
  <c r="F643" i="24"/>
  <c r="F592" i="24"/>
  <c r="F609" i="24"/>
  <c r="F614" i="24" s="1"/>
  <c r="F637" i="24"/>
  <c r="F648" i="24"/>
  <c r="F597" i="24"/>
  <c r="F619" i="24"/>
  <c r="F622" i="24"/>
  <c r="F628" i="24"/>
  <c r="F631" i="24"/>
  <c r="F639" i="24"/>
  <c r="F667" i="24"/>
  <c r="F713" i="24"/>
  <c r="F670" i="24"/>
  <c r="F711" i="24"/>
  <c r="F672" i="24"/>
  <c r="F712" i="24"/>
  <c r="F762" i="24"/>
  <c r="F768" i="24"/>
  <c r="F707" i="24"/>
  <c r="F721" i="24"/>
  <c r="F724" i="24"/>
  <c r="F726" i="24"/>
  <c r="F709" i="24"/>
  <c r="F714" i="24"/>
  <c r="F717" i="24"/>
  <c r="F722" i="24" s="1"/>
  <c r="F719" i="24"/>
  <c r="F771" i="24"/>
  <c r="F742" i="24"/>
  <c r="F744" i="24"/>
  <c r="F765" i="24"/>
  <c r="F774" i="24"/>
  <c r="F780" i="24"/>
  <c r="F741" i="24"/>
  <c r="F746" i="24" s="1"/>
  <c r="F747" i="24"/>
  <c r="F779" i="24"/>
  <c r="F783" i="24"/>
  <c r="F786" i="24"/>
  <c r="F789" i="24"/>
  <c r="F794" i="24" s="1"/>
  <c r="F796" i="24"/>
  <c r="F745" i="24"/>
  <c r="F748" i="24"/>
  <c r="F761" i="24"/>
  <c r="F767" i="24"/>
  <c r="F773" i="24"/>
  <c r="F793" i="24"/>
  <c r="F838" i="24"/>
  <c r="F749" i="24"/>
  <c r="F760" i="24"/>
  <c r="F781" i="24"/>
  <c r="F803" i="24"/>
  <c r="F750" i="24"/>
  <c r="F753" i="24"/>
  <c r="F759" i="24"/>
  <c r="F772" i="24"/>
  <c r="F778" i="24"/>
  <c r="F751" i="24"/>
  <c r="F754" i="24"/>
  <c r="F766" i="24"/>
  <c r="F769" i="24"/>
  <c r="F775" i="24"/>
  <c r="F743" i="24"/>
  <c r="F755" i="24"/>
  <c r="F756" i="24"/>
  <c r="F757" i="24"/>
  <c r="F763" i="24"/>
  <c r="F777" i="24"/>
  <c r="F782" i="24" s="1"/>
  <c r="F823" i="24"/>
  <c r="F792" i="24"/>
  <c r="F810" i="24"/>
  <c r="F815" i="24"/>
  <c r="F790" i="24"/>
  <c r="F805" i="24"/>
  <c r="F807" i="24"/>
  <c r="F821" i="24"/>
  <c r="F799" i="24"/>
  <c r="F802" i="24"/>
  <c r="F813" i="24"/>
  <c r="F818" i="24" s="1"/>
  <c r="F797" i="24"/>
  <c r="F809" i="24"/>
  <c r="F816" i="24"/>
  <c r="F819" i="24"/>
  <c r="F824" i="24" s="1"/>
  <c r="F795" i="24"/>
  <c r="F800" i="24" s="1"/>
  <c r="F801" i="24"/>
  <c r="F806" i="24" s="1"/>
  <c r="F804" i="24"/>
  <c r="F811" i="24"/>
  <c r="F822" i="24"/>
  <c r="F828" i="24"/>
  <c r="F831" i="24"/>
  <c r="F836" i="24" s="1"/>
  <c r="F787" i="24"/>
  <c r="F814" i="24"/>
  <c r="F840" i="24"/>
  <c r="F785" i="24"/>
  <c r="F808" i="24"/>
  <c r="F817" i="24"/>
  <c r="F820" i="24"/>
  <c r="F826" i="24"/>
  <c r="R4" i="23"/>
  <c r="Q5" i="23"/>
  <c r="P6" i="23"/>
  <c r="Q9" i="23"/>
  <c r="Q10" i="23"/>
  <c r="M16" i="23"/>
  <c r="F19" i="23"/>
  <c r="M24" i="23"/>
  <c r="P28" i="23"/>
  <c r="F34" i="23"/>
  <c r="M41" i="23"/>
  <c r="Q43" i="23"/>
  <c r="P45" i="23"/>
  <c r="F49" i="23"/>
  <c r="F51" i="23"/>
  <c r="R54" i="23"/>
  <c r="F66" i="23"/>
  <c r="R71" i="23"/>
  <c r="F79" i="23"/>
  <c r="O89" i="23"/>
  <c r="O91" i="23"/>
  <c r="O93" i="23"/>
  <c r="P95" i="23"/>
  <c r="F101" i="23"/>
  <c r="P103" i="23"/>
  <c r="F112" i="23"/>
  <c r="F161" i="23"/>
  <c r="F175" i="23"/>
  <c r="F195" i="23"/>
  <c r="M831" i="23"/>
  <c r="M819" i="23"/>
  <c r="M807" i="23"/>
  <c r="M795" i="23"/>
  <c r="M783" i="23"/>
  <c r="M837" i="23"/>
  <c r="M825" i="23"/>
  <c r="M813" i="23"/>
  <c r="M801" i="23"/>
  <c r="M789" i="23"/>
  <c r="M771" i="23"/>
  <c r="M759" i="23"/>
  <c r="M747" i="23"/>
  <c r="M735" i="23"/>
  <c r="M711" i="23"/>
  <c r="M723" i="23"/>
  <c r="M699" i="23"/>
  <c r="M687" i="23"/>
  <c r="M765" i="23"/>
  <c r="M741" i="23"/>
  <c r="M753" i="23"/>
  <c r="M717" i="23"/>
  <c r="M705" i="23"/>
  <c r="M693" i="23"/>
  <c r="M681" i="23"/>
  <c r="M777" i="23"/>
  <c r="M669" i="23"/>
  <c r="M657" i="23"/>
  <c r="M645" i="23"/>
  <c r="M633" i="23"/>
  <c r="M615" i="23"/>
  <c r="M603" i="23"/>
  <c r="M591" i="23"/>
  <c r="M579" i="23"/>
  <c r="M567" i="23"/>
  <c r="M555" i="23"/>
  <c r="M543" i="23"/>
  <c r="M729" i="23"/>
  <c r="M663" i="23"/>
  <c r="M675" i="23"/>
  <c r="M651" i="23"/>
  <c r="M585" i="23"/>
  <c r="M537" i="23"/>
  <c r="M627" i="23"/>
  <c r="M621" i="23"/>
  <c r="M609" i="23"/>
  <c r="M549" i="23"/>
  <c r="M639" i="23"/>
  <c r="M597" i="23"/>
  <c r="M531" i="23"/>
  <c r="M519" i="23"/>
  <c r="M507" i="23"/>
  <c r="M573" i="23"/>
  <c r="M495" i="23"/>
  <c r="M483" i="23"/>
  <c r="M561" i="23"/>
  <c r="M513" i="23"/>
  <c r="M477" i="23"/>
  <c r="M465" i="23"/>
  <c r="M453" i="23"/>
  <c r="M441" i="23"/>
  <c r="M429" i="23"/>
  <c r="M501" i="23"/>
  <c r="M471" i="23"/>
  <c r="M459" i="23"/>
  <c r="M447" i="23"/>
  <c r="M435" i="23"/>
  <c r="M423" i="23"/>
  <c r="M411" i="23"/>
  <c r="M399" i="23"/>
  <c r="M417" i="23"/>
  <c r="M525" i="23"/>
  <c r="M489" i="23"/>
  <c r="M393" i="23"/>
  <c r="M387" i="23"/>
  <c r="M375" i="23"/>
  <c r="M363" i="23"/>
  <c r="M351" i="23"/>
  <c r="M339" i="23"/>
  <c r="M327" i="23"/>
  <c r="M405" i="23"/>
  <c r="M333" i="23"/>
  <c r="M315" i="23"/>
  <c r="M381" i="23"/>
  <c r="M345" i="23"/>
  <c r="M309" i="23"/>
  <c r="M297" i="23"/>
  <c r="M285" i="23"/>
  <c r="M273" i="23"/>
  <c r="M261" i="23"/>
  <c r="M249" i="23"/>
  <c r="M237" i="23"/>
  <c r="M225" i="23"/>
  <c r="M213" i="23"/>
  <c r="M369" i="23"/>
  <c r="M267" i="23"/>
  <c r="M243" i="23"/>
  <c r="M321" i="23"/>
  <c r="M207" i="23"/>
  <c r="M357" i="23"/>
  <c r="M231" i="23"/>
  <c r="M291" i="23"/>
  <c r="M303" i="23"/>
  <c r="M201" i="23"/>
  <c r="M189" i="23"/>
  <c r="M177" i="23"/>
  <c r="M165" i="23"/>
  <c r="M153" i="23"/>
  <c r="M255" i="23"/>
  <c r="M219" i="23"/>
  <c r="M183" i="23"/>
  <c r="M279" i="23"/>
  <c r="M195" i="23"/>
  <c r="M141" i="23"/>
  <c r="M129" i="23"/>
  <c r="M117" i="23"/>
  <c r="M105" i="23"/>
  <c r="M93" i="23"/>
  <c r="M159" i="23"/>
  <c r="M147" i="23"/>
  <c r="M15" i="23"/>
  <c r="M171" i="23"/>
  <c r="M135" i="23"/>
  <c r="M81" i="23"/>
  <c r="M69" i="23"/>
  <c r="M57" i="23"/>
  <c r="M45" i="23"/>
  <c r="M33" i="23"/>
  <c r="M123" i="23"/>
  <c r="M111" i="23"/>
  <c r="M99" i="23"/>
  <c r="O7" i="23"/>
  <c r="R840" i="23"/>
  <c r="P838" i="23"/>
  <c r="R834" i="23"/>
  <c r="R832" i="23"/>
  <c r="O829" i="23"/>
  <c r="R827" i="23"/>
  <c r="R825" i="23"/>
  <c r="R822" i="23"/>
  <c r="R820" i="23"/>
  <c r="O817" i="23"/>
  <c r="R815" i="23"/>
  <c r="R813" i="23"/>
  <c r="R810" i="23"/>
  <c r="R808" i="23"/>
  <c r="O805" i="23"/>
  <c r="R803" i="23"/>
  <c r="R801" i="23"/>
  <c r="R798" i="23"/>
  <c r="R796" i="23"/>
  <c r="O793" i="23"/>
  <c r="R791" i="23"/>
  <c r="R789" i="23"/>
  <c r="R786" i="23"/>
  <c r="R784" i="23"/>
  <c r="O781" i="23"/>
  <c r="Q840" i="23"/>
  <c r="R837" i="23"/>
  <c r="M836" i="23"/>
  <c r="R835" i="23"/>
  <c r="Q834" i="23"/>
  <c r="Q832" i="23"/>
  <c r="Q827" i="23"/>
  <c r="Q825" i="23"/>
  <c r="M824" i="23"/>
  <c r="R823" i="23"/>
  <c r="Q822" i="23"/>
  <c r="Q820" i="23"/>
  <c r="Q815" i="23"/>
  <c r="Q813" i="23"/>
  <c r="M812" i="23"/>
  <c r="R811" i="23"/>
  <c r="Q810" i="23"/>
  <c r="Q808" i="23"/>
  <c r="Q803" i="23"/>
  <c r="Q801" i="23"/>
  <c r="M800" i="23"/>
  <c r="R799" i="23"/>
  <c r="Q798" i="23"/>
  <c r="Q796" i="23"/>
  <c r="Q791" i="23"/>
  <c r="Q789" i="23"/>
  <c r="M788" i="23"/>
  <c r="R787" i="23"/>
  <c r="Q786" i="23"/>
  <c r="Q784" i="23"/>
  <c r="P840" i="23"/>
  <c r="Q837" i="23"/>
  <c r="Q835" i="23"/>
  <c r="P834" i="23"/>
  <c r="P832" i="23"/>
  <c r="P827" i="23"/>
  <c r="P825" i="23"/>
  <c r="Q823" i="23"/>
  <c r="P822" i="23"/>
  <c r="P820" i="23"/>
  <c r="P815" i="23"/>
  <c r="P813" i="23"/>
  <c r="Q811" i="23"/>
  <c r="P810" i="23"/>
  <c r="P808" i="23"/>
  <c r="R839" i="23"/>
  <c r="P837" i="23"/>
  <c r="P835" i="23"/>
  <c r="O834" i="23"/>
  <c r="O832" i="23"/>
  <c r="O827" i="23"/>
  <c r="O825" i="23"/>
  <c r="P823" i="23"/>
  <c r="O822" i="23"/>
  <c r="O820" i="23"/>
  <c r="O815" i="23"/>
  <c r="O813" i="23"/>
  <c r="P811" i="23"/>
  <c r="O810" i="23"/>
  <c r="O808" i="23"/>
  <c r="O803" i="23"/>
  <c r="O801" i="23"/>
  <c r="P799" i="23"/>
  <c r="O798" i="23"/>
  <c r="O796" i="23"/>
  <c r="O791" i="23"/>
  <c r="Q839" i="23"/>
  <c r="O835" i="23"/>
  <c r="R833" i="23"/>
  <c r="R831" i="23"/>
  <c r="R828" i="23"/>
  <c r="R826" i="23"/>
  <c r="O823" i="23"/>
  <c r="R821" i="23"/>
  <c r="R819" i="23"/>
  <c r="R816" i="23"/>
  <c r="R814" i="23"/>
  <c r="O811" i="23"/>
  <c r="R809" i="23"/>
  <c r="R807" i="23"/>
  <c r="R804" i="23"/>
  <c r="R802" i="23"/>
  <c r="O799" i="23"/>
  <c r="R797" i="23"/>
  <c r="R795" i="23"/>
  <c r="R792" i="23"/>
  <c r="R790" i="23"/>
  <c r="O787" i="23"/>
  <c r="R785" i="23"/>
  <c r="R783" i="23"/>
  <c r="P839" i="23"/>
  <c r="Q833" i="23"/>
  <c r="Q831" i="23"/>
  <c r="M830" i="23"/>
  <c r="R829" i="23"/>
  <c r="Q828" i="23"/>
  <c r="Q826" i="23"/>
  <c r="Q821" i="23"/>
  <c r="Q819" i="23"/>
  <c r="M818" i="23"/>
  <c r="R817" i="23"/>
  <c r="Q816" i="23"/>
  <c r="Q814" i="23"/>
  <c r="Q809" i="23"/>
  <c r="Q807" i="23"/>
  <c r="M806" i="23"/>
  <c r="R805" i="23"/>
  <c r="Q804" i="23"/>
  <c r="Q802" i="23"/>
  <c r="Q797" i="23"/>
  <c r="Q795" i="23"/>
  <c r="M794" i="23"/>
  <c r="R793" i="23"/>
  <c r="Q792" i="23"/>
  <c r="Q790" i="23"/>
  <c r="Q785" i="23"/>
  <c r="Q783" i="23"/>
  <c r="M782" i="23"/>
  <c r="R781" i="23"/>
  <c r="Q780" i="23"/>
  <c r="Q778" i="23"/>
  <c r="R838" i="23"/>
  <c r="P833" i="23"/>
  <c r="P831" i="23"/>
  <c r="Q829" i="23"/>
  <c r="P828" i="23"/>
  <c r="P826" i="23"/>
  <c r="P821" i="23"/>
  <c r="P819" i="23"/>
  <c r="Q817" i="23"/>
  <c r="P816" i="23"/>
  <c r="P814" i="23"/>
  <c r="P809" i="23"/>
  <c r="P807" i="23"/>
  <c r="Q805" i="23"/>
  <c r="P804" i="23"/>
  <c r="O814" i="23"/>
  <c r="P805" i="23"/>
  <c r="P796" i="23"/>
  <c r="P793" i="23"/>
  <c r="P791" i="23"/>
  <c r="P787" i="23"/>
  <c r="O784" i="23"/>
  <c r="Q781" i="23"/>
  <c r="P779" i="23"/>
  <c r="Q773" i="23"/>
  <c r="Q771" i="23"/>
  <c r="M770" i="23"/>
  <c r="R769" i="23"/>
  <c r="Q768" i="23"/>
  <c r="Q766" i="23"/>
  <c r="Q761" i="23"/>
  <c r="Q759" i="23"/>
  <c r="M758" i="23"/>
  <c r="R757" i="23"/>
  <c r="Q756" i="23"/>
  <c r="Q754" i="23"/>
  <c r="Q749" i="23"/>
  <c r="Q747" i="23"/>
  <c r="M746" i="23"/>
  <c r="R745" i="23"/>
  <c r="Q744" i="23"/>
  <c r="Q742" i="23"/>
  <c r="Q737" i="23"/>
  <c r="Q735" i="23"/>
  <c r="M734" i="23"/>
  <c r="R733" i="23"/>
  <c r="Q732" i="23"/>
  <c r="Q730" i="23"/>
  <c r="Q725" i="23"/>
  <c r="Q723" i="23"/>
  <c r="M722" i="23"/>
  <c r="R721" i="23"/>
  <c r="Q720" i="23"/>
  <c r="Q718" i="23"/>
  <c r="Q713" i="23"/>
  <c r="Q711" i="23"/>
  <c r="M710" i="23"/>
  <c r="R709" i="23"/>
  <c r="Q708" i="23"/>
  <c r="Q706" i="23"/>
  <c r="O831" i="23"/>
  <c r="O828" i="23"/>
  <c r="P801" i="23"/>
  <c r="P785" i="23"/>
  <c r="P781" i="23"/>
  <c r="O779" i="23"/>
  <c r="R778" i="23"/>
  <c r="P773" i="23"/>
  <c r="P771" i="23"/>
  <c r="Q769" i="23"/>
  <c r="P768" i="23"/>
  <c r="P766" i="23"/>
  <c r="P761" i="23"/>
  <c r="P759" i="23"/>
  <c r="Q757" i="23"/>
  <c r="P756" i="23"/>
  <c r="P754" i="23"/>
  <c r="P749" i="23"/>
  <c r="P747" i="23"/>
  <c r="Q745" i="23"/>
  <c r="P744" i="23"/>
  <c r="O819" i="23"/>
  <c r="O816" i="23"/>
  <c r="O785" i="23"/>
  <c r="P778" i="23"/>
  <c r="O773" i="23"/>
  <c r="O771" i="23"/>
  <c r="P769" i="23"/>
  <c r="O768" i="23"/>
  <c r="O766" i="23"/>
  <c r="O761" i="23"/>
  <c r="O759" i="23"/>
  <c r="P757" i="23"/>
  <c r="O756" i="23"/>
  <c r="O754" i="23"/>
  <c r="O749" i="23"/>
  <c r="O747" i="23"/>
  <c r="P745" i="23"/>
  <c r="O744" i="23"/>
  <c r="O742" i="23"/>
  <c r="O833" i="23"/>
  <c r="O807" i="23"/>
  <c r="O804" i="23"/>
  <c r="Q799" i="23"/>
  <c r="P797" i="23"/>
  <c r="P792" i="23"/>
  <c r="P789" i="23"/>
  <c r="P786" i="23"/>
  <c r="O778" i="23"/>
  <c r="R777" i="23"/>
  <c r="R774" i="23"/>
  <c r="R772" i="23"/>
  <c r="O769" i="23"/>
  <c r="R767" i="23"/>
  <c r="R765" i="23"/>
  <c r="R762" i="23"/>
  <c r="R760" i="23"/>
  <c r="O757" i="23"/>
  <c r="R755" i="23"/>
  <c r="R753" i="23"/>
  <c r="R750" i="23"/>
  <c r="R748" i="23"/>
  <c r="O745" i="23"/>
  <c r="R743" i="23"/>
  <c r="R741" i="23"/>
  <c r="R738" i="23"/>
  <c r="R736" i="23"/>
  <c r="O821" i="23"/>
  <c r="P802" i="23"/>
  <c r="O797" i="23"/>
  <c r="O792" i="23"/>
  <c r="O789" i="23"/>
  <c r="O786" i="23"/>
  <c r="Q777" i="23"/>
  <c r="M776" i="23"/>
  <c r="R775" i="23"/>
  <c r="Q774" i="23"/>
  <c r="Q772" i="23"/>
  <c r="Q767" i="23"/>
  <c r="Q765" i="23"/>
  <c r="M764" i="23"/>
  <c r="R763" i="23"/>
  <c r="Q762" i="23"/>
  <c r="Q760" i="23"/>
  <c r="Q755" i="23"/>
  <c r="Q753" i="23"/>
  <c r="M752" i="23"/>
  <c r="R751" i="23"/>
  <c r="Q750" i="23"/>
  <c r="Q748" i="23"/>
  <c r="Q743" i="23"/>
  <c r="Q741" i="23"/>
  <c r="Q838" i="23"/>
  <c r="P829" i="23"/>
  <c r="P798" i="23"/>
  <c r="O795" i="23"/>
  <c r="O790" i="23"/>
  <c r="P783" i="23"/>
  <c r="P780" i="23"/>
  <c r="R779" i="23"/>
  <c r="O777" i="23"/>
  <c r="P775" i="23"/>
  <c r="O774" i="23"/>
  <c r="O772" i="23"/>
  <c r="O767" i="23"/>
  <c r="O765" i="23"/>
  <c r="P763" i="23"/>
  <c r="O762" i="23"/>
  <c r="O760" i="23"/>
  <c r="O755" i="23"/>
  <c r="O753" i="23"/>
  <c r="P751" i="23"/>
  <c r="O750" i="23"/>
  <c r="O748" i="23"/>
  <c r="O743" i="23"/>
  <c r="O741" i="23"/>
  <c r="P739" i="23"/>
  <c r="O738" i="23"/>
  <c r="O736" i="23"/>
  <c r="P767" i="23"/>
  <c r="P750" i="23"/>
  <c r="O739" i="23"/>
  <c r="O731" i="23"/>
  <c r="R730" i="23"/>
  <c r="R727" i="23"/>
  <c r="P726" i="23"/>
  <c r="O723" i="23"/>
  <c r="P718" i="23"/>
  <c r="M716" i="23"/>
  <c r="Q715" i="23"/>
  <c r="O714" i="23"/>
  <c r="R713" i="23"/>
  <c r="O706" i="23"/>
  <c r="O701" i="23"/>
  <c r="O699" i="23"/>
  <c r="P697" i="23"/>
  <c r="O696" i="23"/>
  <c r="O783" i="23"/>
  <c r="P765" i="23"/>
  <c r="Q763" i="23"/>
  <c r="R761" i="23"/>
  <c r="P748" i="23"/>
  <c r="R744" i="23"/>
  <c r="P741" i="23"/>
  <c r="M740" i="23"/>
  <c r="P730" i="23"/>
  <c r="M728" i="23"/>
  <c r="Q727" i="23"/>
  <c r="O726" i="23"/>
  <c r="R725" i="23"/>
  <c r="O718" i="23"/>
  <c r="R717" i="23"/>
  <c r="P715" i="23"/>
  <c r="P713" i="23"/>
  <c r="R708" i="23"/>
  <c r="R705" i="23"/>
  <c r="R702" i="23"/>
  <c r="R700" i="23"/>
  <c r="O697" i="23"/>
  <c r="R695" i="23"/>
  <c r="R693" i="23"/>
  <c r="R690" i="23"/>
  <c r="R688" i="23"/>
  <c r="O685" i="23"/>
  <c r="O826" i="23"/>
  <c r="R780" i="23"/>
  <c r="P774" i="23"/>
  <c r="O763" i="23"/>
  <c r="R759" i="23"/>
  <c r="O730" i="23"/>
  <c r="R729" i="23"/>
  <c r="P727" i="23"/>
  <c r="P725" i="23"/>
  <c r="R720" i="23"/>
  <c r="Q717" i="23"/>
  <c r="O715" i="23"/>
  <c r="O713" i="23"/>
  <c r="R712" i="23"/>
  <c r="P708" i="23"/>
  <c r="Q705" i="23"/>
  <c r="M704" i="23"/>
  <c r="R703" i="23"/>
  <c r="Q702" i="23"/>
  <c r="P803" i="23"/>
  <c r="O780" i="23"/>
  <c r="P772" i="23"/>
  <c r="R768" i="23"/>
  <c r="P755" i="23"/>
  <c r="R742" i="23"/>
  <c r="Q738" i="23"/>
  <c r="R737" i="23"/>
  <c r="Q736" i="23"/>
  <c r="R735" i="23"/>
  <c r="R732" i="23"/>
  <c r="Q729" i="23"/>
  <c r="O727" i="23"/>
  <c r="O725" i="23"/>
  <c r="R724" i="23"/>
  <c r="P720" i="23"/>
  <c r="P717" i="23"/>
  <c r="Q712" i="23"/>
  <c r="Q709" i="23"/>
  <c r="O708" i="23"/>
  <c r="R707" i="23"/>
  <c r="P705" i="23"/>
  <c r="Q703" i="23"/>
  <c r="P702" i="23"/>
  <c r="P700" i="23"/>
  <c r="R766" i="23"/>
  <c r="P753" i="23"/>
  <c r="Q751" i="23"/>
  <c r="R749" i="23"/>
  <c r="P742" i="23"/>
  <c r="P738" i="23"/>
  <c r="P737" i="23"/>
  <c r="P736" i="23"/>
  <c r="P735" i="23"/>
  <c r="P732" i="23"/>
  <c r="P729" i="23"/>
  <c r="Q724" i="23"/>
  <c r="Q721" i="23"/>
  <c r="O720" i="23"/>
  <c r="R719" i="23"/>
  <c r="O717" i="23"/>
  <c r="P712" i="23"/>
  <c r="P709" i="23"/>
  <c r="Q707" i="23"/>
  <c r="O705" i="23"/>
  <c r="P703" i="23"/>
  <c r="O702" i="23"/>
  <c r="Q793" i="23"/>
  <c r="P790" i="23"/>
  <c r="P762" i="23"/>
  <c r="O751" i="23"/>
  <c r="R747" i="23"/>
  <c r="O737" i="23"/>
  <c r="O735" i="23"/>
  <c r="Q733" i="23"/>
  <c r="O732" i="23"/>
  <c r="R731" i="23"/>
  <c r="O729" i="23"/>
  <c r="P724" i="23"/>
  <c r="P721" i="23"/>
  <c r="Q719" i="23"/>
  <c r="R714" i="23"/>
  <c r="O712" i="23"/>
  <c r="R711" i="23"/>
  <c r="O709" i="23"/>
  <c r="P707" i="23"/>
  <c r="O703" i="23"/>
  <c r="R701" i="23"/>
  <c r="R699" i="23"/>
  <c r="R696" i="23"/>
  <c r="R694" i="23"/>
  <c r="O691" i="23"/>
  <c r="R689" i="23"/>
  <c r="R687" i="23"/>
  <c r="R684" i="23"/>
  <c r="R682" i="23"/>
  <c r="O679" i="23"/>
  <c r="R677" i="23"/>
  <c r="R675" i="23"/>
  <c r="P784" i="23"/>
  <c r="R739" i="23"/>
  <c r="O733" i="23"/>
  <c r="P731" i="23"/>
  <c r="Q714" i="23"/>
  <c r="P706" i="23"/>
  <c r="R697" i="23"/>
  <c r="O694" i="23"/>
  <c r="P693" i="23"/>
  <c r="P690" i="23"/>
  <c r="Q689" i="23"/>
  <c r="O682" i="23"/>
  <c r="R681" i="23"/>
  <c r="P679" i="23"/>
  <c r="P677" i="23"/>
  <c r="Q671" i="23"/>
  <c r="Q669" i="23"/>
  <c r="M668" i="23"/>
  <c r="R667" i="23"/>
  <c r="Q666" i="23"/>
  <c r="Q664" i="23"/>
  <c r="Q659" i="23"/>
  <c r="Q657" i="23"/>
  <c r="M656" i="23"/>
  <c r="R655" i="23"/>
  <c r="Q654" i="23"/>
  <c r="Q652" i="23"/>
  <c r="Q647" i="23"/>
  <c r="Q645" i="23"/>
  <c r="P795" i="23"/>
  <c r="Q787" i="23"/>
  <c r="P777" i="23"/>
  <c r="Q739" i="23"/>
  <c r="R726" i="23"/>
  <c r="R718" i="23"/>
  <c r="P714" i="23"/>
  <c r="Q697" i="23"/>
  <c r="O693" i="23"/>
  <c r="R691" i="23"/>
  <c r="O690" i="23"/>
  <c r="P689" i="23"/>
  <c r="Q688" i="23"/>
  <c r="Q681" i="23"/>
  <c r="O677" i="23"/>
  <c r="R676" i="23"/>
  <c r="P671" i="23"/>
  <c r="P669" i="23"/>
  <c r="Q667" i="23"/>
  <c r="P666" i="23"/>
  <c r="P664" i="23"/>
  <c r="O802" i="23"/>
  <c r="R771" i="23"/>
  <c r="Q726" i="23"/>
  <c r="O724" i="23"/>
  <c r="Q691" i="23"/>
  <c r="O689" i="23"/>
  <c r="P688" i="23"/>
  <c r="Q687" i="23"/>
  <c r="Q684" i="23"/>
  <c r="P681" i="23"/>
  <c r="Q676" i="23"/>
  <c r="O671" i="23"/>
  <c r="O669" i="23"/>
  <c r="P667" i="23"/>
  <c r="O666" i="23"/>
  <c r="O664" i="23"/>
  <c r="O659" i="23"/>
  <c r="Q779" i="23"/>
  <c r="O707" i="23"/>
  <c r="Q699" i="23"/>
  <c r="M692" i="23"/>
  <c r="P691" i="23"/>
  <c r="O688" i="23"/>
  <c r="P687" i="23"/>
  <c r="P684" i="23"/>
  <c r="R683" i="23"/>
  <c r="O681" i="23"/>
  <c r="P676" i="23"/>
  <c r="R672" i="23"/>
  <c r="R670" i="23"/>
  <c r="O667" i="23"/>
  <c r="R665" i="23"/>
  <c r="R663" i="23"/>
  <c r="R660" i="23"/>
  <c r="R658" i="23"/>
  <c r="O655" i="23"/>
  <c r="R653" i="23"/>
  <c r="R651" i="23"/>
  <c r="R648" i="23"/>
  <c r="R646" i="23"/>
  <c r="O643" i="23"/>
  <c r="R641" i="23"/>
  <c r="R639" i="23"/>
  <c r="R636" i="23"/>
  <c r="R634" i="23"/>
  <c r="O631" i="23"/>
  <c r="R629" i="23"/>
  <c r="R627" i="23"/>
  <c r="R624" i="23"/>
  <c r="P817" i="23"/>
  <c r="O809" i="23"/>
  <c r="R773" i="23"/>
  <c r="P760" i="23"/>
  <c r="R754" i="23"/>
  <c r="P711" i="23"/>
  <c r="Q700" i="23"/>
  <c r="P699" i="23"/>
  <c r="M698" i="23"/>
  <c r="O687" i="23"/>
  <c r="R685" i="23"/>
  <c r="O684" i="23"/>
  <c r="Q683" i="23"/>
  <c r="R678" i="23"/>
  <c r="O676" i="23"/>
  <c r="Q675" i="23"/>
  <c r="M674" i="23"/>
  <c r="R673" i="23"/>
  <c r="Q672" i="23"/>
  <c r="Q670" i="23"/>
  <c r="Q665" i="23"/>
  <c r="Q663" i="23"/>
  <c r="M662" i="23"/>
  <c r="R661" i="23"/>
  <c r="Q660" i="23"/>
  <c r="Q658" i="23"/>
  <c r="Q653" i="23"/>
  <c r="Q651" i="23"/>
  <c r="M650" i="23"/>
  <c r="R649" i="23"/>
  <c r="Q648" i="23"/>
  <c r="Q646" i="23"/>
  <c r="Q775" i="23"/>
  <c r="R756" i="23"/>
  <c r="R723" i="23"/>
  <c r="O719" i="23"/>
  <c r="P701" i="23"/>
  <c r="P696" i="23"/>
  <c r="P695" i="23"/>
  <c r="Q694" i="23"/>
  <c r="M686" i="23"/>
  <c r="P685" i="23"/>
  <c r="O683" i="23"/>
  <c r="Q682" i="23"/>
  <c r="R679" i="23"/>
  <c r="P678" i="23"/>
  <c r="O675" i="23"/>
  <c r="P673" i="23"/>
  <c r="O672" i="23"/>
  <c r="O670" i="23"/>
  <c r="O665" i="23"/>
  <c r="O663" i="23"/>
  <c r="P661" i="23"/>
  <c r="O660" i="23"/>
  <c r="O658" i="23"/>
  <c r="O653" i="23"/>
  <c r="O651" i="23"/>
  <c r="P649" i="23"/>
  <c r="O648" i="23"/>
  <c r="O646" i="23"/>
  <c r="R715" i="23"/>
  <c r="P665" i="23"/>
  <c r="P658" i="23"/>
  <c r="O657" i="23"/>
  <c r="R654" i="23"/>
  <c r="Q640" i="23"/>
  <c r="M638" i="23"/>
  <c r="Q637" i="23"/>
  <c r="O636" i="23"/>
  <c r="R635" i="23"/>
  <c r="O633" i="23"/>
  <c r="P628" i="23"/>
  <c r="P625" i="23"/>
  <c r="R623" i="23"/>
  <c r="R621" i="23"/>
  <c r="R618" i="23"/>
  <c r="R616" i="23"/>
  <c r="O613" i="23"/>
  <c r="R611" i="23"/>
  <c r="R609" i="23"/>
  <c r="R606" i="23"/>
  <c r="R604" i="23"/>
  <c r="O601" i="23"/>
  <c r="R599" i="23"/>
  <c r="R597" i="23"/>
  <c r="R594" i="23"/>
  <c r="R592" i="23"/>
  <c r="O589" i="23"/>
  <c r="R587" i="23"/>
  <c r="R585" i="23"/>
  <c r="R582" i="23"/>
  <c r="R580" i="23"/>
  <c r="O577" i="23"/>
  <c r="R575" i="23"/>
  <c r="R573" i="23"/>
  <c r="R570" i="23"/>
  <c r="R568" i="23"/>
  <c r="O565" i="23"/>
  <c r="R563" i="23"/>
  <c r="R561" i="23"/>
  <c r="R558" i="23"/>
  <c r="R556" i="23"/>
  <c r="O553" i="23"/>
  <c r="R551" i="23"/>
  <c r="R549" i="23"/>
  <c r="R546" i="23"/>
  <c r="R544" i="23"/>
  <c r="P743" i="23"/>
  <c r="Q701" i="23"/>
  <c r="Q696" i="23"/>
  <c r="P694" i="23"/>
  <c r="P663" i="23"/>
  <c r="Q661" i="23"/>
  <c r="P654" i="23"/>
  <c r="Q649" i="23"/>
  <c r="R645" i="23"/>
  <c r="P640" i="23"/>
  <c r="P637" i="23"/>
  <c r="Q635" i="23"/>
  <c r="R630" i="23"/>
  <c r="O628" i="23"/>
  <c r="Q627" i="23"/>
  <c r="O625" i="23"/>
  <c r="Q623" i="23"/>
  <c r="Q621" i="23"/>
  <c r="M620" i="23"/>
  <c r="R619" i="23"/>
  <c r="Q618" i="23"/>
  <c r="Q616" i="23"/>
  <c r="Q611" i="23"/>
  <c r="Q609" i="23"/>
  <c r="M608" i="23"/>
  <c r="R607" i="23"/>
  <c r="Q606" i="23"/>
  <c r="Q604" i="23"/>
  <c r="Q599" i="23"/>
  <c r="Q597" i="23"/>
  <c r="M596" i="23"/>
  <c r="R595" i="23"/>
  <c r="Q594" i="23"/>
  <c r="Q592" i="23"/>
  <c r="Q587" i="23"/>
  <c r="Q585" i="23"/>
  <c r="M584" i="23"/>
  <c r="R583" i="23"/>
  <c r="Q582" i="23"/>
  <c r="Q580" i="23"/>
  <c r="Q575" i="23"/>
  <c r="Q573" i="23"/>
  <c r="M572" i="23"/>
  <c r="R571" i="23"/>
  <c r="Q570" i="23"/>
  <c r="Q568" i="23"/>
  <c r="Q563" i="23"/>
  <c r="Q561" i="23"/>
  <c r="M560" i="23"/>
  <c r="R559" i="23"/>
  <c r="Q558" i="23"/>
  <c r="Q556" i="23"/>
  <c r="Q551" i="23"/>
  <c r="Q549" i="23"/>
  <c r="M548" i="23"/>
  <c r="R547" i="23"/>
  <c r="Q546" i="23"/>
  <c r="Q544" i="23"/>
  <c r="Q539" i="23"/>
  <c r="Q537" i="23"/>
  <c r="O721" i="23"/>
  <c r="O711" i="23"/>
  <c r="Q678" i="23"/>
  <c r="P672" i="23"/>
  <c r="O661" i="23"/>
  <c r="R659" i="23"/>
  <c r="O654" i="23"/>
  <c r="O649" i="23"/>
  <c r="P646" i="23"/>
  <c r="P645" i="23"/>
  <c r="R642" i="23"/>
  <c r="O640" i="23"/>
  <c r="Q639" i="23"/>
  <c r="O637" i="23"/>
  <c r="P635" i="23"/>
  <c r="Q630" i="23"/>
  <c r="P627" i="23"/>
  <c r="P623" i="23"/>
  <c r="P621" i="23"/>
  <c r="Q619" i="23"/>
  <c r="P618" i="23"/>
  <c r="P616" i="23"/>
  <c r="P611" i="23"/>
  <c r="P609" i="23"/>
  <c r="Q607" i="23"/>
  <c r="P606" i="23"/>
  <c r="P682" i="23"/>
  <c r="O678" i="23"/>
  <c r="P670" i="23"/>
  <c r="R666" i="23"/>
  <c r="P659" i="23"/>
  <c r="R647" i="23"/>
  <c r="O645" i="23"/>
  <c r="Q642" i="23"/>
  <c r="P639" i="23"/>
  <c r="O635" i="23"/>
  <c r="Q634" i="23"/>
  <c r="R631" i="23"/>
  <c r="P630" i="23"/>
  <c r="O627" i="23"/>
  <c r="O623" i="23"/>
  <c r="O621" i="23"/>
  <c r="P619" i="23"/>
  <c r="O618" i="23"/>
  <c r="O616" i="23"/>
  <c r="O611" i="23"/>
  <c r="O609" i="23"/>
  <c r="P607" i="23"/>
  <c r="O606" i="23"/>
  <c r="O604" i="23"/>
  <c r="O599" i="23"/>
  <c r="O597" i="23"/>
  <c r="P595" i="23"/>
  <c r="O594" i="23"/>
  <c r="O592" i="23"/>
  <c r="O587" i="23"/>
  <c r="P723" i="23"/>
  <c r="O695" i="23"/>
  <c r="Q677" i="23"/>
  <c r="P675" i="23"/>
  <c r="Q673" i="23"/>
  <c r="R671" i="23"/>
  <c r="R657" i="23"/>
  <c r="P652" i="23"/>
  <c r="P643" i="23"/>
  <c r="P641" i="23"/>
  <c r="Q636" i="23"/>
  <c r="Q633" i="23"/>
  <c r="O629" i="23"/>
  <c r="R628" i="23"/>
  <c r="R625" i="23"/>
  <c r="P624" i="23"/>
  <c r="P622" i="23"/>
  <c r="P617" i="23"/>
  <c r="P615" i="23"/>
  <c r="Q613" i="23"/>
  <c r="P612" i="23"/>
  <c r="P610" i="23"/>
  <c r="P605" i="23"/>
  <c r="P603" i="23"/>
  <c r="Q601" i="23"/>
  <c r="P600" i="23"/>
  <c r="P598" i="23"/>
  <c r="O775" i="23"/>
  <c r="P733" i="23"/>
  <c r="P719" i="23"/>
  <c r="Q685" i="23"/>
  <c r="P683" i="23"/>
  <c r="Q679" i="23"/>
  <c r="O673" i="23"/>
  <c r="R669" i="23"/>
  <c r="P657" i="23"/>
  <c r="P653" i="23"/>
  <c r="O652" i="23"/>
  <c r="O641" i="23"/>
  <c r="R640" i="23"/>
  <c r="R637" i="23"/>
  <c r="P636" i="23"/>
  <c r="P633" i="23"/>
  <c r="Q628" i="23"/>
  <c r="M626" i="23"/>
  <c r="Q625" i="23"/>
  <c r="O624" i="23"/>
  <c r="O622" i="23"/>
  <c r="O617" i="23"/>
  <c r="O615" i="23"/>
  <c r="P613" i="23"/>
  <c r="O612" i="23"/>
  <c r="O610" i="23"/>
  <c r="O605" i="23"/>
  <c r="O603" i="23"/>
  <c r="P601" i="23"/>
  <c r="O600" i="23"/>
  <c r="O598" i="23"/>
  <c r="O593" i="23"/>
  <c r="O700" i="23"/>
  <c r="Q693" i="23"/>
  <c r="P651" i="23"/>
  <c r="O642" i="23"/>
  <c r="R613" i="23"/>
  <c r="R603" i="23"/>
  <c r="R600" i="23"/>
  <c r="R593" i="23"/>
  <c r="P592" i="23"/>
  <c r="Q591" i="23"/>
  <c r="R589" i="23"/>
  <c r="O588" i="23"/>
  <c r="O586" i="23"/>
  <c r="O585" i="23"/>
  <c r="O582" i="23"/>
  <c r="M680" i="23"/>
  <c r="P648" i="23"/>
  <c r="M644" i="23"/>
  <c r="Q603" i="23"/>
  <c r="M602" i="23"/>
  <c r="Q600" i="23"/>
  <c r="Q593" i="23"/>
  <c r="P591" i="23"/>
  <c r="Q589" i="23"/>
  <c r="Q583" i="23"/>
  <c r="P581" i="23"/>
  <c r="P580" i="23"/>
  <c r="R579" i="23"/>
  <c r="R576" i="23"/>
  <c r="O571" i="23"/>
  <c r="P567" i="23"/>
  <c r="P564" i="23"/>
  <c r="P563" i="23"/>
  <c r="R562" i="23"/>
  <c r="Q553" i="23"/>
  <c r="P550" i="23"/>
  <c r="P549" i="23"/>
  <c r="P546" i="23"/>
  <c r="R545" i="23"/>
  <c r="M542" i="23"/>
  <c r="Q541" i="23"/>
  <c r="O540" i="23"/>
  <c r="R539" i="23"/>
  <c r="Q533" i="23"/>
  <c r="Q531" i="23"/>
  <c r="M530" i="23"/>
  <c r="R529" i="23"/>
  <c r="Q528" i="23"/>
  <c r="Q526" i="23"/>
  <c r="Q521" i="23"/>
  <c r="Q519" i="23"/>
  <c r="M518" i="23"/>
  <c r="R517" i="23"/>
  <c r="Q516" i="23"/>
  <c r="Q514" i="23"/>
  <c r="Q509" i="23"/>
  <c r="Q507" i="23"/>
  <c r="M506" i="23"/>
  <c r="R505" i="23"/>
  <c r="Q731" i="23"/>
  <c r="R633" i="23"/>
  <c r="Q631" i="23"/>
  <c r="Q629" i="23"/>
  <c r="P593" i="23"/>
  <c r="O591" i="23"/>
  <c r="M590" i="23"/>
  <c r="P589" i="23"/>
  <c r="P583" i="23"/>
  <c r="O581" i="23"/>
  <c r="O580" i="23"/>
  <c r="Q579" i="23"/>
  <c r="Q576" i="23"/>
  <c r="O567" i="23"/>
  <c r="R565" i="23"/>
  <c r="O564" i="23"/>
  <c r="O563" i="23"/>
  <c r="Q562" i="23"/>
  <c r="M554" i="23"/>
  <c r="R706" i="23"/>
  <c r="Q695" i="23"/>
  <c r="R643" i="23"/>
  <c r="Q641" i="23"/>
  <c r="O639" i="23"/>
  <c r="P631" i="23"/>
  <c r="P629" i="23"/>
  <c r="R612" i="23"/>
  <c r="P604" i="23"/>
  <c r="P597" i="23"/>
  <c r="P594" i="23"/>
  <c r="O583" i="23"/>
  <c r="P579" i="23"/>
  <c r="P576" i="23"/>
  <c r="P575" i="23"/>
  <c r="R574" i="23"/>
  <c r="Q565" i="23"/>
  <c r="P562" i="23"/>
  <c r="P561" i="23"/>
  <c r="P558" i="23"/>
  <c r="R557" i="23"/>
  <c r="Q547" i="23"/>
  <c r="P545" i="23"/>
  <c r="P544" i="23"/>
  <c r="R543" i="23"/>
  <c r="O541" i="23"/>
  <c r="O539" i="23"/>
  <c r="R538" i="23"/>
  <c r="O533" i="23"/>
  <c r="O531" i="23"/>
  <c r="P529" i="23"/>
  <c r="O528" i="23"/>
  <c r="O526" i="23"/>
  <c r="O521" i="23"/>
  <c r="O519" i="23"/>
  <c r="P517" i="23"/>
  <c r="O516" i="23"/>
  <c r="O514" i="23"/>
  <c r="O509" i="23"/>
  <c r="O507" i="23"/>
  <c r="P505" i="23"/>
  <c r="Q655" i="23"/>
  <c r="P647" i="23"/>
  <c r="Q643" i="23"/>
  <c r="Q624" i="23"/>
  <c r="O619" i="23"/>
  <c r="R617" i="23"/>
  <c r="Q612" i="23"/>
  <c r="O607" i="23"/>
  <c r="R605" i="23"/>
  <c r="R598" i="23"/>
  <c r="O579" i="23"/>
  <c r="R577" i="23"/>
  <c r="O576" i="23"/>
  <c r="O575" i="23"/>
  <c r="Q574" i="23"/>
  <c r="M566" i="23"/>
  <c r="P565" i="23"/>
  <c r="O562" i="23"/>
  <c r="O561" i="23"/>
  <c r="O558" i="23"/>
  <c r="Q557" i="23"/>
  <c r="P547" i="23"/>
  <c r="O545" i="23"/>
  <c r="O544" i="23"/>
  <c r="Q543" i="23"/>
  <c r="Q538" i="23"/>
  <c r="R534" i="23"/>
  <c r="R532" i="23"/>
  <c r="O529" i="23"/>
  <c r="R527" i="23"/>
  <c r="R525" i="23"/>
  <c r="R522" i="23"/>
  <c r="R520" i="23"/>
  <c r="O517" i="23"/>
  <c r="R515" i="23"/>
  <c r="R513" i="23"/>
  <c r="R510" i="23"/>
  <c r="R508" i="23"/>
  <c r="P634" i="23"/>
  <c r="O630" i="23"/>
  <c r="Q622" i="23"/>
  <c r="R615" i="23"/>
  <c r="Q610" i="23"/>
  <c r="Q595" i="23"/>
  <c r="Q588" i="23"/>
  <c r="P587" i="23"/>
  <c r="Q586" i="23"/>
  <c r="M578" i="23"/>
  <c r="P577" i="23"/>
  <c r="O574" i="23"/>
  <c r="O573" i="23"/>
  <c r="O570" i="23"/>
  <c r="Q569" i="23"/>
  <c r="P559" i="23"/>
  <c r="O557" i="23"/>
  <c r="O556" i="23"/>
  <c r="Q555" i="23"/>
  <c r="Q552" i="23"/>
  <c r="O543" i="23"/>
  <c r="R540" i="23"/>
  <c r="O538" i="23"/>
  <c r="R537" i="23"/>
  <c r="Q535" i="23"/>
  <c r="P534" i="23"/>
  <c r="P532" i="23"/>
  <c r="P527" i="23"/>
  <c r="P525" i="23"/>
  <c r="Q523" i="23"/>
  <c r="P522" i="23"/>
  <c r="P520" i="23"/>
  <c r="O647" i="23"/>
  <c r="M614" i="23"/>
  <c r="P573" i="23"/>
  <c r="P568" i="23"/>
  <c r="R555" i="23"/>
  <c r="O552" i="23"/>
  <c r="O547" i="23"/>
  <c r="P541" i="23"/>
  <c r="O534" i="23"/>
  <c r="R516" i="23"/>
  <c r="Q515" i="23"/>
  <c r="R514" i="23"/>
  <c r="Q513" i="23"/>
  <c r="R511" i="23"/>
  <c r="O510" i="23"/>
  <c r="O508" i="23"/>
  <c r="P504" i="23"/>
  <c r="P502" i="23"/>
  <c r="P585" i="23"/>
  <c r="O568" i="23"/>
  <c r="P555" i="23"/>
  <c r="R550" i="23"/>
  <c r="P539" i="23"/>
  <c r="R523" i="23"/>
  <c r="P516" i="23"/>
  <c r="P515" i="23"/>
  <c r="P514" i="23"/>
  <c r="P513" i="23"/>
  <c r="Q511" i="23"/>
  <c r="Q505" i="23"/>
  <c r="R622" i="23"/>
  <c r="R610" i="23"/>
  <c r="R601" i="23"/>
  <c r="Q598" i="23"/>
  <c r="O595" i="23"/>
  <c r="P582" i="23"/>
  <c r="Q571" i="23"/>
  <c r="O555" i="23"/>
  <c r="R553" i="23"/>
  <c r="Q550" i="23"/>
  <c r="P543" i="23"/>
  <c r="R535" i="23"/>
  <c r="Q529" i="23"/>
  <c r="P523" i="23"/>
  <c r="O515" i="23"/>
  <c r="O513" i="23"/>
  <c r="M512" i="23"/>
  <c r="P511" i="23"/>
  <c r="O505" i="23"/>
  <c r="R503" i="23"/>
  <c r="R501" i="23"/>
  <c r="R498" i="23"/>
  <c r="R496" i="23"/>
  <c r="O493" i="23"/>
  <c r="R491" i="23"/>
  <c r="R489" i="23"/>
  <c r="R486" i="23"/>
  <c r="R484" i="23"/>
  <c r="P642" i="23"/>
  <c r="M632" i="23"/>
  <c r="P574" i="23"/>
  <c r="P571" i="23"/>
  <c r="R569" i="23"/>
  <c r="P556" i="23"/>
  <c r="P553" i="23"/>
  <c r="O550" i="23"/>
  <c r="O546" i="23"/>
  <c r="Q540" i="23"/>
  <c r="P535" i="23"/>
  <c r="Q525" i="23"/>
  <c r="O523" i="23"/>
  <c r="R519" i="23"/>
  <c r="O511" i="23"/>
  <c r="Q503" i="23"/>
  <c r="Q501" i="23"/>
  <c r="M500" i="23"/>
  <c r="R499" i="23"/>
  <c r="Q498" i="23"/>
  <c r="Q496" i="23"/>
  <c r="Q491" i="23"/>
  <c r="Q489" i="23"/>
  <c r="M488" i="23"/>
  <c r="R487" i="23"/>
  <c r="Q486" i="23"/>
  <c r="Q484" i="23"/>
  <c r="Q479" i="23"/>
  <c r="Q690" i="23"/>
  <c r="P655" i="23"/>
  <c r="O634" i="23"/>
  <c r="R588" i="23"/>
  <c r="P586" i="23"/>
  <c r="Q581" i="23"/>
  <c r="Q577" i="23"/>
  <c r="P570" i="23"/>
  <c r="R564" i="23"/>
  <c r="Q564" i="23"/>
  <c r="O551" i="23"/>
  <c r="P537" i="23"/>
  <c r="R533" i="23"/>
  <c r="P526" i="23"/>
  <c r="O504" i="23"/>
  <c r="O503" i="23"/>
  <c r="O502" i="23"/>
  <c r="O501" i="23"/>
  <c r="O498" i="23"/>
  <c r="Q497" i="23"/>
  <c r="P487" i="23"/>
  <c r="O485" i="23"/>
  <c r="O484" i="23"/>
  <c r="Q483" i="23"/>
  <c r="R478" i="23"/>
  <c r="O475" i="23"/>
  <c r="R473" i="23"/>
  <c r="R471" i="23"/>
  <c r="R468" i="23"/>
  <c r="R466" i="23"/>
  <c r="O463" i="23"/>
  <c r="R461" i="23"/>
  <c r="R459" i="23"/>
  <c r="R456" i="23"/>
  <c r="R454" i="23"/>
  <c r="O451" i="23"/>
  <c r="R449" i="23"/>
  <c r="R447" i="23"/>
  <c r="R444" i="23"/>
  <c r="R442" i="23"/>
  <c r="O439" i="23"/>
  <c r="R437" i="23"/>
  <c r="R435" i="23"/>
  <c r="R432" i="23"/>
  <c r="R430" i="23"/>
  <c r="O427" i="23"/>
  <c r="R425" i="23"/>
  <c r="R423" i="23"/>
  <c r="R420" i="23"/>
  <c r="P588" i="23"/>
  <c r="R567" i="23"/>
  <c r="O537" i="23"/>
  <c r="P533" i="23"/>
  <c r="R531" i="23"/>
  <c r="P519" i="23"/>
  <c r="Q499" i="23"/>
  <c r="P497" i="23"/>
  <c r="P496" i="23"/>
  <c r="R495" i="23"/>
  <c r="R492" i="23"/>
  <c r="O487" i="23"/>
  <c r="P483" i="23"/>
  <c r="Q478" i="23"/>
  <c r="Q473" i="23"/>
  <c r="Q471" i="23"/>
  <c r="M470" i="23"/>
  <c r="R469" i="23"/>
  <c r="Q468" i="23"/>
  <c r="Q466" i="23"/>
  <c r="Q461" i="23"/>
  <c r="Q459" i="23"/>
  <c r="M458" i="23"/>
  <c r="R457" i="23"/>
  <c r="Q456" i="23"/>
  <c r="Q454" i="23"/>
  <c r="Q449" i="23"/>
  <c r="Q447" i="23"/>
  <c r="M446" i="23"/>
  <c r="R445" i="23"/>
  <c r="Q444" i="23"/>
  <c r="Q442" i="23"/>
  <c r="Q437" i="23"/>
  <c r="Q435" i="23"/>
  <c r="M434" i="23"/>
  <c r="R433" i="23"/>
  <c r="Q432" i="23"/>
  <c r="Q430" i="23"/>
  <c r="Q425" i="23"/>
  <c r="Q423" i="23"/>
  <c r="M422" i="23"/>
  <c r="R421" i="23"/>
  <c r="Q420" i="23"/>
  <c r="Q418" i="23"/>
  <c r="Q413" i="23"/>
  <c r="Q411" i="23"/>
  <c r="M410" i="23"/>
  <c r="R409" i="23"/>
  <c r="Q408" i="23"/>
  <c r="Q406" i="23"/>
  <c r="Q401" i="23"/>
  <c r="Q399" i="23"/>
  <c r="M398" i="23"/>
  <c r="R397" i="23"/>
  <c r="Q396" i="23"/>
  <c r="Q394" i="23"/>
  <c r="Q389" i="23"/>
  <c r="Q387" i="23"/>
  <c r="Q615" i="23"/>
  <c r="P599" i="23"/>
  <c r="R581" i="23"/>
  <c r="Q567" i="23"/>
  <c r="R541" i="23"/>
  <c r="O535" i="23"/>
  <c r="P531" i="23"/>
  <c r="Q527" i="23"/>
  <c r="Q522" i="23"/>
  <c r="R509" i="23"/>
  <c r="R507" i="23"/>
  <c r="P499" i="23"/>
  <c r="O497" i="23"/>
  <c r="O496" i="23"/>
  <c r="Q495" i="23"/>
  <c r="R591" i="23"/>
  <c r="P569" i="23"/>
  <c r="P557" i="23"/>
  <c r="R552" i="23"/>
  <c r="Q545" i="23"/>
  <c r="O527" i="23"/>
  <c r="M524" i="23"/>
  <c r="O522" i="23"/>
  <c r="Q520" i="23"/>
  <c r="P509" i="23"/>
  <c r="P507" i="23"/>
  <c r="O499" i="23"/>
  <c r="P495" i="23"/>
  <c r="P492" i="23"/>
  <c r="P491" i="23"/>
  <c r="R490" i="23"/>
  <c r="Q480" i="23"/>
  <c r="O478" i="23"/>
  <c r="O473" i="23"/>
  <c r="O471" i="23"/>
  <c r="P469" i="23"/>
  <c r="O468" i="23"/>
  <c r="O466" i="23"/>
  <c r="O461" i="23"/>
  <c r="O459" i="23"/>
  <c r="P457" i="23"/>
  <c r="O456" i="23"/>
  <c r="O454" i="23"/>
  <c r="O449" i="23"/>
  <c r="O447" i="23"/>
  <c r="P445" i="23"/>
  <c r="O444" i="23"/>
  <c r="O442" i="23"/>
  <c r="O437" i="23"/>
  <c r="O569" i="23"/>
  <c r="P552" i="23"/>
  <c r="Q532" i="23"/>
  <c r="O520" i="23"/>
  <c r="Q517" i="23"/>
  <c r="O495" i="23"/>
  <c r="R493" i="23"/>
  <c r="O492" i="23"/>
  <c r="O491" i="23"/>
  <c r="Q490" i="23"/>
  <c r="R481" i="23"/>
  <c r="P480" i="23"/>
  <c r="R477" i="23"/>
  <c r="R474" i="23"/>
  <c r="R472" i="23"/>
  <c r="O469" i="23"/>
  <c r="R467" i="23"/>
  <c r="R465" i="23"/>
  <c r="R462" i="23"/>
  <c r="R460" i="23"/>
  <c r="O457" i="23"/>
  <c r="R455" i="23"/>
  <c r="R453" i="23"/>
  <c r="R450" i="23"/>
  <c r="R448" i="23"/>
  <c r="O445" i="23"/>
  <c r="R443" i="23"/>
  <c r="R441" i="23"/>
  <c r="R438" i="23"/>
  <c r="R436" i="23"/>
  <c r="O433" i="23"/>
  <c r="R431" i="23"/>
  <c r="R429" i="23"/>
  <c r="R426" i="23"/>
  <c r="R424" i="23"/>
  <c r="O421" i="23"/>
  <c r="R419" i="23"/>
  <c r="R417" i="23"/>
  <c r="R414" i="23"/>
  <c r="R412" i="23"/>
  <c r="O409" i="23"/>
  <c r="R407" i="23"/>
  <c r="R405" i="23"/>
  <c r="R402" i="23"/>
  <c r="R400" i="23"/>
  <c r="O397" i="23"/>
  <c r="R395" i="23"/>
  <c r="R393" i="23"/>
  <c r="Q617" i="23"/>
  <c r="Q559" i="23"/>
  <c r="R586" i="23"/>
  <c r="R528" i="23"/>
  <c r="P508" i="23"/>
  <c r="Q492" i="23"/>
  <c r="Q485" i="23"/>
  <c r="M482" i="23"/>
  <c r="R479" i="23"/>
  <c r="P474" i="23"/>
  <c r="Q469" i="23"/>
  <c r="P465" i="23"/>
  <c r="P461" i="23"/>
  <c r="O460" i="23"/>
  <c r="P451" i="23"/>
  <c r="Q448" i="23"/>
  <c r="P444" i="23"/>
  <c r="O443" i="23"/>
  <c r="R439" i="23"/>
  <c r="Q426" i="23"/>
  <c r="P425" i="23"/>
  <c r="P424" i="23"/>
  <c r="O423" i="23"/>
  <c r="Q415" i="23"/>
  <c r="O413" i="23"/>
  <c r="P412" i="23"/>
  <c r="R411" i="23"/>
  <c r="R408" i="23"/>
  <c r="O403" i="23"/>
  <c r="O399" i="23"/>
  <c r="O396" i="23"/>
  <c r="Q534" i="23"/>
  <c r="P528" i="23"/>
  <c r="O525" i="23"/>
  <c r="Q510" i="23"/>
  <c r="R502" i="23"/>
  <c r="M494" i="23"/>
  <c r="P489" i="23"/>
  <c r="P486" i="23"/>
  <c r="P485" i="23"/>
  <c r="R483" i="23"/>
  <c r="R480" i="23"/>
  <c r="P479" i="23"/>
  <c r="O474" i="23"/>
  <c r="P466" i="23"/>
  <c r="O465" i="23"/>
  <c r="Q462" i="23"/>
  <c r="Q453" i="23"/>
  <c r="M452" i="23"/>
  <c r="P448" i="23"/>
  <c r="Q439" i="23"/>
  <c r="Q433" i="23"/>
  <c r="P426" i="23"/>
  <c r="O425" i="23"/>
  <c r="O424" i="23"/>
  <c r="M416" i="23"/>
  <c r="P415" i="23"/>
  <c r="O412" i="23"/>
  <c r="P411" i="23"/>
  <c r="P408" i="23"/>
  <c r="Q407" i="23"/>
  <c r="Q397" i="23"/>
  <c r="O395" i="23"/>
  <c r="P394" i="23"/>
  <c r="Q393" i="23"/>
  <c r="R390" i="23"/>
  <c r="O388" i="23"/>
  <c r="R387" i="23"/>
  <c r="M386" i="23"/>
  <c r="R385" i="23"/>
  <c r="Q384" i="23"/>
  <c r="Q382" i="23"/>
  <c r="Q377" i="23"/>
  <c r="Q375" i="23"/>
  <c r="M374" i="23"/>
  <c r="R373" i="23"/>
  <c r="Q372" i="23"/>
  <c r="Q370" i="23"/>
  <c r="Q365" i="23"/>
  <c r="Q363" i="23"/>
  <c r="M362" i="23"/>
  <c r="R361" i="23"/>
  <c r="Q360" i="23"/>
  <c r="Q358" i="23"/>
  <c r="Q353" i="23"/>
  <c r="Q351" i="23"/>
  <c r="M350" i="23"/>
  <c r="R349" i="23"/>
  <c r="Q348" i="23"/>
  <c r="Q346" i="23"/>
  <c r="Q341" i="23"/>
  <c r="Q339" i="23"/>
  <c r="M338" i="23"/>
  <c r="R337" i="23"/>
  <c r="Q336" i="23"/>
  <c r="Q334" i="23"/>
  <c r="Q329" i="23"/>
  <c r="Q327" i="23"/>
  <c r="M326" i="23"/>
  <c r="R325" i="23"/>
  <c r="Q324" i="23"/>
  <c r="Q322" i="23"/>
  <c r="Q317" i="23"/>
  <c r="Q315" i="23"/>
  <c r="M314" i="23"/>
  <c r="R313" i="23"/>
  <c r="Q312" i="23"/>
  <c r="Q310" i="23"/>
  <c r="P510" i="23"/>
  <c r="R504" i="23"/>
  <c r="Q502" i="23"/>
  <c r="R497" i="23"/>
  <c r="O489" i="23"/>
  <c r="O486" i="23"/>
  <c r="O483" i="23"/>
  <c r="O480" i="23"/>
  <c r="O479" i="23"/>
  <c r="R475" i="23"/>
  <c r="Q467" i="23"/>
  <c r="P462" i="23"/>
  <c r="Q457" i="23"/>
  <c r="P453" i="23"/>
  <c r="P449" i="23"/>
  <c r="O448" i="23"/>
  <c r="P439" i="23"/>
  <c r="Q436" i="23"/>
  <c r="P435" i="23"/>
  <c r="P433" i="23"/>
  <c r="O426" i="23"/>
  <c r="O415" i="23"/>
  <c r="O411" i="23"/>
  <c r="O408" i="23"/>
  <c r="P407" i="23"/>
  <c r="R406" i="23"/>
  <c r="P397" i="23"/>
  <c r="O394" i="23"/>
  <c r="P393" i="23"/>
  <c r="Q390" i="23"/>
  <c r="P387" i="23"/>
  <c r="Q385" i="23"/>
  <c r="P384" i="23"/>
  <c r="P382" i="23"/>
  <c r="P377" i="23"/>
  <c r="P375" i="23"/>
  <c r="Q373" i="23"/>
  <c r="P372" i="23"/>
  <c r="P370" i="23"/>
  <c r="P365" i="23"/>
  <c r="P363" i="23"/>
  <c r="Q361" i="23"/>
  <c r="P360" i="23"/>
  <c r="P358" i="23"/>
  <c r="P353" i="23"/>
  <c r="R664" i="23"/>
  <c r="P660" i="23"/>
  <c r="R652" i="23"/>
  <c r="O559" i="23"/>
  <c r="O549" i="23"/>
  <c r="Q504" i="23"/>
  <c r="P490" i="23"/>
  <c r="Q475" i="23"/>
  <c r="P471" i="23"/>
  <c r="P467" i="23"/>
  <c r="O462" i="23"/>
  <c r="P454" i="23"/>
  <c r="O453" i="23"/>
  <c r="Q450" i="23"/>
  <c r="Q441" i="23"/>
  <c r="M440" i="23"/>
  <c r="P436" i="23"/>
  <c r="O435" i="23"/>
  <c r="R427" i="23"/>
  <c r="P420" i="23"/>
  <c r="Q419" i="23"/>
  <c r="Q409" i="23"/>
  <c r="O407" i="23"/>
  <c r="P406" i="23"/>
  <c r="Q405" i="23"/>
  <c r="Q402" i="23"/>
  <c r="O393" i="23"/>
  <c r="R391" i="23"/>
  <c r="P390" i="23"/>
  <c r="O387" i="23"/>
  <c r="P385" i="23"/>
  <c r="O384" i="23"/>
  <c r="O382" i="23"/>
  <c r="O377" i="23"/>
  <c r="O375" i="23"/>
  <c r="P373" i="23"/>
  <c r="O372" i="23"/>
  <c r="O370" i="23"/>
  <c r="O365" i="23"/>
  <c r="O363" i="23"/>
  <c r="P361" i="23"/>
  <c r="O360" i="23"/>
  <c r="O358" i="23"/>
  <c r="O353" i="23"/>
  <c r="O351" i="23"/>
  <c r="P349" i="23"/>
  <c r="O348" i="23"/>
  <c r="O346" i="23"/>
  <c r="O341" i="23"/>
  <c r="O339" i="23"/>
  <c r="P337" i="23"/>
  <c r="O336" i="23"/>
  <c r="O334" i="23"/>
  <c r="O329" i="23"/>
  <c r="O327" i="23"/>
  <c r="P325" i="23"/>
  <c r="O324" i="23"/>
  <c r="O322" i="23"/>
  <c r="O317" i="23"/>
  <c r="O315" i="23"/>
  <c r="P313" i="23"/>
  <c r="O312" i="23"/>
  <c r="O310" i="23"/>
  <c r="O305" i="23"/>
  <c r="O303" i="23"/>
  <c r="Q605" i="23"/>
  <c r="M536" i="23"/>
  <c r="Q493" i="23"/>
  <c r="O490" i="23"/>
  <c r="Q481" i="23"/>
  <c r="P475" i="23"/>
  <c r="Q472" i="23"/>
  <c r="P468" i="23"/>
  <c r="O467" i="23"/>
  <c r="R463" i="23"/>
  <c r="Q455" i="23"/>
  <c r="P450" i="23"/>
  <c r="Q445" i="23"/>
  <c r="P441" i="23"/>
  <c r="P437" i="23"/>
  <c r="O436" i="23"/>
  <c r="Q429" i="23"/>
  <c r="Q427" i="23"/>
  <c r="O420" i="23"/>
  <c r="P419" i="23"/>
  <c r="R418" i="23"/>
  <c r="P409" i="23"/>
  <c r="O406" i="23"/>
  <c r="P405" i="23"/>
  <c r="P402" i="23"/>
  <c r="R401" i="23"/>
  <c r="Q391" i="23"/>
  <c r="O390" i="23"/>
  <c r="R389" i="23"/>
  <c r="O385" i="23"/>
  <c r="R383" i="23"/>
  <c r="R381" i="23"/>
  <c r="R378" i="23"/>
  <c r="R376" i="23"/>
  <c r="O373" i="23"/>
  <c r="R371" i="23"/>
  <c r="R369" i="23"/>
  <c r="R366" i="23"/>
  <c r="R364" i="23"/>
  <c r="O361" i="23"/>
  <c r="R359" i="23"/>
  <c r="R357" i="23"/>
  <c r="R354" i="23"/>
  <c r="R352" i="23"/>
  <c r="O349" i="23"/>
  <c r="R347" i="23"/>
  <c r="R345" i="23"/>
  <c r="R342" i="23"/>
  <c r="R340" i="23"/>
  <c r="O337" i="23"/>
  <c r="R335" i="23"/>
  <c r="R333" i="23"/>
  <c r="R330" i="23"/>
  <c r="R328" i="23"/>
  <c r="O325" i="23"/>
  <c r="R323" i="23"/>
  <c r="R321" i="23"/>
  <c r="R318" i="23"/>
  <c r="R316" i="23"/>
  <c r="P551" i="23"/>
  <c r="P538" i="23"/>
  <c r="O532" i="23"/>
  <c r="R526" i="23"/>
  <c r="P521" i="23"/>
  <c r="P503" i="23"/>
  <c r="O481" i="23"/>
  <c r="P477" i="23"/>
  <c r="P473" i="23"/>
  <c r="O472" i="23"/>
  <c r="P463" i="23"/>
  <c r="Q460" i="23"/>
  <c r="P456" i="23"/>
  <c r="O455" i="23"/>
  <c r="R451" i="23"/>
  <c r="Q443" i="23"/>
  <c r="P438" i="23"/>
  <c r="P432" i="23"/>
  <c r="P431" i="23"/>
  <c r="O430" i="23"/>
  <c r="O429" i="23"/>
  <c r="M428" i="23"/>
  <c r="Q421" i="23"/>
  <c r="O418" i="23"/>
  <c r="P417" i="23"/>
  <c r="P414" i="23"/>
  <c r="R413" i="23"/>
  <c r="Q403" i="23"/>
  <c r="O401" i="23"/>
  <c r="P400" i="23"/>
  <c r="R399" i="23"/>
  <c r="R396" i="23"/>
  <c r="O391" i="23"/>
  <c r="O389" i="23"/>
  <c r="R388" i="23"/>
  <c r="P383" i="23"/>
  <c r="P381" i="23"/>
  <c r="Q379" i="23"/>
  <c r="P378" i="23"/>
  <c r="P376" i="23"/>
  <c r="P371" i="23"/>
  <c r="P369" i="23"/>
  <c r="Q367" i="23"/>
  <c r="P366" i="23"/>
  <c r="P364" i="23"/>
  <c r="P359" i="23"/>
  <c r="P357" i="23"/>
  <c r="Q355" i="23"/>
  <c r="P354" i="23"/>
  <c r="P352" i="23"/>
  <c r="P347" i="23"/>
  <c r="P345" i="23"/>
  <c r="Q343" i="23"/>
  <c r="P342" i="23"/>
  <c r="P340" i="23"/>
  <c r="P335" i="23"/>
  <c r="P333" i="23"/>
  <c r="Q331" i="23"/>
  <c r="P330" i="23"/>
  <c r="P328" i="23"/>
  <c r="P323" i="23"/>
  <c r="P321" i="23"/>
  <c r="Q319" i="23"/>
  <c r="P318" i="23"/>
  <c r="P316" i="23"/>
  <c r="P311" i="23"/>
  <c r="P309" i="23"/>
  <c r="R521" i="23"/>
  <c r="M476" i="23"/>
  <c r="P442" i="23"/>
  <c r="O432" i="23"/>
  <c r="R415" i="23"/>
  <c r="O381" i="23"/>
  <c r="O378" i="23"/>
  <c r="R372" i="23"/>
  <c r="R365" i="23"/>
  <c r="R355" i="23"/>
  <c r="R351" i="23"/>
  <c r="R346" i="23"/>
  <c r="O345" i="23"/>
  <c r="M344" i="23"/>
  <c r="Q340" i="23"/>
  <c r="P339" i="23"/>
  <c r="Q335" i="23"/>
  <c r="P334" i="23"/>
  <c r="R329" i="23"/>
  <c r="O328" i="23"/>
  <c r="R324" i="23"/>
  <c r="O323" i="23"/>
  <c r="Q318" i="23"/>
  <c r="P317" i="23"/>
  <c r="O313" i="23"/>
  <c r="O309" i="23"/>
  <c r="P305" i="23"/>
  <c r="Q299" i="23"/>
  <c r="Q297" i="23"/>
  <c r="M296" i="23"/>
  <c r="R295" i="23"/>
  <c r="Q294" i="23"/>
  <c r="Q292" i="23"/>
  <c r="Q287" i="23"/>
  <c r="Q285" i="23"/>
  <c r="M284" i="23"/>
  <c r="R283" i="23"/>
  <c r="Q282" i="23"/>
  <c r="Q280" i="23"/>
  <c r="Q275" i="23"/>
  <c r="Q273" i="23"/>
  <c r="M272" i="23"/>
  <c r="R271" i="23"/>
  <c r="Q270" i="23"/>
  <c r="Q268" i="23"/>
  <c r="Q263" i="23"/>
  <c r="Q261" i="23"/>
  <c r="M260" i="23"/>
  <c r="R259" i="23"/>
  <c r="Q258" i="23"/>
  <c r="Q256" i="23"/>
  <c r="Q251" i="23"/>
  <c r="Q249" i="23"/>
  <c r="M248" i="23"/>
  <c r="R247" i="23"/>
  <c r="Q246" i="23"/>
  <c r="Q244" i="23"/>
  <c r="P540" i="23"/>
  <c r="P501" i="23"/>
  <c r="P481" i="23"/>
  <c r="P478" i="23"/>
  <c r="O450" i="23"/>
  <c r="O419" i="23"/>
  <c r="Q417" i="23"/>
  <c r="R403" i="23"/>
  <c r="P401" i="23"/>
  <c r="P399" i="23"/>
  <c r="P396" i="23"/>
  <c r="R394" i="23"/>
  <c r="M392" i="23"/>
  <c r="R382" i="23"/>
  <c r="R375" i="23"/>
  <c r="M368" i="23"/>
  <c r="Q359" i="23"/>
  <c r="P355" i="23"/>
  <c r="Q352" i="23"/>
  <c r="P351" i="23"/>
  <c r="Q347" i="23"/>
  <c r="P346" i="23"/>
  <c r="R341" i="23"/>
  <c r="O340" i="23"/>
  <c r="R336" i="23"/>
  <c r="O335" i="23"/>
  <c r="Q330" i="23"/>
  <c r="P329" i="23"/>
  <c r="P324" i="23"/>
  <c r="O318" i="23"/>
  <c r="R304" i="23"/>
  <c r="P299" i="23"/>
  <c r="P297" i="23"/>
  <c r="Q295" i="23"/>
  <c r="P294" i="23"/>
  <c r="P292" i="23"/>
  <c r="P287" i="23"/>
  <c r="P285" i="23"/>
  <c r="Q283" i="23"/>
  <c r="P282" i="23"/>
  <c r="P280" i="23"/>
  <c r="P275" i="23"/>
  <c r="P273" i="23"/>
  <c r="Q271" i="23"/>
  <c r="P270" i="23"/>
  <c r="P268" i="23"/>
  <c r="P263" i="23"/>
  <c r="Q508" i="23"/>
  <c r="Q487" i="23"/>
  <c r="P484" i="23"/>
  <c r="M464" i="23"/>
  <c r="P447" i="23"/>
  <c r="P427" i="23"/>
  <c r="Q424" i="23"/>
  <c r="P421" i="23"/>
  <c r="O417" i="23"/>
  <c r="Q412" i="23"/>
  <c r="O405" i="23"/>
  <c r="P403" i="23"/>
  <c r="Q388" i="23"/>
  <c r="R379" i="23"/>
  <c r="Q369" i="23"/>
  <c r="Q366" i="23"/>
  <c r="O359" i="23"/>
  <c r="O355" i="23"/>
  <c r="O352" i="23"/>
  <c r="R348" i="23"/>
  <c r="O347" i="23"/>
  <c r="Q342" i="23"/>
  <c r="P341" i="23"/>
  <c r="P336" i="23"/>
  <c r="O330" i="23"/>
  <c r="Q304" i="23"/>
  <c r="O299" i="23"/>
  <c r="O297" i="23"/>
  <c r="P295" i="23"/>
  <c r="O294" i="23"/>
  <c r="O292" i="23"/>
  <c r="O287" i="23"/>
  <c r="O285" i="23"/>
  <c r="P283" i="23"/>
  <c r="O282" i="23"/>
  <c r="O280" i="23"/>
  <c r="O275" i="23"/>
  <c r="O273" i="23"/>
  <c r="P271" i="23"/>
  <c r="O270" i="23"/>
  <c r="O268" i="23"/>
  <c r="O263" i="23"/>
  <c r="O261" i="23"/>
  <c r="P259" i="23"/>
  <c r="O258" i="23"/>
  <c r="O256" i="23"/>
  <c r="O251" i="23"/>
  <c r="O249" i="23"/>
  <c r="P247" i="23"/>
  <c r="O246" i="23"/>
  <c r="O244" i="23"/>
  <c r="O239" i="23"/>
  <c r="O237" i="23"/>
  <c r="P235" i="23"/>
  <c r="O234" i="23"/>
  <c r="O232" i="23"/>
  <c r="P493" i="23"/>
  <c r="P472" i="23"/>
  <c r="P455" i="23"/>
  <c r="Q431" i="23"/>
  <c r="P429" i="23"/>
  <c r="Q414" i="23"/>
  <c r="P388" i="23"/>
  <c r="Q383" i="23"/>
  <c r="P379" i="23"/>
  <c r="Q376" i="23"/>
  <c r="O369" i="23"/>
  <c r="O366" i="23"/>
  <c r="R360" i="23"/>
  <c r="R353" i="23"/>
  <c r="P348" i="23"/>
  <c r="O342" i="23"/>
  <c r="R319" i="23"/>
  <c r="R306" i="23"/>
  <c r="P304" i="23"/>
  <c r="R300" i="23"/>
  <c r="R298" i="23"/>
  <c r="O295" i="23"/>
  <c r="R293" i="23"/>
  <c r="R291" i="23"/>
  <c r="R288" i="23"/>
  <c r="R286" i="23"/>
  <c r="O283" i="23"/>
  <c r="R281" i="23"/>
  <c r="R279" i="23"/>
  <c r="R276" i="23"/>
  <c r="R274" i="23"/>
  <c r="O271" i="23"/>
  <c r="R269" i="23"/>
  <c r="R267" i="23"/>
  <c r="R264" i="23"/>
  <c r="R262" i="23"/>
  <c r="O259" i="23"/>
  <c r="R257" i="23"/>
  <c r="R255" i="23"/>
  <c r="R252" i="23"/>
  <c r="R250" i="23"/>
  <c r="O247" i="23"/>
  <c r="R245" i="23"/>
  <c r="R243" i="23"/>
  <c r="R240" i="23"/>
  <c r="R238" i="23"/>
  <c r="O235" i="23"/>
  <c r="R233" i="23"/>
  <c r="R231" i="23"/>
  <c r="R228" i="23"/>
  <c r="R226" i="23"/>
  <c r="O223" i="23"/>
  <c r="R221" i="23"/>
  <c r="R219" i="23"/>
  <c r="R216" i="23"/>
  <c r="R214" i="23"/>
  <c r="O211" i="23"/>
  <c r="R209" i="23"/>
  <c r="R207" i="23"/>
  <c r="R204" i="23"/>
  <c r="R202" i="23"/>
  <c r="Q477" i="23"/>
  <c r="Q463" i="23"/>
  <c r="P460" i="23"/>
  <c r="O441" i="23"/>
  <c r="Q438" i="23"/>
  <c r="O431" i="23"/>
  <c r="O414" i="23"/>
  <c r="Q395" i="23"/>
  <c r="O383" i="23"/>
  <c r="O379" i="23"/>
  <c r="O376" i="23"/>
  <c r="R370" i="23"/>
  <c r="R363" i="23"/>
  <c r="M356" i="23"/>
  <c r="R331" i="23"/>
  <c r="Q325" i="23"/>
  <c r="P319" i="23"/>
  <c r="R312" i="23"/>
  <c r="R311" i="23"/>
  <c r="M308" i="23"/>
  <c r="R307" i="23"/>
  <c r="Q306" i="23"/>
  <c r="O304" i="23"/>
  <c r="R303" i="23"/>
  <c r="M302" i="23"/>
  <c r="R301" i="23"/>
  <c r="Q300" i="23"/>
  <c r="Q298" i="23"/>
  <c r="Q293" i="23"/>
  <c r="Q291" i="23"/>
  <c r="M290" i="23"/>
  <c r="R289" i="23"/>
  <c r="Q288" i="23"/>
  <c r="Q286" i="23"/>
  <c r="Q281" i="23"/>
  <c r="Q279" i="23"/>
  <c r="M278" i="23"/>
  <c r="R277" i="23"/>
  <c r="Q276" i="23"/>
  <c r="Q274" i="23"/>
  <c r="Q269" i="23"/>
  <c r="Q267" i="23"/>
  <c r="M266" i="23"/>
  <c r="R265" i="23"/>
  <c r="Q264" i="23"/>
  <c r="Q262" i="23"/>
  <c r="Q257" i="23"/>
  <c r="Q255" i="23"/>
  <c r="M254" i="23"/>
  <c r="R253" i="23"/>
  <c r="Q252" i="23"/>
  <c r="Q250" i="23"/>
  <c r="Q245" i="23"/>
  <c r="Q243" i="23"/>
  <c r="M242" i="23"/>
  <c r="R241" i="23"/>
  <c r="Q240" i="23"/>
  <c r="Q238" i="23"/>
  <c r="Q233" i="23"/>
  <c r="Q231" i="23"/>
  <c r="Q451" i="23"/>
  <c r="O400" i="23"/>
  <c r="M380" i="23"/>
  <c r="Q371" i="23"/>
  <c r="P367" i="23"/>
  <c r="Q364" i="23"/>
  <c r="O357" i="23"/>
  <c r="O354" i="23"/>
  <c r="Q349" i="23"/>
  <c r="P343" i="23"/>
  <c r="Q333" i="23"/>
  <c r="O331" i="23"/>
  <c r="R327" i="23"/>
  <c r="R322" i="23"/>
  <c r="O477" i="23"/>
  <c r="P443" i="23"/>
  <c r="P389" i="23"/>
  <c r="O321" i="23"/>
  <c r="O319" i="23"/>
  <c r="Q316" i="23"/>
  <c r="P307" i="23"/>
  <c r="O301" i="23"/>
  <c r="R299" i="23"/>
  <c r="O293" i="23"/>
  <c r="P279" i="23"/>
  <c r="O276" i="23"/>
  <c r="R268" i="23"/>
  <c r="Q265" i="23"/>
  <c r="P262" i="23"/>
  <c r="P258" i="23"/>
  <c r="Q253" i="23"/>
  <c r="R249" i="23"/>
  <c r="P245" i="23"/>
  <c r="O241" i="23"/>
  <c r="R234" i="23"/>
  <c r="R232" i="23"/>
  <c r="O229" i="23"/>
  <c r="P227" i="23"/>
  <c r="Q222" i="23"/>
  <c r="P219" i="23"/>
  <c r="O215" i="23"/>
  <c r="Q214" i="23"/>
  <c r="R211" i="23"/>
  <c r="P210" i="23"/>
  <c r="O207" i="23"/>
  <c r="P202" i="23"/>
  <c r="R343" i="23"/>
  <c r="M332" i="23"/>
  <c r="Q323" i="23"/>
  <c r="O316" i="23"/>
  <c r="R310" i="23"/>
  <c r="O307" i="23"/>
  <c r="R305" i="23"/>
  <c r="R294" i="23"/>
  <c r="P288" i="23"/>
  <c r="R285" i="23"/>
  <c r="O279" i="23"/>
  <c r="P265" i="23"/>
  <c r="O262" i="23"/>
  <c r="P253" i="23"/>
  <c r="P249" i="23"/>
  <c r="R246" i="23"/>
  <c r="O245" i="23"/>
  <c r="Q234" i="23"/>
  <c r="P233" i="23"/>
  <c r="Q232" i="23"/>
  <c r="P231" i="23"/>
  <c r="O227" i="23"/>
  <c r="Q226" i="23"/>
  <c r="R223" i="23"/>
  <c r="P222" i="23"/>
  <c r="O219" i="23"/>
  <c r="P214" i="23"/>
  <c r="M212" i="23"/>
  <c r="Q211" i="23"/>
  <c r="O210" i="23"/>
  <c r="Q209" i="23"/>
  <c r="O202" i="23"/>
  <c r="Q465" i="23"/>
  <c r="P413" i="23"/>
  <c r="O402" i="23"/>
  <c r="P395" i="23"/>
  <c r="R377" i="23"/>
  <c r="O371" i="23"/>
  <c r="Q357" i="23"/>
  <c r="Q354" i="23"/>
  <c r="O343" i="23"/>
  <c r="Q337" i="23"/>
  <c r="R334" i="23"/>
  <c r="P310" i="23"/>
  <c r="Q305" i="23"/>
  <c r="P291" i="23"/>
  <c r="O288" i="23"/>
  <c r="R280" i="23"/>
  <c r="O438" i="23"/>
  <c r="P391" i="23"/>
  <c r="P331" i="23"/>
  <c r="Q328" i="23"/>
  <c r="P300" i="23"/>
  <c r="R297" i="23"/>
  <c r="O291" i="23"/>
  <c r="P277" i="23"/>
  <c r="O274" i="23"/>
  <c r="P269" i="23"/>
  <c r="P255" i="23"/>
  <c r="R251" i="23"/>
  <c r="O250" i="23"/>
  <c r="R239" i="23"/>
  <c r="R237" i="23"/>
  <c r="O226" i="23"/>
  <c r="R225" i="23"/>
  <c r="P223" i="23"/>
  <c r="P221" i="23"/>
  <c r="Q216" i="23"/>
  <c r="Q213" i="23"/>
  <c r="O209" i="23"/>
  <c r="R208" i="23"/>
  <c r="R205" i="23"/>
  <c r="P204" i="23"/>
  <c r="Q201" i="23"/>
  <c r="M200" i="23"/>
  <c r="R199" i="23"/>
  <c r="Q198" i="23"/>
  <c r="Q196" i="23"/>
  <c r="Q191" i="23"/>
  <c r="Q189" i="23"/>
  <c r="M188" i="23"/>
  <c r="R187" i="23"/>
  <c r="Q186" i="23"/>
  <c r="Q184" i="23"/>
  <c r="Q179" i="23"/>
  <c r="Q177" i="23"/>
  <c r="M176" i="23"/>
  <c r="R175" i="23"/>
  <c r="Q174" i="23"/>
  <c r="Q172" i="23"/>
  <c r="Q167" i="23"/>
  <c r="Q165" i="23"/>
  <c r="M164" i="23"/>
  <c r="R163" i="23"/>
  <c r="Q162" i="23"/>
  <c r="Q160" i="23"/>
  <c r="Q155" i="23"/>
  <c r="Q153" i="23"/>
  <c r="M152" i="23"/>
  <c r="R151" i="23"/>
  <c r="Q150" i="23"/>
  <c r="Q148" i="23"/>
  <c r="P430" i="23"/>
  <c r="P423" i="23"/>
  <c r="Q345" i="23"/>
  <c r="P322" i="23"/>
  <c r="R315" i="23"/>
  <c r="Q313" i="23"/>
  <c r="Q311" i="23"/>
  <c r="P306" i="23"/>
  <c r="Q303" i="23"/>
  <c r="O300" i="23"/>
  <c r="R292" i="23"/>
  <c r="Q289" i="23"/>
  <c r="P286" i="23"/>
  <c r="O277" i="23"/>
  <c r="R275" i="23"/>
  <c r="O269" i="23"/>
  <c r="Q259" i="23"/>
  <c r="R256" i="23"/>
  <c r="O255" i="23"/>
  <c r="P251" i="23"/>
  <c r="P240" i="23"/>
  <c r="Q239" i="23"/>
  <c r="P238" i="23"/>
  <c r="Q237" i="23"/>
  <c r="R235" i="23"/>
  <c r="Q228" i="23"/>
  <c r="Q225" i="23"/>
  <c r="O221" i="23"/>
  <c r="R220" i="23"/>
  <c r="R217" i="23"/>
  <c r="P216" i="23"/>
  <c r="P213" i="23"/>
  <c r="Q208" i="23"/>
  <c r="M206" i="23"/>
  <c r="Q205" i="23"/>
  <c r="O204" i="23"/>
  <c r="R203" i="23"/>
  <c r="Q474" i="23"/>
  <c r="M404" i="23"/>
  <c r="R384" i="23"/>
  <c r="O367" i="23"/>
  <c r="O364" i="23"/>
  <c r="P327" i="23"/>
  <c r="R309" i="23"/>
  <c r="Q301" i="23"/>
  <c r="P298" i="23"/>
  <c r="O289" i="23"/>
  <c r="R287" i="23"/>
  <c r="O281" i="23"/>
  <c r="P267" i="23"/>
  <c r="O264" i="23"/>
  <c r="R261" i="23"/>
  <c r="P257" i="23"/>
  <c r="O252" i="23"/>
  <c r="Q247" i="23"/>
  <c r="R244" i="23"/>
  <c r="P243" i="23"/>
  <c r="Q241" i="23"/>
  <c r="M230" i="23"/>
  <c r="Q229" i="23"/>
  <c r="O228" i="23"/>
  <c r="R227" i="23"/>
  <c r="O225" i="23"/>
  <c r="P220" i="23"/>
  <c r="P217" i="23"/>
  <c r="Q215" i="23"/>
  <c r="R210" i="23"/>
  <c r="O208" i="23"/>
  <c r="Q207" i="23"/>
  <c r="O205" i="23"/>
  <c r="P203" i="23"/>
  <c r="O199" i="23"/>
  <c r="R197" i="23"/>
  <c r="R195" i="23"/>
  <c r="R192" i="23"/>
  <c r="R190" i="23"/>
  <c r="O187" i="23"/>
  <c r="R185" i="23"/>
  <c r="R183" i="23"/>
  <c r="R180" i="23"/>
  <c r="R178" i="23"/>
  <c r="O175" i="23"/>
  <c r="R173" i="23"/>
  <c r="R171" i="23"/>
  <c r="R168" i="23"/>
  <c r="R166" i="23"/>
  <c r="O163" i="23"/>
  <c r="R161" i="23"/>
  <c r="R159" i="23"/>
  <c r="R156" i="23"/>
  <c r="R154" i="23"/>
  <c r="O151" i="23"/>
  <c r="O311" i="23"/>
  <c r="R282" i="23"/>
  <c r="Q277" i="23"/>
  <c r="P239" i="23"/>
  <c r="P237" i="23"/>
  <c r="R229" i="23"/>
  <c r="O222" i="23"/>
  <c r="O214" i="23"/>
  <c r="Q204" i="23"/>
  <c r="Q199" i="23"/>
  <c r="O197" i="23"/>
  <c r="P196" i="23"/>
  <c r="Q195" i="23"/>
  <c r="Q192" i="23"/>
  <c r="O183" i="23"/>
  <c r="R181" i="23"/>
  <c r="O180" i="23"/>
  <c r="P179" i="23"/>
  <c r="Q178" i="23"/>
  <c r="Q321" i="23"/>
  <c r="P301" i="23"/>
  <c r="O298" i="23"/>
  <c r="O267" i="23"/>
  <c r="P264" i="23"/>
  <c r="O257" i="23"/>
  <c r="P252" i="23"/>
  <c r="P250" i="23"/>
  <c r="O243" i="23"/>
  <c r="P241" i="23"/>
  <c r="P229" i="23"/>
  <c r="Q227" i="23"/>
  <c r="M224" i="23"/>
  <c r="Q217" i="23"/>
  <c r="P211" i="23"/>
  <c r="P209" i="23"/>
  <c r="P199" i="23"/>
  <c r="O196" i="23"/>
  <c r="P195" i="23"/>
  <c r="P192" i="23"/>
  <c r="R191" i="23"/>
  <c r="Q181" i="23"/>
  <c r="O179" i="23"/>
  <c r="P178" i="23"/>
  <c r="R177" i="23"/>
  <c r="R174" i="23"/>
  <c r="O169" i="23"/>
  <c r="O165" i="23"/>
  <c r="O162" i="23"/>
  <c r="P161" i="23"/>
  <c r="R160" i="23"/>
  <c r="P151" i="23"/>
  <c r="O149" i="23"/>
  <c r="R148" i="23"/>
  <c r="Q143" i="23"/>
  <c r="Q141" i="23"/>
  <c r="M140" i="23"/>
  <c r="R139" i="23"/>
  <c r="Q138" i="23"/>
  <c r="Q136" i="23"/>
  <c r="Q131" i="23"/>
  <c r="Q129" i="23"/>
  <c r="M128" i="23"/>
  <c r="R127" i="23"/>
  <c r="Q126" i="23"/>
  <c r="Q124" i="23"/>
  <c r="Q119" i="23"/>
  <c r="Q117" i="23"/>
  <c r="M116" i="23"/>
  <c r="R115" i="23"/>
  <c r="Q114" i="23"/>
  <c r="Q112" i="23"/>
  <c r="Q107" i="23"/>
  <c r="Q105" i="23"/>
  <c r="M104" i="23"/>
  <c r="R103" i="23"/>
  <c r="Q102" i="23"/>
  <c r="Q100" i="23"/>
  <c r="Q95" i="23"/>
  <c r="Q93" i="23"/>
  <c r="M92" i="23"/>
  <c r="R91" i="23"/>
  <c r="Q90" i="23"/>
  <c r="Q88" i="23"/>
  <c r="Q83" i="23"/>
  <c r="R367" i="23"/>
  <c r="O333" i="23"/>
  <c r="R317" i="23"/>
  <c r="Q307" i="23"/>
  <c r="P274" i="23"/>
  <c r="P234" i="23"/>
  <c r="P232" i="23"/>
  <c r="Q220" i="23"/>
  <c r="O217" i="23"/>
  <c r="R215" i="23"/>
  <c r="R201" i="23"/>
  <c r="O195" i="23"/>
  <c r="R193" i="23"/>
  <c r="O192" i="23"/>
  <c r="P191" i="23"/>
  <c r="Q190" i="23"/>
  <c r="M182" i="23"/>
  <c r="P181" i="23"/>
  <c r="O178" i="23"/>
  <c r="P177" i="23"/>
  <c r="P174" i="23"/>
  <c r="Q173" i="23"/>
  <c r="Q163" i="23"/>
  <c r="O161" i="23"/>
  <c r="P160" i="23"/>
  <c r="Q159" i="23"/>
  <c r="Q156" i="23"/>
  <c r="P148" i="23"/>
  <c r="P143" i="23"/>
  <c r="P141" i="23"/>
  <c r="Q139" i="23"/>
  <c r="P138" i="23"/>
  <c r="P136" i="23"/>
  <c r="P131" i="23"/>
  <c r="P129" i="23"/>
  <c r="Q127" i="23"/>
  <c r="P126" i="23"/>
  <c r="P124" i="23"/>
  <c r="P119" i="23"/>
  <c r="P117" i="23"/>
  <c r="Q115" i="23"/>
  <c r="P114" i="23"/>
  <c r="P112" i="23"/>
  <c r="P107" i="23"/>
  <c r="Q378" i="23"/>
  <c r="P281" i="23"/>
  <c r="P276" i="23"/>
  <c r="P225" i="23"/>
  <c r="O220" i="23"/>
  <c r="P215" i="23"/>
  <c r="P207" i="23"/>
  <c r="Q202" i="23"/>
  <c r="P201" i="23"/>
  <c r="Q193" i="23"/>
  <c r="O191" i="23"/>
  <c r="P190" i="23"/>
  <c r="R189" i="23"/>
  <c r="R186" i="23"/>
  <c r="P498" i="23"/>
  <c r="M320" i="23"/>
  <c r="P293" i="23"/>
  <c r="P261" i="23"/>
  <c r="P256" i="23"/>
  <c r="O240" i="23"/>
  <c r="O238" i="23"/>
  <c r="P228" i="23"/>
  <c r="Q223" i="23"/>
  <c r="Q210" i="23"/>
  <c r="P205" i="23"/>
  <c r="O201" i="23"/>
  <c r="M194" i="23"/>
  <c r="P193" i="23"/>
  <c r="O190" i="23"/>
  <c r="P189" i="23"/>
  <c r="P186" i="23"/>
  <c r="Q185" i="23"/>
  <c r="Q175" i="23"/>
  <c r="O173" i="23"/>
  <c r="P172" i="23"/>
  <c r="Q171" i="23"/>
  <c r="Q168" i="23"/>
  <c r="O159" i="23"/>
  <c r="R157" i="23"/>
  <c r="O156" i="23"/>
  <c r="P155" i="23"/>
  <c r="Q154" i="23"/>
  <c r="R147" i="23"/>
  <c r="R144" i="23"/>
  <c r="R142" i="23"/>
  <c r="O139" i="23"/>
  <c r="R137" i="23"/>
  <c r="R135" i="23"/>
  <c r="R132" i="23"/>
  <c r="R130" i="23"/>
  <c r="O127" i="23"/>
  <c r="R125" i="23"/>
  <c r="R123" i="23"/>
  <c r="R120" i="23"/>
  <c r="R118" i="23"/>
  <c r="O115" i="23"/>
  <c r="R113" i="23"/>
  <c r="R111" i="23"/>
  <c r="R108" i="23"/>
  <c r="R106" i="23"/>
  <c r="O103" i="23"/>
  <c r="R101" i="23"/>
  <c r="R99" i="23"/>
  <c r="R96" i="23"/>
  <c r="R94" i="23"/>
  <c r="R485" i="23"/>
  <c r="P418" i="23"/>
  <c r="Q381" i="23"/>
  <c r="R339" i="23"/>
  <c r="P312" i="23"/>
  <c r="Q309" i="23"/>
  <c r="O306" i="23"/>
  <c r="P303" i="23"/>
  <c r="R273" i="23"/>
  <c r="R263" i="23"/>
  <c r="R258" i="23"/>
  <c r="P244" i="23"/>
  <c r="M236" i="23"/>
  <c r="Q221" i="23"/>
  <c r="M218" i="23"/>
  <c r="O216" i="23"/>
  <c r="R213" i="23"/>
  <c r="Q203" i="23"/>
  <c r="R198" i="23"/>
  <c r="O193" i="23"/>
  <c r="O189" i="23"/>
  <c r="O186" i="23"/>
  <c r="P185" i="23"/>
  <c r="R184" i="23"/>
  <c r="P175" i="23"/>
  <c r="O172" i="23"/>
  <c r="P171" i="23"/>
  <c r="P168" i="23"/>
  <c r="R167" i="23"/>
  <c r="Q157" i="23"/>
  <c r="O155" i="23"/>
  <c r="P154" i="23"/>
  <c r="R153" i="23"/>
  <c r="R150" i="23"/>
  <c r="Q147" i="23"/>
  <c r="M146" i="23"/>
  <c r="R145" i="23"/>
  <c r="Q144" i="23"/>
  <c r="Q142" i="23"/>
  <c r="Q137" i="23"/>
  <c r="Q135" i="23"/>
  <c r="M134" i="23"/>
  <c r="R133" i="23"/>
  <c r="Q132" i="23"/>
  <c r="Q130" i="23"/>
  <c r="Q125" i="23"/>
  <c r="Q123" i="23"/>
  <c r="M122" i="23"/>
  <c r="R121" i="23"/>
  <c r="Q120" i="23"/>
  <c r="Q118" i="23"/>
  <c r="Q113" i="23"/>
  <c r="Q111" i="23"/>
  <c r="M110" i="23"/>
  <c r="R109" i="23"/>
  <c r="Q108" i="23"/>
  <c r="Q106" i="23"/>
  <c r="Q101" i="23"/>
  <c r="Q99" i="23"/>
  <c r="M98" i="23"/>
  <c r="R97" i="23"/>
  <c r="Q96" i="23"/>
  <c r="Q94" i="23"/>
  <c r="O265" i="23"/>
  <c r="P246" i="23"/>
  <c r="P208" i="23"/>
  <c r="P187" i="23"/>
  <c r="Q183" i="23"/>
  <c r="O171" i="23"/>
  <c r="R165" i="23"/>
  <c r="O157" i="23"/>
  <c r="Q151" i="23"/>
  <c r="O148" i="23"/>
  <c r="O144" i="23"/>
  <c r="P139" i="23"/>
  <c r="R136" i="23"/>
  <c r="O135" i="23"/>
  <c r="P132" i="23"/>
  <c r="P123" i="23"/>
  <c r="O119" i="23"/>
  <c r="R107" i="23"/>
  <c r="O106" i="23"/>
  <c r="O105" i="23"/>
  <c r="Q97" i="23"/>
  <c r="P88" i="23"/>
  <c r="M86" i="23"/>
  <c r="Q85" i="23"/>
  <c r="O84" i="23"/>
  <c r="R83" i="23"/>
  <c r="O81" i="23"/>
  <c r="P79" i="23"/>
  <c r="O78" i="23"/>
  <c r="O76" i="23"/>
  <c r="O71" i="23"/>
  <c r="O69" i="23"/>
  <c r="P67" i="23"/>
  <c r="O66" i="23"/>
  <c r="O64" i="23"/>
  <c r="O59" i="23"/>
  <c r="O57" i="23"/>
  <c r="P55" i="23"/>
  <c r="O54" i="23"/>
  <c r="O52" i="23"/>
  <c r="O47" i="23"/>
  <c r="O45" i="23"/>
  <c r="P43" i="23"/>
  <c r="O42" i="23"/>
  <c r="O40" i="23"/>
  <c r="O35" i="23"/>
  <c r="O33" i="23"/>
  <c r="P31" i="23"/>
  <c r="O30" i="23"/>
  <c r="O28" i="23"/>
  <c r="O23" i="23"/>
  <c r="R22" i="23"/>
  <c r="P17" i="23"/>
  <c r="P13" i="23"/>
  <c r="Q400" i="23"/>
  <c r="R358" i="23"/>
  <c r="O253" i="23"/>
  <c r="Q235" i="23"/>
  <c r="P226" i="23"/>
  <c r="P183" i="23"/>
  <c r="O181" i="23"/>
  <c r="R179" i="23"/>
  <c r="O177" i="23"/>
  <c r="P165" i="23"/>
  <c r="R155" i="23"/>
  <c r="R149" i="23"/>
  <c r="O136" i="23"/>
  <c r="O132" i="23"/>
  <c r="P127" i="23"/>
  <c r="R124" i="23"/>
  <c r="O123" i="23"/>
  <c r="P120" i="23"/>
  <c r="P111" i="23"/>
  <c r="O107" i="23"/>
  <c r="R100" i="23"/>
  <c r="P99" i="23"/>
  <c r="P97" i="23"/>
  <c r="O88" i="23"/>
  <c r="R87" i="23"/>
  <c r="P85" i="23"/>
  <c r="P83" i="23"/>
  <c r="O79" i="23"/>
  <c r="R77" i="23"/>
  <c r="R75" i="23"/>
  <c r="R72" i="23"/>
  <c r="R70" i="23"/>
  <c r="O67" i="23"/>
  <c r="R65" i="23"/>
  <c r="R63" i="23"/>
  <c r="R60" i="23"/>
  <c r="R58" i="23"/>
  <c r="O55" i="23"/>
  <c r="R53" i="23"/>
  <c r="R51" i="23"/>
  <c r="R48" i="23"/>
  <c r="R46" i="23"/>
  <c r="O43" i="23"/>
  <c r="R41" i="23"/>
  <c r="R39" i="23"/>
  <c r="R36" i="23"/>
  <c r="R34" i="23"/>
  <c r="O31" i="23"/>
  <c r="R29" i="23"/>
  <c r="R27" i="23"/>
  <c r="R24" i="23"/>
  <c r="Q22" i="23"/>
  <c r="O17" i="23"/>
  <c r="R16" i="23"/>
  <c r="M14" i="23"/>
  <c r="O13" i="23"/>
  <c r="P315" i="23"/>
  <c r="O286" i="23"/>
  <c r="R222" i="23"/>
  <c r="P198" i="23"/>
  <c r="R196" i="23"/>
  <c r="R172" i="23"/>
  <c r="R169" i="23"/>
  <c r="Q166" i="23"/>
  <c r="P163" i="23"/>
  <c r="Q161" i="23"/>
  <c r="Q149" i="23"/>
  <c r="Q145" i="23"/>
  <c r="R141" i="23"/>
  <c r="P137" i="23"/>
  <c r="O124" i="23"/>
  <c r="O120" i="23"/>
  <c r="P115" i="23"/>
  <c r="R112" i="23"/>
  <c r="O111" i="23"/>
  <c r="P108" i="23"/>
  <c r="R102" i="23"/>
  <c r="P101" i="23"/>
  <c r="P100" i="23"/>
  <c r="O99" i="23"/>
  <c r="O97" i="23"/>
  <c r="R90" i="23"/>
  <c r="Q87" i="23"/>
  <c r="O85" i="23"/>
  <c r="O83" i="23"/>
  <c r="R82" i="23"/>
  <c r="Q77" i="23"/>
  <c r="Q75" i="23"/>
  <c r="M74" i="23"/>
  <c r="R73" i="23"/>
  <c r="Q72" i="23"/>
  <c r="Q70" i="23"/>
  <c r="Q65" i="23"/>
  <c r="Q63" i="23"/>
  <c r="M62" i="23"/>
  <c r="R61" i="23"/>
  <c r="Q60" i="23"/>
  <c r="Q58" i="23"/>
  <c r="Q53" i="23"/>
  <c r="Q51" i="23"/>
  <c r="M50" i="23"/>
  <c r="R49" i="23"/>
  <c r="Q48" i="23"/>
  <c r="Q46" i="23"/>
  <c r="Q41" i="23"/>
  <c r="Q39" i="23"/>
  <c r="M38" i="23"/>
  <c r="R37" i="23"/>
  <c r="Q36" i="23"/>
  <c r="Q34" i="23"/>
  <c r="Q29" i="23"/>
  <c r="Q27" i="23"/>
  <c r="M26" i="23"/>
  <c r="R25" i="23"/>
  <c r="Q24" i="23"/>
  <c r="P22" i="23"/>
  <c r="R18" i="23"/>
  <c r="Q16" i="23"/>
  <c r="P289" i="23"/>
  <c r="Q219" i="23"/>
  <c r="O213" i="23"/>
  <c r="O203" i="23"/>
  <c r="O198" i="23"/>
  <c r="P184" i="23"/>
  <c r="Q169" i="23"/>
  <c r="P166" i="23"/>
  <c r="M158" i="23"/>
  <c r="P156" i="23"/>
  <c r="P150" i="23"/>
  <c r="P149" i="23"/>
  <c r="P145" i="23"/>
  <c r="O141" i="23"/>
  <c r="R138" i="23"/>
  <c r="O137" i="23"/>
  <c r="Q133" i="23"/>
  <c r="R129" i="23"/>
  <c r="P125" i="23"/>
  <c r="O112" i="23"/>
  <c r="O108" i="23"/>
  <c r="P102" i="23"/>
  <c r="O101" i="23"/>
  <c r="O100" i="23"/>
  <c r="R93" i="23"/>
  <c r="P90" i="23"/>
  <c r="P87" i="23"/>
  <c r="Q82" i="23"/>
  <c r="P77" i="23"/>
  <c r="P75" i="23"/>
  <c r="Q73" i="23"/>
  <c r="P72" i="23"/>
  <c r="P70" i="23"/>
  <c r="P65" i="23"/>
  <c r="P63" i="23"/>
  <c r="Q61" i="23"/>
  <c r="P60" i="23"/>
  <c r="P58" i="23"/>
  <c r="P53" i="23"/>
  <c r="P51" i="23"/>
  <c r="Q49" i="23"/>
  <c r="P48" i="23"/>
  <c r="P46" i="23"/>
  <c r="P41" i="23"/>
  <c r="P39" i="23"/>
  <c r="Q37" i="23"/>
  <c r="P36" i="23"/>
  <c r="P34" i="23"/>
  <c r="P29" i="23"/>
  <c r="P27" i="23"/>
  <c r="Q25" i="23"/>
  <c r="P24" i="23"/>
  <c r="O22" i="23"/>
  <c r="R21" i="23"/>
  <c r="M20" i="23"/>
  <c r="R19" i="23"/>
  <c r="Q18" i="23"/>
  <c r="P16" i="23"/>
  <c r="R12" i="23"/>
  <c r="P459" i="23"/>
  <c r="O231" i="23"/>
  <c r="O184" i="23"/>
  <c r="Q180" i="23"/>
  <c r="P173" i="23"/>
  <c r="P169" i="23"/>
  <c r="P167" i="23"/>
  <c r="O166" i="23"/>
  <c r="P159" i="23"/>
  <c r="P153" i="23"/>
  <c r="O150" i="23"/>
  <c r="O145" i="23"/>
  <c r="P142" i="23"/>
  <c r="O138" i="23"/>
  <c r="P133" i="23"/>
  <c r="O129" i="23"/>
  <c r="R126" i="23"/>
  <c r="O125" i="23"/>
  <c r="Q121" i="23"/>
  <c r="R117" i="23"/>
  <c r="P113" i="23"/>
  <c r="O102" i="23"/>
  <c r="R95" i="23"/>
  <c r="P94" i="23"/>
  <c r="P93" i="23"/>
  <c r="O90" i="23"/>
  <c r="R89" i="23"/>
  <c r="O87" i="23"/>
  <c r="P82" i="23"/>
  <c r="O77" i="23"/>
  <c r="O75" i="23"/>
  <c r="P73" i="23"/>
  <c r="O72" i="23"/>
  <c r="O70" i="23"/>
  <c r="O65" i="23"/>
  <c r="O63" i="23"/>
  <c r="P61" i="23"/>
  <c r="O60" i="23"/>
  <c r="O58" i="23"/>
  <c r="O53" i="23"/>
  <c r="O51" i="23"/>
  <c r="P49" i="23"/>
  <c r="O48" i="23"/>
  <c r="O46" i="23"/>
  <c r="O41" i="23"/>
  <c r="O39" i="23"/>
  <c r="P37" i="23"/>
  <c r="O36" i="23"/>
  <c r="O34" i="23"/>
  <c r="O29" i="23"/>
  <c r="O27" i="23"/>
  <c r="P25" i="23"/>
  <c r="O24" i="23"/>
  <c r="Q21" i="23"/>
  <c r="Q19" i="23"/>
  <c r="P18" i="23"/>
  <c r="O16" i="23"/>
  <c r="R15" i="23"/>
  <c r="Q12" i="23"/>
  <c r="O233" i="23"/>
  <c r="Q197" i="23"/>
  <c r="P162" i="23"/>
  <c r="P147" i="23"/>
  <c r="O143" i="23"/>
  <c r="R131" i="23"/>
  <c r="O130" i="23"/>
  <c r="O121" i="23"/>
  <c r="P118" i="23"/>
  <c r="O114" i="23"/>
  <c r="P109" i="23"/>
  <c r="R105" i="23"/>
  <c r="Q103" i="23"/>
  <c r="O96" i="23"/>
  <c r="O95" i="23"/>
  <c r="P91" i="23"/>
  <c r="P89" i="23"/>
  <c r="Q84" i="23"/>
  <c r="Q81" i="23"/>
  <c r="M80" i="23"/>
  <c r="R79" i="23"/>
  <c r="Q78" i="23"/>
  <c r="Q76" i="23"/>
  <c r="Q71" i="23"/>
  <c r="Q69" i="23"/>
  <c r="M68" i="23"/>
  <c r="R67" i="23"/>
  <c r="Q66" i="23"/>
  <c r="Q64" i="23"/>
  <c r="Q59" i="23"/>
  <c r="Q57" i="23"/>
  <c r="M56" i="23"/>
  <c r="R55" i="23"/>
  <c r="Q54" i="23"/>
  <c r="Q52" i="23"/>
  <c r="Q47" i="23"/>
  <c r="Q45" i="23"/>
  <c r="M44" i="23"/>
  <c r="R43" i="23"/>
  <c r="Q42" i="23"/>
  <c r="Q40" i="23"/>
  <c r="Q35" i="23"/>
  <c r="Q33" i="23"/>
  <c r="M32" i="23"/>
  <c r="R31" i="23"/>
  <c r="Q30" i="23"/>
  <c r="Q28" i="23"/>
  <c r="Q23" i="23"/>
  <c r="O21" i="23"/>
  <c r="O19" i="23"/>
  <c r="R17" i="23"/>
  <c r="P15" i="23"/>
  <c r="R13" i="23"/>
  <c r="O12" i="23"/>
  <c r="Q11" i="23"/>
  <c r="R10" i="23"/>
  <c r="M2" i="23"/>
  <c r="R5" i="23"/>
  <c r="Q6" i="23"/>
  <c r="R9" i="23"/>
  <c r="F14" i="23"/>
  <c r="O15" i="23"/>
  <c r="F18" i="23"/>
  <c r="P19" i="23"/>
  <c r="P23" i="23"/>
  <c r="R28" i="23"/>
  <c r="P30" i="23"/>
  <c r="F36" i="23"/>
  <c r="F40" i="23"/>
  <c r="R45" i="23"/>
  <c r="P47" i="23"/>
  <c r="O49" i="23"/>
  <c r="F53" i="23"/>
  <c r="J59" i="23" s="1"/>
  <c r="F57" i="23"/>
  <c r="F62" i="23" s="1"/>
  <c r="M60" i="23"/>
  <c r="P64" i="23"/>
  <c r="F70" i="23"/>
  <c r="I76" i="23" s="1"/>
  <c r="M77" i="23"/>
  <c r="Q79" i="23"/>
  <c r="P81" i="23"/>
  <c r="M87" i="23"/>
  <c r="Q89" i="23"/>
  <c r="Q91" i="23"/>
  <c r="P106" i="23"/>
  <c r="O109" i="23"/>
  <c r="R114" i="23"/>
  <c r="P144" i="23"/>
  <c r="O147" i="23"/>
  <c r="M170" i="23"/>
  <c r="O185" i="23"/>
  <c r="R6" i="23"/>
  <c r="Q15" i="23"/>
  <c r="R30" i="23"/>
  <c r="R64" i="23"/>
  <c r="O117" i="23"/>
  <c r="O142" i="23"/>
  <c r="O153" i="23"/>
  <c r="O167" i="23"/>
  <c r="M3" i="23"/>
  <c r="M826" i="23"/>
  <c r="M814" i="23"/>
  <c r="M802" i="23"/>
  <c r="M790" i="23"/>
  <c r="M838" i="23"/>
  <c r="M832" i="23"/>
  <c r="M820" i="23"/>
  <c r="M808" i="23"/>
  <c r="M796" i="23"/>
  <c r="M784" i="23"/>
  <c r="M766" i="23"/>
  <c r="M754" i="23"/>
  <c r="M742" i="23"/>
  <c r="M778" i="23"/>
  <c r="M706" i="23"/>
  <c r="M694" i="23"/>
  <c r="M748" i="23"/>
  <c r="M718" i="23"/>
  <c r="M730" i="23"/>
  <c r="M772" i="23"/>
  <c r="M736" i="23"/>
  <c r="M700" i="23"/>
  <c r="M688" i="23"/>
  <c r="M676" i="23"/>
  <c r="M712" i="23"/>
  <c r="M682" i="23"/>
  <c r="M724" i="23"/>
  <c r="M664" i="23"/>
  <c r="M652" i="23"/>
  <c r="M640" i="23"/>
  <c r="M628" i="23"/>
  <c r="M760" i="23"/>
  <c r="M622" i="23"/>
  <c r="M610" i="23"/>
  <c r="M598" i="23"/>
  <c r="M586" i="23"/>
  <c r="M574" i="23"/>
  <c r="M562" i="23"/>
  <c r="M550" i="23"/>
  <c r="M658" i="23"/>
  <c r="M646" i="23"/>
  <c r="M634" i="23"/>
  <c r="M592" i="23"/>
  <c r="M568" i="23"/>
  <c r="M616" i="23"/>
  <c r="M580" i="23"/>
  <c r="M604" i="23"/>
  <c r="M526" i="23"/>
  <c r="M514" i="23"/>
  <c r="M538" i="23"/>
  <c r="M508" i="23"/>
  <c r="M502" i="23"/>
  <c r="M490" i="23"/>
  <c r="M472" i="23"/>
  <c r="M460" i="23"/>
  <c r="M448" i="23"/>
  <c r="M436" i="23"/>
  <c r="M424" i="23"/>
  <c r="M484" i="23"/>
  <c r="M670" i="23"/>
  <c r="M496" i="23"/>
  <c r="M478" i="23"/>
  <c r="M466" i="23"/>
  <c r="M454" i="23"/>
  <c r="M442" i="23"/>
  <c r="M430" i="23"/>
  <c r="M418" i="23"/>
  <c r="M406" i="23"/>
  <c r="M394" i="23"/>
  <c r="M400" i="23"/>
  <c r="M520" i="23"/>
  <c r="M556" i="23"/>
  <c r="M412" i="23"/>
  <c r="M388" i="23"/>
  <c r="M382" i="23"/>
  <c r="M370" i="23"/>
  <c r="M358" i="23"/>
  <c r="M346" i="23"/>
  <c r="M334" i="23"/>
  <c r="M322" i="23"/>
  <c r="M364" i="23"/>
  <c r="M316" i="23"/>
  <c r="M544" i="23"/>
  <c r="M328" i="23"/>
  <c r="M532" i="23"/>
  <c r="M340" i="23"/>
  <c r="M352" i="23"/>
  <c r="M292" i="23"/>
  <c r="M280" i="23"/>
  <c r="M268" i="23"/>
  <c r="M256" i="23"/>
  <c r="M244" i="23"/>
  <c r="M232" i="23"/>
  <c r="M220" i="23"/>
  <c r="M208" i="23"/>
  <c r="M298" i="23"/>
  <c r="M310" i="23"/>
  <c r="M214" i="23"/>
  <c r="M274" i="23"/>
  <c r="M250" i="23"/>
  <c r="M226" i="23"/>
  <c r="M376" i="23"/>
  <c r="M286" i="23"/>
  <c r="M238" i="23"/>
  <c r="M196" i="23"/>
  <c r="M184" i="23"/>
  <c r="M172" i="23"/>
  <c r="M160" i="23"/>
  <c r="M262" i="23"/>
  <c r="M166" i="23"/>
  <c r="M304" i="23"/>
  <c r="M202" i="23"/>
  <c r="M148" i="23"/>
  <c r="M136" i="23"/>
  <c r="M124" i="23"/>
  <c r="M112" i="23"/>
  <c r="M100" i="23"/>
  <c r="M190" i="23"/>
  <c r="M154" i="23"/>
  <c r="M118" i="23"/>
  <c r="M106" i="23"/>
  <c r="M76" i="23"/>
  <c r="M64" i="23"/>
  <c r="M52" i="23"/>
  <c r="M40" i="23"/>
  <c r="M28" i="23"/>
  <c r="M88" i="23"/>
  <c r="M22" i="23"/>
  <c r="M142" i="23"/>
  <c r="M94" i="23"/>
  <c r="M82" i="23"/>
  <c r="P7" i="23"/>
  <c r="M8" i="23"/>
  <c r="F13" i="23"/>
  <c r="O25" i="23"/>
  <c r="F29" i="23"/>
  <c r="F33" i="23"/>
  <c r="F38" i="23" s="1"/>
  <c r="M36" i="23"/>
  <c r="P40" i="23"/>
  <c r="F46" i="23"/>
  <c r="F50" i="23"/>
  <c r="M53" i="23"/>
  <c r="Q55" i="23"/>
  <c r="P57" i="23"/>
  <c r="F61" i="23"/>
  <c r="F63" i="23"/>
  <c r="F68" i="23" s="1"/>
  <c r="R66" i="23"/>
  <c r="M70" i="23"/>
  <c r="G76" i="23"/>
  <c r="F78" i="23"/>
  <c r="F86" i="23"/>
  <c r="F88" i="23"/>
  <c r="M96" i="23"/>
  <c r="F107" i="23"/>
  <c r="O126" i="23"/>
  <c r="F145" i="23"/>
  <c r="F228" i="23"/>
  <c r="M11" i="23"/>
  <c r="M12" i="23"/>
  <c r="Q13" i="23"/>
  <c r="M21" i="23"/>
  <c r="F24" i="23"/>
  <c r="M27" i="23"/>
  <c r="F31" i="23"/>
  <c r="F35" i="23"/>
  <c r="R40" i="23"/>
  <c r="P42" i="23"/>
  <c r="F48" i="23"/>
  <c r="F52" i="23"/>
  <c r="R57" i="23"/>
  <c r="P59" i="23"/>
  <c r="O61" i="23"/>
  <c r="F65" i="23"/>
  <c r="F69" i="23"/>
  <c r="F74" i="23" s="1"/>
  <c r="P76" i="23"/>
  <c r="F82" i="23"/>
  <c r="O94" i="23"/>
  <c r="P96" i="23"/>
  <c r="F121" i="23"/>
  <c r="R162" i="23"/>
  <c r="P180" i="23"/>
  <c r="R23" i="23"/>
  <c r="M51" i="23"/>
  <c r="I78" i="23"/>
  <c r="I74" i="23"/>
  <c r="G74" i="23"/>
  <c r="O3" i="23"/>
  <c r="P3" i="23"/>
  <c r="O4" i="23"/>
  <c r="M5" i="23"/>
  <c r="M828" i="23"/>
  <c r="M816" i="23"/>
  <c r="M804" i="23"/>
  <c r="M792" i="23"/>
  <c r="M780" i="23"/>
  <c r="M840" i="23"/>
  <c r="M834" i="23"/>
  <c r="M822" i="23"/>
  <c r="M810" i="23"/>
  <c r="M798" i="23"/>
  <c r="M786" i="23"/>
  <c r="M768" i="23"/>
  <c r="M756" i="23"/>
  <c r="M744" i="23"/>
  <c r="M750" i="23"/>
  <c r="M714" i="23"/>
  <c r="M696" i="23"/>
  <c r="M684" i="23"/>
  <c r="M726" i="23"/>
  <c r="M774" i="23"/>
  <c r="M708" i="23"/>
  <c r="M738" i="23"/>
  <c r="M720" i="23"/>
  <c r="M702" i="23"/>
  <c r="M690" i="23"/>
  <c r="M678" i="23"/>
  <c r="M732" i="23"/>
  <c r="M666" i="23"/>
  <c r="M654" i="23"/>
  <c r="M642" i="23"/>
  <c r="M630" i="23"/>
  <c r="M624" i="23"/>
  <c r="M612" i="23"/>
  <c r="M600" i="23"/>
  <c r="M588" i="23"/>
  <c r="M576" i="23"/>
  <c r="M564" i="23"/>
  <c r="M552" i="23"/>
  <c r="M636" i="23"/>
  <c r="M762" i="23"/>
  <c r="M672" i="23"/>
  <c r="M660" i="23"/>
  <c r="M648" i="23"/>
  <c r="M618" i="23"/>
  <c r="M606" i="23"/>
  <c r="M582" i="23"/>
  <c r="M546" i="23"/>
  <c r="M594" i="23"/>
  <c r="M528" i="23"/>
  <c r="M516" i="23"/>
  <c r="M522" i="23"/>
  <c r="M558" i="23"/>
  <c r="M534" i="23"/>
  <c r="M510" i="23"/>
  <c r="M504" i="23"/>
  <c r="M492" i="23"/>
  <c r="M570" i="23"/>
  <c r="M474" i="23"/>
  <c r="M462" i="23"/>
  <c r="M450" i="23"/>
  <c r="M438" i="23"/>
  <c r="M426" i="23"/>
  <c r="M498" i="23"/>
  <c r="M468" i="23"/>
  <c r="M456" i="23"/>
  <c r="M444" i="23"/>
  <c r="M432" i="23"/>
  <c r="M420" i="23"/>
  <c r="M408" i="23"/>
  <c r="M396" i="23"/>
  <c r="M540" i="23"/>
  <c r="M414" i="23"/>
  <c r="M486" i="23"/>
  <c r="M480" i="23"/>
  <c r="M384" i="23"/>
  <c r="M372" i="23"/>
  <c r="M360" i="23"/>
  <c r="M348" i="23"/>
  <c r="M336" i="23"/>
  <c r="M324" i="23"/>
  <c r="M402" i="23"/>
  <c r="M390" i="23"/>
  <c r="M378" i="23"/>
  <c r="M318" i="23"/>
  <c r="M330" i="23"/>
  <c r="M294" i="23"/>
  <c r="M282" i="23"/>
  <c r="M270" i="23"/>
  <c r="M258" i="23"/>
  <c r="M246" i="23"/>
  <c r="M234" i="23"/>
  <c r="M222" i="23"/>
  <c r="M210" i="23"/>
  <c r="M366" i="23"/>
  <c r="M342" i="23"/>
  <c r="M312" i="23"/>
  <c r="M276" i="23"/>
  <c r="M354" i="23"/>
  <c r="M288" i="23"/>
  <c r="M306" i="23"/>
  <c r="M240" i="23"/>
  <c r="M216" i="23"/>
  <c r="M198" i="23"/>
  <c r="M186" i="23"/>
  <c r="M174" i="23"/>
  <c r="M162" i="23"/>
  <c r="M150" i="23"/>
  <c r="M204" i="23"/>
  <c r="M180" i="23"/>
  <c r="M264" i="23"/>
  <c r="M252" i="23"/>
  <c r="M192" i="23"/>
  <c r="M300" i="23"/>
  <c r="M138" i="23"/>
  <c r="M126" i="23"/>
  <c r="M114" i="23"/>
  <c r="M102" i="23"/>
  <c r="M228" i="23"/>
  <c r="M156" i="23"/>
  <c r="M168" i="23"/>
  <c r="M144" i="23"/>
  <c r="M84" i="23"/>
  <c r="M78" i="23"/>
  <c r="M66" i="23"/>
  <c r="M54" i="23"/>
  <c r="M42" i="23"/>
  <c r="M30" i="23"/>
  <c r="M132" i="23"/>
  <c r="M120" i="23"/>
  <c r="M108" i="23"/>
  <c r="M18" i="23"/>
  <c r="R7" i="23"/>
  <c r="F8" i="23"/>
  <c r="M10" i="23"/>
  <c r="O11" i="23"/>
  <c r="P12" i="23"/>
  <c r="O18" i="23"/>
  <c r="P21" i="23"/>
  <c r="F26" i="23"/>
  <c r="H28" i="23" s="1"/>
  <c r="M29" i="23"/>
  <c r="Q31" i="23"/>
  <c r="P33" i="23"/>
  <c r="F37" i="23"/>
  <c r="F39" i="23"/>
  <c r="R42" i="23"/>
  <c r="M46" i="23"/>
  <c r="F54" i="23"/>
  <c r="F56" i="23"/>
  <c r="R59" i="23"/>
  <c r="M63" i="23"/>
  <c r="F67" i="23"/>
  <c r="F71" i="23"/>
  <c r="R76" i="23"/>
  <c r="P78" i="23"/>
  <c r="F84" i="23"/>
  <c r="R88" i="23"/>
  <c r="M90" i="23"/>
  <c r="F100" i="23"/>
  <c r="O113" i="23"/>
  <c r="O118" i="23"/>
  <c r="P121" i="23"/>
  <c r="P135" i="23"/>
  <c r="F141" i="23"/>
  <c r="O154" i="23"/>
  <c r="P157" i="23"/>
  <c r="O168" i="23"/>
  <c r="P197" i="23"/>
  <c r="F225" i="23"/>
  <c r="R270" i="23"/>
  <c r="H27" i="23"/>
  <c r="H30" i="23"/>
  <c r="R47" i="23"/>
  <c r="P66" i="23"/>
  <c r="R81" i="23"/>
  <c r="R85" i="23"/>
  <c r="Q109" i="23"/>
  <c r="O131" i="23"/>
  <c r="F840" i="23"/>
  <c r="F837" i="23"/>
  <c r="F834" i="23"/>
  <c r="F832" i="23"/>
  <c r="F829" i="23"/>
  <c r="F827" i="23"/>
  <c r="F825" i="23"/>
  <c r="F822" i="23"/>
  <c r="F820" i="23"/>
  <c r="F817" i="23"/>
  <c r="F815" i="23"/>
  <c r="F813" i="23"/>
  <c r="F818" i="23" s="1"/>
  <c r="F830" i="23"/>
  <c r="F839" i="23"/>
  <c r="F835" i="23"/>
  <c r="F833" i="23"/>
  <c r="F831" i="23"/>
  <c r="F836" i="23" s="1"/>
  <c r="F828" i="23"/>
  <c r="F826" i="23"/>
  <c r="F823" i="23"/>
  <c r="F821" i="23"/>
  <c r="F819" i="23"/>
  <c r="F824" i="23" s="1"/>
  <c r="F816" i="23"/>
  <c r="F814" i="23"/>
  <c r="F811" i="23"/>
  <c r="F809" i="23"/>
  <c r="F807" i="23"/>
  <c r="F738" i="23"/>
  <c r="F736" i="23"/>
  <c r="F733" i="23"/>
  <c r="F758" i="23"/>
  <c r="F712" i="23"/>
  <c r="F705" i="23"/>
  <c r="F746" i="23"/>
  <c r="F741" i="23"/>
  <c r="F740" i="23"/>
  <c r="F719" i="23"/>
  <c r="F700" i="23"/>
  <c r="F687" i="23"/>
  <c r="F692" i="23" s="1"/>
  <c r="F684" i="23"/>
  <c r="F681" i="23"/>
  <c r="F673" i="23"/>
  <c r="F706" i="23"/>
  <c r="F701" i="23"/>
  <c r="F679" i="23"/>
  <c r="F702" i="23"/>
  <c r="F697" i="23"/>
  <c r="F696" i="23"/>
  <c r="F686" i="23"/>
  <c r="F721" i="23"/>
  <c r="F685" i="23"/>
  <c r="F635" i="23"/>
  <c r="F627" i="23"/>
  <c r="F656" i="23"/>
  <c r="F699" i="23"/>
  <c r="F704" i="23" s="1"/>
  <c r="F690" i="23"/>
  <c r="F668" i="23"/>
  <c r="F596" i="23"/>
  <c r="F645" i="23"/>
  <c r="F643" i="23"/>
  <c r="F640" i="23"/>
  <c r="F622" i="23"/>
  <c r="F610" i="23"/>
  <c r="F605" i="23"/>
  <c r="F598" i="23"/>
  <c r="F595" i="23"/>
  <c r="F703" i="23"/>
  <c r="F693" i="23"/>
  <c r="F615" i="23"/>
  <c r="F574" i="23"/>
  <c r="F571" i="23"/>
  <c r="F557" i="23"/>
  <c r="F538" i="23"/>
  <c r="F682" i="23"/>
  <c r="F633" i="23"/>
  <c r="F603" i="23"/>
  <c r="F600" i="23"/>
  <c r="F624" i="23"/>
  <c r="F612" i="23"/>
  <c r="F617" i="23"/>
  <c r="F593" i="23"/>
  <c r="F562" i="23"/>
  <c r="F536" i="23"/>
  <c r="F636" i="23"/>
  <c r="F532" i="23"/>
  <c r="F527" i="23"/>
  <c r="F619" i="23"/>
  <c r="F607" i="23"/>
  <c r="F545" i="23"/>
  <c r="F522" i="23"/>
  <c r="F688" i="23"/>
  <c r="F576" i="23"/>
  <c r="F534" i="23"/>
  <c r="F529" i="23"/>
  <c r="F591" i="23"/>
  <c r="F559" i="23"/>
  <c r="F525" i="23"/>
  <c r="F495" i="23"/>
  <c r="F492" i="23"/>
  <c r="F579" i="23"/>
  <c r="F584" i="23" s="1"/>
  <c r="F543" i="23"/>
  <c r="F504" i="23"/>
  <c r="F458" i="23"/>
  <c r="F455" i="23"/>
  <c r="F421" i="23"/>
  <c r="F517" i="23"/>
  <c r="F477" i="23"/>
  <c r="F469" i="23"/>
  <c r="F438" i="23"/>
  <c r="F429" i="23"/>
  <c r="F419" i="23"/>
  <c r="F405" i="23"/>
  <c r="F402" i="23"/>
  <c r="F392" i="23"/>
  <c r="F460" i="23"/>
  <c r="F446" i="23"/>
  <c r="F443" i="23"/>
  <c r="F431" i="23"/>
  <c r="F356" i="23"/>
  <c r="F542" i="23"/>
  <c r="F500" i="23"/>
  <c r="F452" i="23"/>
  <c r="F490" i="23"/>
  <c r="F487" i="23"/>
  <c r="F445" i="23"/>
  <c r="F361" i="23"/>
  <c r="F357" i="23"/>
  <c r="F362" i="23" s="1"/>
  <c r="F354" i="23"/>
  <c r="F307" i="23"/>
  <c r="F301" i="23"/>
  <c r="F299" i="23"/>
  <c r="F371" i="23"/>
  <c r="F364" i="23"/>
  <c r="F321" i="23"/>
  <c r="F313" i="23"/>
  <c r="F308" i="23"/>
  <c r="F304" i="23"/>
  <c r="F453" i="23"/>
  <c r="F450" i="23"/>
  <c r="F385" i="23"/>
  <c r="F381" i="23"/>
  <c r="F378" i="23"/>
  <c r="F333" i="23"/>
  <c r="F311" i="23"/>
  <c r="F412" i="23"/>
  <c r="F407" i="23"/>
  <c r="F345" i="23"/>
  <c r="F328" i="23"/>
  <c r="F323" i="23"/>
  <c r="F316" i="23"/>
  <c r="F480" i="23"/>
  <c r="F409" i="23"/>
  <c r="F359" i="23"/>
  <c r="F340" i="23"/>
  <c r="F335" i="23"/>
  <c r="F318" i="23"/>
  <c r="F416" i="23"/>
  <c r="F395" i="23"/>
  <c r="F383" i="23"/>
  <c r="F376" i="23"/>
  <c r="F342" i="23"/>
  <c r="F337" i="23"/>
  <c r="F462" i="23"/>
  <c r="F436" i="23"/>
  <c r="F309" i="23"/>
  <c r="F314" i="23" s="1"/>
  <c r="F272" i="23"/>
  <c r="F200" i="23"/>
  <c r="F369" i="23"/>
  <c r="F374" i="23" s="1"/>
  <c r="F366" i="23"/>
  <c r="F352" i="23"/>
  <c r="F349" i="23"/>
  <c r="F325" i="23"/>
  <c r="F242" i="23"/>
  <c r="F330" i="23"/>
  <c r="F231" i="23"/>
  <c r="F213" i="23"/>
  <c r="F203" i="23"/>
  <c r="F190" i="23"/>
  <c r="F187" i="23"/>
  <c r="F441" i="23"/>
  <c r="F222" i="23"/>
  <c r="F214" i="23"/>
  <c r="F347" i="23"/>
  <c r="F197" i="23"/>
  <c r="F183" i="23"/>
  <c r="F188" i="23" s="1"/>
  <c r="F180" i="23"/>
  <c r="F426" i="23"/>
  <c r="F373" i="23"/>
  <c r="F215" i="23"/>
  <c r="F207" i="23"/>
  <c r="F205" i="23"/>
  <c r="F202" i="23"/>
  <c r="F20" i="23"/>
  <c r="F87" i="23"/>
  <c r="F92" i="23" s="1"/>
  <c r="F216" i="23"/>
  <c r="F156" i="23"/>
  <c r="M9" i="23"/>
  <c r="Q3" i="23"/>
  <c r="P4" i="23"/>
  <c r="O5" i="23"/>
  <c r="M6" i="23"/>
  <c r="O9" i="23"/>
  <c r="O10" i="23"/>
  <c r="P11" i="23"/>
  <c r="F28" i="23"/>
  <c r="R33" i="23"/>
  <c r="P35" i="23"/>
  <c r="O37" i="23"/>
  <c r="F41" i="23"/>
  <c r="F45" i="23"/>
  <c r="M48" i="23"/>
  <c r="P52" i="23"/>
  <c r="J56" i="23"/>
  <c r="F58" i="23"/>
  <c r="M65" i="23"/>
  <c r="Q67" i="23"/>
  <c r="P69" i="23"/>
  <c r="F73" i="23"/>
  <c r="F75" i="23"/>
  <c r="R78" i="23"/>
  <c r="O82" i="23"/>
  <c r="P84" i="23"/>
  <c r="P105" i="23"/>
  <c r="F111" i="23"/>
  <c r="F125" i="23"/>
  <c r="F128" i="23"/>
  <c r="M130" i="23"/>
  <c r="R143" i="23"/>
  <c r="F149" i="23"/>
  <c r="O160" i="23"/>
  <c r="O174" i="23"/>
  <c r="F178" i="23"/>
  <c r="Q187" i="23"/>
  <c r="M833" i="23"/>
  <c r="M821" i="23"/>
  <c r="M809" i="23"/>
  <c r="M797" i="23"/>
  <c r="M785" i="23"/>
  <c r="M827" i="23"/>
  <c r="M815" i="23"/>
  <c r="M803" i="23"/>
  <c r="M791" i="23"/>
  <c r="M839" i="23"/>
  <c r="M779" i="23"/>
  <c r="M773" i="23"/>
  <c r="M761" i="23"/>
  <c r="M749" i="23"/>
  <c r="M737" i="23"/>
  <c r="M719" i="23"/>
  <c r="M767" i="23"/>
  <c r="M731" i="23"/>
  <c r="M701" i="23"/>
  <c r="M689" i="23"/>
  <c r="M713" i="23"/>
  <c r="M755" i="23"/>
  <c r="M725" i="23"/>
  <c r="M695" i="23"/>
  <c r="M683" i="23"/>
  <c r="M677" i="23"/>
  <c r="M671" i="23"/>
  <c r="M659" i="23"/>
  <c r="M647" i="23"/>
  <c r="M635" i="23"/>
  <c r="M707" i="23"/>
  <c r="M743" i="23"/>
  <c r="M653" i="23"/>
  <c r="M641" i="23"/>
  <c r="M617" i="23"/>
  <c r="M605" i="23"/>
  <c r="M593" i="23"/>
  <c r="M581" i="23"/>
  <c r="M569" i="23"/>
  <c r="M557" i="23"/>
  <c r="M545" i="23"/>
  <c r="M665" i="23"/>
  <c r="M629" i="23"/>
  <c r="M599" i="23"/>
  <c r="M623" i="23"/>
  <c r="M611" i="23"/>
  <c r="M551" i="23"/>
  <c r="M563" i="23"/>
  <c r="M539" i="23"/>
  <c r="M533" i="23"/>
  <c r="M521" i="23"/>
  <c r="M509" i="23"/>
  <c r="M587" i="23"/>
  <c r="M497" i="23"/>
  <c r="M485" i="23"/>
  <c r="M515" i="23"/>
  <c r="M575" i="23"/>
  <c r="M479" i="23"/>
  <c r="M467" i="23"/>
  <c r="M455" i="23"/>
  <c r="M443" i="23"/>
  <c r="M431" i="23"/>
  <c r="M503" i="23"/>
  <c r="M527" i="23"/>
  <c r="M473" i="23"/>
  <c r="M461" i="23"/>
  <c r="M449" i="23"/>
  <c r="M437" i="23"/>
  <c r="M425" i="23"/>
  <c r="M413" i="23"/>
  <c r="M401" i="23"/>
  <c r="M395" i="23"/>
  <c r="M407" i="23"/>
  <c r="M377" i="23"/>
  <c r="M365" i="23"/>
  <c r="M353" i="23"/>
  <c r="M341" i="23"/>
  <c r="M329" i="23"/>
  <c r="M317" i="23"/>
  <c r="M491" i="23"/>
  <c r="M419" i="23"/>
  <c r="M371" i="23"/>
  <c r="M323" i="23"/>
  <c r="M305" i="23"/>
  <c r="M335" i="23"/>
  <c r="M359" i="23"/>
  <c r="M347" i="23"/>
  <c r="M299" i="23"/>
  <c r="M287" i="23"/>
  <c r="M275" i="23"/>
  <c r="M263" i="23"/>
  <c r="M251" i="23"/>
  <c r="M239" i="23"/>
  <c r="M227" i="23"/>
  <c r="M215" i="23"/>
  <c r="M203" i="23"/>
  <c r="M389" i="23"/>
  <c r="M257" i="23"/>
  <c r="M293" i="23"/>
  <c r="M383" i="23"/>
  <c r="M233" i="23"/>
  <c r="M209" i="23"/>
  <c r="M311" i="23"/>
  <c r="M191" i="23"/>
  <c r="M179" i="23"/>
  <c r="M167" i="23"/>
  <c r="M155" i="23"/>
  <c r="M197" i="23"/>
  <c r="M245" i="23"/>
  <c r="M149" i="23"/>
  <c r="M269" i="23"/>
  <c r="M281" i="23"/>
  <c r="M143" i="23"/>
  <c r="M131" i="23"/>
  <c r="M119" i="23"/>
  <c r="M107" i="23"/>
  <c r="M95" i="23"/>
  <c r="M173" i="23"/>
  <c r="M185" i="23"/>
  <c r="M89" i="23"/>
  <c r="M71" i="23"/>
  <c r="M59" i="23"/>
  <c r="M47" i="23"/>
  <c r="M35" i="23"/>
  <c r="M23" i="23"/>
  <c r="M17" i="23"/>
  <c r="M161" i="23"/>
  <c r="M83" i="23"/>
  <c r="M137" i="23"/>
  <c r="M101" i="23"/>
  <c r="M113" i="23"/>
  <c r="Q7" i="23"/>
  <c r="R3" i="23"/>
  <c r="Q4" i="23"/>
  <c r="P5" i="23"/>
  <c r="O6" i="23"/>
  <c r="P9" i="23"/>
  <c r="P10" i="23"/>
  <c r="R11" i="23"/>
  <c r="F12" i="23"/>
  <c r="Q17" i="23"/>
  <c r="F30" i="23"/>
  <c r="F32" i="23"/>
  <c r="R35" i="23"/>
  <c r="M39" i="23"/>
  <c r="F43" i="23"/>
  <c r="F47" i="23"/>
  <c r="R52" i="23"/>
  <c r="P54" i="23"/>
  <c r="F60" i="23"/>
  <c r="F64" i="23"/>
  <c r="R69" i="23"/>
  <c r="P71" i="23"/>
  <c r="O73" i="23"/>
  <c r="I75" i="23"/>
  <c r="F77" i="23"/>
  <c r="F81" i="23"/>
  <c r="R84" i="23"/>
  <c r="F89" i="23"/>
  <c r="M125" i="23"/>
  <c r="P130" i="23"/>
  <c r="O133" i="23"/>
  <c r="F136" i="23"/>
  <c r="F164" i="23"/>
  <c r="M178" i="23"/>
  <c r="F99" i="23"/>
  <c r="F108" i="23"/>
  <c r="F124" i="23"/>
  <c r="F133" i="23"/>
  <c r="F137" i="23"/>
  <c r="F152" i="23"/>
  <c r="F158" i="23"/>
  <c r="H159" i="23" s="1"/>
  <c r="F166" i="23"/>
  <c r="F105" i="23"/>
  <c r="F110" i="23" s="1"/>
  <c r="F106" i="23"/>
  <c r="F119" i="23"/>
  <c r="F123" i="23"/>
  <c r="F132" i="23"/>
  <c r="F148" i="23"/>
  <c r="F177" i="23"/>
  <c r="F201" i="23"/>
  <c r="F206" i="23" s="1"/>
  <c r="F210" i="23"/>
  <c r="F85" i="23"/>
  <c r="F97" i="23"/>
  <c r="F115" i="23"/>
  <c r="F122" i="23"/>
  <c r="F131" i="23"/>
  <c r="F135" i="23"/>
  <c r="F144" i="23"/>
  <c r="F163" i="23"/>
  <c r="F165" i="23"/>
  <c r="F171" i="23"/>
  <c r="F179" i="23"/>
  <c r="F193" i="23"/>
  <c r="F196" i="23"/>
  <c r="F249" i="23"/>
  <c r="F306" i="23"/>
  <c r="F90" i="23"/>
  <c r="F95" i="23"/>
  <c r="F96" i="23"/>
  <c r="F114" i="23"/>
  <c r="F118" i="23"/>
  <c r="F127" i="23"/>
  <c r="F134" i="23"/>
  <c r="F143" i="23"/>
  <c r="F147" i="23"/>
  <c r="F154" i="23"/>
  <c r="F160" i="23"/>
  <c r="F168" i="23"/>
  <c r="F174" i="23"/>
  <c r="F176" i="23"/>
  <c r="F93" i="23"/>
  <c r="F94" i="23"/>
  <c r="F117" i="23"/>
  <c r="F126" i="23"/>
  <c r="F130" i="23"/>
  <c r="F139" i="23"/>
  <c r="F146" i="23"/>
  <c r="F151" i="23"/>
  <c r="F157" i="23"/>
  <c r="F170" i="23"/>
  <c r="F185" i="23"/>
  <c r="F230" i="23"/>
  <c r="F303" i="23"/>
  <c r="F83" i="23"/>
  <c r="F91" i="23"/>
  <c r="F102" i="23"/>
  <c r="F103" i="23"/>
  <c r="F109" i="23"/>
  <c r="F113" i="23"/>
  <c r="F129" i="23"/>
  <c r="F138" i="23"/>
  <c r="F142" i="23"/>
  <c r="F162" i="23"/>
  <c r="F199" i="23"/>
  <c r="F236" i="23"/>
  <c r="F283" i="23"/>
  <c r="F220" i="23"/>
  <c r="F223" i="23"/>
  <c r="F297" i="23"/>
  <c r="F515" i="23"/>
  <c r="F150" i="23"/>
  <c r="F153" i="23"/>
  <c r="F167" i="23"/>
  <c r="J173" i="23" s="1"/>
  <c r="F181" i="23"/>
  <c r="F184" i="23"/>
  <c r="F198" i="23"/>
  <c r="F209" i="23"/>
  <c r="F227" i="23"/>
  <c r="F232" i="23"/>
  <c r="F234" i="23"/>
  <c r="F247" i="23"/>
  <c r="F276" i="23"/>
  <c r="F204" i="23"/>
  <c r="F217" i="23"/>
  <c r="F259" i="23"/>
  <c r="F274" i="23"/>
  <c r="F291" i="23"/>
  <c r="F324" i="23"/>
  <c r="F382" i="23"/>
  <c r="F411" i="23"/>
  <c r="F155" i="23"/>
  <c r="F169" i="23"/>
  <c r="F172" i="23"/>
  <c r="F186" i="23"/>
  <c r="F189" i="23"/>
  <c r="F194" i="23" s="1"/>
  <c r="F211" i="23"/>
  <c r="F219" i="23"/>
  <c r="F224" i="23" s="1"/>
  <c r="F229" i="23"/>
  <c r="F237" i="23"/>
  <c r="F239" i="23"/>
  <c r="F241" i="23"/>
  <c r="F257" i="23"/>
  <c r="F285" i="23"/>
  <c r="F290" i="23" s="1"/>
  <c r="F294" i="23"/>
  <c r="F208" i="23"/>
  <c r="F226" i="23"/>
  <c r="F255" i="23"/>
  <c r="F277" i="23"/>
  <c r="F348" i="23"/>
  <c r="F379" i="23"/>
  <c r="F191" i="23"/>
  <c r="F221" i="23"/>
  <c r="F286" i="23"/>
  <c r="F289" i="23"/>
  <c r="F295" i="23"/>
  <c r="F305" i="23"/>
  <c r="F353" i="23"/>
  <c r="F233" i="23"/>
  <c r="F235" i="23"/>
  <c r="F246" i="23"/>
  <c r="F250" i="23"/>
  <c r="F263" i="23"/>
  <c r="F269" i="23"/>
  <c r="F280" i="23"/>
  <c r="F300" i="23"/>
  <c r="F397" i="23"/>
  <c r="F463" i="23"/>
  <c r="F245" i="23"/>
  <c r="F258" i="23"/>
  <c r="F262" i="23"/>
  <c r="F268" i="23"/>
  <c r="F288" i="23"/>
  <c r="F310" i="23"/>
  <c r="F331" i="23"/>
  <c r="F351" i="23"/>
  <c r="F388" i="23"/>
  <c r="F479" i="23"/>
  <c r="F483" i="23"/>
  <c r="F488" i="23" s="1"/>
  <c r="F243" i="23"/>
  <c r="F253" i="23"/>
  <c r="F261" i="23"/>
  <c r="F265" i="23"/>
  <c r="F271" i="23"/>
  <c r="F273" i="23"/>
  <c r="F278" i="23" s="1"/>
  <c r="F279" i="23"/>
  <c r="F282" i="23"/>
  <c r="F360" i="23"/>
  <c r="F472" i="23"/>
  <c r="F499" i="23"/>
  <c r="F287" i="23"/>
  <c r="F293" i="23"/>
  <c r="F346" i="23"/>
  <c r="F238" i="23"/>
  <c r="G245" i="23" s="1"/>
  <c r="F240" i="23"/>
  <c r="F252" i="23"/>
  <c r="F256" i="23"/>
  <c r="F267" i="23"/>
  <c r="F270" i="23"/>
  <c r="F298" i="23"/>
  <c r="F319" i="23"/>
  <c r="F329" i="23"/>
  <c r="F375" i="23"/>
  <c r="F380" i="23" s="1"/>
  <c r="F251" i="23"/>
  <c r="F264" i="23"/>
  <c r="F275" i="23"/>
  <c r="F281" i="23"/>
  <c r="F292" i="23"/>
  <c r="F393" i="23"/>
  <c r="F400" i="23"/>
  <c r="F414" i="23"/>
  <c r="F466" i="23"/>
  <c r="F336" i="23"/>
  <c r="F341" i="23"/>
  <c r="F391" i="23"/>
  <c r="F398" i="23"/>
  <c r="F433" i="23"/>
  <c r="F457" i="23"/>
  <c r="F474" i="23"/>
  <c r="F315" i="23"/>
  <c r="F317" i="23"/>
  <c r="F334" i="23"/>
  <c r="F339" i="23"/>
  <c r="F350" i="23"/>
  <c r="F365" i="23"/>
  <c r="F372" i="23"/>
  <c r="F322" i="23"/>
  <c r="F327" i="23"/>
  <c r="F338" i="23"/>
  <c r="F355" i="23"/>
  <c r="F358" i="23"/>
  <c r="F390" i="23"/>
  <c r="F394" i="23"/>
  <c r="F417" i="23"/>
  <c r="F424" i="23"/>
  <c r="F467" i="23"/>
  <c r="F470" i="23"/>
  <c r="F475" i="23"/>
  <c r="F484" i="23"/>
  <c r="F312" i="23"/>
  <c r="F326" i="23"/>
  <c r="F387" i="23"/>
  <c r="F396" i="23"/>
  <c r="F399" i="23"/>
  <c r="F404" i="23" s="1"/>
  <c r="F497" i="23"/>
  <c r="F377" i="23"/>
  <c r="F384" i="23"/>
  <c r="F422" i="23"/>
  <c r="F435" i="23"/>
  <c r="F440" i="23" s="1"/>
  <c r="F513" i="23"/>
  <c r="F518" i="23" s="1"/>
  <c r="F343" i="23"/>
  <c r="F363" i="23"/>
  <c r="F368" i="23" s="1"/>
  <c r="F367" i="23"/>
  <c r="F370" i="23"/>
  <c r="F386" i="23"/>
  <c r="F408" i="23"/>
  <c r="F413" i="23"/>
  <c r="F425" i="23"/>
  <c r="F448" i="23"/>
  <c r="F454" i="23"/>
  <c r="F465" i="23"/>
  <c r="F471" i="23"/>
  <c r="F476" i="23" s="1"/>
  <c r="F427" i="23"/>
  <c r="F449" i="23"/>
  <c r="F493" i="23"/>
  <c r="F501" i="23"/>
  <c r="F506" i="23" s="1"/>
  <c r="F548" i="23"/>
  <c r="F389" i="23"/>
  <c r="F423" i="23"/>
  <c r="F444" i="23"/>
  <c r="F461" i="23"/>
  <c r="F401" i="23"/>
  <c r="F415" i="23"/>
  <c r="F418" i="23"/>
  <c r="F432" i="23"/>
  <c r="F439" i="23"/>
  <c r="F447" i="23"/>
  <c r="F478" i="23"/>
  <c r="F482" i="23"/>
  <c r="F485" i="23"/>
  <c r="F502" i="23"/>
  <c r="F520" i="23"/>
  <c r="F430" i="23"/>
  <c r="F456" i="23"/>
  <c r="F473" i="23"/>
  <c r="F403" i="23"/>
  <c r="F406" i="23"/>
  <c r="F420" i="23"/>
  <c r="F442" i="23"/>
  <c r="F451" i="23"/>
  <c r="F459" i="23"/>
  <c r="F464" i="23" s="1"/>
  <c r="F496" i="23"/>
  <c r="F550" i="23"/>
  <c r="F577" i="23"/>
  <c r="F586" i="23"/>
  <c r="F437" i="23"/>
  <c r="F468" i="23"/>
  <c r="F498" i="23"/>
  <c r="F565" i="23"/>
  <c r="F503" i="23"/>
  <c r="F505" i="23"/>
  <c r="F507" i="23"/>
  <c r="F512" i="23" s="1"/>
  <c r="F509" i="23"/>
  <c r="F511" i="23"/>
  <c r="F486" i="23"/>
  <c r="F489" i="23"/>
  <c r="F494" i="23" s="1"/>
  <c r="F535" i="23"/>
  <c r="F563" i="23"/>
  <c r="F567" i="23"/>
  <c r="F514" i="23"/>
  <c r="F516" i="23"/>
  <c r="F551" i="23"/>
  <c r="F678" i="23"/>
  <c r="F491" i="23"/>
  <c r="F546" i="23"/>
  <c r="F481" i="23"/>
  <c r="F508" i="23"/>
  <c r="F510" i="23"/>
  <c r="F523" i="23"/>
  <c r="F540" i="23"/>
  <c r="F569" i="23"/>
  <c r="F609" i="23"/>
  <c r="F621" i="23"/>
  <c r="F641" i="23"/>
  <c r="F528" i="23"/>
  <c r="F533" i="23"/>
  <c r="F555" i="23"/>
  <c r="F580" i="23"/>
  <c r="F582" i="23"/>
  <c r="F592" i="23"/>
  <c r="F639" i="23"/>
  <c r="F521" i="23"/>
  <c r="F552" i="23"/>
  <c r="F568" i="23"/>
  <c r="F585" i="23"/>
  <c r="F590" i="23" s="1"/>
  <c r="F626" i="23"/>
  <c r="F519" i="23"/>
  <c r="F524" i="23" s="1"/>
  <c r="F526" i="23"/>
  <c r="F531" i="23"/>
  <c r="F547" i="23"/>
  <c r="F549" i="23"/>
  <c r="F564" i="23"/>
  <c r="F530" i="23"/>
  <c r="F581" i="23"/>
  <c r="F583" i="23"/>
  <c r="F588" i="23"/>
  <c r="F537" i="23"/>
  <c r="F594" i="23"/>
  <c r="F597" i="23"/>
  <c r="F601" i="23"/>
  <c r="F604" i="23"/>
  <c r="F614" i="23"/>
  <c r="F658" i="23"/>
  <c r="F670" i="23"/>
  <c r="F717" i="23"/>
  <c r="F541" i="23"/>
  <c r="F616" i="23"/>
  <c r="F629" i="23"/>
  <c r="F631" i="23"/>
  <c r="F637" i="23"/>
  <c r="F553" i="23"/>
  <c r="F556" i="23"/>
  <c r="F570" i="23"/>
  <c r="F573" i="23"/>
  <c r="F578" i="23" s="1"/>
  <c r="F587" i="23"/>
  <c r="F589" i="23"/>
  <c r="F608" i="23"/>
  <c r="F611" i="23"/>
  <c r="F620" i="23"/>
  <c r="F623" i="23"/>
  <c r="F599" i="23"/>
  <c r="F606" i="23"/>
  <c r="F618" i="23"/>
  <c r="F625" i="23"/>
  <c r="F646" i="23"/>
  <c r="F539" i="23"/>
  <c r="F544" i="23"/>
  <c r="F558" i="23"/>
  <c r="F561" i="23"/>
  <c r="F566" i="23" s="1"/>
  <c r="F575" i="23"/>
  <c r="F613" i="23"/>
  <c r="F642" i="23"/>
  <c r="F654" i="23"/>
  <c r="F672" i="23"/>
  <c r="F676" i="23"/>
  <c r="F628" i="23"/>
  <c r="F630" i="23"/>
  <c r="F634" i="23"/>
  <c r="F664" i="23"/>
  <c r="F695" i="23"/>
  <c r="F726" i="23"/>
  <c r="F753" i="23"/>
  <c r="F655" i="23"/>
  <c r="F659" i="23"/>
  <c r="F666" i="23"/>
  <c r="F698" i="23"/>
  <c r="F709" i="23"/>
  <c r="F749" i="23"/>
  <c r="F649" i="23"/>
  <c r="F653" i="23"/>
  <c r="F657" i="23"/>
  <c r="F662" i="23" s="1"/>
  <c r="F661" i="23"/>
  <c r="F663" i="23"/>
  <c r="F691" i="23"/>
  <c r="F707" i="23"/>
  <c r="F652" i="23"/>
  <c r="F665" i="23"/>
  <c r="F669" i="23"/>
  <c r="F689" i="23"/>
  <c r="F694" i="23"/>
  <c r="F648" i="23"/>
  <c r="F667" i="23"/>
  <c r="F671" i="23"/>
  <c r="F683" i="23"/>
  <c r="F647" i="23"/>
  <c r="F651" i="23"/>
  <c r="F660" i="23"/>
  <c r="F675" i="23"/>
  <c r="F680" i="23" s="1"/>
  <c r="F677" i="23"/>
  <c r="F766" i="23"/>
  <c r="F724" i="23"/>
  <c r="F718" i="23"/>
  <c r="F802" i="23"/>
  <c r="F714" i="23"/>
  <c r="F742" i="23"/>
  <c r="F751" i="23"/>
  <c r="F729" i="23"/>
  <c r="F731" i="23"/>
  <c r="F745" i="23"/>
  <c r="F768" i="23"/>
  <c r="F784" i="23"/>
  <c r="F723" i="23"/>
  <c r="F762" i="23"/>
  <c r="F711" i="23"/>
  <c r="F716" i="23" s="1"/>
  <c r="F755" i="23"/>
  <c r="F759" i="23"/>
  <c r="F772" i="23"/>
  <c r="F727" i="23"/>
  <c r="F744" i="23"/>
  <c r="F757" i="23"/>
  <c r="F761" i="23"/>
  <c r="F774" i="23"/>
  <c r="F785" i="23"/>
  <c r="F800" i="23"/>
  <c r="F838" i="23"/>
  <c r="F715" i="23"/>
  <c r="F732" i="23"/>
  <c r="F748" i="23"/>
  <c r="F763" i="23"/>
  <c r="F765" i="23"/>
  <c r="F720" i="23"/>
  <c r="F750" i="23"/>
  <c r="F754" i="23"/>
  <c r="F767" i="23"/>
  <c r="F771" i="23"/>
  <c r="F776" i="23" s="1"/>
  <c r="F786" i="23"/>
  <c r="F789" i="23"/>
  <c r="F794" i="23" s="1"/>
  <c r="F812" i="23"/>
  <c r="F708" i="23"/>
  <c r="F725" i="23"/>
  <c r="F735" i="23"/>
  <c r="F737" i="23"/>
  <c r="F739" i="23"/>
  <c r="F743" i="23"/>
  <c r="F756" i="23"/>
  <c r="F769" i="23"/>
  <c r="F773" i="23"/>
  <c r="F804" i="23"/>
  <c r="F713" i="23"/>
  <c r="F730" i="23"/>
  <c r="F747" i="23"/>
  <c r="F760" i="23"/>
  <c r="F775" i="23"/>
  <c r="F777" i="23"/>
  <c r="F782" i="23" s="1"/>
  <c r="F779" i="23"/>
  <c r="F781" i="23"/>
  <c r="F792" i="23"/>
  <c r="F797" i="23"/>
  <c r="F780" i="23"/>
  <c r="F783" i="23"/>
  <c r="F799" i="23"/>
  <c r="F801" i="23"/>
  <c r="F806" i="23" s="1"/>
  <c r="F791" i="23"/>
  <c r="F796" i="23"/>
  <c r="F810" i="23"/>
  <c r="F803" i="23"/>
  <c r="F778" i="23"/>
  <c r="F787" i="23"/>
  <c r="F790" i="23"/>
  <c r="F793" i="23"/>
  <c r="F798" i="23"/>
  <c r="F805" i="23"/>
  <c r="F808" i="23"/>
  <c r="F795" i="23"/>
  <c r="E840" i="22"/>
  <c r="B840" i="22"/>
  <c r="E839" i="22"/>
  <c r="B839" i="22"/>
  <c r="E838" i="22"/>
  <c r="B838" i="22"/>
  <c r="E837" i="22"/>
  <c r="B837" i="22"/>
  <c r="E836" i="22"/>
  <c r="E835" i="22"/>
  <c r="B835" i="22"/>
  <c r="E834" i="22"/>
  <c r="B834" i="22"/>
  <c r="E833" i="22"/>
  <c r="B833" i="22"/>
  <c r="E832" i="22"/>
  <c r="B832" i="22"/>
  <c r="E831" i="22"/>
  <c r="B831" i="22"/>
  <c r="E830" i="22"/>
  <c r="E829" i="22"/>
  <c r="B829" i="22"/>
  <c r="E828" i="22"/>
  <c r="B828" i="22"/>
  <c r="E827" i="22"/>
  <c r="B827" i="22"/>
  <c r="E826" i="22"/>
  <c r="B826" i="22"/>
  <c r="E825" i="22"/>
  <c r="B825" i="22"/>
  <c r="E824" i="22"/>
  <c r="E823" i="22"/>
  <c r="B823" i="22"/>
  <c r="E822" i="22"/>
  <c r="B822" i="22"/>
  <c r="E821" i="22"/>
  <c r="B821" i="22"/>
  <c r="E820" i="22"/>
  <c r="B820" i="22"/>
  <c r="E819" i="22"/>
  <c r="B819" i="22"/>
  <c r="E818" i="22"/>
  <c r="E817" i="22"/>
  <c r="B817" i="22"/>
  <c r="E816" i="22"/>
  <c r="B816" i="22"/>
  <c r="E815" i="22"/>
  <c r="B815" i="22"/>
  <c r="E814" i="22"/>
  <c r="B814" i="22"/>
  <c r="E813" i="22"/>
  <c r="B813" i="22"/>
  <c r="E812" i="22"/>
  <c r="E811" i="22"/>
  <c r="B811" i="22"/>
  <c r="E810" i="22"/>
  <c r="B810" i="22"/>
  <c r="E809" i="22"/>
  <c r="B809" i="22"/>
  <c r="E808" i="22"/>
  <c r="B808" i="22"/>
  <c r="E807" i="22"/>
  <c r="B807" i="22"/>
  <c r="E806" i="22"/>
  <c r="E805" i="22"/>
  <c r="B805" i="22"/>
  <c r="E804" i="22"/>
  <c r="B804" i="22"/>
  <c r="E803" i="22"/>
  <c r="B803" i="22"/>
  <c r="E802" i="22"/>
  <c r="B802" i="22"/>
  <c r="E801" i="22"/>
  <c r="B801" i="22"/>
  <c r="E800" i="22"/>
  <c r="E799" i="22"/>
  <c r="B799" i="22"/>
  <c r="E798" i="22"/>
  <c r="B798" i="22"/>
  <c r="E797" i="22"/>
  <c r="B797" i="22"/>
  <c r="E796" i="22"/>
  <c r="B796" i="22"/>
  <c r="E795" i="22"/>
  <c r="B795" i="22"/>
  <c r="E794" i="22"/>
  <c r="E793" i="22"/>
  <c r="B793" i="22"/>
  <c r="E792" i="22"/>
  <c r="B792" i="22"/>
  <c r="E791" i="22"/>
  <c r="B791" i="22"/>
  <c r="E790" i="22"/>
  <c r="B790" i="22"/>
  <c r="E789" i="22"/>
  <c r="B789" i="22"/>
  <c r="E788" i="22"/>
  <c r="E787" i="22"/>
  <c r="B787" i="22"/>
  <c r="E786" i="22"/>
  <c r="B786" i="22"/>
  <c r="E785" i="22"/>
  <c r="B785" i="22"/>
  <c r="E784" i="22"/>
  <c r="B784" i="22"/>
  <c r="E783" i="22"/>
  <c r="B783" i="22"/>
  <c r="E782" i="22"/>
  <c r="E781" i="22"/>
  <c r="B781" i="22"/>
  <c r="E780" i="22"/>
  <c r="B780" i="22"/>
  <c r="E779" i="22"/>
  <c r="B779" i="22"/>
  <c r="E778" i="22"/>
  <c r="B778" i="22"/>
  <c r="E777" i="22"/>
  <c r="B777" i="22"/>
  <c r="E776" i="22"/>
  <c r="E775" i="22"/>
  <c r="B775" i="22"/>
  <c r="E774" i="22"/>
  <c r="B774" i="22"/>
  <c r="E773" i="22"/>
  <c r="B773" i="22"/>
  <c r="E772" i="22"/>
  <c r="B772" i="22"/>
  <c r="E771" i="22"/>
  <c r="B771" i="22"/>
  <c r="E770" i="22"/>
  <c r="E769" i="22"/>
  <c r="B769" i="22"/>
  <c r="E768" i="22"/>
  <c r="B768" i="22"/>
  <c r="E767" i="22"/>
  <c r="B767" i="22"/>
  <c r="E766" i="22"/>
  <c r="B766" i="22"/>
  <c r="E765" i="22"/>
  <c r="B765" i="22"/>
  <c r="E764" i="22"/>
  <c r="E763" i="22"/>
  <c r="B763" i="22"/>
  <c r="E762" i="22"/>
  <c r="B762" i="22"/>
  <c r="E761" i="22"/>
  <c r="B761" i="22"/>
  <c r="E760" i="22"/>
  <c r="B760" i="22"/>
  <c r="E759" i="22"/>
  <c r="B759" i="22"/>
  <c r="E758" i="22"/>
  <c r="E757" i="22"/>
  <c r="B757" i="22"/>
  <c r="E756" i="22"/>
  <c r="B756" i="22"/>
  <c r="E755" i="22"/>
  <c r="B755" i="22"/>
  <c r="E754" i="22"/>
  <c r="B754" i="22"/>
  <c r="E753" i="22"/>
  <c r="B753" i="22"/>
  <c r="E752" i="22"/>
  <c r="E751" i="22"/>
  <c r="B751" i="22"/>
  <c r="E750" i="22"/>
  <c r="B750" i="22"/>
  <c r="E749" i="22"/>
  <c r="B749" i="22"/>
  <c r="E748" i="22"/>
  <c r="B748" i="22"/>
  <c r="E747" i="22"/>
  <c r="B747" i="22"/>
  <c r="E746" i="22"/>
  <c r="E745" i="22"/>
  <c r="B745" i="22"/>
  <c r="E744" i="22"/>
  <c r="B744" i="22"/>
  <c r="E743" i="22"/>
  <c r="B743" i="22"/>
  <c r="E742" i="22"/>
  <c r="B742" i="22"/>
  <c r="E741" i="22"/>
  <c r="B741" i="22"/>
  <c r="E740" i="22"/>
  <c r="E739" i="22"/>
  <c r="B739" i="22"/>
  <c r="E738" i="22"/>
  <c r="B738" i="22"/>
  <c r="E737" i="22"/>
  <c r="B737" i="22"/>
  <c r="E736" i="22"/>
  <c r="B736" i="22"/>
  <c r="E735" i="22"/>
  <c r="B735" i="22"/>
  <c r="E734" i="22"/>
  <c r="E733" i="22"/>
  <c r="B733" i="22"/>
  <c r="E732" i="22"/>
  <c r="B732" i="22"/>
  <c r="E731" i="22"/>
  <c r="B731" i="22"/>
  <c r="E730" i="22"/>
  <c r="B730" i="22"/>
  <c r="E729" i="22"/>
  <c r="B729" i="22"/>
  <c r="E728" i="22"/>
  <c r="E727" i="22"/>
  <c r="B727" i="22"/>
  <c r="E726" i="22"/>
  <c r="B726" i="22"/>
  <c r="E725" i="22"/>
  <c r="B725" i="22"/>
  <c r="E724" i="22"/>
  <c r="B724" i="22"/>
  <c r="E723" i="22"/>
  <c r="B723" i="22"/>
  <c r="E722" i="22"/>
  <c r="E721" i="22"/>
  <c r="B721" i="22"/>
  <c r="E720" i="22"/>
  <c r="B720" i="22"/>
  <c r="E719" i="22"/>
  <c r="B719" i="22"/>
  <c r="E718" i="22"/>
  <c r="B718" i="22"/>
  <c r="E717" i="22"/>
  <c r="B717" i="22"/>
  <c r="E716" i="22"/>
  <c r="E715" i="22"/>
  <c r="B715" i="22"/>
  <c r="E714" i="22"/>
  <c r="B714" i="22"/>
  <c r="E713" i="22"/>
  <c r="B713" i="22"/>
  <c r="E712" i="22"/>
  <c r="B712" i="22"/>
  <c r="E711" i="22"/>
  <c r="B711" i="22"/>
  <c r="E710" i="22"/>
  <c r="E709" i="22"/>
  <c r="B709" i="22"/>
  <c r="E708" i="22"/>
  <c r="B708" i="22"/>
  <c r="E707" i="22"/>
  <c r="B707" i="22"/>
  <c r="E706" i="22"/>
  <c r="B706" i="22"/>
  <c r="E705" i="22"/>
  <c r="B705" i="22"/>
  <c r="E704" i="22"/>
  <c r="E703" i="22"/>
  <c r="B703" i="22"/>
  <c r="E702" i="22"/>
  <c r="B702" i="22"/>
  <c r="E701" i="22"/>
  <c r="B701" i="22"/>
  <c r="E700" i="22"/>
  <c r="B700" i="22"/>
  <c r="E699" i="22"/>
  <c r="B699" i="22"/>
  <c r="E698" i="22"/>
  <c r="E697" i="22"/>
  <c r="B697" i="22"/>
  <c r="E696" i="22"/>
  <c r="B696" i="22"/>
  <c r="E695" i="22"/>
  <c r="B695" i="22"/>
  <c r="E694" i="22"/>
  <c r="B694" i="22"/>
  <c r="E693" i="22"/>
  <c r="B693" i="22"/>
  <c r="E692" i="22"/>
  <c r="E691" i="22"/>
  <c r="B691" i="22"/>
  <c r="E690" i="22"/>
  <c r="B690" i="22"/>
  <c r="E689" i="22"/>
  <c r="B689" i="22"/>
  <c r="E688" i="22"/>
  <c r="B688" i="22"/>
  <c r="E687" i="22"/>
  <c r="B687" i="22"/>
  <c r="E686" i="22"/>
  <c r="E685" i="22"/>
  <c r="B685" i="22"/>
  <c r="E684" i="22"/>
  <c r="B684" i="22"/>
  <c r="E683" i="22"/>
  <c r="B683" i="22"/>
  <c r="E682" i="22"/>
  <c r="B682" i="22"/>
  <c r="E681" i="22"/>
  <c r="B681" i="22"/>
  <c r="E680" i="22"/>
  <c r="E679" i="22"/>
  <c r="B679" i="22"/>
  <c r="E678" i="22"/>
  <c r="B678" i="22"/>
  <c r="E677" i="22"/>
  <c r="B677" i="22"/>
  <c r="E676" i="22"/>
  <c r="B676" i="22"/>
  <c r="E675" i="22"/>
  <c r="B675" i="22"/>
  <c r="E674" i="22"/>
  <c r="E673" i="22"/>
  <c r="B673" i="22"/>
  <c r="E672" i="22"/>
  <c r="B672" i="22"/>
  <c r="E671" i="22"/>
  <c r="B671" i="22"/>
  <c r="E670" i="22"/>
  <c r="B670" i="22"/>
  <c r="E669" i="22"/>
  <c r="B669" i="22"/>
  <c r="E668" i="22"/>
  <c r="E667" i="22"/>
  <c r="B667" i="22"/>
  <c r="E666" i="22"/>
  <c r="B666" i="22"/>
  <c r="E665" i="22"/>
  <c r="B665" i="22"/>
  <c r="E664" i="22"/>
  <c r="B664" i="22"/>
  <c r="E663" i="22"/>
  <c r="B663" i="22"/>
  <c r="E662" i="22"/>
  <c r="E661" i="22"/>
  <c r="B661" i="22"/>
  <c r="E660" i="22"/>
  <c r="B660" i="22"/>
  <c r="E659" i="22"/>
  <c r="B659" i="22"/>
  <c r="E658" i="22"/>
  <c r="B658" i="22"/>
  <c r="E657" i="22"/>
  <c r="B657" i="22"/>
  <c r="E656" i="22"/>
  <c r="E655" i="22"/>
  <c r="B655" i="22"/>
  <c r="E654" i="22"/>
  <c r="B654" i="22"/>
  <c r="E653" i="22"/>
  <c r="B653" i="22"/>
  <c r="E652" i="22"/>
  <c r="B652" i="22"/>
  <c r="E651" i="22"/>
  <c r="B651" i="22"/>
  <c r="E650" i="22"/>
  <c r="E649" i="22"/>
  <c r="B649" i="22"/>
  <c r="E648" i="22"/>
  <c r="B648" i="22"/>
  <c r="E647" i="22"/>
  <c r="B647" i="22"/>
  <c r="E646" i="22"/>
  <c r="B646" i="22"/>
  <c r="E645" i="22"/>
  <c r="B645" i="22"/>
  <c r="E644" i="22"/>
  <c r="E643" i="22"/>
  <c r="B643" i="22"/>
  <c r="E642" i="22"/>
  <c r="B642" i="22"/>
  <c r="E641" i="22"/>
  <c r="B641" i="22"/>
  <c r="E640" i="22"/>
  <c r="B640" i="22"/>
  <c r="E639" i="22"/>
  <c r="B639" i="22"/>
  <c r="E638" i="22"/>
  <c r="E637" i="22"/>
  <c r="B637" i="22"/>
  <c r="E636" i="22"/>
  <c r="B636" i="22"/>
  <c r="E635" i="22"/>
  <c r="B635" i="22"/>
  <c r="E634" i="22"/>
  <c r="B634" i="22"/>
  <c r="E633" i="22"/>
  <c r="B633" i="22"/>
  <c r="E632" i="22"/>
  <c r="E631" i="22"/>
  <c r="B631" i="22"/>
  <c r="E630" i="22"/>
  <c r="B630" i="22"/>
  <c r="E629" i="22"/>
  <c r="B629" i="22"/>
  <c r="E628" i="22"/>
  <c r="B628" i="22"/>
  <c r="E627" i="22"/>
  <c r="B627" i="22"/>
  <c r="E626" i="22"/>
  <c r="E625" i="22"/>
  <c r="B625" i="22"/>
  <c r="E624" i="22"/>
  <c r="B624" i="22"/>
  <c r="E623" i="22"/>
  <c r="B623" i="22"/>
  <c r="E622" i="22"/>
  <c r="B622" i="22"/>
  <c r="E621" i="22"/>
  <c r="B621" i="22"/>
  <c r="E620" i="22"/>
  <c r="E619" i="22"/>
  <c r="B619" i="22"/>
  <c r="E618" i="22"/>
  <c r="B618" i="22"/>
  <c r="E617" i="22"/>
  <c r="B617" i="22"/>
  <c r="E616" i="22"/>
  <c r="B616" i="22"/>
  <c r="E615" i="22"/>
  <c r="B615" i="22"/>
  <c r="E614" i="22"/>
  <c r="E613" i="22"/>
  <c r="B613" i="22"/>
  <c r="E612" i="22"/>
  <c r="B612" i="22"/>
  <c r="E611" i="22"/>
  <c r="B611" i="22"/>
  <c r="E610" i="22"/>
  <c r="B610" i="22"/>
  <c r="E609" i="22"/>
  <c r="B609" i="22"/>
  <c r="E608" i="22"/>
  <c r="E607" i="22"/>
  <c r="B607" i="22"/>
  <c r="E606" i="22"/>
  <c r="B606" i="22"/>
  <c r="E605" i="22"/>
  <c r="B605" i="22"/>
  <c r="E604" i="22"/>
  <c r="B604" i="22"/>
  <c r="E603" i="22"/>
  <c r="B603" i="22"/>
  <c r="E602" i="22"/>
  <c r="E601" i="22"/>
  <c r="B601" i="22"/>
  <c r="E600" i="22"/>
  <c r="B600" i="22"/>
  <c r="E599" i="22"/>
  <c r="B599" i="22"/>
  <c r="E598" i="22"/>
  <c r="B598" i="22"/>
  <c r="E597" i="22"/>
  <c r="B597" i="22"/>
  <c r="E596" i="22"/>
  <c r="E595" i="22"/>
  <c r="B595" i="22"/>
  <c r="E594" i="22"/>
  <c r="B594" i="22"/>
  <c r="E593" i="22"/>
  <c r="B593" i="22"/>
  <c r="E592" i="22"/>
  <c r="B592" i="22"/>
  <c r="E591" i="22"/>
  <c r="B591" i="22"/>
  <c r="E590" i="22"/>
  <c r="E589" i="22"/>
  <c r="B589" i="22"/>
  <c r="E588" i="22"/>
  <c r="B588" i="22"/>
  <c r="E587" i="22"/>
  <c r="B587" i="22"/>
  <c r="E586" i="22"/>
  <c r="B586" i="22"/>
  <c r="E585" i="22"/>
  <c r="B585" i="22"/>
  <c r="E584" i="22"/>
  <c r="E583" i="22"/>
  <c r="B583" i="22"/>
  <c r="E582" i="22"/>
  <c r="B582" i="22"/>
  <c r="E581" i="22"/>
  <c r="B581" i="22"/>
  <c r="E580" i="22"/>
  <c r="B580" i="22"/>
  <c r="E579" i="22"/>
  <c r="B579" i="22"/>
  <c r="E578" i="22"/>
  <c r="E577" i="22"/>
  <c r="B577" i="22"/>
  <c r="E576" i="22"/>
  <c r="B576" i="22"/>
  <c r="E575" i="22"/>
  <c r="B575" i="22"/>
  <c r="E574" i="22"/>
  <c r="B574" i="22"/>
  <c r="E573" i="22"/>
  <c r="B573" i="22"/>
  <c r="E572" i="22"/>
  <c r="E571" i="22"/>
  <c r="B571" i="22"/>
  <c r="E570" i="22"/>
  <c r="B570" i="22"/>
  <c r="E569" i="22"/>
  <c r="B569" i="22"/>
  <c r="E568" i="22"/>
  <c r="B568" i="22"/>
  <c r="E567" i="22"/>
  <c r="B567" i="22"/>
  <c r="E566" i="22"/>
  <c r="E565" i="22"/>
  <c r="B565" i="22"/>
  <c r="E564" i="22"/>
  <c r="B564" i="22"/>
  <c r="E563" i="22"/>
  <c r="B563" i="22"/>
  <c r="E562" i="22"/>
  <c r="B562" i="22"/>
  <c r="E561" i="22"/>
  <c r="B561" i="22"/>
  <c r="E560" i="22"/>
  <c r="E559" i="22"/>
  <c r="B559" i="22"/>
  <c r="E558" i="22"/>
  <c r="B558" i="22"/>
  <c r="E557" i="22"/>
  <c r="B557" i="22"/>
  <c r="E556" i="22"/>
  <c r="B556" i="22"/>
  <c r="E555" i="22"/>
  <c r="B555" i="22"/>
  <c r="E554" i="22"/>
  <c r="E553" i="22"/>
  <c r="B553" i="22"/>
  <c r="E552" i="22"/>
  <c r="B552" i="22"/>
  <c r="E551" i="22"/>
  <c r="B551" i="22"/>
  <c r="E550" i="22"/>
  <c r="B550" i="22"/>
  <c r="E549" i="22"/>
  <c r="B549" i="22"/>
  <c r="E548" i="22"/>
  <c r="E547" i="22"/>
  <c r="B547" i="22"/>
  <c r="E546" i="22"/>
  <c r="B546" i="22"/>
  <c r="E545" i="22"/>
  <c r="B545" i="22"/>
  <c r="E544" i="22"/>
  <c r="B544" i="22"/>
  <c r="E543" i="22"/>
  <c r="B543" i="22"/>
  <c r="E542" i="22"/>
  <c r="E541" i="22"/>
  <c r="B541" i="22"/>
  <c r="E540" i="22"/>
  <c r="B540" i="22"/>
  <c r="E539" i="22"/>
  <c r="B539" i="22"/>
  <c r="E538" i="22"/>
  <c r="B538" i="22"/>
  <c r="E537" i="22"/>
  <c r="B537" i="22"/>
  <c r="E536" i="22"/>
  <c r="E535" i="22"/>
  <c r="B535" i="22"/>
  <c r="E534" i="22"/>
  <c r="B534" i="22"/>
  <c r="E533" i="22"/>
  <c r="B533" i="22"/>
  <c r="E532" i="22"/>
  <c r="B532" i="22"/>
  <c r="E531" i="22"/>
  <c r="B531" i="22"/>
  <c r="E530" i="22"/>
  <c r="E529" i="22"/>
  <c r="B529" i="22"/>
  <c r="E528" i="22"/>
  <c r="B528" i="22"/>
  <c r="E527" i="22"/>
  <c r="B527" i="22"/>
  <c r="E526" i="22"/>
  <c r="B526" i="22"/>
  <c r="E525" i="22"/>
  <c r="B525" i="22"/>
  <c r="E524" i="22"/>
  <c r="E523" i="22"/>
  <c r="B523" i="22"/>
  <c r="E522" i="22"/>
  <c r="B522" i="22"/>
  <c r="E521" i="22"/>
  <c r="B521" i="22"/>
  <c r="E520" i="22"/>
  <c r="B520" i="22"/>
  <c r="E519" i="22"/>
  <c r="B519" i="22"/>
  <c r="E518" i="22"/>
  <c r="E517" i="22"/>
  <c r="B517" i="22"/>
  <c r="E516" i="22"/>
  <c r="B516" i="22"/>
  <c r="E515" i="22"/>
  <c r="B515" i="22"/>
  <c r="E514" i="22"/>
  <c r="B514" i="22"/>
  <c r="E513" i="22"/>
  <c r="B513" i="22"/>
  <c r="E512" i="22"/>
  <c r="E511" i="22"/>
  <c r="B511" i="22"/>
  <c r="E510" i="22"/>
  <c r="B510" i="22"/>
  <c r="E509" i="22"/>
  <c r="B509" i="22"/>
  <c r="E508" i="22"/>
  <c r="B508" i="22"/>
  <c r="E507" i="22"/>
  <c r="B507" i="22"/>
  <c r="E506" i="22"/>
  <c r="E505" i="22"/>
  <c r="B505" i="22"/>
  <c r="E504" i="22"/>
  <c r="B504" i="22"/>
  <c r="E503" i="22"/>
  <c r="B503" i="22"/>
  <c r="E502" i="22"/>
  <c r="B502" i="22"/>
  <c r="E501" i="22"/>
  <c r="B501" i="22"/>
  <c r="E500" i="22"/>
  <c r="E499" i="22"/>
  <c r="B499" i="22"/>
  <c r="E498" i="22"/>
  <c r="B498" i="22"/>
  <c r="E497" i="22"/>
  <c r="B497" i="22"/>
  <c r="E496" i="22"/>
  <c r="B496" i="22"/>
  <c r="E495" i="22"/>
  <c r="B495" i="22"/>
  <c r="E494" i="22"/>
  <c r="E493" i="22"/>
  <c r="B493" i="22"/>
  <c r="E492" i="22"/>
  <c r="B492" i="22"/>
  <c r="E491" i="22"/>
  <c r="B491" i="22"/>
  <c r="E490" i="22"/>
  <c r="B490" i="22"/>
  <c r="E489" i="22"/>
  <c r="B489" i="22"/>
  <c r="E488" i="22"/>
  <c r="E487" i="22"/>
  <c r="B487" i="22"/>
  <c r="E486" i="22"/>
  <c r="B486" i="22"/>
  <c r="E485" i="22"/>
  <c r="B485" i="22"/>
  <c r="E484" i="22"/>
  <c r="B484" i="22"/>
  <c r="E483" i="22"/>
  <c r="B483" i="22"/>
  <c r="E482" i="22"/>
  <c r="E481" i="22"/>
  <c r="B481" i="22"/>
  <c r="E480" i="22"/>
  <c r="B480" i="22"/>
  <c r="E479" i="22"/>
  <c r="B479" i="22"/>
  <c r="E478" i="22"/>
  <c r="B478" i="22"/>
  <c r="E477" i="22"/>
  <c r="B477" i="22"/>
  <c r="E476" i="22"/>
  <c r="E475" i="22"/>
  <c r="B475" i="22"/>
  <c r="E474" i="22"/>
  <c r="B474" i="22"/>
  <c r="E473" i="22"/>
  <c r="B473" i="22"/>
  <c r="E472" i="22"/>
  <c r="B472" i="22"/>
  <c r="E471" i="22"/>
  <c r="B471" i="22"/>
  <c r="E470" i="22"/>
  <c r="E469" i="22"/>
  <c r="B469" i="22"/>
  <c r="E468" i="22"/>
  <c r="B468" i="22"/>
  <c r="E467" i="22"/>
  <c r="B467" i="22"/>
  <c r="E466" i="22"/>
  <c r="B466" i="22"/>
  <c r="E465" i="22"/>
  <c r="B465" i="22"/>
  <c r="E464" i="22"/>
  <c r="E463" i="22"/>
  <c r="B463" i="22"/>
  <c r="E462" i="22"/>
  <c r="B462" i="22"/>
  <c r="E461" i="22"/>
  <c r="B461" i="22"/>
  <c r="E460" i="22"/>
  <c r="B460" i="22"/>
  <c r="E459" i="22"/>
  <c r="B459" i="22"/>
  <c r="E458" i="22"/>
  <c r="E457" i="22"/>
  <c r="B457" i="22"/>
  <c r="E456" i="22"/>
  <c r="B456" i="22"/>
  <c r="E455" i="22"/>
  <c r="B455" i="22"/>
  <c r="E454" i="22"/>
  <c r="B454" i="22"/>
  <c r="E453" i="22"/>
  <c r="B453" i="22"/>
  <c r="E452" i="22"/>
  <c r="E451" i="22"/>
  <c r="B451" i="22"/>
  <c r="E450" i="22"/>
  <c r="B450" i="22"/>
  <c r="E449" i="22"/>
  <c r="B449" i="22"/>
  <c r="E448" i="22"/>
  <c r="B448" i="22"/>
  <c r="E447" i="22"/>
  <c r="B447" i="22"/>
  <c r="E446" i="22"/>
  <c r="E445" i="22"/>
  <c r="B445" i="22"/>
  <c r="E444" i="22"/>
  <c r="B444" i="22"/>
  <c r="E443" i="22"/>
  <c r="B443" i="22"/>
  <c r="E442" i="22"/>
  <c r="B442" i="22"/>
  <c r="E441" i="22"/>
  <c r="B441" i="22"/>
  <c r="E440" i="22"/>
  <c r="E439" i="22"/>
  <c r="B439" i="22"/>
  <c r="E438" i="22"/>
  <c r="B438" i="22"/>
  <c r="E437" i="22"/>
  <c r="B437" i="22"/>
  <c r="E436" i="22"/>
  <c r="B436" i="22"/>
  <c r="E435" i="22"/>
  <c r="B435" i="22"/>
  <c r="E434" i="22"/>
  <c r="E433" i="22"/>
  <c r="B433" i="22"/>
  <c r="E432" i="22"/>
  <c r="B432" i="22"/>
  <c r="E431" i="22"/>
  <c r="B431" i="22"/>
  <c r="E430" i="22"/>
  <c r="B430" i="22"/>
  <c r="E429" i="22"/>
  <c r="B429" i="22"/>
  <c r="E428" i="22"/>
  <c r="E427" i="22"/>
  <c r="B427" i="22"/>
  <c r="E426" i="22"/>
  <c r="B426" i="22"/>
  <c r="E425" i="22"/>
  <c r="B425" i="22"/>
  <c r="E424" i="22"/>
  <c r="B424" i="22"/>
  <c r="E423" i="22"/>
  <c r="B423" i="22"/>
  <c r="E422" i="22"/>
  <c r="E421" i="22"/>
  <c r="B421" i="22"/>
  <c r="E420" i="22"/>
  <c r="B420" i="22"/>
  <c r="E419" i="22"/>
  <c r="B419" i="22"/>
  <c r="E418" i="22"/>
  <c r="B418" i="22"/>
  <c r="E417" i="22"/>
  <c r="B417" i="22"/>
  <c r="E416" i="22"/>
  <c r="E415" i="22"/>
  <c r="B415" i="22"/>
  <c r="E414" i="22"/>
  <c r="B414" i="22"/>
  <c r="E413" i="22"/>
  <c r="B413" i="22"/>
  <c r="E412" i="22"/>
  <c r="B412" i="22"/>
  <c r="E411" i="22"/>
  <c r="B411" i="22"/>
  <c r="E410" i="22"/>
  <c r="E409" i="22"/>
  <c r="B409" i="22"/>
  <c r="E408" i="22"/>
  <c r="B408" i="22"/>
  <c r="E407" i="22"/>
  <c r="B407" i="22"/>
  <c r="E406" i="22"/>
  <c r="B406" i="22"/>
  <c r="E405" i="22"/>
  <c r="B405" i="22"/>
  <c r="E404" i="22"/>
  <c r="E403" i="22"/>
  <c r="B403" i="22"/>
  <c r="E402" i="22"/>
  <c r="B402" i="22"/>
  <c r="E401" i="22"/>
  <c r="B401" i="22"/>
  <c r="E400" i="22"/>
  <c r="B400" i="22"/>
  <c r="E399" i="22"/>
  <c r="B399" i="22"/>
  <c r="E398" i="22"/>
  <c r="E397" i="22"/>
  <c r="B397" i="22"/>
  <c r="E396" i="22"/>
  <c r="B396" i="22"/>
  <c r="E395" i="22"/>
  <c r="B395" i="22"/>
  <c r="E394" i="22"/>
  <c r="B394" i="22"/>
  <c r="E393" i="22"/>
  <c r="B393" i="22"/>
  <c r="E392" i="22"/>
  <c r="E391" i="22"/>
  <c r="B391" i="22"/>
  <c r="E390" i="22"/>
  <c r="B390" i="22"/>
  <c r="E389" i="22"/>
  <c r="B389" i="22"/>
  <c r="E388" i="22"/>
  <c r="B388" i="22"/>
  <c r="E387" i="22"/>
  <c r="B387" i="22"/>
  <c r="E386" i="22"/>
  <c r="E385" i="22"/>
  <c r="B385" i="22"/>
  <c r="E384" i="22"/>
  <c r="B384" i="22"/>
  <c r="E383" i="22"/>
  <c r="B383" i="22"/>
  <c r="E382" i="22"/>
  <c r="B382" i="22"/>
  <c r="E381" i="22"/>
  <c r="B381" i="22"/>
  <c r="E380" i="22"/>
  <c r="E379" i="22"/>
  <c r="B379" i="22"/>
  <c r="E378" i="22"/>
  <c r="B378" i="22"/>
  <c r="E377" i="22"/>
  <c r="B377" i="22"/>
  <c r="E376" i="22"/>
  <c r="B376" i="22"/>
  <c r="E375" i="22"/>
  <c r="B375" i="22"/>
  <c r="E374" i="22"/>
  <c r="E373" i="22"/>
  <c r="B373" i="22"/>
  <c r="E372" i="22"/>
  <c r="B372" i="22"/>
  <c r="E371" i="22"/>
  <c r="B371" i="22"/>
  <c r="E370" i="22"/>
  <c r="B370" i="22"/>
  <c r="E369" i="22"/>
  <c r="B369" i="22"/>
  <c r="E368" i="22"/>
  <c r="E367" i="22"/>
  <c r="B367" i="22"/>
  <c r="E366" i="22"/>
  <c r="B366" i="22"/>
  <c r="E365" i="22"/>
  <c r="B365" i="22"/>
  <c r="E364" i="22"/>
  <c r="B364" i="22"/>
  <c r="E363" i="22"/>
  <c r="B363" i="22"/>
  <c r="E362" i="22"/>
  <c r="E361" i="22"/>
  <c r="B361" i="22"/>
  <c r="E360" i="22"/>
  <c r="B360" i="22"/>
  <c r="E359" i="22"/>
  <c r="B359" i="22"/>
  <c r="E358" i="22"/>
  <c r="B358" i="22"/>
  <c r="E357" i="22"/>
  <c r="B357" i="22"/>
  <c r="E356" i="22"/>
  <c r="E355" i="22"/>
  <c r="B355" i="22"/>
  <c r="E354" i="22"/>
  <c r="B354" i="22"/>
  <c r="E353" i="22"/>
  <c r="B353" i="22"/>
  <c r="E352" i="22"/>
  <c r="B352" i="22"/>
  <c r="E351" i="22"/>
  <c r="B351" i="22"/>
  <c r="E350" i="22"/>
  <c r="E349" i="22"/>
  <c r="B349" i="22"/>
  <c r="E348" i="22"/>
  <c r="B348" i="22"/>
  <c r="E347" i="22"/>
  <c r="B347" i="22"/>
  <c r="E346" i="22"/>
  <c r="B346" i="22"/>
  <c r="E345" i="22"/>
  <c r="B345" i="22"/>
  <c r="E344" i="22"/>
  <c r="E343" i="22"/>
  <c r="B343" i="22"/>
  <c r="E342" i="22"/>
  <c r="B342" i="22"/>
  <c r="E341" i="22"/>
  <c r="B341" i="22"/>
  <c r="E340" i="22"/>
  <c r="B340" i="22"/>
  <c r="E339" i="22"/>
  <c r="B339" i="22"/>
  <c r="E338" i="22"/>
  <c r="E337" i="22"/>
  <c r="B337" i="22"/>
  <c r="E336" i="22"/>
  <c r="B336" i="22"/>
  <c r="E335" i="22"/>
  <c r="B335" i="22"/>
  <c r="E334" i="22"/>
  <c r="B334" i="22"/>
  <c r="E333" i="22"/>
  <c r="B333" i="22"/>
  <c r="E332" i="22"/>
  <c r="E331" i="22"/>
  <c r="B331" i="22"/>
  <c r="E330" i="22"/>
  <c r="B330" i="22"/>
  <c r="E329" i="22"/>
  <c r="B329" i="22"/>
  <c r="E328" i="22"/>
  <c r="B328" i="22"/>
  <c r="E327" i="22"/>
  <c r="B327" i="22"/>
  <c r="E326" i="22"/>
  <c r="E325" i="22"/>
  <c r="B325" i="22"/>
  <c r="E324" i="22"/>
  <c r="B324" i="22"/>
  <c r="E323" i="22"/>
  <c r="B323" i="22"/>
  <c r="E322" i="22"/>
  <c r="B322" i="22"/>
  <c r="E321" i="22"/>
  <c r="B321" i="22"/>
  <c r="E320" i="22"/>
  <c r="E319" i="22"/>
  <c r="B319" i="22"/>
  <c r="E318" i="22"/>
  <c r="B318" i="22"/>
  <c r="E317" i="22"/>
  <c r="B317" i="22"/>
  <c r="E316" i="22"/>
  <c r="B316" i="22"/>
  <c r="E315" i="22"/>
  <c r="B315" i="22"/>
  <c r="E314" i="22"/>
  <c r="E313" i="22"/>
  <c r="B313" i="22"/>
  <c r="E312" i="22"/>
  <c r="B312" i="22"/>
  <c r="E311" i="22"/>
  <c r="B311" i="22"/>
  <c r="E310" i="22"/>
  <c r="B310" i="22"/>
  <c r="E309" i="22"/>
  <c r="B309" i="22"/>
  <c r="E308" i="22"/>
  <c r="E307" i="22"/>
  <c r="B307" i="22"/>
  <c r="E306" i="22"/>
  <c r="B306" i="22"/>
  <c r="E305" i="22"/>
  <c r="B305" i="22"/>
  <c r="E304" i="22"/>
  <c r="B304" i="22"/>
  <c r="E303" i="22"/>
  <c r="B303" i="22"/>
  <c r="E302" i="22"/>
  <c r="E301" i="22"/>
  <c r="B301" i="22"/>
  <c r="E300" i="22"/>
  <c r="B300" i="22"/>
  <c r="E299" i="22"/>
  <c r="B299" i="22"/>
  <c r="E298" i="22"/>
  <c r="B298" i="22"/>
  <c r="E297" i="22"/>
  <c r="B297" i="22"/>
  <c r="E296" i="22"/>
  <c r="E295" i="22"/>
  <c r="B295" i="22"/>
  <c r="E294" i="22"/>
  <c r="B294" i="22"/>
  <c r="E293" i="22"/>
  <c r="B293" i="22"/>
  <c r="E292" i="22"/>
  <c r="B292" i="22"/>
  <c r="E291" i="22"/>
  <c r="B291" i="22"/>
  <c r="E290" i="22"/>
  <c r="E289" i="22"/>
  <c r="B289" i="22"/>
  <c r="E288" i="22"/>
  <c r="B288" i="22"/>
  <c r="E287" i="22"/>
  <c r="B287" i="22"/>
  <c r="E286" i="22"/>
  <c r="B286" i="22"/>
  <c r="E285" i="22"/>
  <c r="B285" i="22"/>
  <c r="E284" i="22"/>
  <c r="E283" i="22"/>
  <c r="B283" i="22"/>
  <c r="E282" i="22"/>
  <c r="B282" i="22"/>
  <c r="E281" i="22"/>
  <c r="B281" i="22"/>
  <c r="E280" i="22"/>
  <c r="B280" i="22"/>
  <c r="E279" i="22"/>
  <c r="B279" i="22"/>
  <c r="E278" i="22"/>
  <c r="E277" i="22"/>
  <c r="B277" i="22"/>
  <c r="E276" i="22"/>
  <c r="B276" i="22"/>
  <c r="E275" i="22"/>
  <c r="B275" i="22"/>
  <c r="E274" i="22"/>
  <c r="B274" i="22"/>
  <c r="E273" i="22"/>
  <c r="B273" i="22"/>
  <c r="E272" i="22"/>
  <c r="E271" i="22"/>
  <c r="B271" i="22"/>
  <c r="E270" i="22"/>
  <c r="B270" i="22"/>
  <c r="E269" i="22"/>
  <c r="B269" i="22"/>
  <c r="E268" i="22"/>
  <c r="B268" i="22"/>
  <c r="E267" i="22"/>
  <c r="B267" i="22"/>
  <c r="E266" i="22"/>
  <c r="E265" i="22"/>
  <c r="B265" i="22"/>
  <c r="E264" i="22"/>
  <c r="B264" i="22"/>
  <c r="E263" i="22"/>
  <c r="B263" i="22"/>
  <c r="E262" i="22"/>
  <c r="B262" i="22"/>
  <c r="E261" i="22"/>
  <c r="B261" i="22"/>
  <c r="E260" i="22"/>
  <c r="E259" i="22"/>
  <c r="B259" i="22"/>
  <c r="E258" i="22"/>
  <c r="B258" i="22"/>
  <c r="E257" i="22"/>
  <c r="B257" i="22"/>
  <c r="E256" i="22"/>
  <c r="B256" i="22"/>
  <c r="E255" i="22"/>
  <c r="B255" i="22"/>
  <c r="E254" i="22"/>
  <c r="E253" i="22"/>
  <c r="B253" i="22"/>
  <c r="E252" i="22"/>
  <c r="B252" i="22"/>
  <c r="E251" i="22"/>
  <c r="B251" i="22"/>
  <c r="E250" i="22"/>
  <c r="B250" i="22"/>
  <c r="E249" i="22"/>
  <c r="B249" i="22"/>
  <c r="E248" i="22"/>
  <c r="E247" i="22"/>
  <c r="B247" i="22"/>
  <c r="E246" i="22"/>
  <c r="B246" i="22"/>
  <c r="E245" i="22"/>
  <c r="B245" i="22"/>
  <c r="E244" i="22"/>
  <c r="B244" i="22"/>
  <c r="E243" i="22"/>
  <c r="B243" i="22"/>
  <c r="E242" i="22"/>
  <c r="E241" i="22"/>
  <c r="B241" i="22"/>
  <c r="E240" i="22"/>
  <c r="B240" i="22"/>
  <c r="E239" i="22"/>
  <c r="B239" i="22"/>
  <c r="E238" i="22"/>
  <c r="B238" i="22"/>
  <c r="E237" i="22"/>
  <c r="B237" i="22"/>
  <c r="E236" i="22"/>
  <c r="E235" i="22"/>
  <c r="B235" i="22"/>
  <c r="E234" i="22"/>
  <c r="B234" i="22"/>
  <c r="E233" i="22"/>
  <c r="B233" i="22"/>
  <c r="E232" i="22"/>
  <c r="B232" i="22"/>
  <c r="E231" i="22"/>
  <c r="B231" i="22"/>
  <c r="E230" i="22"/>
  <c r="E229" i="22"/>
  <c r="B229" i="22"/>
  <c r="E228" i="22"/>
  <c r="B228" i="22"/>
  <c r="E227" i="22"/>
  <c r="B227" i="22"/>
  <c r="E226" i="22"/>
  <c r="B226" i="22"/>
  <c r="E225" i="22"/>
  <c r="B225" i="22"/>
  <c r="E224" i="22"/>
  <c r="E223" i="22"/>
  <c r="B223" i="22"/>
  <c r="E222" i="22"/>
  <c r="B222" i="22"/>
  <c r="E221" i="22"/>
  <c r="B221" i="22"/>
  <c r="E220" i="22"/>
  <c r="B220" i="22"/>
  <c r="E219" i="22"/>
  <c r="B219" i="22"/>
  <c r="E218" i="22"/>
  <c r="E217" i="22"/>
  <c r="B217" i="22"/>
  <c r="E216" i="22"/>
  <c r="B216" i="22"/>
  <c r="E215" i="22"/>
  <c r="B215" i="22"/>
  <c r="E214" i="22"/>
  <c r="B214" i="22"/>
  <c r="E213" i="22"/>
  <c r="B213" i="22"/>
  <c r="E212" i="22"/>
  <c r="E211" i="22"/>
  <c r="B211" i="22"/>
  <c r="E210" i="22"/>
  <c r="B210" i="22"/>
  <c r="E209" i="22"/>
  <c r="B209" i="22"/>
  <c r="E208" i="22"/>
  <c r="B208" i="22"/>
  <c r="E207" i="22"/>
  <c r="B207" i="22"/>
  <c r="E206" i="22"/>
  <c r="E205" i="22"/>
  <c r="B205" i="22"/>
  <c r="E204" i="22"/>
  <c r="B204" i="22"/>
  <c r="E203" i="22"/>
  <c r="B203" i="22"/>
  <c r="E202" i="22"/>
  <c r="B202" i="22"/>
  <c r="E201" i="22"/>
  <c r="B201" i="22"/>
  <c r="E200" i="22"/>
  <c r="E199" i="22"/>
  <c r="B199" i="22"/>
  <c r="E198" i="22"/>
  <c r="B198" i="22"/>
  <c r="E197" i="22"/>
  <c r="B197" i="22"/>
  <c r="E196" i="22"/>
  <c r="B196" i="22"/>
  <c r="E195" i="22"/>
  <c r="B195" i="22"/>
  <c r="E194" i="22"/>
  <c r="E193" i="22"/>
  <c r="B193" i="22"/>
  <c r="E192" i="22"/>
  <c r="B192" i="22"/>
  <c r="E191" i="22"/>
  <c r="B191" i="22"/>
  <c r="E190" i="22"/>
  <c r="B190" i="22"/>
  <c r="E189" i="22"/>
  <c r="B189" i="22"/>
  <c r="E188" i="22"/>
  <c r="E187" i="22"/>
  <c r="B187" i="22"/>
  <c r="E186" i="22"/>
  <c r="B186" i="22"/>
  <c r="E185" i="22"/>
  <c r="B185" i="22"/>
  <c r="E184" i="22"/>
  <c r="B184" i="22"/>
  <c r="E183" i="22"/>
  <c r="B183" i="22"/>
  <c r="E182" i="22"/>
  <c r="E181" i="22"/>
  <c r="B181" i="22"/>
  <c r="E180" i="22"/>
  <c r="B180" i="22"/>
  <c r="E179" i="22"/>
  <c r="B179" i="22"/>
  <c r="E178" i="22"/>
  <c r="B178" i="22"/>
  <c r="E177" i="22"/>
  <c r="B177" i="22"/>
  <c r="E176" i="22"/>
  <c r="E175" i="22"/>
  <c r="B175" i="22"/>
  <c r="E174" i="22"/>
  <c r="B174" i="22"/>
  <c r="E173" i="22"/>
  <c r="B173" i="22"/>
  <c r="E172" i="22"/>
  <c r="B172" i="22"/>
  <c r="E171" i="22"/>
  <c r="B171" i="22"/>
  <c r="E170" i="22"/>
  <c r="E169" i="22"/>
  <c r="B169" i="22"/>
  <c r="E168" i="22"/>
  <c r="B168" i="22"/>
  <c r="E167" i="22"/>
  <c r="B167" i="22"/>
  <c r="E166" i="22"/>
  <c r="B166" i="22"/>
  <c r="E165" i="22"/>
  <c r="B165" i="22"/>
  <c r="E164" i="22"/>
  <c r="E163" i="22"/>
  <c r="B163" i="22"/>
  <c r="E162" i="22"/>
  <c r="B162" i="22"/>
  <c r="E161" i="22"/>
  <c r="B161" i="22"/>
  <c r="E160" i="22"/>
  <c r="B160" i="22"/>
  <c r="E159" i="22"/>
  <c r="B159" i="22"/>
  <c r="E158" i="22"/>
  <c r="E157" i="22"/>
  <c r="B157" i="22"/>
  <c r="E156" i="22"/>
  <c r="B156" i="22"/>
  <c r="E155" i="22"/>
  <c r="B155" i="22"/>
  <c r="E154" i="22"/>
  <c r="B154" i="22"/>
  <c r="E153" i="22"/>
  <c r="B153" i="22"/>
  <c r="E152" i="22"/>
  <c r="E151" i="22"/>
  <c r="B151" i="22"/>
  <c r="E150" i="22"/>
  <c r="B150" i="22"/>
  <c r="E149" i="22"/>
  <c r="B149" i="22"/>
  <c r="E148" i="22"/>
  <c r="B148" i="22"/>
  <c r="E147" i="22"/>
  <c r="B147" i="22"/>
  <c r="E146" i="22"/>
  <c r="E145" i="22"/>
  <c r="B145" i="22"/>
  <c r="E144" i="22"/>
  <c r="B144" i="22"/>
  <c r="E143" i="22"/>
  <c r="B143" i="22"/>
  <c r="E142" i="22"/>
  <c r="B142" i="22"/>
  <c r="E141" i="22"/>
  <c r="B141" i="22"/>
  <c r="E140" i="22"/>
  <c r="E139" i="22"/>
  <c r="B139" i="22"/>
  <c r="E138" i="22"/>
  <c r="B138" i="22"/>
  <c r="E137" i="22"/>
  <c r="B137" i="22"/>
  <c r="E136" i="22"/>
  <c r="B136" i="22"/>
  <c r="E135" i="22"/>
  <c r="B135" i="22"/>
  <c r="E134" i="22"/>
  <c r="E133" i="22"/>
  <c r="B133" i="22"/>
  <c r="E132" i="22"/>
  <c r="B132" i="22"/>
  <c r="E131" i="22"/>
  <c r="B131" i="22"/>
  <c r="E130" i="22"/>
  <c r="B130" i="22"/>
  <c r="E129" i="22"/>
  <c r="B129" i="22"/>
  <c r="E128" i="22"/>
  <c r="E127" i="22"/>
  <c r="B127" i="22"/>
  <c r="E126" i="22"/>
  <c r="B126" i="22"/>
  <c r="E125" i="22"/>
  <c r="B125" i="22"/>
  <c r="E124" i="22"/>
  <c r="B124" i="22"/>
  <c r="E123" i="22"/>
  <c r="B123" i="22"/>
  <c r="E122" i="22"/>
  <c r="E121" i="22"/>
  <c r="B121" i="22"/>
  <c r="E120" i="22"/>
  <c r="B120" i="22"/>
  <c r="E119" i="22"/>
  <c r="B119" i="22"/>
  <c r="E118" i="22"/>
  <c r="B118" i="22"/>
  <c r="E117" i="22"/>
  <c r="B117" i="22"/>
  <c r="E116" i="22"/>
  <c r="E115" i="22"/>
  <c r="B115" i="22"/>
  <c r="E114" i="22"/>
  <c r="B114" i="22"/>
  <c r="E113" i="22"/>
  <c r="B113" i="22"/>
  <c r="E112" i="22"/>
  <c r="B112" i="22"/>
  <c r="E111" i="22"/>
  <c r="B111" i="22"/>
  <c r="E110" i="22"/>
  <c r="E109" i="22"/>
  <c r="B109" i="22"/>
  <c r="E108" i="22"/>
  <c r="B108" i="22"/>
  <c r="E107" i="22"/>
  <c r="B107" i="22"/>
  <c r="E106" i="22"/>
  <c r="B106" i="22"/>
  <c r="E105" i="22"/>
  <c r="B105" i="22"/>
  <c r="E104" i="22"/>
  <c r="E103" i="22"/>
  <c r="B103" i="22"/>
  <c r="E102" i="22"/>
  <c r="B102" i="22"/>
  <c r="E101" i="22"/>
  <c r="B101" i="22"/>
  <c r="E100" i="22"/>
  <c r="B100" i="22"/>
  <c r="E99" i="22"/>
  <c r="B99" i="22"/>
  <c r="E98" i="22"/>
  <c r="E97" i="22"/>
  <c r="B97" i="22"/>
  <c r="E96" i="22"/>
  <c r="B96" i="22"/>
  <c r="E95" i="22"/>
  <c r="B95" i="22"/>
  <c r="E94" i="22"/>
  <c r="B94" i="22"/>
  <c r="E93" i="22"/>
  <c r="B93" i="22"/>
  <c r="E92" i="22"/>
  <c r="E91" i="22"/>
  <c r="B91" i="22"/>
  <c r="E90" i="22"/>
  <c r="B90" i="22"/>
  <c r="E89" i="22"/>
  <c r="B89" i="22"/>
  <c r="E88" i="22"/>
  <c r="B88" i="22"/>
  <c r="E87" i="22"/>
  <c r="B87" i="22"/>
  <c r="E86" i="22"/>
  <c r="E85" i="22"/>
  <c r="B85" i="22"/>
  <c r="E84" i="22"/>
  <c r="B84" i="22"/>
  <c r="E83" i="22"/>
  <c r="B83" i="22"/>
  <c r="E82" i="22"/>
  <c r="B82" i="22"/>
  <c r="E81" i="22"/>
  <c r="B81" i="22"/>
  <c r="E80" i="22"/>
  <c r="E79" i="22"/>
  <c r="B79" i="22"/>
  <c r="E78" i="22"/>
  <c r="B78" i="22"/>
  <c r="E77" i="22"/>
  <c r="B77" i="22"/>
  <c r="E76" i="22"/>
  <c r="B76" i="22"/>
  <c r="E75" i="22"/>
  <c r="B75" i="22"/>
  <c r="E74" i="22"/>
  <c r="E73" i="22"/>
  <c r="B73" i="22"/>
  <c r="E72" i="22"/>
  <c r="B72" i="22"/>
  <c r="E71" i="22"/>
  <c r="B71" i="22"/>
  <c r="E70" i="22"/>
  <c r="B70" i="22"/>
  <c r="E69" i="22"/>
  <c r="F69" i="22" s="1"/>
  <c r="B69" i="22"/>
  <c r="E68" i="22"/>
  <c r="E67" i="22"/>
  <c r="B67" i="22"/>
  <c r="E66" i="22"/>
  <c r="F66" i="22" s="1"/>
  <c r="B66" i="22"/>
  <c r="E65" i="22"/>
  <c r="B65" i="22"/>
  <c r="E64" i="22"/>
  <c r="F64" i="22" s="1"/>
  <c r="B64" i="22"/>
  <c r="E63" i="22"/>
  <c r="B63" i="22"/>
  <c r="E62" i="22"/>
  <c r="E61" i="22"/>
  <c r="F61" i="22" s="1"/>
  <c r="B61" i="22"/>
  <c r="E60" i="22"/>
  <c r="B60" i="22"/>
  <c r="E59" i="22"/>
  <c r="B59" i="22"/>
  <c r="E58" i="22"/>
  <c r="B58" i="22"/>
  <c r="E57" i="22"/>
  <c r="B57" i="22"/>
  <c r="E56" i="22"/>
  <c r="E55" i="22"/>
  <c r="B55" i="22"/>
  <c r="E54" i="22"/>
  <c r="F54" i="22" s="1"/>
  <c r="B54" i="22"/>
  <c r="E53" i="22"/>
  <c r="B53" i="22"/>
  <c r="E52" i="22"/>
  <c r="B52" i="22"/>
  <c r="E51" i="22"/>
  <c r="B51" i="22"/>
  <c r="E50" i="22"/>
  <c r="E49" i="22"/>
  <c r="F49" i="22" s="1"/>
  <c r="B49" i="22"/>
  <c r="E48" i="22"/>
  <c r="B48" i="22"/>
  <c r="E47" i="22"/>
  <c r="F47" i="22" s="1"/>
  <c r="B47" i="22"/>
  <c r="E46" i="22"/>
  <c r="B46" i="22"/>
  <c r="E45" i="22"/>
  <c r="F45" i="22" s="1"/>
  <c r="B45" i="22"/>
  <c r="E44" i="22"/>
  <c r="E43" i="22"/>
  <c r="B43" i="22"/>
  <c r="E42" i="22"/>
  <c r="B42" i="22"/>
  <c r="E41" i="22"/>
  <c r="B41" i="22"/>
  <c r="E40" i="22"/>
  <c r="B40" i="22"/>
  <c r="E39" i="22"/>
  <c r="B39" i="22"/>
  <c r="E38" i="22"/>
  <c r="E37" i="22"/>
  <c r="F37" i="22" s="1"/>
  <c r="B37" i="22"/>
  <c r="E36" i="22"/>
  <c r="B36" i="22"/>
  <c r="E35" i="22"/>
  <c r="B35" i="22"/>
  <c r="E34" i="22"/>
  <c r="B34" i="22"/>
  <c r="E33" i="22"/>
  <c r="B33" i="22"/>
  <c r="E32" i="22"/>
  <c r="E31" i="22"/>
  <c r="F31" i="22" s="1"/>
  <c r="B31" i="22"/>
  <c r="E30" i="22"/>
  <c r="B30" i="22"/>
  <c r="E29" i="22"/>
  <c r="F29" i="22" s="1"/>
  <c r="B29" i="22"/>
  <c r="E28" i="22"/>
  <c r="B28" i="22"/>
  <c r="E27" i="22"/>
  <c r="F27" i="22" s="1"/>
  <c r="B27" i="22"/>
  <c r="E26" i="22"/>
  <c r="F26" i="22" s="1"/>
  <c r="E25" i="22"/>
  <c r="B25" i="22"/>
  <c r="G24" i="22"/>
  <c r="E24" i="22"/>
  <c r="F24" i="22" s="1"/>
  <c r="B24" i="22"/>
  <c r="G23" i="22"/>
  <c r="E23" i="22"/>
  <c r="B23" i="22"/>
  <c r="G22" i="22"/>
  <c r="E22" i="22"/>
  <c r="B22" i="22"/>
  <c r="G21" i="22"/>
  <c r="E21" i="22"/>
  <c r="B21" i="22"/>
  <c r="G20" i="22"/>
  <c r="F20" i="22"/>
  <c r="E20" i="22"/>
  <c r="E19" i="22"/>
  <c r="F19" i="22" s="1"/>
  <c r="B19" i="22"/>
  <c r="G18" i="22"/>
  <c r="E18" i="22"/>
  <c r="F18" i="22" s="1"/>
  <c r="B18" i="22"/>
  <c r="G17" i="22"/>
  <c r="E17" i="22"/>
  <c r="B17" i="22"/>
  <c r="G16" i="22"/>
  <c r="E16" i="22"/>
  <c r="B16" i="22"/>
  <c r="G15" i="22"/>
  <c r="E15" i="22"/>
  <c r="B15" i="22"/>
  <c r="W14" i="22"/>
  <c r="V14" i="22"/>
  <c r="U14" i="22"/>
  <c r="T14" i="22"/>
  <c r="G14" i="22"/>
  <c r="E14" i="22"/>
  <c r="W13" i="22"/>
  <c r="V13" i="22"/>
  <c r="U13" i="22"/>
  <c r="T13" i="22"/>
  <c r="E13" i="22"/>
  <c r="F13" i="22" s="1"/>
  <c r="B13" i="22"/>
  <c r="W12" i="22"/>
  <c r="V12" i="22"/>
  <c r="U12" i="22"/>
  <c r="T12" i="22"/>
  <c r="G12" i="22"/>
  <c r="E12" i="22"/>
  <c r="F12" i="22" s="1"/>
  <c r="B12" i="22"/>
  <c r="W11" i="22"/>
  <c r="V11" i="22"/>
  <c r="U11" i="22"/>
  <c r="T11" i="22"/>
  <c r="G11" i="22"/>
  <c r="E11" i="22"/>
  <c r="B11" i="22"/>
  <c r="W10" i="22"/>
  <c r="V10" i="22"/>
  <c r="T10" i="22"/>
  <c r="G10" i="22"/>
  <c r="E10" i="22"/>
  <c r="B10" i="22"/>
  <c r="W9" i="22"/>
  <c r="V9" i="22"/>
  <c r="U9" i="22"/>
  <c r="X9" i="22" s="1"/>
  <c r="T9" i="22"/>
  <c r="G9" i="22"/>
  <c r="E9" i="22"/>
  <c r="B9" i="22"/>
  <c r="W8" i="22"/>
  <c r="V8" i="22"/>
  <c r="U8" i="22"/>
  <c r="X8" i="22" s="1"/>
  <c r="T8" i="22"/>
  <c r="G8" i="22"/>
  <c r="E8" i="22"/>
  <c r="W7" i="22"/>
  <c r="V7" i="22"/>
  <c r="E7" i="22"/>
  <c r="B7" i="22"/>
  <c r="M24" i="22"/>
  <c r="J6" i="22"/>
  <c r="I6" i="22"/>
  <c r="H6" i="22"/>
  <c r="G6" i="22"/>
  <c r="T7" i="22" s="1"/>
  <c r="E6" i="22"/>
  <c r="B6" i="22"/>
  <c r="W5" i="22"/>
  <c r="F7" i="3" s="1"/>
  <c r="U5" i="22"/>
  <c r="D7" i="3" s="1"/>
  <c r="J5" i="22"/>
  <c r="I5" i="22"/>
  <c r="V6" i="22" s="1"/>
  <c r="H5" i="22"/>
  <c r="G5" i="22"/>
  <c r="T6" i="22" s="1"/>
  <c r="E5" i="22"/>
  <c r="B5" i="22"/>
  <c r="W4" i="22"/>
  <c r="V4" i="22"/>
  <c r="M160" i="22"/>
  <c r="J4" i="22"/>
  <c r="I4" i="22"/>
  <c r="V5" i="22" s="1"/>
  <c r="E7" i="3" s="1"/>
  <c r="H4" i="22"/>
  <c r="G4" i="22"/>
  <c r="T5" i="22" s="1"/>
  <c r="C7" i="3" s="1"/>
  <c r="E4" i="22"/>
  <c r="B4" i="22"/>
  <c r="M15" i="22"/>
  <c r="J3" i="22"/>
  <c r="I3" i="22"/>
  <c r="H3" i="22"/>
  <c r="G3" i="22"/>
  <c r="T4" i="22" s="1"/>
  <c r="E3" i="22"/>
  <c r="B3" i="22"/>
  <c r="W2" i="22"/>
  <c r="V2" i="22"/>
  <c r="U2" i="22"/>
  <c r="X2" i="22" s="1"/>
  <c r="T2" i="22"/>
  <c r="L2" i="22"/>
  <c r="J2" i="22"/>
  <c r="W3" i="22" s="1"/>
  <c r="F5" i="3" s="1"/>
  <c r="I2" i="22"/>
  <c r="V3" i="22" s="1"/>
  <c r="E5" i="3" s="1"/>
  <c r="H2" i="22"/>
  <c r="G2" i="22"/>
  <c r="T3" i="22" s="1"/>
  <c r="C5" i="3" s="1"/>
  <c r="E2" i="22"/>
  <c r="B2" i="22"/>
  <c r="B8" i="22" s="1"/>
  <c r="B14" i="22" s="1"/>
  <c r="B20" i="22" s="1"/>
  <c r="B26" i="22" s="1"/>
  <c r="B32" i="22" s="1"/>
  <c r="B38" i="22" s="1"/>
  <c r="B44" i="22" s="1"/>
  <c r="B50" i="22" s="1"/>
  <c r="B56" i="22" s="1"/>
  <c r="B62" i="22" s="1"/>
  <c r="B68" i="22" s="1"/>
  <c r="B74" i="22" s="1"/>
  <c r="B80" i="22" s="1"/>
  <c r="B86" i="22" s="1"/>
  <c r="B92" i="22" s="1"/>
  <c r="B98" i="22" s="1"/>
  <c r="B104" i="22" s="1"/>
  <c r="B110" i="22" s="1"/>
  <c r="B116" i="22" s="1"/>
  <c r="B122" i="22" s="1"/>
  <c r="B128" i="22" s="1"/>
  <c r="B134" i="22" s="1"/>
  <c r="B140" i="22" s="1"/>
  <c r="B146" i="22" s="1"/>
  <c r="B152" i="22" s="1"/>
  <c r="B158" i="22" s="1"/>
  <c r="B164" i="22" s="1"/>
  <c r="B170" i="22" s="1"/>
  <c r="B176" i="22" s="1"/>
  <c r="B182" i="22" s="1"/>
  <c r="B188" i="22" s="1"/>
  <c r="B194" i="22" s="1"/>
  <c r="B200" i="22" s="1"/>
  <c r="B206" i="22" s="1"/>
  <c r="B212" i="22" s="1"/>
  <c r="B218" i="22" s="1"/>
  <c r="B224" i="22" s="1"/>
  <c r="B230" i="22" s="1"/>
  <c r="B236" i="22" s="1"/>
  <c r="B242" i="22" s="1"/>
  <c r="B248" i="22" s="1"/>
  <c r="B254" i="22" s="1"/>
  <c r="B260" i="22" s="1"/>
  <c r="B266" i="22" s="1"/>
  <c r="B272" i="22" s="1"/>
  <c r="B278" i="22" s="1"/>
  <c r="B284" i="22" s="1"/>
  <c r="B290" i="22" s="1"/>
  <c r="B296" i="22" s="1"/>
  <c r="B302" i="22" s="1"/>
  <c r="B308" i="22" s="1"/>
  <c r="B314" i="22" s="1"/>
  <c r="B320" i="22" s="1"/>
  <c r="B326" i="22" s="1"/>
  <c r="B332" i="22" s="1"/>
  <c r="B338" i="22" s="1"/>
  <c r="B344" i="22" s="1"/>
  <c r="B350" i="22" s="1"/>
  <c r="B356" i="22" s="1"/>
  <c r="B362" i="22" s="1"/>
  <c r="B368" i="22" s="1"/>
  <c r="B374" i="22" s="1"/>
  <c r="B380" i="22" s="1"/>
  <c r="B386" i="22" s="1"/>
  <c r="B392" i="22" s="1"/>
  <c r="B398" i="22" s="1"/>
  <c r="B404" i="22" s="1"/>
  <c r="B410" i="22" s="1"/>
  <c r="B416" i="22" s="1"/>
  <c r="B422" i="22" s="1"/>
  <c r="B428" i="22" s="1"/>
  <c r="B434" i="22" s="1"/>
  <c r="B440" i="22" s="1"/>
  <c r="B446" i="22" s="1"/>
  <c r="B452" i="22" s="1"/>
  <c r="B458" i="22" s="1"/>
  <c r="B464" i="22" s="1"/>
  <c r="B470" i="22" s="1"/>
  <c r="B476" i="22" s="1"/>
  <c r="B482" i="22" s="1"/>
  <c r="B488" i="22" s="1"/>
  <c r="B494" i="22" s="1"/>
  <c r="B500" i="22" s="1"/>
  <c r="B506" i="22" s="1"/>
  <c r="B512" i="22" s="1"/>
  <c r="B518" i="22" s="1"/>
  <c r="B524" i="22" s="1"/>
  <c r="B530" i="22" s="1"/>
  <c r="B536" i="22" s="1"/>
  <c r="B542" i="22" s="1"/>
  <c r="B548" i="22" s="1"/>
  <c r="B554" i="22" s="1"/>
  <c r="B560" i="22" s="1"/>
  <c r="B566" i="22" s="1"/>
  <c r="B572" i="22" s="1"/>
  <c r="B578" i="22" s="1"/>
  <c r="B584" i="22" s="1"/>
  <c r="B590" i="22" s="1"/>
  <c r="B596" i="22" s="1"/>
  <c r="B602" i="22" s="1"/>
  <c r="B608" i="22" s="1"/>
  <c r="B614" i="22" s="1"/>
  <c r="B620" i="22" s="1"/>
  <c r="B626" i="22" s="1"/>
  <c r="B632" i="22" s="1"/>
  <c r="B638" i="22" s="1"/>
  <c r="B644" i="22" s="1"/>
  <c r="B650" i="22" s="1"/>
  <c r="B656" i="22" s="1"/>
  <c r="B662" i="22" s="1"/>
  <c r="B668" i="22" s="1"/>
  <c r="B674" i="22" s="1"/>
  <c r="B680" i="22" s="1"/>
  <c r="B686" i="22" s="1"/>
  <c r="B692" i="22" s="1"/>
  <c r="B698" i="22" s="1"/>
  <c r="B704" i="22" s="1"/>
  <c r="B710" i="22" s="1"/>
  <c r="B716" i="22" s="1"/>
  <c r="B722" i="22" s="1"/>
  <c r="B728" i="22" s="1"/>
  <c r="B734" i="22" s="1"/>
  <c r="B740" i="22" s="1"/>
  <c r="B746" i="22" s="1"/>
  <c r="B752" i="22" s="1"/>
  <c r="B758" i="22" s="1"/>
  <c r="B764" i="22" s="1"/>
  <c r="B770" i="22" s="1"/>
  <c r="B776" i="22" s="1"/>
  <c r="B782" i="22" s="1"/>
  <c r="B788" i="22" s="1"/>
  <c r="B794" i="22" s="1"/>
  <c r="B800" i="22" s="1"/>
  <c r="B806" i="22" s="1"/>
  <c r="B812" i="22" s="1"/>
  <c r="B818" i="22" s="1"/>
  <c r="B824" i="22" s="1"/>
  <c r="B830" i="22" s="1"/>
  <c r="B836" i="22" s="1"/>
  <c r="C10" i="3" l="1"/>
  <c r="E10" i="3"/>
  <c r="F10" i="3"/>
  <c r="H71" i="24"/>
  <c r="H70" i="24"/>
  <c r="F23" i="3"/>
  <c r="E23" i="3"/>
  <c r="C23" i="3"/>
  <c r="V12" i="25"/>
  <c r="V7" i="25"/>
  <c r="H63" i="25"/>
  <c r="P63" i="25" s="1"/>
  <c r="H65" i="25"/>
  <c r="P65" i="25" s="1"/>
  <c r="H62" i="25"/>
  <c r="H64" i="25"/>
  <c r="P64" i="25" s="1"/>
  <c r="V10" i="25"/>
  <c r="T10" i="25"/>
  <c r="R36" i="25"/>
  <c r="O36" i="25"/>
  <c r="Q27" i="25"/>
  <c r="O27" i="25"/>
  <c r="Q29" i="25"/>
  <c r="O28" i="25"/>
  <c r="N62" i="25"/>
  <c r="O62" i="25" s="1"/>
  <c r="N134" i="24"/>
  <c r="R134" i="24" s="1"/>
  <c r="N146" i="24"/>
  <c r="N2" i="25"/>
  <c r="O2" i="25" s="1"/>
  <c r="M4" i="22"/>
  <c r="N32" i="23"/>
  <c r="Q32" i="23" s="1"/>
  <c r="N68" i="23"/>
  <c r="R68" i="23" s="1"/>
  <c r="J34" i="22"/>
  <c r="J29" i="22"/>
  <c r="J33" i="22"/>
  <c r="J28" i="22"/>
  <c r="J36" i="22"/>
  <c r="J32" i="22"/>
  <c r="J27" i="22"/>
  <c r="J35" i="22"/>
  <c r="J30" i="22"/>
  <c r="J26" i="22"/>
  <c r="I72" i="22"/>
  <c r="I68" i="22"/>
  <c r="I63" i="22"/>
  <c r="I69" i="22"/>
  <c r="I71" i="22"/>
  <c r="I66" i="22"/>
  <c r="I62" i="22"/>
  <c r="I70" i="22"/>
  <c r="I65" i="22"/>
  <c r="I64" i="22"/>
  <c r="G93" i="24"/>
  <c r="H98" i="25"/>
  <c r="H101" i="25"/>
  <c r="P101" i="25" s="1"/>
  <c r="H99" i="25"/>
  <c r="P99" i="25" s="1"/>
  <c r="H100" i="25"/>
  <c r="P100" i="25" s="1"/>
  <c r="H102" i="25"/>
  <c r="P102" i="25" s="1"/>
  <c r="J816" i="25"/>
  <c r="R816" i="25" s="1"/>
  <c r="J814" i="25"/>
  <c r="R814" i="25" s="1"/>
  <c r="J812" i="25"/>
  <c r="J815" i="25"/>
  <c r="R815" i="25" s="1"/>
  <c r="J813" i="25"/>
  <c r="R813" i="25" s="1"/>
  <c r="G810" i="25"/>
  <c r="O810" i="25" s="1"/>
  <c r="G808" i="25"/>
  <c r="O808" i="25" s="1"/>
  <c r="G806" i="25"/>
  <c r="I809" i="25"/>
  <c r="Q809" i="25" s="1"/>
  <c r="I807" i="25"/>
  <c r="Q807" i="25" s="1"/>
  <c r="I810" i="25"/>
  <c r="Q810" i="25" s="1"/>
  <c r="I808" i="25"/>
  <c r="Q808" i="25" s="1"/>
  <c r="I806" i="25"/>
  <c r="G809" i="25"/>
  <c r="O809" i="25" s="1"/>
  <c r="G807" i="25"/>
  <c r="O807" i="25" s="1"/>
  <c r="H792" i="25"/>
  <c r="P792" i="25" s="1"/>
  <c r="H790" i="25"/>
  <c r="P790" i="25" s="1"/>
  <c r="H791" i="25"/>
  <c r="P791" i="25" s="1"/>
  <c r="H789" i="25"/>
  <c r="P789" i="25" s="1"/>
  <c r="H788" i="25"/>
  <c r="J767" i="25"/>
  <c r="R767" i="25" s="1"/>
  <c r="J765" i="25"/>
  <c r="R765" i="25" s="1"/>
  <c r="J768" i="25"/>
  <c r="R768" i="25" s="1"/>
  <c r="J766" i="25"/>
  <c r="R766" i="25" s="1"/>
  <c r="J764" i="25"/>
  <c r="I776" i="25"/>
  <c r="G780" i="25"/>
  <c r="O780" i="25" s="1"/>
  <c r="G778" i="25"/>
  <c r="O778" i="25" s="1"/>
  <c r="G776" i="25"/>
  <c r="I779" i="25"/>
  <c r="Q779" i="25" s="1"/>
  <c r="I777" i="25"/>
  <c r="Q777" i="25" s="1"/>
  <c r="I780" i="25"/>
  <c r="Q780" i="25" s="1"/>
  <c r="I778" i="25"/>
  <c r="Q778" i="25" s="1"/>
  <c r="G777" i="25"/>
  <c r="O777" i="25" s="1"/>
  <c r="G779" i="25"/>
  <c r="O779" i="25" s="1"/>
  <c r="G732" i="25"/>
  <c r="O732" i="25" s="1"/>
  <c r="G730" i="25"/>
  <c r="O730" i="25" s="1"/>
  <c r="G728" i="25"/>
  <c r="I731" i="25"/>
  <c r="Q731" i="25" s="1"/>
  <c r="I729" i="25"/>
  <c r="Q729" i="25" s="1"/>
  <c r="G731" i="25"/>
  <c r="O731" i="25" s="1"/>
  <c r="G729" i="25"/>
  <c r="O729" i="25" s="1"/>
  <c r="I732" i="25"/>
  <c r="Q732" i="25" s="1"/>
  <c r="I730" i="25"/>
  <c r="Q730" i="25" s="1"/>
  <c r="I728" i="25"/>
  <c r="I696" i="25"/>
  <c r="Q696" i="25" s="1"/>
  <c r="I694" i="25"/>
  <c r="Q694" i="25" s="1"/>
  <c r="G696" i="25"/>
  <c r="O696" i="25" s="1"/>
  <c r="G694" i="25"/>
  <c r="O694" i="25" s="1"/>
  <c r="G692" i="25"/>
  <c r="I695" i="25"/>
  <c r="Q695" i="25" s="1"/>
  <c r="G695" i="25"/>
  <c r="O695" i="25" s="1"/>
  <c r="G693" i="25"/>
  <c r="O693" i="25" s="1"/>
  <c r="I692" i="25"/>
  <c r="I693" i="25"/>
  <c r="Q693" i="25" s="1"/>
  <c r="J690" i="25"/>
  <c r="R690" i="25" s="1"/>
  <c r="J688" i="25"/>
  <c r="R688" i="25" s="1"/>
  <c r="J689" i="25"/>
  <c r="R689" i="25" s="1"/>
  <c r="J687" i="25"/>
  <c r="R687" i="25" s="1"/>
  <c r="J686" i="25"/>
  <c r="F692" i="25"/>
  <c r="H692" i="25" s="1"/>
  <c r="G617" i="25"/>
  <c r="O617" i="25" s="1"/>
  <c r="G615" i="25"/>
  <c r="O615" i="25" s="1"/>
  <c r="G614" i="25"/>
  <c r="I615" i="25"/>
  <c r="Q615" i="25" s="1"/>
  <c r="I614" i="25"/>
  <c r="I616" i="25"/>
  <c r="Q616" i="25" s="1"/>
  <c r="I618" i="25"/>
  <c r="Q618" i="25" s="1"/>
  <c r="G618" i="25"/>
  <c r="O618" i="25" s="1"/>
  <c r="G616" i="25"/>
  <c r="O616" i="25" s="1"/>
  <c r="I617" i="25"/>
  <c r="Q617" i="25" s="1"/>
  <c r="G629" i="25"/>
  <c r="O629" i="25" s="1"/>
  <c r="G627" i="25"/>
  <c r="O627" i="25" s="1"/>
  <c r="I630" i="25"/>
  <c r="Q630" i="25" s="1"/>
  <c r="I628" i="25"/>
  <c r="Q628" i="25" s="1"/>
  <c r="I626" i="25"/>
  <c r="G626" i="25"/>
  <c r="G630" i="25"/>
  <c r="O630" i="25" s="1"/>
  <c r="I627" i="25"/>
  <c r="Q627" i="25" s="1"/>
  <c r="G628" i="25"/>
  <c r="O628" i="25" s="1"/>
  <c r="I629" i="25"/>
  <c r="Q629" i="25" s="1"/>
  <c r="H612" i="25"/>
  <c r="P612" i="25" s="1"/>
  <c r="H608" i="25"/>
  <c r="H611" i="25"/>
  <c r="P611" i="25" s="1"/>
  <c r="H610" i="25"/>
  <c r="P610" i="25" s="1"/>
  <c r="H609" i="25"/>
  <c r="P609" i="25" s="1"/>
  <c r="I570" i="25"/>
  <c r="Q570" i="25" s="1"/>
  <c r="I566" i="25"/>
  <c r="G568" i="25"/>
  <c r="O568" i="25" s="1"/>
  <c r="G570" i="25"/>
  <c r="O570" i="25" s="1"/>
  <c r="G566" i="25"/>
  <c r="I569" i="25"/>
  <c r="Q569" i="25" s="1"/>
  <c r="I567" i="25"/>
  <c r="Q567" i="25" s="1"/>
  <c r="G569" i="25"/>
  <c r="O569" i="25" s="1"/>
  <c r="G567" i="25"/>
  <c r="O567" i="25" s="1"/>
  <c r="I568" i="25"/>
  <c r="Q568" i="25" s="1"/>
  <c r="H572" i="25"/>
  <c r="H575" i="25"/>
  <c r="P575" i="25" s="1"/>
  <c r="H574" i="25"/>
  <c r="P574" i="25" s="1"/>
  <c r="H573" i="25"/>
  <c r="P573" i="25" s="1"/>
  <c r="H576" i="25"/>
  <c r="P576" i="25" s="1"/>
  <c r="I542" i="25"/>
  <c r="G546" i="25"/>
  <c r="O546" i="25" s="1"/>
  <c r="G544" i="25"/>
  <c r="O544" i="25" s="1"/>
  <c r="G542" i="25"/>
  <c r="G545" i="25"/>
  <c r="O545" i="25" s="1"/>
  <c r="G543" i="25"/>
  <c r="O543" i="25" s="1"/>
  <c r="I546" i="25"/>
  <c r="Q546" i="25" s="1"/>
  <c r="I544" i="25"/>
  <c r="Q544" i="25" s="1"/>
  <c r="I543" i="25"/>
  <c r="Q543" i="25" s="1"/>
  <c r="I545" i="25"/>
  <c r="Q545" i="25" s="1"/>
  <c r="J431" i="25"/>
  <c r="R431" i="25" s="1"/>
  <c r="J429" i="25"/>
  <c r="R429" i="25" s="1"/>
  <c r="J432" i="25"/>
  <c r="R432" i="25" s="1"/>
  <c r="J430" i="25"/>
  <c r="R430" i="25" s="1"/>
  <c r="J428" i="25"/>
  <c r="G492" i="25"/>
  <c r="O492" i="25" s="1"/>
  <c r="G490" i="25"/>
  <c r="O490" i="25" s="1"/>
  <c r="G488" i="25"/>
  <c r="I491" i="25"/>
  <c r="Q491" i="25" s="1"/>
  <c r="I489" i="25"/>
  <c r="Q489" i="25" s="1"/>
  <c r="G491" i="25"/>
  <c r="O491" i="25" s="1"/>
  <c r="G489" i="25"/>
  <c r="O489" i="25" s="1"/>
  <c r="I492" i="25"/>
  <c r="Q492" i="25" s="1"/>
  <c r="I490" i="25"/>
  <c r="Q490" i="25" s="1"/>
  <c r="I488" i="25"/>
  <c r="G485" i="25"/>
  <c r="O485" i="25" s="1"/>
  <c r="G483" i="25"/>
  <c r="O483" i="25" s="1"/>
  <c r="I486" i="25"/>
  <c r="Q486" i="25" s="1"/>
  <c r="I484" i="25"/>
  <c r="Q484" i="25" s="1"/>
  <c r="I482" i="25"/>
  <c r="G486" i="25"/>
  <c r="O486" i="25" s="1"/>
  <c r="G484" i="25"/>
  <c r="O484" i="25" s="1"/>
  <c r="G482" i="25"/>
  <c r="I485" i="25"/>
  <c r="Q485" i="25" s="1"/>
  <c r="I483" i="25"/>
  <c r="Q483" i="25" s="1"/>
  <c r="H510" i="25"/>
  <c r="P510" i="25" s="1"/>
  <c r="H508" i="25"/>
  <c r="P508" i="25" s="1"/>
  <c r="H506" i="25"/>
  <c r="H507" i="25"/>
  <c r="P507" i="25" s="1"/>
  <c r="H509" i="25"/>
  <c r="P509" i="25" s="1"/>
  <c r="J515" i="25"/>
  <c r="R515" i="25" s="1"/>
  <c r="J513" i="25"/>
  <c r="R513" i="25" s="1"/>
  <c r="J516" i="25"/>
  <c r="R516" i="25" s="1"/>
  <c r="J514" i="25"/>
  <c r="R514" i="25" s="1"/>
  <c r="J512" i="25"/>
  <c r="H350" i="25"/>
  <c r="H352" i="25"/>
  <c r="P352" i="25" s="1"/>
  <c r="H353" i="25"/>
  <c r="P353" i="25" s="1"/>
  <c r="H354" i="25"/>
  <c r="P354" i="25" s="1"/>
  <c r="H351" i="25"/>
  <c r="P351" i="25" s="1"/>
  <c r="G354" i="25"/>
  <c r="O354" i="25" s="1"/>
  <c r="G352" i="25"/>
  <c r="O352" i="25" s="1"/>
  <c r="G350" i="25"/>
  <c r="G353" i="25"/>
  <c r="O353" i="25" s="1"/>
  <c r="G351" i="25"/>
  <c r="O351" i="25" s="1"/>
  <c r="I352" i="25"/>
  <c r="Q352" i="25" s="1"/>
  <c r="I353" i="25"/>
  <c r="Q353" i="25" s="1"/>
  <c r="I354" i="25"/>
  <c r="Q354" i="25" s="1"/>
  <c r="I350" i="25"/>
  <c r="I351" i="25"/>
  <c r="Q351" i="25" s="1"/>
  <c r="G371" i="25"/>
  <c r="O371" i="25" s="1"/>
  <c r="G369" i="25"/>
  <c r="O369" i="25" s="1"/>
  <c r="I372" i="25"/>
  <c r="Q372" i="25" s="1"/>
  <c r="I370" i="25"/>
  <c r="Q370" i="25" s="1"/>
  <c r="I368" i="25"/>
  <c r="G372" i="25"/>
  <c r="O372" i="25" s="1"/>
  <c r="G370" i="25"/>
  <c r="O370" i="25" s="1"/>
  <c r="G368" i="25"/>
  <c r="I371" i="25"/>
  <c r="Q371" i="25" s="1"/>
  <c r="I369" i="25"/>
  <c r="Q369" i="25" s="1"/>
  <c r="G347" i="25"/>
  <c r="O347" i="25" s="1"/>
  <c r="G345" i="25"/>
  <c r="O345" i="25" s="1"/>
  <c r="G348" i="25"/>
  <c r="O348" i="25" s="1"/>
  <c r="G346" i="25"/>
  <c r="O346" i="25" s="1"/>
  <c r="G344" i="25"/>
  <c r="I345" i="25"/>
  <c r="Q345" i="25" s="1"/>
  <c r="I346" i="25"/>
  <c r="Q346" i="25" s="1"/>
  <c r="I347" i="25"/>
  <c r="Q347" i="25" s="1"/>
  <c r="I348" i="25"/>
  <c r="Q348" i="25" s="1"/>
  <c r="I344" i="25"/>
  <c r="J348" i="25"/>
  <c r="R348" i="25" s="1"/>
  <c r="J346" i="25"/>
  <c r="R346" i="25" s="1"/>
  <c r="J347" i="25"/>
  <c r="R347" i="25" s="1"/>
  <c r="J345" i="25"/>
  <c r="R345" i="25" s="1"/>
  <c r="J344" i="25"/>
  <c r="I288" i="25"/>
  <c r="Q288" i="25" s="1"/>
  <c r="I286" i="25"/>
  <c r="Q286" i="25" s="1"/>
  <c r="I284" i="25"/>
  <c r="G288" i="25"/>
  <c r="O288" i="25" s="1"/>
  <c r="G286" i="25"/>
  <c r="O286" i="25" s="1"/>
  <c r="G284" i="25"/>
  <c r="I287" i="25"/>
  <c r="Q287" i="25" s="1"/>
  <c r="I285" i="25"/>
  <c r="Q285" i="25" s="1"/>
  <c r="G285" i="25"/>
  <c r="O285" i="25" s="1"/>
  <c r="G287" i="25"/>
  <c r="O287" i="25" s="1"/>
  <c r="H236" i="25"/>
  <c r="H240" i="25"/>
  <c r="P240" i="25" s="1"/>
  <c r="H237" i="25"/>
  <c r="P237" i="25" s="1"/>
  <c r="H239" i="25"/>
  <c r="P239" i="25" s="1"/>
  <c r="H238" i="25"/>
  <c r="P238" i="25" s="1"/>
  <c r="J264" i="25"/>
  <c r="R264" i="25" s="1"/>
  <c r="J262" i="25"/>
  <c r="R262" i="25" s="1"/>
  <c r="J263" i="25"/>
  <c r="R263" i="25" s="1"/>
  <c r="J261" i="25"/>
  <c r="R261" i="25" s="1"/>
  <c r="J260" i="25"/>
  <c r="G233" i="25"/>
  <c r="O233" i="25" s="1"/>
  <c r="G231" i="25"/>
  <c r="O231" i="25" s="1"/>
  <c r="G230" i="25"/>
  <c r="I234" i="25"/>
  <c r="Q234" i="25" s="1"/>
  <c r="I233" i="25"/>
  <c r="Q233" i="25" s="1"/>
  <c r="I232" i="25"/>
  <c r="Q232" i="25" s="1"/>
  <c r="I231" i="25"/>
  <c r="Q231" i="25" s="1"/>
  <c r="G234" i="25"/>
  <c r="O234" i="25" s="1"/>
  <c r="G232" i="25"/>
  <c r="O232" i="25" s="1"/>
  <c r="I230" i="25"/>
  <c r="J300" i="25"/>
  <c r="R300" i="25" s="1"/>
  <c r="J298" i="25"/>
  <c r="R298" i="25" s="1"/>
  <c r="J296" i="25"/>
  <c r="J299" i="25"/>
  <c r="R299" i="25" s="1"/>
  <c r="J297" i="25"/>
  <c r="R297" i="25" s="1"/>
  <c r="J330" i="25"/>
  <c r="R330" i="25" s="1"/>
  <c r="J328" i="25"/>
  <c r="R328" i="25" s="1"/>
  <c r="J329" i="25"/>
  <c r="R329" i="25" s="1"/>
  <c r="J327" i="25"/>
  <c r="R327" i="25" s="1"/>
  <c r="J326" i="25"/>
  <c r="F242" i="25"/>
  <c r="H192" i="25"/>
  <c r="P192" i="25" s="1"/>
  <c r="H190" i="25"/>
  <c r="P190" i="25" s="1"/>
  <c r="H188" i="25"/>
  <c r="H189" i="25"/>
  <c r="P189" i="25" s="1"/>
  <c r="H191" i="25"/>
  <c r="P191" i="25" s="1"/>
  <c r="J180" i="25"/>
  <c r="R180" i="25" s="1"/>
  <c r="J178" i="25"/>
  <c r="R178" i="25" s="1"/>
  <c r="J176" i="25"/>
  <c r="J179" i="25"/>
  <c r="R179" i="25" s="1"/>
  <c r="J177" i="25"/>
  <c r="R177" i="25" s="1"/>
  <c r="H173" i="25"/>
  <c r="P173" i="25" s="1"/>
  <c r="H171" i="25"/>
  <c r="P171" i="25" s="1"/>
  <c r="H170" i="25"/>
  <c r="H174" i="25"/>
  <c r="P174" i="25" s="1"/>
  <c r="H172" i="25"/>
  <c r="P172" i="25" s="1"/>
  <c r="N14" i="25"/>
  <c r="I134" i="25"/>
  <c r="G138" i="25"/>
  <c r="O138" i="25" s="1"/>
  <c r="G136" i="25"/>
  <c r="O136" i="25" s="1"/>
  <c r="G134" i="25"/>
  <c r="I137" i="25"/>
  <c r="Q137" i="25" s="1"/>
  <c r="I135" i="25"/>
  <c r="Q135" i="25" s="1"/>
  <c r="G137" i="25"/>
  <c r="O137" i="25" s="1"/>
  <c r="G135" i="25"/>
  <c r="O135" i="25" s="1"/>
  <c r="I138" i="25"/>
  <c r="Q138" i="25" s="1"/>
  <c r="I136" i="25"/>
  <c r="Q136" i="25" s="1"/>
  <c r="G131" i="25"/>
  <c r="O131" i="25" s="1"/>
  <c r="G129" i="25"/>
  <c r="O129" i="25" s="1"/>
  <c r="I132" i="25"/>
  <c r="Q132" i="25" s="1"/>
  <c r="I130" i="25"/>
  <c r="Q130" i="25" s="1"/>
  <c r="I128" i="25"/>
  <c r="G132" i="25"/>
  <c r="O132" i="25" s="1"/>
  <c r="G130" i="25"/>
  <c r="O130" i="25" s="1"/>
  <c r="G128" i="25"/>
  <c r="I131" i="25"/>
  <c r="Q131" i="25" s="1"/>
  <c r="I129" i="25"/>
  <c r="Q129" i="25" s="1"/>
  <c r="H141" i="25"/>
  <c r="P141" i="25" s="1"/>
  <c r="H143" i="25"/>
  <c r="P143" i="25" s="1"/>
  <c r="H142" i="25"/>
  <c r="P142" i="25" s="1"/>
  <c r="H140" i="25"/>
  <c r="H144" i="25"/>
  <c r="P144" i="25" s="1"/>
  <c r="H216" i="25"/>
  <c r="P216" i="25" s="1"/>
  <c r="H214" i="25"/>
  <c r="P214" i="25" s="1"/>
  <c r="H212" i="25"/>
  <c r="H215" i="25"/>
  <c r="P215" i="25" s="1"/>
  <c r="H213" i="25"/>
  <c r="P213" i="25" s="1"/>
  <c r="G390" i="25"/>
  <c r="O390" i="25" s="1"/>
  <c r="G388" i="25"/>
  <c r="O388" i="25" s="1"/>
  <c r="G386" i="25"/>
  <c r="I389" i="25"/>
  <c r="Q389" i="25" s="1"/>
  <c r="I387" i="25"/>
  <c r="Q387" i="25" s="1"/>
  <c r="G389" i="25"/>
  <c r="O389" i="25" s="1"/>
  <c r="G387" i="25"/>
  <c r="O387" i="25" s="1"/>
  <c r="I390" i="25"/>
  <c r="Q390" i="25" s="1"/>
  <c r="I388" i="25"/>
  <c r="Q388" i="25" s="1"/>
  <c r="I386" i="25"/>
  <c r="J408" i="25"/>
  <c r="R408" i="25" s="1"/>
  <c r="J406" i="25"/>
  <c r="R406" i="25" s="1"/>
  <c r="J404" i="25"/>
  <c r="J407" i="25"/>
  <c r="R407" i="25" s="1"/>
  <c r="J405" i="25"/>
  <c r="R405" i="25" s="1"/>
  <c r="I620" i="25"/>
  <c r="G624" i="25"/>
  <c r="O624" i="25" s="1"/>
  <c r="G622" i="25"/>
  <c r="O622" i="25" s="1"/>
  <c r="I621" i="25"/>
  <c r="Q621" i="25" s="1"/>
  <c r="G620" i="25"/>
  <c r="I622" i="25"/>
  <c r="Q622" i="25" s="1"/>
  <c r="G621" i="25"/>
  <c r="O621" i="25" s="1"/>
  <c r="I624" i="25"/>
  <c r="Q624" i="25" s="1"/>
  <c r="G623" i="25"/>
  <c r="O623" i="25" s="1"/>
  <c r="I623" i="25"/>
  <c r="Q623" i="25" s="1"/>
  <c r="J638" i="25"/>
  <c r="J641" i="25"/>
  <c r="R641" i="25" s="1"/>
  <c r="J639" i="25"/>
  <c r="R639" i="25" s="1"/>
  <c r="J640" i="25"/>
  <c r="R640" i="25" s="1"/>
  <c r="J642" i="25"/>
  <c r="R642" i="25" s="1"/>
  <c r="G612" i="25"/>
  <c r="O612" i="25" s="1"/>
  <c r="G610" i="25"/>
  <c r="O610" i="25" s="1"/>
  <c r="I611" i="25"/>
  <c r="Q611" i="25" s="1"/>
  <c r="I612" i="25"/>
  <c r="Q612" i="25" s="1"/>
  <c r="I610" i="25"/>
  <c r="Q610" i="25" s="1"/>
  <c r="G611" i="25"/>
  <c r="O611" i="25" s="1"/>
  <c r="I609" i="25"/>
  <c r="Q609" i="25" s="1"/>
  <c r="G609" i="25"/>
  <c r="O609" i="25" s="1"/>
  <c r="I608" i="25"/>
  <c r="G608" i="25"/>
  <c r="G791" i="25"/>
  <c r="O791" i="25" s="1"/>
  <c r="G789" i="25"/>
  <c r="O789" i="25" s="1"/>
  <c r="I788" i="25"/>
  <c r="G792" i="25"/>
  <c r="O792" i="25" s="1"/>
  <c r="G790" i="25"/>
  <c r="O790" i="25" s="1"/>
  <c r="I792" i="25"/>
  <c r="Q792" i="25" s="1"/>
  <c r="I791" i="25"/>
  <c r="Q791" i="25" s="1"/>
  <c r="G788" i="25"/>
  <c r="I790" i="25"/>
  <c r="Q790" i="25" s="1"/>
  <c r="I789" i="25"/>
  <c r="Q789" i="25" s="1"/>
  <c r="I839" i="25"/>
  <c r="Q839" i="25" s="1"/>
  <c r="G837" i="25"/>
  <c r="G839" i="25"/>
  <c r="I838" i="25"/>
  <c r="Q838" i="25" s="1"/>
  <c r="I836" i="25"/>
  <c r="I837" i="25"/>
  <c r="Q837" i="25" s="1"/>
  <c r="G840" i="25"/>
  <c r="I840" i="25"/>
  <c r="Q840" i="25" s="1"/>
  <c r="G838" i="25"/>
  <c r="G836" i="25"/>
  <c r="H108" i="25"/>
  <c r="P108" i="25" s="1"/>
  <c r="H106" i="25"/>
  <c r="P106" i="25" s="1"/>
  <c r="H104" i="25"/>
  <c r="H107" i="25"/>
  <c r="P107" i="25" s="1"/>
  <c r="H105" i="25"/>
  <c r="P105" i="25" s="1"/>
  <c r="H72" i="25"/>
  <c r="P72" i="25" s="1"/>
  <c r="H68" i="25"/>
  <c r="H71" i="25"/>
  <c r="P71" i="25" s="1"/>
  <c r="H69" i="25"/>
  <c r="P69" i="25" s="1"/>
  <c r="H70" i="25"/>
  <c r="P70" i="25" s="1"/>
  <c r="N146" i="25"/>
  <c r="N194" i="25"/>
  <c r="N152" i="25"/>
  <c r="N200" i="25"/>
  <c r="N266" i="25"/>
  <c r="N314" i="25"/>
  <c r="N338" i="25"/>
  <c r="N386" i="25"/>
  <c r="N638" i="25"/>
  <c r="N740" i="25"/>
  <c r="N830" i="25"/>
  <c r="I94" i="25"/>
  <c r="Q94" i="25" s="1"/>
  <c r="H32" i="25"/>
  <c r="G75" i="25"/>
  <c r="O75" i="25" s="1"/>
  <c r="J98" i="25"/>
  <c r="H46" i="25"/>
  <c r="P46" i="25" s="1"/>
  <c r="H28" i="25"/>
  <c r="P28" i="25" s="1"/>
  <c r="G71" i="25"/>
  <c r="O71" i="25" s="1"/>
  <c r="H57" i="25"/>
  <c r="P57" i="25" s="1"/>
  <c r="H38" i="25"/>
  <c r="J75" i="25"/>
  <c r="R75" i="25" s="1"/>
  <c r="H50" i="25"/>
  <c r="J804" i="25"/>
  <c r="R804" i="25" s="1"/>
  <c r="J802" i="25"/>
  <c r="R802" i="25" s="1"/>
  <c r="J803" i="25"/>
  <c r="R803" i="25" s="1"/>
  <c r="J800" i="25"/>
  <c r="J801" i="25"/>
  <c r="R801" i="25" s="1"/>
  <c r="J797" i="25"/>
  <c r="R797" i="25" s="1"/>
  <c r="J795" i="25"/>
  <c r="R795" i="25" s="1"/>
  <c r="J794" i="25"/>
  <c r="J798" i="25"/>
  <c r="R798" i="25" s="1"/>
  <c r="J796" i="25"/>
  <c r="R796" i="25" s="1"/>
  <c r="H761" i="25"/>
  <c r="P761" i="25" s="1"/>
  <c r="H759" i="25"/>
  <c r="P759" i="25" s="1"/>
  <c r="H762" i="25"/>
  <c r="P762" i="25" s="1"/>
  <c r="H760" i="25"/>
  <c r="P760" i="25" s="1"/>
  <c r="H758" i="25"/>
  <c r="J726" i="25"/>
  <c r="R726" i="25" s="1"/>
  <c r="J724" i="25"/>
  <c r="R724" i="25" s="1"/>
  <c r="J722" i="25"/>
  <c r="J725" i="25"/>
  <c r="R725" i="25" s="1"/>
  <c r="J723" i="25"/>
  <c r="R723" i="25" s="1"/>
  <c r="G684" i="25"/>
  <c r="O684" i="25" s="1"/>
  <c r="G682" i="25"/>
  <c r="O682" i="25" s="1"/>
  <c r="G680" i="25"/>
  <c r="G681" i="25"/>
  <c r="O681" i="25" s="1"/>
  <c r="I680" i="25"/>
  <c r="I684" i="25"/>
  <c r="Q684" i="25" s="1"/>
  <c r="I683" i="25"/>
  <c r="Q683" i="25" s="1"/>
  <c r="G683" i="25"/>
  <c r="O683" i="25" s="1"/>
  <c r="I682" i="25"/>
  <c r="Q682" i="25" s="1"/>
  <c r="I681" i="25"/>
  <c r="Q681" i="25" s="1"/>
  <c r="G713" i="25"/>
  <c r="O713" i="25" s="1"/>
  <c r="G711" i="25"/>
  <c r="O711" i="25" s="1"/>
  <c r="I714" i="25"/>
  <c r="Q714" i="25" s="1"/>
  <c r="G714" i="25"/>
  <c r="O714" i="25" s="1"/>
  <c r="I713" i="25"/>
  <c r="Q713" i="25" s="1"/>
  <c r="I712" i="25"/>
  <c r="Q712" i="25" s="1"/>
  <c r="G712" i="25"/>
  <c r="O712" i="25" s="1"/>
  <c r="I711" i="25"/>
  <c r="Q711" i="25" s="1"/>
  <c r="I710" i="25"/>
  <c r="G710" i="25"/>
  <c r="G665" i="25"/>
  <c r="O665" i="25" s="1"/>
  <c r="G663" i="25"/>
  <c r="O663" i="25" s="1"/>
  <c r="I664" i="25"/>
  <c r="Q664" i="25" s="1"/>
  <c r="I666" i="25"/>
  <c r="Q666" i="25" s="1"/>
  <c r="I662" i="25"/>
  <c r="G666" i="25"/>
  <c r="O666" i="25" s="1"/>
  <c r="G662" i="25"/>
  <c r="I665" i="25"/>
  <c r="Q665" i="25" s="1"/>
  <c r="I663" i="25"/>
  <c r="Q663" i="25" s="1"/>
  <c r="G664" i="25"/>
  <c r="O664" i="25" s="1"/>
  <c r="J624" i="25"/>
  <c r="R624" i="25" s="1"/>
  <c r="J622" i="25"/>
  <c r="R622" i="25" s="1"/>
  <c r="J621" i="25"/>
  <c r="R621" i="25" s="1"/>
  <c r="J620" i="25"/>
  <c r="J623" i="25"/>
  <c r="R623" i="25" s="1"/>
  <c r="I554" i="25"/>
  <c r="G558" i="25"/>
  <c r="O558" i="25" s="1"/>
  <c r="G556" i="25"/>
  <c r="O556" i="25" s="1"/>
  <c r="G554" i="25"/>
  <c r="I557" i="25"/>
  <c r="Q557" i="25" s="1"/>
  <c r="I555" i="25"/>
  <c r="Q555" i="25" s="1"/>
  <c r="G557" i="25"/>
  <c r="O557" i="25" s="1"/>
  <c r="G555" i="25"/>
  <c r="O555" i="25" s="1"/>
  <c r="I556" i="25"/>
  <c r="Q556" i="25" s="1"/>
  <c r="I558" i="25"/>
  <c r="Q558" i="25" s="1"/>
  <c r="J582" i="25"/>
  <c r="R582" i="25" s="1"/>
  <c r="J580" i="25"/>
  <c r="R580" i="25" s="1"/>
  <c r="J578" i="25"/>
  <c r="J581" i="25"/>
  <c r="R581" i="25" s="1"/>
  <c r="J579" i="25"/>
  <c r="R579" i="25" s="1"/>
  <c r="G425" i="25"/>
  <c r="O425" i="25" s="1"/>
  <c r="G423" i="25"/>
  <c r="O423" i="25" s="1"/>
  <c r="G426" i="25"/>
  <c r="O426" i="25" s="1"/>
  <c r="G424" i="25"/>
  <c r="O424" i="25" s="1"/>
  <c r="G422" i="25"/>
  <c r="I425" i="25"/>
  <c r="Q425" i="25" s="1"/>
  <c r="I426" i="25"/>
  <c r="Q426" i="25" s="1"/>
  <c r="I422" i="25"/>
  <c r="I423" i="25"/>
  <c r="Q423" i="25" s="1"/>
  <c r="I424" i="25"/>
  <c r="Q424" i="25" s="1"/>
  <c r="J426" i="25"/>
  <c r="R426" i="25" s="1"/>
  <c r="J424" i="25"/>
  <c r="R424" i="25" s="1"/>
  <c r="J425" i="25"/>
  <c r="R425" i="25" s="1"/>
  <c r="J423" i="25"/>
  <c r="R423" i="25" s="1"/>
  <c r="J422" i="25"/>
  <c r="G480" i="25"/>
  <c r="O480" i="25" s="1"/>
  <c r="G478" i="25"/>
  <c r="O478" i="25" s="1"/>
  <c r="G476" i="25"/>
  <c r="I479" i="25"/>
  <c r="Q479" i="25" s="1"/>
  <c r="I477" i="25"/>
  <c r="Q477" i="25" s="1"/>
  <c r="G479" i="25"/>
  <c r="O479" i="25" s="1"/>
  <c r="G477" i="25"/>
  <c r="O477" i="25" s="1"/>
  <c r="I480" i="25"/>
  <c r="Q480" i="25" s="1"/>
  <c r="I478" i="25"/>
  <c r="Q478" i="25" s="1"/>
  <c r="I476" i="25"/>
  <c r="J443" i="25"/>
  <c r="R443" i="25" s="1"/>
  <c r="J441" i="25"/>
  <c r="R441" i="25" s="1"/>
  <c r="J444" i="25"/>
  <c r="R444" i="25" s="1"/>
  <c r="J442" i="25"/>
  <c r="R442" i="25" s="1"/>
  <c r="J440" i="25"/>
  <c r="H498" i="25"/>
  <c r="P498" i="25" s="1"/>
  <c r="H496" i="25"/>
  <c r="P496" i="25" s="1"/>
  <c r="H494" i="25"/>
  <c r="H495" i="25"/>
  <c r="P495" i="25" s="1"/>
  <c r="H497" i="25"/>
  <c r="P497" i="25" s="1"/>
  <c r="J510" i="25"/>
  <c r="R510" i="25" s="1"/>
  <c r="J508" i="25"/>
  <c r="R508" i="25" s="1"/>
  <c r="J506" i="25"/>
  <c r="J509" i="25"/>
  <c r="R509" i="25" s="1"/>
  <c r="J507" i="25"/>
  <c r="R507" i="25" s="1"/>
  <c r="H446" i="25"/>
  <c r="H449" i="25"/>
  <c r="P449" i="25" s="1"/>
  <c r="H450" i="25"/>
  <c r="P450" i="25" s="1"/>
  <c r="H447" i="25"/>
  <c r="P447" i="25" s="1"/>
  <c r="H448" i="25"/>
  <c r="P448" i="25" s="1"/>
  <c r="G407" i="25"/>
  <c r="O407" i="25" s="1"/>
  <c r="G405" i="25"/>
  <c r="O405" i="25" s="1"/>
  <c r="I408" i="25"/>
  <c r="Q408" i="25" s="1"/>
  <c r="I406" i="25"/>
  <c r="Q406" i="25" s="1"/>
  <c r="I404" i="25"/>
  <c r="G408" i="25"/>
  <c r="O408" i="25" s="1"/>
  <c r="G406" i="25"/>
  <c r="O406" i="25" s="1"/>
  <c r="G404" i="25"/>
  <c r="I407" i="25"/>
  <c r="Q407" i="25" s="1"/>
  <c r="I405" i="25"/>
  <c r="Q405" i="25" s="1"/>
  <c r="G359" i="25"/>
  <c r="O359" i="25" s="1"/>
  <c r="G357" i="25"/>
  <c r="O357" i="25" s="1"/>
  <c r="I360" i="25"/>
  <c r="Q360" i="25" s="1"/>
  <c r="I358" i="25"/>
  <c r="Q358" i="25" s="1"/>
  <c r="G360" i="25"/>
  <c r="O360" i="25" s="1"/>
  <c r="G358" i="25"/>
  <c r="O358" i="25" s="1"/>
  <c r="G356" i="25"/>
  <c r="I359" i="25"/>
  <c r="Q359" i="25" s="1"/>
  <c r="I356" i="25"/>
  <c r="I357" i="25"/>
  <c r="Q357" i="25" s="1"/>
  <c r="G324" i="25"/>
  <c r="O324" i="25" s="1"/>
  <c r="G323" i="25"/>
  <c r="O323" i="25" s="1"/>
  <c r="I322" i="25"/>
  <c r="Q322" i="25" s="1"/>
  <c r="I320" i="25"/>
  <c r="G322" i="25"/>
  <c r="O322" i="25" s="1"/>
  <c r="G320" i="25"/>
  <c r="I321" i="25"/>
  <c r="Q321" i="25" s="1"/>
  <c r="I324" i="25"/>
  <c r="Q324" i="25" s="1"/>
  <c r="G321" i="25"/>
  <c r="O321" i="25" s="1"/>
  <c r="I323" i="25"/>
  <c r="Q323" i="25" s="1"/>
  <c r="H338" i="25"/>
  <c r="H342" i="25"/>
  <c r="P342" i="25" s="1"/>
  <c r="H340" i="25"/>
  <c r="P340" i="25" s="1"/>
  <c r="H339" i="25"/>
  <c r="P339" i="25" s="1"/>
  <c r="H341" i="25"/>
  <c r="P341" i="25" s="1"/>
  <c r="J281" i="25"/>
  <c r="R281" i="25" s="1"/>
  <c r="J279" i="25"/>
  <c r="R279" i="25" s="1"/>
  <c r="J282" i="25"/>
  <c r="R282" i="25" s="1"/>
  <c r="J280" i="25"/>
  <c r="R280" i="25" s="1"/>
  <c r="J278" i="25"/>
  <c r="G266" i="25"/>
  <c r="I269" i="25"/>
  <c r="Q269" i="25" s="1"/>
  <c r="I267" i="25"/>
  <c r="Q267" i="25" s="1"/>
  <c r="G269" i="25"/>
  <c r="O269" i="25" s="1"/>
  <c r="G267" i="25"/>
  <c r="O267" i="25" s="1"/>
  <c r="I270" i="25"/>
  <c r="Q270" i="25" s="1"/>
  <c r="I266" i="25"/>
  <c r="I268" i="25"/>
  <c r="Q268" i="25" s="1"/>
  <c r="G270" i="25"/>
  <c r="O270" i="25" s="1"/>
  <c r="G268" i="25"/>
  <c r="O268" i="25" s="1"/>
  <c r="G314" i="25"/>
  <c r="I317" i="25"/>
  <c r="Q317" i="25" s="1"/>
  <c r="I315" i="25"/>
  <c r="Q315" i="25" s="1"/>
  <c r="G317" i="25"/>
  <c r="O317" i="25" s="1"/>
  <c r="G315" i="25"/>
  <c r="O315" i="25" s="1"/>
  <c r="I318" i="25"/>
  <c r="Q318" i="25" s="1"/>
  <c r="I316" i="25"/>
  <c r="Q316" i="25" s="1"/>
  <c r="I314" i="25"/>
  <c r="G316" i="25"/>
  <c r="O316" i="25" s="1"/>
  <c r="G318" i="25"/>
  <c r="O318" i="25" s="1"/>
  <c r="J192" i="25"/>
  <c r="R192" i="25" s="1"/>
  <c r="J190" i="25"/>
  <c r="R190" i="25" s="1"/>
  <c r="J188" i="25"/>
  <c r="J191" i="25"/>
  <c r="R191" i="25" s="1"/>
  <c r="J189" i="25"/>
  <c r="R189" i="25" s="1"/>
  <c r="H185" i="25"/>
  <c r="P185" i="25" s="1"/>
  <c r="H183" i="25"/>
  <c r="P183" i="25" s="1"/>
  <c r="H186" i="25"/>
  <c r="P186" i="25" s="1"/>
  <c r="H184" i="25"/>
  <c r="P184" i="25" s="1"/>
  <c r="H182" i="25"/>
  <c r="J173" i="25"/>
  <c r="R173" i="25" s="1"/>
  <c r="J171" i="25"/>
  <c r="R171" i="25" s="1"/>
  <c r="J174" i="25"/>
  <c r="R174" i="25" s="1"/>
  <c r="J172" i="25"/>
  <c r="R172" i="25" s="1"/>
  <c r="J170" i="25"/>
  <c r="N38" i="25"/>
  <c r="G126" i="25"/>
  <c r="O126" i="25" s="1"/>
  <c r="G124" i="25"/>
  <c r="O124" i="25" s="1"/>
  <c r="G122" i="25"/>
  <c r="I125" i="25"/>
  <c r="Q125" i="25" s="1"/>
  <c r="I123" i="25"/>
  <c r="Q123" i="25" s="1"/>
  <c r="G125" i="25"/>
  <c r="O125" i="25" s="1"/>
  <c r="G123" i="25"/>
  <c r="O123" i="25" s="1"/>
  <c r="I126" i="25"/>
  <c r="Q126" i="25" s="1"/>
  <c r="I124" i="25"/>
  <c r="Q124" i="25" s="1"/>
  <c r="I122" i="25"/>
  <c r="H209" i="25"/>
  <c r="P209" i="25" s="1"/>
  <c r="H207" i="25"/>
  <c r="P207" i="25" s="1"/>
  <c r="H208" i="25"/>
  <c r="P208" i="25" s="1"/>
  <c r="H206" i="25"/>
  <c r="H210" i="25"/>
  <c r="P210" i="25" s="1"/>
  <c r="I228" i="25"/>
  <c r="Q228" i="25" s="1"/>
  <c r="I226" i="25"/>
  <c r="Q226" i="25" s="1"/>
  <c r="I224" i="25"/>
  <c r="G228" i="25"/>
  <c r="O228" i="25" s="1"/>
  <c r="G226" i="25"/>
  <c r="O226" i="25" s="1"/>
  <c r="G224" i="25"/>
  <c r="I227" i="25"/>
  <c r="Q227" i="25" s="1"/>
  <c r="I225" i="25"/>
  <c r="Q225" i="25" s="1"/>
  <c r="G225" i="25"/>
  <c r="O225" i="25" s="1"/>
  <c r="G227" i="25"/>
  <c r="O227" i="25" s="1"/>
  <c r="G194" i="25"/>
  <c r="I197" i="25"/>
  <c r="Q197" i="25" s="1"/>
  <c r="I195" i="25"/>
  <c r="Q195" i="25" s="1"/>
  <c r="G197" i="25"/>
  <c r="O197" i="25" s="1"/>
  <c r="G195" i="25"/>
  <c r="O195" i="25" s="1"/>
  <c r="I198" i="25"/>
  <c r="Q198" i="25" s="1"/>
  <c r="I196" i="25"/>
  <c r="Q196" i="25" s="1"/>
  <c r="G198" i="25"/>
  <c r="O198" i="25" s="1"/>
  <c r="G196" i="25"/>
  <c r="O196" i="25" s="1"/>
  <c r="I194" i="25"/>
  <c r="J216" i="25"/>
  <c r="R216" i="25" s="1"/>
  <c r="J214" i="25"/>
  <c r="R214" i="25" s="1"/>
  <c r="J212" i="25"/>
  <c r="J215" i="25"/>
  <c r="R215" i="25" s="1"/>
  <c r="J213" i="25"/>
  <c r="R213" i="25" s="1"/>
  <c r="G522" i="25"/>
  <c r="O522" i="25" s="1"/>
  <c r="G521" i="25"/>
  <c r="O521" i="25" s="1"/>
  <c r="G519" i="25"/>
  <c r="O519" i="25" s="1"/>
  <c r="I518" i="25"/>
  <c r="I521" i="25"/>
  <c r="Q521" i="25" s="1"/>
  <c r="I520" i="25"/>
  <c r="Q520" i="25" s="1"/>
  <c r="I522" i="25"/>
  <c r="Q522" i="25" s="1"/>
  <c r="G518" i="25"/>
  <c r="G520" i="25"/>
  <c r="O520" i="25" s="1"/>
  <c r="I519" i="25"/>
  <c r="Q519" i="25" s="1"/>
  <c r="H332" i="25"/>
  <c r="H335" i="25"/>
  <c r="P335" i="25" s="1"/>
  <c r="H334" i="25"/>
  <c r="P334" i="25" s="1"/>
  <c r="H336" i="25"/>
  <c r="P336" i="25" s="1"/>
  <c r="H333" i="25"/>
  <c r="P333" i="25" s="1"/>
  <c r="J593" i="25"/>
  <c r="R593" i="25" s="1"/>
  <c r="J592" i="25"/>
  <c r="R592" i="25" s="1"/>
  <c r="J590" i="25"/>
  <c r="J594" i="25"/>
  <c r="R594" i="25" s="1"/>
  <c r="J591" i="25"/>
  <c r="R591" i="25" s="1"/>
  <c r="G678" i="25"/>
  <c r="O678" i="25" s="1"/>
  <c r="I677" i="25"/>
  <c r="Q677" i="25" s="1"/>
  <c r="I674" i="25"/>
  <c r="G677" i="25"/>
  <c r="O677" i="25" s="1"/>
  <c r="I676" i="25"/>
  <c r="Q676" i="25" s="1"/>
  <c r="G674" i="25"/>
  <c r="G676" i="25"/>
  <c r="O676" i="25" s="1"/>
  <c r="I678" i="25"/>
  <c r="Q678" i="25" s="1"/>
  <c r="G675" i="25"/>
  <c r="O675" i="25" s="1"/>
  <c r="I675" i="25"/>
  <c r="Q675" i="25" s="1"/>
  <c r="H641" i="25"/>
  <c r="P641" i="25" s="1"/>
  <c r="H639" i="25"/>
  <c r="P639" i="25" s="1"/>
  <c r="H642" i="25"/>
  <c r="P642" i="25" s="1"/>
  <c r="H640" i="25"/>
  <c r="P640" i="25" s="1"/>
  <c r="H638" i="25"/>
  <c r="H728" i="25"/>
  <c r="H731" i="25"/>
  <c r="P731" i="25" s="1"/>
  <c r="H729" i="25"/>
  <c r="P729" i="25" s="1"/>
  <c r="H730" i="25"/>
  <c r="P730" i="25" s="1"/>
  <c r="H732" i="25"/>
  <c r="P732" i="25" s="1"/>
  <c r="G803" i="25"/>
  <c r="O803" i="25" s="1"/>
  <c r="G801" i="25"/>
  <c r="O801" i="25" s="1"/>
  <c r="I804" i="25"/>
  <c r="Q804" i="25" s="1"/>
  <c r="I800" i="25"/>
  <c r="I803" i="25"/>
  <c r="Q803" i="25" s="1"/>
  <c r="G804" i="25"/>
  <c r="O804" i="25" s="1"/>
  <c r="G802" i="25"/>
  <c r="O802" i="25" s="1"/>
  <c r="G800" i="25"/>
  <c r="I802" i="25"/>
  <c r="Q802" i="25" s="1"/>
  <c r="I801" i="25"/>
  <c r="Q801" i="25" s="1"/>
  <c r="N74" i="25"/>
  <c r="N8" i="25"/>
  <c r="N68" i="25"/>
  <c r="N98" i="25"/>
  <c r="N116" i="25"/>
  <c r="N272" i="25"/>
  <c r="N320" i="25"/>
  <c r="N356" i="25"/>
  <c r="N404" i="25"/>
  <c r="N428" i="25"/>
  <c r="N476" i="25"/>
  <c r="N446" i="25"/>
  <c r="N494" i="25"/>
  <c r="N542" i="25"/>
  <c r="N524" i="25"/>
  <c r="N572" i="25"/>
  <c r="N680" i="25"/>
  <c r="N632" i="25"/>
  <c r="N698" i="25"/>
  <c r="N746" i="25"/>
  <c r="N758" i="25"/>
  <c r="N824" i="25"/>
  <c r="G94" i="25"/>
  <c r="O94" i="25" s="1"/>
  <c r="G77" i="25"/>
  <c r="O77" i="25" s="1"/>
  <c r="J102" i="25"/>
  <c r="R102" i="25" s="1"/>
  <c r="H48" i="25"/>
  <c r="P48" i="25" s="1"/>
  <c r="H30" i="25"/>
  <c r="P30" i="25" s="1"/>
  <c r="H59" i="25"/>
  <c r="P59" i="25" s="1"/>
  <c r="H40" i="25"/>
  <c r="P40" i="25" s="1"/>
  <c r="J78" i="25"/>
  <c r="R78" i="25" s="1"/>
  <c r="H52" i="25"/>
  <c r="P52" i="25" s="1"/>
  <c r="J785" i="25"/>
  <c r="R785" i="25" s="1"/>
  <c r="J784" i="25"/>
  <c r="R784" i="25" s="1"/>
  <c r="J783" i="25"/>
  <c r="R783" i="25" s="1"/>
  <c r="J782" i="25"/>
  <c r="J786" i="25"/>
  <c r="R786" i="25" s="1"/>
  <c r="J762" i="25"/>
  <c r="R762" i="25" s="1"/>
  <c r="J760" i="25"/>
  <c r="R760" i="25" s="1"/>
  <c r="J761" i="25"/>
  <c r="R761" i="25" s="1"/>
  <c r="J759" i="25"/>
  <c r="R759" i="25" s="1"/>
  <c r="J758" i="25"/>
  <c r="H714" i="25"/>
  <c r="P714" i="25" s="1"/>
  <c r="H713" i="25"/>
  <c r="P713" i="25" s="1"/>
  <c r="H712" i="25"/>
  <c r="P712" i="25" s="1"/>
  <c r="H711" i="25"/>
  <c r="P711" i="25" s="1"/>
  <c r="H710" i="25"/>
  <c r="J701" i="25"/>
  <c r="R701" i="25" s="1"/>
  <c r="J700" i="25"/>
  <c r="R700" i="25" s="1"/>
  <c r="J702" i="25"/>
  <c r="R702" i="25" s="1"/>
  <c r="J698" i="25"/>
  <c r="J699" i="25"/>
  <c r="R699" i="25" s="1"/>
  <c r="G742" i="25"/>
  <c r="O742" i="25" s="1"/>
  <c r="G744" i="25"/>
  <c r="O744" i="25" s="1"/>
  <c r="G740" i="25"/>
  <c r="I743" i="25"/>
  <c r="Q743" i="25" s="1"/>
  <c r="I741" i="25"/>
  <c r="Q741" i="25" s="1"/>
  <c r="G743" i="25"/>
  <c r="O743" i="25" s="1"/>
  <c r="G741" i="25"/>
  <c r="O741" i="25" s="1"/>
  <c r="I742" i="25"/>
  <c r="Q742" i="25" s="1"/>
  <c r="I744" i="25"/>
  <c r="Q744" i="25" s="1"/>
  <c r="I740" i="25"/>
  <c r="J659" i="25"/>
  <c r="R659" i="25" s="1"/>
  <c r="J657" i="25"/>
  <c r="R657" i="25" s="1"/>
  <c r="J660" i="25"/>
  <c r="R660" i="25" s="1"/>
  <c r="J658" i="25"/>
  <c r="R658" i="25" s="1"/>
  <c r="J656" i="25"/>
  <c r="J612" i="25"/>
  <c r="R612" i="25" s="1"/>
  <c r="J610" i="25"/>
  <c r="R610" i="25" s="1"/>
  <c r="J609" i="25"/>
  <c r="R609" i="25" s="1"/>
  <c r="J608" i="25"/>
  <c r="J611" i="25"/>
  <c r="R611" i="25" s="1"/>
  <c r="G605" i="25"/>
  <c r="O605" i="25" s="1"/>
  <c r="G603" i="25"/>
  <c r="O603" i="25" s="1"/>
  <c r="G602" i="25"/>
  <c r="I606" i="25"/>
  <c r="Q606" i="25" s="1"/>
  <c r="I605" i="25"/>
  <c r="Q605" i="25" s="1"/>
  <c r="G606" i="25"/>
  <c r="O606" i="25" s="1"/>
  <c r="I604" i="25"/>
  <c r="Q604" i="25" s="1"/>
  <c r="G604" i="25"/>
  <c r="O604" i="25" s="1"/>
  <c r="I602" i="25"/>
  <c r="I603" i="25"/>
  <c r="Q603" i="25" s="1"/>
  <c r="J666" i="25"/>
  <c r="R666" i="25" s="1"/>
  <c r="J664" i="25"/>
  <c r="R664" i="25" s="1"/>
  <c r="J662" i="25"/>
  <c r="J665" i="25"/>
  <c r="R665" i="25" s="1"/>
  <c r="J663" i="25"/>
  <c r="R663" i="25" s="1"/>
  <c r="J557" i="25"/>
  <c r="R557" i="25" s="1"/>
  <c r="J555" i="25"/>
  <c r="R555" i="25" s="1"/>
  <c r="J558" i="25"/>
  <c r="R558" i="25" s="1"/>
  <c r="J556" i="25"/>
  <c r="R556" i="25" s="1"/>
  <c r="J554" i="25"/>
  <c r="J552" i="25"/>
  <c r="R552" i="25" s="1"/>
  <c r="J550" i="25"/>
  <c r="R550" i="25" s="1"/>
  <c r="J551" i="25"/>
  <c r="R551" i="25" s="1"/>
  <c r="J549" i="25"/>
  <c r="R549" i="25" s="1"/>
  <c r="J548" i="25"/>
  <c r="J528" i="25"/>
  <c r="R528" i="25" s="1"/>
  <c r="J526" i="25"/>
  <c r="R526" i="25" s="1"/>
  <c r="J525" i="25"/>
  <c r="R525" i="25" s="1"/>
  <c r="J524" i="25"/>
  <c r="J527" i="25"/>
  <c r="R527" i="25" s="1"/>
  <c r="J569" i="25"/>
  <c r="R569" i="25" s="1"/>
  <c r="J567" i="25"/>
  <c r="R567" i="25" s="1"/>
  <c r="J568" i="25"/>
  <c r="R568" i="25" s="1"/>
  <c r="J570" i="25"/>
  <c r="R570" i="25" s="1"/>
  <c r="J566" i="25"/>
  <c r="J486" i="25"/>
  <c r="R486" i="25" s="1"/>
  <c r="J484" i="25"/>
  <c r="R484" i="25" s="1"/>
  <c r="J482" i="25"/>
  <c r="J485" i="25"/>
  <c r="R485" i="25" s="1"/>
  <c r="J483" i="25"/>
  <c r="R483" i="25" s="1"/>
  <c r="J474" i="25"/>
  <c r="R474" i="25" s="1"/>
  <c r="J472" i="25"/>
  <c r="R472" i="25" s="1"/>
  <c r="J470" i="25"/>
  <c r="J473" i="25"/>
  <c r="R473" i="25" s="1"/>
  <c r="J471" i="25"/>
  <c r="R471" i="25" s="1"/>
  <c r="G437" i="25"/>
  <c r="O437" i="25" s="1"/>
  <c r="G435" i="25"/>
  <c r="O435" i="25" s="1"/>
  <c r="G438" i="25"/>
  <c r="O438" i="25" s="1"/>
  <c r="G436" i="25"/>
  <c r="O436" i="25" s="1"/>
  <c r="G434" i="25"/>
  <c r="I435" i="25"/>
  <c r="Q435" i="25" s="1"/>
  <c r="I436" i="25"/>
  <c r="Q436" i="25" s="1"/>
  <c r="I437" i="25"/>
  <c r="Q437" i="25" s="1"/>
  <c r="I438" i="25"/>
  <c r="Q438" i="25" s="1"/>
  <c r="I434" i="25"/>
  <c r="H488" i="25"/>
  <c r="H491" i="25"/>
  <c r="P491" i="25" s="1"/>
  <c r="H489" i="25"/>
  <c r="P489" i="25" s="1"/>
  <c r="H490" i="25"/>
  <c r="P490" i="25" s="1"/>
  <c r="H492" i="25"/>
  <c r="P492" i="25" s="1"/>
  <c r="J503" i="25"/>
  <c r="R503" i="25" s="1"/>
  <c r="J501" i="25"/>
  <c r="R501" i="25" s="1"/>
  <c r="J504" i="25"/>
  <c r="R504" i="25" s="1"/>
  <c r="J502" i="25"/>
  <c r="R502" i="25" s="1"/>
  <c r="J500" i="25"/>
  <c r="J341" i="25"/>
  <c r="R341" i="25" s="1"/>
  <c r="J342" i="25"/>
  <c r="R342" i="25" s="1"/>
  <c r="J340" i="25"/>
  <c r="R340" i="25" s="1"/>
  <c r="J339" i="25"/>
  <c r="R339" i="25" s="1"/>
  <c r="J338" i="25"/>
  <c r="G366" i="25"/>
  <c r="O366" i="25" s="1"/>
  <c r="G364" i="25"/>
  <c r="O364" i="25" s="1"/>
  <c r="G362" i="25"/>
  <c r="I365" i="25"/>
  <c r="Q365" i="25" s="1"/>
  <c r="I363" i="25"/>
  <c r="Q363" i="25" s="1"/>
  <c r="G365" i="25"/>
  <c r="O365" i="25" s="1"/>
  <c r="G363" i="25"/>
  <c r="O363" i="25" s="1"/>
  <c r="I362" i="25"/>
  <c r="I366" i="25"/>
  <c r="Q366" i="25" s="1"/>
  <c r="I364" i="25"/>
  <c r="Q364" i="25" s="1"/>
  <c r="F452" i="25"/>
  <c r="J413" i="25"/>
  <c r="R413" i="25" s="1"/>
  <c r="J411" i="25"/>
  <c r="R411" i="25" s="1"/>
  <c r="J414" i="25"/>
  <c r="R414" i="25" s="1"/>
  <c r="J412" i="25"/>
  <c r="R412" i="25" s="1"/>
  <c r="J410" i="25"/>
  <c r="J401" i="25"/>
  <c r="R401" i="25" s="1"/>
  <c r="J399" i="25"/>
  <c r="R399" i="25" s="1"/>
  <c r="J402" i="25"/>
  <c r="R402" i="25" s="1"/>
  <c r="J400" i="25"/>
  <c r="R400" i="25" s="1"/>
  <c r="J398" i="25"/>
  <c r="J335" i="25"/>
  <c r="R335" i="25" s="1"/>
  <c r="J333" i="25"/>
  <c r="R333" i="25" s="1"/>
  <c r="J334" i="25"/>
  <c r="R334" i="25" s="1"/>
  <c r="J332" i="25"/>
  <c r="J336" i="25"/>
  <c r="R336" i="25" s="1"/>
  <c r="J240" i="25"/>
  <c r="R240" i="25" s="1"/>
  <c r="J238" i="25"/>
  <c r="R238" i="25" s="1"/>
  <c r="J239" i="25"/>
  <c r="R239" i="25" s="1"/>
  <c r="J237" i="25"/>
  <c r="R237" i="25" s="1"/>
  <c r="J236" i="25"/>
  <c r="G252" i="25"/>
  <c r="O252" i="25" s="1"/>
  <c r="G250" i="25"/>
  <c r="O250" i="25" s="1"/>
  <c r="G248" i="25"/>
  <c r="I249" i="25"/>
  <c r="Q249" i="25" s="1"/>
  <c r="I251" i="25"/>
  <c r="Q251" i="25" s="1"/>
  <c r="I250" i="25"/>
  <c r="Q250" i="25" s="1"/>
  <c r="I248" i="25"/>
  <c r="I252" i="25"/>
  <c r="Q252" i="25" s="1"/>
  <c r="G249" i="25"/>
  <c r="O249" i="25" s="1"/>
  <c r="G251" i="25"/>
  <c r="O251" i="25" s="1"/>
  <c r="J312" i="25"/>
  <c r="R312" i="25" s="1"/>
  <c r="J310" i="25"/>
  <c r="R310" i="25" s="1"/>
  <c r="J308" i="25"/>
  <c r="J311" i="25"/>
  <c r="R311" i="25" s="1"/>
  <c r="J309" i="25"/>
  <c r="R309" i="25" s="1"/>
  <c r="J185" i="25"/>
  <c r="R185" i="25" s="1"/>
  <c r="J183" i="25"/>
  <c r="R183" i="25" s="1"/>
  <c r="J186" i="25"/>
  <c r="R186" i="25" s="1"/>
  <c r="J184" i="25"/>
  <c r="R184" i="25" s="1"/>
  <c r="J182" i="25"/>
  <c r="I168" i="25"/>
  <c r="Q168" i="25" s="1"/>
  <c r="I166" i="25"/>
  <c r="Q166" i="25" s="1"/>
  <c r="G168" i="25"/>
  <c r="O168" i="25" s="1"/>
  <c r="G166" i="25"/>
  <c r="O166" i="25" s="1"/>
  <c r="G164" i="25"/>
  <c r="I167" i="25"/>
  <c r="Q167" i="25" s="1"/>
  <c r="I165" i="25"/>
  <c r="Q165" i="25" s="1"/>
  <c r="I164" i="25"/>
  <c r="G165" i="25"/>
  <c r="O165" i="25" s="1"/>
  <c r="G167" i="25"/>
  <c r="O167" i="25" s="1"/>
  <c r="H131" i="25"/>
  <c r="P131" i="25" s="1"/>
  <c r="H129" i="25"/>
  <c r="P129" i="25" s="1"/>
  <c r="H132" i="25"/>
  <c r="P132" i="25" s="1"/>
  <c r="H130" i="25"/>
  <c r="P130" i="25" s="1"/>
  <c r="H128" i="25"/>
  <c r="J84" i="25"/>
  <c r="R84" i="25" s="1"/>
  <c r="J82" i="25"/>
  <c r="R82" i="25" s="1"/>
  <c r="J81" i="25"/>
  <c r="R81" i="25" s="1"/>
  <c r="J80" i="25"/>
  <c r="J83" i="25"/>
  <c r="R83" i="25" s="1"/>
  <c r="N86" i="25"/>
  <c r="J209" i="25"/>
  <c r="R209" i="25" s="1"/>
  <c r="J207" i="25"/>
  <c r="R207" i="25" s="1"/>
  <c r="J210" i="25"/>
  <c r="R210" i="25" s="1"/>
  <c r="J208" i="25"/>
  <c r="R208" i="25" s="1"/>
  <c r="J206" i="25"/>
  <c r="F344" i="25"/>
  <c r="H344" i="25" s="1"/>
  <c r="G414" i="25"/>
  <c r="O414" i="25" s="1"/>
  <c r="G412" i="25"/>
  <c r="O412" i="25" s="1"/>
  <c r="G410" i="25"/>
  <c r="I413" i="25"/>
  <c r="Q413" i="25" s="1"/>
  <c r="I411" i="25"/>
  <c r="Q411" i="25" s="1"/>
  <c r="G413" i="25"/>
  <c r="O413" i="25" s="1"/>
  <c r="G411" i="25"/>
  <c r="O411" i="25" s="1"/>
  <c r="I414" i="25"/>
  <c r="Q414" i="25" s="1"/>
  <c r="I412" i="25"/>
  <c r="Q412" i="25" s="1"/>
  <c r="I410" i="25"/>
  <c r="F500" i="25"/>
  <c r="H503" i="25" s="1"/>
  <c r="P503" i="25" s="1"/>
  <c r="H588" i="25"/>
  <c r="P588" i="25" s="1"/>
  <c r="H586" i="25"/>
  <c r="P586" i="25" s="1"/>
  <c r="H584" i="25"/>
  <c r="H585" i="25"/>
  <c r="P585" i="25" s="1"/>
  <c r="H587" i="25"/>
  <c r="P587" i="25" s="1"/>
  <c r="H653" i="25"/>
  <c r="P653" i="25" s="1"/>
  <c r="H651" i="25"/>
  <c r="P651" i="25" s="1"/>
  <c r="H654" i="25"/>
  <c r="P654" i="25" s="1"/>
  <c r="H652" i="25"/>
  <c r="P652" i="25" s="1"/>
  <c r="H650" i="25"/>
  <c r="F644" i="25"/>
  <c r="H646" i="25" s="1"/>
  <c r="P646" i="25" s="1"/>
  <c r="J731" i="25"/>
  <c r="R731" i="25" s="1"/>
  <c r="J729" i="25"/>
  <c r="R729" i="25" s="1"/>
  <c r="J728" i="25"/>
  <c r="J732" i="25"/>
  <c r="R732" i="25" s="1"/>
  <c r="J730" i="25"/>
  <c r="R730" i="25" s="1"/>
  <c r="H806" i="25"/>
  <c r="H809" i="25"/>
  <c r="P809" i="25" s="1"/>
  <c r="H807" i="25"/>
  <c r="P807" i="25" s="1"/>
  <c r="H810" i="25"/>
  <c r="P810" i="25" s="1"/>
  <c r="H808" i="25"/>
  <c r="P808" i="25" s="1"/>
  <c r="F800" i="25"/>
  <c r="H804" i="25" s="1"/>
  <c r="P804" i="25" s="1"/>
  <c r="G786" i="25"/>
  <c r="O786" i="25" s="1"/>
  <c r="G784" i="25"/>
  <c r="O784" i="25" s="1"/>
  <c r="I786" i="25"/>
  <c r="Q786" i="25" s="1"/>
  <c r="G785" i="25"/>
  <c r="O785" i="25" s="1"/>
  <c r="G782" i="25"/>
  <c r="I784" i="25"/>
  <c r="Q784" i="25" s="1"/>
  <c r="I783" i="25"/>
  <c r="Q783" i="25" s="1"/>
  <c r="I785" i="25"/>
  <c r="Q785" i="25" s="1"/>
  <c r="I782" i="25"/>
  <c r="G783" i="25"/>
  <c r="O783" i="25" s="1"/>
  <c r="H21" i="25"/>
  <c r="P21" i="25" s="1"/>
  <c r="H23" i="25"/>
  <c r="P23" i="25" s="1"/>
  <c r="H20" i="25"/>
  <c r="H22" i="25"/>
  <c r="P22" i="25" s="1"/>
  <c r="H24" i="25"/>
  <c r="P24" i="25" s="1"/>
  <c r="N182" i="25"/>
  <c r="N230" i="25"/>
  <c r="N188" i="25"/>
  <c r="N254" i="25"/>
  <c r="N302" i="25"/>
  <c r="N326" i="25"/>
  <c r="N374" i="25"/>
  <c r="N602" i="25"/>
  <c r="N614" i="25"/>
  <c r="N782" i="25"/>
  <c r="N734" i="25"/>
  <c r="N776" i="25"/>
  <c r="N794" i="25"/>
  <c r="N818" i="25"/>
  <c r="G96" i="25"/>
  <c r="O96" i="25" s="1"/>
  <c r="G76" i="25"/>
  <c r="O76" i="25" s="1"/>
  <c r="H45" i="25"/>
  <c r="P45" i="25" s="1"/>
  <c r="H56" i="25"/>
  <c r="H42" i="25"/>
  <c r="P42" i="25" s="1"/>
  <c r="G84" i="25"/>
  <c r="O84" i="25" s="1"/>
  <c r="J76" i="25"/>
  <c r="R76" i="25" s="1"/>
  <c r="H54" i="25"/>
  <c r="P54" i="25" s="1"/>
  <c r="G798" i="25"/>
  <c r="O798" i="25" s="1"/>
  <c r="G796" i="25"/>
  <c r="O796" i="25" s="1"/>
  <c r="G794" i="25"/>
  <c r="I794" i="25"/>
  <c r="I798" i="25"/>
  <c r="Q798" i="25" s="1"/>
  <c r="I795" i="25"/>
  <c r="Q795" i="25" s="1"/>
  <c r="I797" i="25"/>
  <c r="Q797" i="25" s="1"/>
  <c r="I796" i="25"/>
  <c r="Q796" i="25" s="1"/>
  <c r="G797" i="25"/>
  <c r="O797" i="25" s="1"/>
  <c r="G795" i="25"/>
  <c r="O795" i="25" s="1"/>
  <c r="G756" i="25"/>
  <c r="O756" i="25" s="1"/>
  <c r="G754" i="25"/>
  <c r="O754" i="25" s="1"/>
  <c r="G752" i="25"/>
  <c r="I753" i="25"/>
  <c r="Q753" i="25" s="1"/>
  <c r="I755" i="25"/>
  <c r="Q755" i="25" s="1"/>
  <c r="I754" i="25"/>
  <c r="Q754" i="25" s="1"/>
  <c r="I752" i="25"/>
  <c r="G753" i="25"/>
  <c r="O753" i="25" s="1"/>
  <c r="I756" i="25"/>
  <c r="Q756" i="25" s="1"/>
  <c r="G755" i="25"/>
  <c r="O755" i="25" s="1"/>
  <c r="J755" i="25"/>
  <c r="R755" i="25" s="1"/>
  <c r="J753" i="25"/>
  <c r="R753" i="25" s="1"/>
  <c r="J756" i="25"/>
  <c r="R756" i="25" s="1"/>
  <c r="J754" i="25"/>
  <c r="R754" i="25" s="1"/>
  <c r="J752" i="25"/>
  <c r="J738" i="25"/>
  <c r="R738" i="25" s="1"/>
  <c r="J736" i="25"/>
  <c r="R736" i="25" s="1"/>
  <c r="J734" i="25"/>
  <c r="J737" i="25"/>
  <c r="R737" i="25" s="1"/>
  <c r="J735" i="25"/>
  <c r="R735" i="25" s="1"/>
  <c r="J678" i="25"/>
  <c r="R678" i="25" s="1"/>
  <c r="J676" i="25"/>
  <c r="R676" i="25" s="1"/>
  <c r="J675" i="25"/>
  <c r="R675" i="25" s="1"/>
  <c r="J677" i="25"/>
  <c r="R677" i="25" s="1"/>
  <c r="J674" i="25"/>
  <c r="H716" i="25"/>
  <c r="H717" i="25"/>
  <c r="P717" i="25" s="1"/>
  <c r="H719" i="25"/>
  <c r="P719" i="25" s="1"/>
  <c r="H718" i="25"/>
  <c r="P718" i="25" s="1"/>
  <c r="H720" i="25"/>
  <c r="P720" i="25" s="1"/>
  <c r="H596" i="25"/>
  <c r="H598" i="25"/>
  <c r="P598" i="25" s="1"/>
  <c r="H597" i="25"/>
  <c r="P597" i="25" s="1"/>
  <c r="H600" i="25"/>
  <c r="P600" i="25" s="1"/>
  <c r="H599" i="25"/>
  <c r="P599" i="25" s="1"/>
  <c r="G653" i="25"/>
  <c r="O653" i="25" s="1"/>
  <c r="G651" i="25"/>
  <c r="O651" i="25" s="1"/>
  <c r="I654" i="25"/>
  <c r="Q654" i="25" s="1"/>
  <c r="I652" i="25"/>
  <c r="Q652" i="25" s="1"/>
  <c r="I650" i="25"/>
  <c r="G650" i="25"/>
  <c r="G654" i="25"/>
  <c r="O654" i="25" s="1"/>
  <c r="I651" i="25"/>
  <c r="Q651" i="25" s="1"/>
  <c r="G652" i="25"/>
  <c r="O652" i="25" s="1"/>
  <c r="I653" i="25"/>
  <c r="Q653" i="25" s="1"/>
  <c r="I588" i="25"/>
  <c r="Q588" i="25" s="1"/>
  <c r="I586" i="25"/>
  <c r="Q586" i="25" s="1"/>
  <c r="I584" i="25"/>
  <c r="G588" i="25"/>
  <c r="O588" i="25" s="1"/>
  <c r="G586" i="25"/>
  <c r="O586" i="25" s="1"/>
  <c r="G584" i="25"/>
  <c r="I587" i="25"/>
  <c r="Q587" i="25" s="1"/>
  <c r="I585" i="25"/>
  <c r="Q585" i="25" s="1"/>
  <c r="G587" i="25"/>
  <c r="O587" i="25" s="1"/>
  <c r="G585" i="25"/>
  <c r="O585" i="25" s="1"/>
  <c r="H539" i="25"/>
  <c r="P539" i="25" s="1"/>
  <c r="H537" i="25"/>
  <c r="P537" i="25" s="1"/>
  <c r="H536" i="25"/>
  <c r="H540" i="25"/>
  <c r="P540" i="25" s="1"/>
  <c r="H538" i="25"/>
  <c r="P538" i="25" s="1"/>
  <c r="J575" i="25"/>
  <c r="R575" i="25" s="1"/>
  <c r="J576" i="25"/>
  <c r="R576" i="25" s="1"/>
  <c r="J572" i="25"/>
  <c r="J573" i="25"/>
  <c r="R573" i="25" s="1"/>
  <c r="J574" i="25"/>
  <c r="R574" i="25" s="1"/>
  <c r="H558" i="25"/>
  <c r="P558" i="25" s="1"/>
  <c r="H556" i="25"/>
  <c r="P556" i="25" s="1"/>
  <c r="H554" i="25"/>
  <c r="H557" i="25"/>
  <c r="P557" i="25" s="1"/>
  <c r="H555" i="25"/>
  <c r="P555" i="25" s="1"/>
  <c r="J479" i="25"/>
  <c r="R479" i="25" s="1"/>
  <c r="J477" i="25"/>
  <c r="R477" i="25" s="1"/>
  <c r="J480" i="25"/>
  <c r="R480" i="25" s="1"/>
  <c r="J478" i="25"/>
  <c r="R478" i="25" s="1"/>
  <c r="J476" i="25"/>
  <c r="J467" i="25"/>
  <c r="R467" i="25" s="1"/>
  <c r="J465" i="25"/>
  <c r="R465" i="25" s="1"/>
  <c r="J468" i="25"/>
  <c r="R468" i="25" s="1"/>
  <c r="J466" i="25"/>
  <c r="R466" i="25" s="1"/>
  <c r="J464" i="25"/>
  <c r="H486" i="25"/>
  <c r="P486" i="25" s="1"/>
  <c r="H484" i="25"/>
  <c r="P484" i="25" s="1"/>
  <c r="H482" i="25"/>
  <c r="H483" i="25"/>
  <c r="P483" i="25" s="1"/>
  <c r="H485" i="25"/>
  <c r="P485" i="25" s="1"/>
  <c r="J438" i="25"/>
  <c r="R438" i="25" s="1"/>
  <c r="J436" i="25"/>
  <c r="R436" i="25" s="1"/>
  <c r="J437" i="25"/>
  <c r="R437" i="25" s="1"/>
  <c r="J435" i="25"/>
  <c r="R435" i="25" s="1"/>
  <c r="J434" i="25"/>
  <c r="H410" i="25"/>
  <c r="H413" i="25"/>
  <c r="P413" i="25" s="1"/>
  <c r="H411" i="25"/>
  <c r="P411" i="25" s="1"/>
  <c r="H414" i="25"/>
  <c r="P414" i="25" s="1"/>
  <c r="H412" i="25"/>
  <c r="P412" i="25" s="1"/>
  <c r="H386" i="25"/>
  <c r="H389" i="25"/>
  <c r="P389" i="25" s="1"/>
  <c r="H387" i="25"/>
  <c r="P387" i="25" s="1"/>
  <c r="H388" i="25"/>
  <c r="P388" i="25" s="1"/>
  <c r="H390" i="25"/>
  <c r="P390" i="25" s="1"/>
  <c r="J491" i="25"/>
  <c r="R491" i="25" s="1"/>
  <c r="J489" i="25"/>
  <c r="R489" i="25" s="1"/>
  <c r="J492" i="25"/>
  <c r="R492" i="25" s="1"/>
  <c r="J490" i="25"/>
  <c r="R490" i="25" s="1"/>
  <c r="J488" i="25"/>
  <c r="H374" i="25"/>
  <c r="H377" i="25"/>
  <c r="P377" i="25" s="1"/>
  <c r="H375" i="25"/>
  <c r="P375" i="25" s="1"/>
  <c r="H376" i="25"/>
  <c r="P376" i="25" s="1"/>
  <c r="H378" i="25"/>
  <c r="P378" i="25" s="1"/>
  <c r="J377" i="25"/>
  <c r="R377" i="25" s="1"/>
  <c r="J375" i="25"/>
  <c r="R375" i="25" s="1"/>
  <c r="J378" i="25"/>
  <c r="R378" i="25" s="1"/>
  <c r="J376" i="25"/>
  <c r="R376" i="25" s="1"/>
  <c r="J374" i="25"/>
  <c r="G420" i="25"/>
  <c r="O420" i="25" s="1"/>
  <c r="G418" i="25"/>
  <c r="O418" i="25" s="1"/>
  <c r="G419" i="25"/>
  <c r="O419" i="25" s="1"/>
  <c r="G417" i="25"/>
  <c r="O417" i="25" s="1"/>
  <c r="I418" i="25"/>
  <c r="Q418" i="25" s="1"/>
  <c r="I417" i="25"/>
  <c r="Q417" i="25" s="1"/>
  <c r="I419" i="25"/>
  <c r="Q419" i="25" s="1"/>
  <c r="I416" i="25"/>
  <c r="I420" i="25"/>
  <c r="Q420" i="25" s="1"/>
  <c r="G416" i="25"/>
  <c r="G342" i="25"/>
  <c r="O342" i="25" s="1"/>
  <c r="G340" i="25"/>
  <c r="O340" i="25" s="1"/>
  <c r="G341" i="25"/>
  <c r="O341" i="25" s="1"/>
  <c r="G339" i="25"/>
  <c r="O339" i="25" s="1"/>
  <c r="I342" i="25"/>
  <c r="Q342" i="25" s="1"/>
  <c r="I340" i="25"/>
  <c r="Q340" i="25" s="1"/>
  <c r="I339" i="25"/>
  <c r="Q339" i="25" s="1"/>
  <c r="I338" i="25"/>
  <c r="G338" i="25"/>
  <c r="I341" i="25"/>
  <c r="Q341" i="25" s="1"/>
  <c r="H244" i="25"/>
  <c r="P244" i="25" s="1"/>
  <c r="H243" i="25"/>
  <c r="P243" i="25" s="1"/>
  <c r="H242" i="25"/>
  <c r="H246" i="25"/>
  <c r="P246" i="25" s="1"/>
  <c r="H245" i="25"/>
  <c r="P245" i="25" s="1"/>
  <c r="I264" i="25"/>
  <c r="Q264" i="25" s="1"/>
  <c r="I260" i="25"/>
  <c r="G264" i="25"/>
  <c r="O264" i="25" s="1"/>
  <c r="G262" i="25"/>
  <c r="O262" i="25" s="1"/>
  <c r="G260" i="25"/>
  <c r="G263" i="25"/>
  <c r="O263" i="25" s="1"/>
  <c r="I261" i="25"/>
  <c r="Q261" i="25" s="1"/>
  <c r="G261" i="25"/>
  <c r="O261" i="25" s="1"/>
  <c r="I262" i="25"/>
  <c r="Q262" i="25" s="1"/>
  <c r="I263" i="25"/>
  <c r="Q263" i="25" s="1"/>
  <c r="H148" i="25"/>
  <c r="P148" i="25" s="1"/>
  <c r="H147" i="25"/>
  <c r="P147" i="25" s="1"/>
  <c r="H146" i="25"/>
  <c r="H150" i="25"/>
  <c r="P150" i="25" s="1"/>
  <c r="H149" i="25"/>
  <c r="P149" i="25" s="1"/>
  <c r="H164" i="25"/>
  <c r="H168" i="25"/>
  <c r="P168" i="25" s="1"/>
  <c r="H165" i="25"/>
  <c r="P165" i="25" s="1"/>
  <c r="H166" i="25"/>
  <c r="P166" i="25" s="1"/>
  <c r="H167" i="25"/>
  <c r="P167" i="25" s="1"/>
  <c r="F248" i="25"/>
  <c r="H250" i="25" s="1"/>
  <c r="P250" i="25" s="1"/>
  <c r="I180" i="25"/>
  <c r="Q180" i="25" s="1"/>
  <c r="I178" i="25"/>
  <c r="Q178" i="25" s="1"/>
  <c r="I176" i="25"/>
  <c r="G180" i="25"/>
  <c r="O180" i="25" s="1"/>
  <c r="G178" i="25"/>
  <c r="O178" i="25" s="1"/>
  <c r="G176" i="25"/>
  <c r="I179" i="25"/>
  <c r="Q179" i="25" s="1"/>
  <c r="I177" i="25"/>
  <c r="Q177" i="25" s="1"/>
  <c r="G179" i="25"/>
  <c r="O179" i="25" s="1"/>
  <c r="G177" i="25"/>
  <c r="O177" i="25" s="1"/>
  <c r="J120" i="25"/>
  <c r="R120" i="25" s="1"/>
  <c r="J118" i="25"/>
  <c r="R118" i="25" s="1"/>
  <c r="J116" i="25"/>
  <c r="J119" i="25"/>
  <c r="R119" i="25" s="1"/>
  <c r="J117" i="25"/>
  <c r="R117" i="25" s="1"/>
  <c r="N50" i="25"/>
  <c r="G102" i="25"/>
  <c r="O102" i="25" s="1"/>
  <c r="G100" i="25"/>
  <c r="O100" i="25" s="1"/>
  <c r="G98" i="25"/>
  <c r="G101" i="25"/>
  <c r="O101" i="25" s="1"/>
  <c r="G99" i="25"/>
  <c r="O99" i="25" s="1"/>
  <c r="I102" i="25"/>
  <c r="Q102" i="25" s="1"/>
  <c r="I100" i="25"/>
  <c r="Q100" i="25" s="1"/>
  <c r="I98" i="25"/>
  <c r="I101" i="25"/>
  <c r="Q101" i="25" s="1"/>
  <c r="I99" i="25"/>
  <c r="Q99" i="25" s="1"/>
  <c r="G119" i="25"/>
  <c r="O119" i="25" s="1"/>
  <c r="G117" i="25"/>
  <c r="O117" i="25" s="1"/>
  <c r="I120" i="25"/>
  <c r="Q120" i="25" s="1"/>
  <c r="I118" i="25"/>
  <c r="Q118" i="25" s="1"/>
  <c r="I116" i="25"/>
  <c r="G120" i="25"/>
  <c r="O120" i="25" s="1"/>
  <c r="G118" i="25"/>
  <c r="O118" i="25" s="1"/>
  <c r="G116" i="25"/>
  <c r="I119" i="25"/>
  <c r="Q119" i="25" s="1"/>
  <c r="I117" i="25"/>
  <c r="Q117" i="25" s="1"/>
  <c r="J137" i="25"/>
  <c r="R137" i="25" s="1"/>
  <c r="J135" i="25"/>
  <c r="R135" i="25" s="1"/>
  <c r="J138" i="25"/>
  <c r="R138" i="25" s="1"/>
  <c r="J136" i="25"/>
  <c r="R136" i="25" s="1"/>
  <c r="J134" i="25"/>
  <c r="H234" i="25"/>
  <c r="P234" i="25" s="1"/>
  <c r="H233" i="25"/>
  <c r="P233" i="25" s="1"/>
  <c r="H232" i="25"/>
  <c r="P232" i="25" s="1"/>
  <c r="H231" i="25"/>
  <c r="P231" i="25" s="1"/>
  <c r="H230" i="25"/>
  <c r="H204" i="25"/>
  <c r="P204" i="25" s="1"/>
  <c r="H202" i="25"/>
  <c r="P202" i="25" s="1"/>
  <c r="H200" i="25"/>
  <c r="H203" i="25"/>
  <c r="P203" i="25" s="1"/>
  <c r="H201" i="25"/>
  <c r="P201" i="25" s="1"/>
  <c r="G218" i="25"/>
  <c r="I221" i="25"/>
  <c r="Q221" i="25" s="1"/>
  <c r="I219" i="25"/>
  <c r="Q219" i="25" s="1"/>
  <c r="G221" i="25"/>
  <c r="O221" i="25" s="1"/>
  <c r="G219" i="25"/>
  <c r="O219" i="25" s="1"/>
  <c r="I222" i="25"/>
  <c r="Q222" i="25" s="1"/>
  <c r="I220" i="25"/>
  <c r="Q220" i="25" s="1"/>
  <c r="I218" i="25"/>
  <c r="G220" i="25"/>
  <c r="O220" i="25" s="1"/>
  <c r="G222" i="25"/>
  <c r="O222" i="25" s="1"/>
  <c r="F308" i="25"/>
  <c r="H312" i="25" s="1"/>
  <c r="P312" i="25" s="1"/>
  <c r="J396" i="25"/>
  <c r="R396" i="25" s="1"/>
  <c r="J394" i="25"/>
  <c r="R394" i="25" s="1"/>
  <c r="J392" i="25"/>
  <c r="J395" i="25"/>
  <c r="R395" i="25" s="1"/>
  <c r="J393" i="25"/>
  <c r="R393" i="25" s="1"/>
  <c r="F512" i="25"/>
  <c r="H512" i="25" s="1"/>
  <c r="J584" i="25"/>
  <c r="J587" i="25"/>
  <c r="R587" i="25" s="1"/>
  <c r="J585" i="25"/>
  <c r="R585" i="25" s="1"/>
  <c r="J588" i="25"/>
  <c r="R588" i="25" s="1"/>
  <c r="J586" i="25"/>
  <c r="R586" i="25" s="1"/>
  <c r="J707" i="25"/>
  <c r="R707" i="25" s="1"/>
  <c r="J705" i="25"/>
  <c r="R705" i="25" s="1"/>
  <c r="J708" i="25"/>
  <c r="R708" i="25" s="1"/>
  <c r="J706" i="25"/>
  <c r="R706" i="25" s="1"/>
  <c r="J704" i="25"/>
  <c r="F764" i="25"/>
  <c r="H768" i="25" s="1"/>
  <c r="P768" i="25" s="1"/>
  <c r="I689" i="25"/>
  <c r="Q689" i="25" s="1"/>
  <c r="G689" i="25"/>
  <c r="O689" i="25" s="1"/>
  <c r="G687" i="25"/>
  <c r="O687" i="25" s="1"/>
  <c r="I690" i="25"/>
  <c r="Q690" i="25" s="1"/>
  <c r="I688" i="25"/>
  <c r="Q688" i="25" s="1"/>
  <c r="G690" i="25"/>
  <c r="O690" i="25" s="1"/>
  <c r="G688" i="25"/>
  <c r="O688" i="25" s="1"/>
  <c r="I687" i="25"/>
  <c r="Q687" i="25" s="1"/>
  <c r="G686" i="25"/>
  <c r="I686" i="25"/>
  <c r="I644" i="25"/>
  <c r="G648" i="25"/>
  <c r="O648" i="25" s="1"/>
  <c r="G646" i="25"/>
  <c r="O646" i="25" s="1"/>
  <c r="I647" i="25"/>
  <c r="Q647" i="25" s="1"/>
  <c r="I645" i="25"/>
  <c r="Q645" i="25" s="1"/>
  <c r="G647" i="25"/>
  <c r="O647" i="25" s="1"/>
  <c r="I648" i="25"/>
  <c r="Q648" i="25" s="1"/>
  <c r="G644" i="25"/>
  <c r="G645" i="25"/>
  <c r="O645" i="25" s="1"/>
  <c r="I646" i="25"/>
  <c r="Q646" i="25" s="1"/>
  <c r="G737" i="25"/>
  <c r="O737" i="25" s="1"/>
  <c r="G735" i="25"/>
  <c r="O735" i="25" s="1"/>
  <c r="I738" i="25"/>
  <c r="Q738" i="25" s="1"/>
  <c r="I736" i="25"/>
  <c r="Q736" i="25" s="1"/>
  <c r="I734" i="25"/>
  <c r="G738" i="25"/>
  <c r="O738" i="25" s="1"/>
  <c r="G736" i="25"/>
  <c r="O736" i="25" s="1"/>
  <c r="I737" i="25"/>
  <c r="Q737" i="25" s="1"/>
  <c r="I735" i="25"/>
  <c r="Q735" i="25" s="1"/>
  <c r="G734" i="25"/>
  <c r="H818" i="25"/>
  <c r="H821" i="25"/>
  <c r="P821" i="25" s="1"/>
  <c r="H819" i="25"/>
  <c r="P819" i="25" s="1"/>
  <c r="H822" i="25"/>
  <c r="P822" i="25" s="1"/>
  <c r="H820" i="25"/>
  <c r="P820" i="25" s="1"/>
  <c r="G815" i="25"/>
  <c r="O815" i="25" s="1"/>
  <c r="G813" i="25"/>
  <c r="O813" i="25" s="1"/>
  <c r="I816" i="25"/>
  <c r="Q816" i="25" s="1"/>
  <c r="I814" i="25"/>
  <c r="Q814" i="25" s="1"/>
  <c r="I812" i="25"/>
  <c r="I815" i="25"/>
  <c r="Q815" i="25" s="1"/>
  <c r="I813" i="25"/>
  <c r="Q813" i="25" s="1"/>
  <c r="G812" i="25"/>
  <c r="G816" i="25"/>
  <c r="O816" i="25" s="1"/>
  <c r="G814" i="25"/>
  <c r="O814" i="25" s="1"/>
  <c r="H92" i="25"/>
  <c r="H94" i="25"/>
  <c r="P94" i="25" s="1"/>
  <c r="H93" i="25"/>
  <c r="P93" i="25" s="1"/>
  <c r="H96" i="25"/>
  <c r="P96" i="25" s="1"/>
  <c r="H95" i="25"/>
  <c r="P95" i="25" s="1"/>
  <c r="J96" i="25"/>
  <c r="R96" i="25" s="1"/>
  <c r="J94" i="25"/>
  <c r="R94" i="25" s="1"/>
  <c r="J93" i="25"/>
  <c r="R93" i="25" s="1"/>
  <c r="J92" i="25"/>
  <c r="J95" i="25"/>
  <c r="R95" i="25" s="1"/>
  <c r="N32" i="25"/>
  <c r="F134" i="25"/>
  <c r="H138" i="25" s="1"/>
  <c r="P138" i="25" s="1"/>
  <c r="N134" i="25"/>
  <c r="N104" i="25"/>
  <c r="N260" i="25"/>
  <c r="N308" i="25"/>
  <c r="N344" i="25"/>
  <c r="N392" i="25"/>
  <c r="N464" i="25"/>
  <c r="N512" i="25"/>
  <c r="N434" i="25"/>
  <c r="N482" i="25"/>
  <c r="N560" i="25"/>
  <c r="N620" i="25"/>
  <c r="N704" i="25"/>
  <c r="N668" i="25"/>
  <c r="N686" i="25"/>
  <c r="N812" i="25"/>
  <c r="G92" i="25"/>
  <c r="G93" i="25"/>
  <c r="O93" i="25" s="1"/>
  <c r="G78" i="25"/>
  <c r="O78" i="25" s="1"/>
  <c r="J99" i="25"/>
  <c r="R99" i="25" s="1"/>
  <c r="H47" i="25"/>
  <c r="P47" i="25" s="1"/>
  <c r="G68" i="25"/>
  <c r="G81" i="25"/>
  <c r="O81" i="25" s="1"/>
  <c r="J77" i="25"/>
  <c r="R77" i="25" s="1"/>
  <c r="H839" i="25"/>
  <c r="P839" i="25" s="1"/>
  <c r="H838" i="25"/>
  <c r="P838" i="25" s="1"/>
  <c r="H836" i="25"/>
  <c r="H840" i="25"/>
  <c r="P840" i="25" s="1"/>
  <c r="H837" i="25"/>
  <c r="P837" i="25" s="1"/>
  <c r="H756" i="25"/>
  <c r="P756" i="25" s="1"/>
  <c r="H752" i="25"/>
  <c r="H753" i="25"/>
  <c r="P753" i="25" s="1"/>
  <c r="H755" i="25"/>
  <c r="P755" i="25" s="1"/>
  <c r="H754" i="25"/>
  <c r="P754" i="25" s="1"/>
  <c r="G746" i="25"/>
  <c r="G749" i="25"/>
  <c r="O749" i="25" s="1"/>
  <c r="I748" i="25"/>
  <c r="Q748" i="25" s="1"/>
  <c r="G748" i="25"/>
  <c r="O748" i="25" s="1"/>
  <c r="I747" i="25"/>
  <c r="Q747" i="25" s="1"/>
  <c r="I749" i="25"/>
  <c r="Q749" i="25" s="1"/>
  <c r="G747" i="25"/>
  <c r="O747" i="25" s="1"/>
  <c r="I750" i="25"/>
  <c r="Q750" i="25" s="1"/>
  <c r="G750" i="25"/>
  <c r="O750" i="25" s="1"/>
  <c r="I746" i="25"/>
  <c r="J774" i="25"/>
  <c r="R774" i="25" s="1"/>
  <c r="J772" i="25"/>
  <c r="R772" i="25" s="1"/>
  <c r="J770" i="25"/>
  <c r="J773" i="25"/>
  <c r="R773" i="25" s="1"/>
  <c r="J771" i="25"/>
  <c r="R771" i="25" s="1"/>
  <c r="J714" i="25"/>
  <c r="R714" i="25" s="1"/>
  <c r="J712" i="25"/>
  <c r="R712" i="25" s="1"/>
  <c r="J713" i="25"/>
  <c r="R713" i="25" s="1"/>
  <c r="J711" i="25"/>
  <c r="R711" i="25" s="1"/>
  <c r="J710" i="25"/>
  <c r="F722" i="25"/>
  <c r="H722" i="25" s="1"/>
  <c r="J600" i="25"/>
  <c r="R600" i="25" s="1"/>
  <c r="J598" i="25"/>
  <c r="R598" i="25" s="1"/>
  <c r="J596" i="25"/>
  <c r="J597" i="25"/>
  <c r="R597" i="25" s="1"/>
  <c r="J599" i="25"/>
  <c r="R599" i="25" s="1"/>
  <c r="J648" i="25"/>
  <c r="R648" i="25" s="1"/>
  <c r="J646" i="25"/>
  <c r="R646" i="25" s="1"/>
  <c r="J647" i="25"/>
  <c r="R647" i="25" s="1"/>
  <c r="J644" i="25"/>
  <c r="J645" i="25"/>
  <c r="R645" i="25" s="1"/>
  <c r="J671" i="25"/>
  <c r="R671" i="25" s="1"/>
  <c r="J669" i="25"/>
  <c r="R669" i="25" s="1"/>
  <c r="J672" i="25"/>
  <c r="R672" i="25" s="1"/>
  <c r="J668" i="25"/>
  <c r="J670" i="25"/>
  <c r="R670" i="25" s="1"/>
  <c r="H581" i="25"/>
  <c r="P581" i="25" s="1"/>
  <c r="H578" i="25"/>
  <c r="H579" i="25"/>
  <c r="P579" i="25" s="1"/>
  <c r="H582" i="25"/>
  <c r="P582" i="25" s="1"/>
  <c r="H580" i="25"/>
  <c r="P580" i="25" s="1"/>
  <c r="J545" i="25"/>
  <c r="R545" i="25" s="1"/>
  <c r="J543" i="25"/>
  <c r="R543" i="25" s="1"/>
  <c r="J546" i="25"/>
  <c r="R546" i="25" s="1"/>
  <c r="J544" i="25"/>
  <c r="R544" i="25" s="1"/>
  <c r="J542" i="25"/>
  <c r="J540" i="25"/>
  <c r="R540" i="25" s="1"/>
  <c r="J538" i="25"/>
  <c r="R538" i="25" s="1"/>
  <c r="J539" i="25"/>
  <c r="R539" i="25" s="1"/>
  <c r="J537" i="25"/>
  <c r="R537" i="25" s="1"/>
  <c r="J536" i="25"/>
  <c r="H524" i="25"/>
  <c r="H526" i="25"/>
  <c r="P526" i="25" s="1"/>
  <c r="H525" i="25"/>
  <c r="P525" i="25" s="1"/>
  <c r="H528" i="25"/>
  <c r="P528" i="25" s="1"/>
  <c r="H527" i="25"/>
  <c r="P527" i="25" s="1"/>
  <c r="G449" i="25"/>
  <c r="O449" i="25" s="1"/>
  <c r="G447" i="25"/>
  <c r="O447" i="25" s="1"/>
  <c r="G450" i="25"/>
  <c r="O450" i="25" s="1"/>
  <c r="G448" i="25"/>
  <c r="O448" i="25" s="1"/>
  <c r="G446" i="25"/>
  <c r="I449" i="25"/>
  <c r="Q449" i="25" s="1"/>
  <c r="I450" i="25"/>
  <c r="Q450" i="25" s="1"/>
  <c r="I446" i="25"/>
  <c r="I447" i="25"/>
  <c r="Q447" i="25" s="1"/>
  <c r="I448" i="25"/>
  <c r="Q448" i="25" s="1"/>
  <c r="G527" i="25"/>
  <c r="O527" i="25" s="1"/>
  <c r="G525" i="25"/>
  <c r="O525" i="25" s="1"/>
  <c r="G528" i="25"/>
  <c r="O528" i="25" s="1"/>
  <c r="G526" i="25"/>
  <c r="O526" i="25" s="1"/>
  <c r="I526" i="25"/>
  <c r="Q526" i="25" s="1"/>
  <c r="I525" i="25"/>
  <c r="Q525" i="25" s="1"/>
  <c r="I524" i="25"/>
  <c r="I528" i="25"/>
  <c r="Q528" i="25" s="1"/>
  <c r="I527" i="25"/>
  <c r="Q527" i="25" s="1"/>
  <c r="G524" i="25"/>
  <c r="J450" i="25"/>
  <c r="R450" i="25" s="1"/>
  <c r="J448" i="25"/>
  <c r="R448" i="25" s="1"/>
  <c r="J449" i="25"/>
  <c r="R449" i="25" s="1"/>
  <c r="J447" i="25"/>
  <c r="R447" i="25" s="1"/>
  <c r="J446" i="25"/>
  <c r="H519" i="25"/>
  <c r="P519" i="25" s="1"/>
  <c r="H518" i="25"/>
  <c r="H521" i="25"/>
  <c r="P521" i="25" s="1"/>
  <c r="H520" i="25"/>
  <c r="P520" i="25" s="1"/>
  <c r="H522" i="25"/>
  <c r="P522" i="25" s="1"/>
  <c r="J462" i="25"/>
  <c r="R462" i="25" s="1"/>
  <c r="J460" i="25"/>
  <c r="R460" i="25" s="1"/>
  <c r="J461" i="25"/>
  <c r="R461" i="25" s="1"/>
  <c r="J459" i="25"/>
  <c r="R459" i="25" s="1"/>
  <c r="J458" i="25"/>
  <c r="G473" i="25"/>
  <c r="O473" i="25" s="1"/>
  <c r="G471" i="25"/>
  <c r="O471" i="25" s="1"/>
  <c r="I474" i="25"/>
  <c r="Q474" i="25" s="1"/>
  <c r="I472" i="25"/>
  <c r="Q472" i="25" s="1"/>
  <c r="I470" i="25"/>
  <c r="G474" i="25"/>
  <c r="O474" i="25" s="1"/>
  <c r="G472" i="25"/>
  <c r="O472" i="25" s="1"/>
  <c r="G470" i="25"/>
  <c r="I473" i="25"/>
  <c r="Q473" i="25" s="1"/>
  <c r="I471" i="25"/>
  <c r="Q471" i="25" s="1"/>
  <c r="H476" i="25"/>
  <c r="H479" i="25"/>
  <c r="P479" i="25" s="1"/>
  <c r="H477" i="25"/>
  <c r="P477" i="25" s="1"/>
  <c r="H478" i="25"/>
  <c r="P478" i="25" s="1"/>
  <c r="H480" i="25"/>
  <c r="P480" i="25" s="1"/>
  <c r="G432" i="25"/>
  <c r="O432" i="25" s="1"/>
  <c r="G430" i="25"/>
  <c r="O430" i="25" s="1"/>
  <c r="G428" i="25"/>
  <c r="G431" i="25"/>
  <c r="O431" i="25" s="1"/>
  <c r="G429" i="25"/>
  <c r="O429" i="25" s="1"/>
  <c r="I432" i="25"/>
  <c r="Q432" i="25" s="1"/>
  <c r="I428" i="25"/>
  <c r="I429" i="25"/>
  <c r="Q429" i="25" s="1"/>
  <c r="I430" i="25"/>
  <c r="Q430" i="25" s="1"/>
  <c r="I431" i="25"/>
  <c r="Q431" i="25" s="1"/>
  <c r="J498" i="25"/>
  <c r="R498" i="25" s="1"/>
  <c r="J496" i="25"/>
  <c r="R496" i="25" s="1"/>
  <c r="J494" i="25"/>
  <c r="J497" i="25"/>
  <c r="R497" i="25" s="1"/>
  <c r="J495" i="25"/>
  <c r="R495" i="25" s="1"/>
  <c r="H474" i="25"/>
  <c r="P474" i="25" s="1"/>
  <c r="H472" i="25"/>
  <c r="P472" i="25" s="1"/>
  <c r="H470" i="25"/>
  <c r="H473" i="25"/>
  <c r="P473" i="25" s="1"/>
  <c r="H471" i="25"/>
  <c r="P471" i="25" s="1"/>
  <c r="J323" i="25"/>
  <c r="R323" i="25" s="1"/>
  <c r="J322" i="25"/>
  <c r="R322" i="25" s="1"/>
  <c r="J320" i="25"/>
  <c r="J321" i="25"/>
  <c r="R321" i="25" s="1"/>
  <c r="J324" i="25"/>
  <c r="R324" i="25" s="1"/>
  <c r="H269" i="25"/>
  <c r="P269" i="25" s="1"/>
  <c r="H267" i="25"/>
  <c r="P267" i="25" s="1"/>
  <c r="H270" i="25"/>
  <c r="P270" i="25" s="1"/>
  <c r="H268" i="25"/>
  <c r="P268" i="25" s="1"/>
  <c r="H266" i="25"/>
  <c r="I300" i="25"/>
  <c r="Q300" i="25" s="1"/>
  <c r="I298" i="25"/>
  <c r="Q298" i="25" s="1"/>
  <c r="I296" i="25"/>
  <c r="G300" i="25"/>
  <c r="O300" i="25" s="1"/>
  <c r="G298" i="25"/>
  <c r="O298" i="25" s="1"/>
  <c r="G296" i="25"/>
  <c r="I299" i="25"/>
  <c r="Q299" i="25" s="1"/>
  <c r="I297" i="25"/>
  <c r="Q297" i="25" s="1"/>
  <c r="G297" i="25"/>
  <c r="O297" i="25" s="1"/>
  <c r="G299" i="25"/>
  <c r="O299" i="25" s="1"/>
  <c r="H372" i="25"/>
  <c r="P372" i="25" s="1"/>
  <c r="H370" i="25"/>
  <c r="P370" i="25" s="1"/>
  <c r="H368" i="25"/>
  <c r="H369" i="25"/>
  <c r="P369" i="25" s="1"/>
  <c r="H371" i="25"/>
  <c r="P371" i="25" s="1"/>
  <c r="J233" i="25"/>
  <c r="R233" i="25" s="1"/>
  <c r="J231" i="25"/>
  <c r="R231" i="25" s="1"/>
  <c r="J234" i="25"/>
  <c r="R234" i="25" s="1"/>
  <c r="J232" i="25"/>
  <c r="R232" i="25" s="1"/>
  <c r="J230" i="25"/>
  <c r="H300" i="25"/>
  <c r="P300" i="25" s="1"/>
  <c r="H298" i="25"/>
  <c r="P298" i="25" s="1"/>
  <c r="H296" i="25"/>
  <c r="H299" i="25"/>
  <c r="P299" i="25" s="1"/>
  <c r="H297" i="25"/>
  <c r="P297" i="25" s="1"/>
  <c r="F392" i="25"/>
  <c r="H393" i="25" s="1"/>
  <c r="P393" i="25" s="1"/>
  <c r="G254" i="25"/>
  <c r="G257" i="25"/>
  <c r="O257" i="25" s="1"/>
  <c r="G255" i="25"/>
  <c r="O255" i="25" s="1"/>
  <c r="I254" i="25"/>
  <c r="I258" i="25"/>
  <c r="Q258" i="25" s="1"/>
  <c r="G258" i="25"/>
  <c r="O258" i="25" s="1"/>
  <c r="I255" i="25"/>
  <c r="Q255" i="25" s="1"/>
  <c r="I256" i="25"/>
  <c r="Q256" i="25" s="1"/>
  <c r="G256" i="25"/>
  <c r="O256" i="25" s="1"/>
  <c r="I257" i="25"/>
  <c r="Q257" i="25" s="1"/>
  <c r="G170" i="25"/>
  <c r="I173" i="25"/>
  <c r="Q173" i="25" s="1"/>
  <c r="I171" i="25"/>
  <c r="Q171" i="25" s="1"/>
  <c r="G173" i="25"/>
  <c r="O173" i="25" s="1"/>
  <c r="G171" i="25"/>
  <c r="O171" i="25" s="1"/>
  <c r="I174" i="25"/>
  <c r="Q174" i="25" s="1"/>
  <c r="I172" i="25"/>
  <c r="Q172" i="25" s="1"/>
  <c r="G174" i="25"/>
  <c r="O174" i="25" s="1"/>
  <c r="G172" i="25"/>
  <c r="O172" i="25" s="1"/>
  <c r="I170" i="25"/>
  <c r="J144" i="25"/>
  <c r="R144" i="25" s="1"/>
  <c r="J142" i="25"/>
  <c r="R142" i="25" s="1"/>
  <c r="J140" i="25"/>
  <c r="J141" i="25"/>
  <c r="R141" i="25" s="1"/>
  <c r="J143" i="25"/>
  <c r="R143" i="25" s="1"/>
  <c r="J149" i="25"/>
  <c r="R149" i="25" s="1"/>
  <c r="J147" i="25"/>
  <c r="R147" i="25" s="1"/>
  <c r="J150" i="25"/>
  <c r="R150" i="25" s="1"/>
  <c r="J148" i="25"/>
  <c r="R148" i="25" s="1"/>
  <c r="J146" i="25"/>
  <c r="J113" i="25"/>
  <c r="R113" i="25" s="1"/>
  <c r="J111" i="25"/>
  <c r="R111" i="25" s="1"/>
  <c r="J114" i="25"/>
  <c r="R114" i="25" s="1"/>
  <c r="J110" i="25"/>
  <c r="J112" i="25"/>
  <c r="R112" i="25" s="1"/>
  <c r="J108" i="25"/>
  <c r="R108" i="25" s="1"/>
  <c r="J106" i="25"/>
  <c r="R106" i="25" s="1"/>
  <c r="J104" i="25"/>
  <c r="J107" i="25"/>
  <c r="R107" i="25" s="1"/>
  <c r="J105" i="25"/>
  <c r="R105" i="25" s="1"/>
  <c r="I216" i="25"/>
  <c r="Q216" i="25" s="1"/>
  <c r="I214" i="25"/>
  <c r="Q214" i="25" s="1"/>
  <c r="I212" i="25"/>
  <c r="G216" i="25"/>
  <c r="O216" i="25" s="1"/>
  <c r="G214" i="25"/>
  <c r="O214" i="25" s="1"/>
  <c r="G212" i="25"/>
  <c r="I215" i="25"/>
  <c r="Q215" i="25" s="1"/>
  <c r="I213" i="25"/>
  <c r="Q213" i="25" s="1"/>
  <c r="G215" i="25"/>
  <c r="O215" i="25" s="1"/>
  <c r="G213" i="25"/>
  <c r="O213" i="25" s="1"/>
  <c r="F254" i="25"/>
  <c r="H257" i="25" s="1"/>
  <c r="P257" i="25" s="1"/>
  <c r="J204" i="25"/>
  <c r="R204" i="25" s="1"/>
  <c r="J202" i="25"/>
  <c r="R202" i="25" s="1"/>
  <c r="J200" i="25"/>
  <c r="J203" i="25"/>
  <c r="R203" i="25" s="1"/>
  <c r="J201" i="25"/>
  <c r="R201" i="25" s="1"/>
  <c r="H418" i="25"/>
  <c r="P418" i="25" s="1"/>
  <c r="H417" i="25"/>
  <c r="P417" i="25" s="1"/>
  <c r="H419" i="25"/>
  <c r="P419" i="25" s="1"/>
  <c r="H416" i="25"/>
  <c r="H420" i="25"/>
  <c r="P420" i="25" s="1"/>
  <c r="F620" i="25"/>
  <c r="H624" i="25" s="1"/>
  <c r="P624" i="25" s="1"/>
  <c r="J650" i="25"/>
  <c r="J653" i="25"/>
  <c r="R653" i="25" s="1"/>
  <c r="J651" i="25"/>
  <c r="R651" i="25" s="1"/>
  <c r="J654" i="25"/>
  <c r="R654" i="25" s="1"/>
  <c r="J652" i="25"/>
  <c r="R652" i="25" s="1"/>
  <c r="F680" i="25"/>
  <c r="H682" i="25" s="1"/>
  <c r="P682" i="25" s="1"/>
  <c r="J809" i="25"/>
  <c r="R809" i="25" s="1"/>
  <c r="J807" i="25"/>
  <c r="R807" i="25" s="1"/>
  <c r="J806" i="25"/>
  <c r="J808" i="25"/>
  <c r="R808" i="25" s="1"/>
  <c r="J810" i="25"/>
  <c r="R810" i="25" s="1"/>
  <c r="G827" i="25"/>
  <c r="O827" i="25" s="1"/>
  <c r="G825" i="25"/>
  <c r="O825" i="25" s="1"/>
  <c r="I828" i="25"/>
  <c r="Q828" i="25" s="1"/>
  <c r="I826" i="25"/>
  <c r="Q826" i="25" s="1"/>
  <c r="I824" i="25"/>
  <c r="G828" i="25"/>
  <c r="O828" i="25" s="1"/>
  <c r="I827" i="25"/>
  <c r="Q827" i="25" s="1"/>
  <c r="I825" i="25"/>
  <c r="Q825" i="25" s="1"/>
  <c r="G824" i="25"/>
  <c r="G826" i="25"/>
  <c r="O826" i="25" s="1"/>
  <c r="N170" i="25"/>
  <c r="N218" i="25"/>
  <c r="N176" i="25"/>
  <c r="N224" i="25"/>
  <c r="N242" i="25"/>
  <c r="N290" i="25"/>
  <c r="N362" i="25"/>
  <c r="N410" i="25"/>
  <c r="N716" i="25"/>
  <c r="N722" i="25"/>
  <c r="N764" i="25"/>
  <c r="I95" i="25"/>
  <c r="Q95" i="25" s="1"/>
  <c r="G95" i="25"/>
  <c r="O95" i="25" s="1"/>
  <c r="H34" i="25"/>
  <c r="J101" i="25"/>
  <c r="R101" i="25" s="1"/>
  <c r="G70" i="25"/>
  <c r="O70" i="25" s="1"/>
  <c r="G83" i="25"/>
  <c r="O83" i="25" s="1"/>
  <c r="G834" i="25"/>
  <c r="O834" i="25" s="1"/>
  <c r="G832" i="25"/>
  <c r="O832" i="25" s="1"/>
  <c r="G830" i="25"/>
  <c r="I833" i="25"/>
  <c r="Q833" i="25" s="1"/>
  <c r="I831" i="25"/>
  <c r="Q831" i="25" s="1"/>
  <c r="G833" i="25"/>
  <c r="O833" i="25" s="1"/>
  <c r="G831" i="25"/>
  <c r="O831" i="25" s="1"/>
  <c r="I834" i="25"/>
  <c r="Q834" i="25" s="1"/>
  <c r="I832" i="25"/>
  <c r="Q832" i="25" s="1"/>
  <c r="I830" i="25"/>
  <c r="H816" i="25"/>
  <c r="P816" i="25" s="1"/>
  <c r="H814" i="25"/>
  <c r="P814" i="25" s="1"/>
  <c r="H815" i="25"/>
  <c r="P815" i="25" s="1"/>
  <c r="H813" i="25"/>
  <c r="P813" i="25" s="1"/>
  <c r="H812" i="25"/>
  <c r="H773" i="25"/>
  <c r="P773" i="25" s="1"/>
  <c r="H771" i="25"/>
  <c r="P771" i="25" s="1"/>
  <c r="H774" i="25"/>
  <c r="P774" i="25" s="1"/>
  <c r="H772" i="25"/>
  <c r="P772" i="25" s="1"/>
  <c r="H770" i="25"/>
  <c r="G708" i="25"/>
  <c r="O708" i="25" s="1"/>
  <c r="G706" i="25"/>
  <c r="O706" i="25" s="1"/>
  <c r="G704" i="25"/>
  <c r="G705" i="25"/>
  <c r="O705" i="25" s="1"/>
  <c r="I704" i="25"/>
  <c r="I708" i="25"/>
  <c r="Q708" i="25" s="1"/>
  <c r="I707" i="25"/>
  <c r="Q707" i="25" s="1"/>
  <c r="G707" i="25"/>
  <c r="O707" i="25" s="1"/>
  <c r="I706" i="25"/>
  <c r="Q706" i="25" s="1"/>
  <c r="I705" i="25"/>
  <c r="Q705" i="25" s="1"/>
  <c r="H704" i="25"/>
  <c r="H708" i="25"/>
  <c r="P708" i="25" s="1"/>
  <c r="H707" i="25"/>
  <c r="P707" i="25" s="1"/>
  <c r="H706" i="25"/>
  <c r="P706" i="25" s="1"/>
  <c r="H705" i="25"/>
  <c r="P705" i="25" s="1"/>
  <c r="G720" i="25"/>
  <c r="O720" i="25" s="1"/>
  <c r="G718" i="25"/>
  <c r="O718" i="25" s="1"/>
  <c r="G716" i="25"/>
  <c r="G719" i="25"/>
  <c r="O719" i="25" s="1"/>
  <c r="G717" i="25"/>
  <c r="O717" i="25" s="1"/>
  <c r="I717" i="25"/>
  <c r="Q717" i="25" s="1"/>
  <c r="I719" i="25"/>
  <c r="Q719" i="25" s="1"/>
  <c r="I718" i="25"/>
  <c r="Q718" i="25" s="1"/>
  <c r="I716" i="25"/>
  <c r="I720" i="25"/>
  <c r="Q720" i="25" s="1"/>
  <c r="G641" i="25"/>
  <c r="O641" i="25" s="1"/>
  <c r="G639" i="25"/>
  <c r="O639" i="25" s="1"/>
  <c r="I642" i="25"/>
  <c r="Q642" i="25" s="1"/>
  <c r="I640" i="25"/>
  <c r="Q640" i="25" s="1"/>
  <c r="I638" i="25"/>
  <c r="G638" i="25"/>
  <c r="G640" i="25"/>
  <c r="O640" i="25" s="1"/>
  <c r="I641" i="25"/>
  <c r="Q641" i="25" s="1"/>
  <c r="G642" i="25"/>
  <c r="O642" i="25" s="1"/>
  <c r="I639" i="25"/>
  <c r="Q639" i="25" s="1"/>
  <c r="H665" i="25"/>
  <c r="P665" i="25" s="1"/>
  <c r="H663" i="25"/>
  <c r="P663" i="25" s="1"/>
  <c r="H664" i="25"/>
  <c r="P664" i="25" s="1"/>
  <c r="H666" i="25"/>
  <c r="P666" i="25" s="1"/>
  <c r="H662" i="25"/>
  <c r="H648" i="25"/>
  <c r="P648" i="25" s="1"/>
  <c r="G576" i="25"/>
  <c r="O576" i="25" s="1"/>
  <c r="G574" i="25"/>
  <c r="O574" i="25" s="1"/>
  <c r="G575" i="25"/>
  <c r="O575" i="25" s="1"/>
  <c r="G573" i="25"/>
  <c r="O573" i="25" s="1"/>
  <c r="I575" i="25"/>
  <c r="Q575" i="25" s="1"/>
  <c r="I574" i="25"/>
  <c r="Q574" i="25" s="1"/>
  <c r="I573" i="25"/>
  <c r="Q573" i="25" s="1"/>
  <c r="I576" i="25"/>
  <c r="Q576" i="25" s="1"/>
  <c r="I572" i="25"/>
  <c r="G572" i="25"/>
  <c r="G563" i="25"/>
  <c r="O563" i="25" s="1"/>
  <c r="G561" i="25"/>
  <c r="O561" i="25" s="1"/>
  <c r="I564" i="25"/>
  <c r="Q564" i="25" s="1"/>
  <c r="I562" i="25"/>
  <c r="Q562" i="25" s="1"/>
  <c r="I560" i="25"/>
  <c r="G564" i="25"/>
  <c r="O564" i="25" s="1"/>
  <c r="G562" i="25"/>
  <c r="O562" i="25" s="1"/>
  <c r="G560" i="25"/>
  <c r="I561" i="25"/>
  <c r="Q561" i="25" s="1"/>
  <c r="I563" i="25"/>
  <c r="Q563" i="25" s="1"/>
  <c r="H568" i="25"/>
  <c r="P568" i="25" s="1"/>
  <c r="H570" i="25"/>
  <c r="P570" i="25" s="1"/>
  <c r="H566" i="25"/>
  <c r="H569" i="25"/>
  <c r="P569" i="25" s="1"/>
  <c r="H567" i="25"/>
  <c r="P567" i="25" s="1"/>
  <c r="G539" i="25"/>
  <c r="O539" i="25" s="1"/>
  <c r="G537" i="25"/>
  <c r="O537" i="25" s="1"/>
  <c r="G540" i="25"/>
  <c r="O540" i="25" s="1"/>
  <c r="G538" i="25"/>
  <c r="O538" i="25" s="1"/>
  <c r="I539" i="25"/>
  <c r="Q539" i="25" s="1"/>
  <c r="I536" i="25"/>
  <c r="G536" i="25"/>
  <c r="I540" i="25"/>
  <c r="Q540" i="25" s="1"/>
  <c r="I537" i="25"/>
  <c r="Q537" i="25" s="1"/>
  <c r="I538" i="25"/>
  <c r="Q538" i="25" s="1"/>
  <c r="G509" i="25"/>
  <c r="O509" i="25" s="1"/>
  <c r="G507" i="25"/>
  <c r="O507" i="25" s="1"/>
  <c r="I510" i="25"/>
  <c r="Q510" i="25" s="1"/>
  <c r="I508" i="25"/>
  <c r="Q508" i="25" s="1"/>
  <c r="I506" i="25"/>
  <c r="G510" i="25"/>
  <c r="O510" i="25" s="1"/>
  <c r="G508" i="25"/>
  <c r="O508" i="25" s="1"/>
  <c r="G506" i="25"/>
  <c r="I509" i="25"/>
  <c r="Q509" i="25" s="1"/>
  <c r="I507" i="25"/>
  <c r="Q507" i="25" s="1"/>
  <c r="J455" i="25"/>
  <c r="R455" i="25" s="1"/>
  <c r="J453" i="25"/>
  <c r="R453" i="25" s="1"/>
  <c r="J456" i="25"/>
  <c r="R456" i="25" s="1"/>
  <c r="J454" i="25"/>
  <c r="R454" i="25" s="1"/>
  <c r="J452" i="25"/>
  <c r="G444" i="25"/>
  <c r="O444" i="25" s="1"/>
  <c r="G442" i="25"/>
  <c r="O442" i="25" s="1"/>
  <c r="G440" i="25"/>
  <c r="G443" i="25"/>
  <c r="O443" i="25" s="1"/>
  <c r="G441" i="25"/>
  <c r="O441" i="25" s="1"/>
  <c r="I442" i="25"/>
  <c r="Q442" i="25" s="1"/>
  <c r="I443" i="25"/>
  <c r="Q443" i="25" s="1"/>
  <c r="I444" i="25"/>
  <c r="Q444" i="25" s="1"/>
  <c r="I440" i="25"/>
  <c r="I441" i="25"/>
  <c r="Q441" i="25" s="1"/>
  <c r="H515" i="25"/>
  <c r="P515" i="25" s="1"/>
  <c r="H513" i="25"/>
  <c r="P513" i="25" s="1"/>
  <c r="H514" i="25"/>
  <c r="P514" i="25" s="1"/>
  <c r="H462" i="25"/>
  <c r="P462" i="25" s="1"/>
  <c r="H460" i="25"/>
  <c r="P460" i="25" s="1"/>
  <c r="H458" i="25"/>
  <c r="H461" i="25"/>
  <c r="P461" i="25" s="1"/>
  <c r="H459" i="25"/>
  <c r="P459" i="25" s="1"/>
  <c r="G468" i="25"/>
  <c r="O468" i="25" s="1"/>
  <c r="G466" i="25"/>
  <c r="O466" i="25" s="1"/>
  <c r="G464" i="25"/>
  <c r="I467" i="25"/>
  <c r="Q467" i="25" s="1"/>
  <c r="I465" i="25"/>
  <c r="Q465" i="25" s="1"/>
  <c r="G467" i="25"/>
  <c r="O467" i="25" s="1"/>
  <c r="G465" i="25"/>
  <c r="O465" i="25" s="1"/>
  <c r="I468" i="25"/>
  <c r="Q468" i="25" s="1"/>
  <c r="I466" i="25"/>
  <c r="Q466" i="25" s="1"/>
  <c r="I464" i="25"/>
  <c r="J372" i="25"/>
  <c r="R372" i="25" s="1"/>
  <c r="J370" i="25"/>
  <c r="R370" i="25" s="1"/>
  <c r="J368" i="25"/>
  <c r="J371" i="25"/>
  <c r="R371" i="25" s="1"/>
  <c r="J369" i="25"/>
  <c r="R369" i="25" s="1"/>
  <c r="G461" i="25"/>
  <c r="O461" i="25" s="1"/>
  <c r="G459" i="25"/>
  <c r="O459" i="25" s="1"/>
  <c r="I462" i="25"/>
  <c r="Q462" i="25" s="1"/>
  <c r="I458" i="25"/>
  <c r="G462" i="25"/>
  <c r="O462" i="25" s="1"/>
  <c r="G460" i="25"/>
  <c r="O460" i="25" s="1"/>
  <c r="G458" i="25"/>
  <c r="I461" i="25"/>
  <c r="Q461" i="25" s="1"/>
  <c r="I459" i="25"/>
  <c r="Q459" i="25" s="1"/>
  <c r="I460" i="25"/>
  <c r="Q460" i="25" s="1"/>
  <c r="G335" i="25"/>
  <c r="O335" i="25" s="1"/>
  <c r="G333" i="25"/>
  <c r="O333" i="25" s="1"/>
  <c r="G336" i="25"/>
  <c r="O336" i="25" s="1"/>
  <c r="G334" i="25"/>
  <c r="O334" i="25" s="1"/>
  <c r="G332" i="25"/>
  <c r="I336" i="25"/>
  <c r="Q336" i="25" s="1"/>
  <c r="I333" i="25"/>
  <c r="Q333" i="25" s="1"/>
  <c r="I332" i="25"/>
  <c r="I334" i="25"/>
  <c r="Q334" i="25" s="1"/>
  <c r="I335" i="25"/>
  <c r="Q335" i="25" s="1"/>
  <c r="G383" i="25"/>
  <c r="O383" i="25" s="1"/>
  <c r="G381" i="25"/>
  <c r="O381" i="25" s="1"/>
  <c r="I384" i="25"/>
  <c r="Q384" i="25" s="1"/>
  <c r="I382" i="25"/>
  <c r="Q382" i="25" s="1"/>
  <c r="I380" i="25"/>
  <c r="G384" i="25"/>
  <c r="O384" i="25" s="1"/>
  <c r="G382" i="25"/>
  <c r="O382" i="25" s="1"/>
  <c r="G380" i="25"/>
  <c r="I383" i="25"/>
  <c r="Q383" i="25" s="1"/>
  <c r="I381" i="25"/>
  <c r="Q381" i="25" s="1"/>
  <c r="J389" i="25"/>
  <c r="R389" i="25" s="1"/>
  <c r="J387" i="25"/>
  <c r="R387" i="25" s="1"/>
  <c r="J390" i="25"/>
  <c r="R390" i="25" s="1"/>
  <c r="J388" i="25"/>
  <c r="R388" i="25" s="1"/>
  <c r="J386" i="25"/>
  <c r="J293" i="25"/>
  <c r="R293" i="25" s="1"/>
  <c r="J291" i="25"/>
  <c r="R291" i="25" s="1"/>
  <c r="J294" i="25"/>
  <c r="R294" i="25" s="1"/>
  <c r="J292" i="25"/>
  <c r="R292" i="25" s="1"/>
  <c r="J290" i="25"/>
  <c r="H288" i="25"/>
  <c r="P288" i="25" s="1"/>
  <c r="H286" i="25"/>
  <c r="P286" i="25" s="1"/>
  <c r="H284" i="25"/>
  <c r="H287" i="25"/>
  <c r="P287" i="25" s="1"/>
  <c r="H285" i="25"/>
  <c r="P285" i="25" s="1"/>
  <c r="J252" i="25"/>
  <c r="R252" i="25" s="1"/>
  <c r="J250" i="25"/>
  <c r="R250" i="25" s="1"/>
  <c r="J251" i="25"/>
  <c r="R251" i="25" s="1"/>
  <c r="J249" i="25"/>
  <c r="R249" i="25" s="1"/>
  <c r="J248" i="25"/>
  <c r="G290" i="25"/>
  <c r="I293" i="25"/>
  <c r="Q293" i="25" s="1"/>
  <c r="I291" i="25"/>
  <c r="Q291" i="25" s="1"/>
  <c r="G293" i="25"/>
  <c r="O293" i="25" s="1"/>
  <c r="G291" i="25"/>
  <c r="O291" i="25" s="1"/>
  <c r="I294" i="25"/>
  <c r="Q294" i="25" s="1"/>
  <c r="I292" i="25"/>
  <c r="Q292" i="25" s="1"/>
  <c r="I290" i="25"/>
  <c r="G292" i="25"/>
  <c r="O292" i="25" s="1"/>
  <c r="G294" i="25"/>
  <c r="O294" i="25" s="1"/>
  <c r="J245" i="25"/>
  <c r="R245" i="25" s="1"/>
  <c r="J243" i="25"/>
  <c r="R243" i="25" s="1"/>
  <c r="J246" i="25"/>
  <c r="R246" i="25" s="1"/>
  <c r="J244" i="25"/>
  <c r="R244" i="25" s="1"/>
  <c r="J242" i="25"/>
  <c r="H281" i="25"/>
  <c r="P281" i="25" s="1"/>
  <c r="H279" i="25"/>
  <c r="P279" i="25" s="1"/>
  <c r="H282" i="25"/>
  <c r="P282" i="25" s="1"/>
  <c r="H280" i="25"/>
  <c r="P280" i="25" s="1"/>
  <c r="H278" i="25"/>
  <c r="G156" i="25"/>
  <c r="O156" i="25" s="1"/>
  <c r="G154" i="25"/>
  <c r="O154" i="25" s="1"/>
  <c r="G152" i="25"/>
  <c r="I156" i="25"/>
  <c r="Q156" i="25" s="1"/>
  <c r="G153" i="25"/>
  <c r="O153" i="25" s="1"/>
  <c r="G155" i="25"/>
  <c r="O155" i="25" s="1"/>
  <c r="I153" i="25"/>
  <c r="Q153" i="25" s="1"/>
  <c r="I155" i="25"/>
  <c r="Q155" i="25" s="1"/>
  <c r="I154" i="25"/>
  <c r="Q154" i="25" s="1"/>
  <c r="I152" i="25"/>
  <c r="J156" i="25"/>
  <c r="R156" i="25" s="1"/>
  <c r="J154" i="25"/>
  <c r="R154" i="25" s="1"/>
  <c r="J155" i="25"/>
  <c r="R155" i="25" s="1"/>
  <c r="J153" i="25"/>
  <c r="R153" i="25" s="1"/>
  <c r="J152" i="25"/>
  <c r="G146" i="25"/>
  <c r="G149" i="25"/>
  <c r="O149" i="25" s="1"/>
  <c r="G147" i="25"/>
  <c r="O147" i="25" s="1"/>
  <c r="I148" i="25"/>
  <c r="Q148" i="25" s="1"/>
  <c r="I147" i="25"/>
  <c r="Q147" i="25" s="1"/>
  <c r="I146" i="25"/>
  <c r="I150" i="25"/>
  <c r="Q150" i="25" s="1"/>
  <c r="I149" i="25"/>
  <c r="Q149" i="25" s="1"/>
  <c r="G148" i="25"/>
  <c r="O148" i="25" s="1"/>
  <c r="G150" i="25"/>
  <c r="O150" i="25" s="1"/>
  <c r="G182" i="25"/>
  <c r="I185" i="25"/>
  <c r="Q185" i="25" s="1"/>
  <c r="I183" i="25"/>
  <c r="Q183" i="25" s="1"/>
  <c r="G185" i="25"/>
  <c r="O185" i="25" s="1"/>
  <c r="G183" i="25"/>
  <c r="O183" i="25" s="1"/>
  <c r="I186" i="25"/>
  <c r="Q186" i="25" s="1"/>
  <c r="I184" i="25"/>
  <c r="Q184" i="25" s="1"/>
  <c r="G186" i="25"/>
  <c r="O186" i="25" s="1"/>
  <c r="G184" i="25"/>
  <c r="O184" i="25" s="1"/>
  <c r="I182" i="25"/>
  <c r="J168" i="25"/>
  <c r="R168" i="25" s="1"/>
  <c r="J166" i="25"/>
  <c r="R166" i="25" s="1"/>
  <c r="J167" i="25"/>
  <c r="R167" i="25" s="1"/>
  <c r="J165" i="25"/>
  <c r="R165" i="25" s="1"/>
  <c r="J164" i="25"/>
  <c r="H126" i="25"/>
  <c r="P126" i="25" s="1"/>
  <c r="H122" i="25"/>
  <c r="H125" i="25"/>
  <c r="P125" i="25" s="1"/>
  <c r="H123" i="25"/>
  <c r="P123" i="25" s="1"/>
  <c r="H124" i="25"/>
  <c r="P124" i="25" s="1"/>
  <c r="I143" i="25"/>
  <c r="Q143" i="25" s="1"/>
  <c r="G141" i="25"/>
  <c r="O141" i="25" s="1"/>
  <c r="G143" i="25"/>
  <c r="O143" i="25" s="1"/>
  <c r="I142" i="25"/>
  <c r="Q142" i="25" s="1"/>
  <c r="I140" i="25"/>
  <c r="I144" i="25"/>
  <c r="Q144" i="25" s="1"/>
  <c r="G142" i="25"/>
  <c r="O142" i="25" s="1"/>
  <c r="G140" i="25"/>
  <c r="G144" i="25"/>
  <c r="O144" i="25" s="1"/>
  <c r="I141" i="25"/>
  <c r="Q141" i="25" s="1"/>
  <c r="J197" i="25"/>
  <c r="R197" i="25" s="1"/>
  <c r="J195" i="25"/>
  <c r="R195" i="25" s="1"/>
  <c r="J198" i="25"/>
  <c r="R198" i="25" s="1"/>
  <c r="J196" i="25"/>
  <c r="R196" i="25" s="1"/>
  <c r="J194" i="25"/>
  <c r="F260" i="25"/>
  <c r="H264" i="25" s="1"/>
  <c r="P264" i="25" s="1"/>
  <c r="H228" i="25"/>
  <c r="P228" i="25" s="1"/>
  <c r="H226" i="25"/>
  <c r="P226" i="25" s="1"/>
  <c r="H224" i="25"/>
  <c r="H227" i="25"/>
  <c r="P227" i="25" s="1"/>
  <c r="H225" i="25"/>
  <c r="P225" i="25" s="1"/>
  <c r="F302" i="25"/>
  <c r="H305" i="25" s="1"/>
  <c r="P305" i="25" s="1"/>
  <c r="H384" i="25"/>
  <c r="P384" i="25" s="1"/>
  <c r="H382" i="25"/>
  <c r="P382" i="25" s="1"/>
  <c r="H380" i="25"/>
  <c r="H381" i="25"/>
  <c r="P381" i="25" s="1"/>
  <c r="H383" i="25"/>
  <c r="P383" i="25" s="1"/>
  <c r="G402" i="25"/>
  <c r="O402" i="25" s="1"/>
  <c r="G400" i="25"/>
  <c r="O400" i="25" s="1"/>
  <c r="G398" i="25"/>
  <c r="I401" i="25"/>
  <c r="Q401" i="25" s="1"/>
  <c r="I399" i="25"/>
  <c r="Q399" i="25" s="1"/>
  <c r="G401" i="25"/>
  <c r="O401" i="25" s="1"/>
  <c r="G399" i="25"/>
  <c r="O399" i="25" s="1"/>
  <c r="I402" i="25"/>
  <c r="Q402" i="25" s="1"/>
  <c r="I400" i="25"/>
  <c r="Q400" i="25" s="1"/>
  <c r="I398" i="25"/>
  <c r="F548" i="25"/>
  <c r="H550" i="25" s="1"/>
  <c r="P550" i="25" s="1"/>
  <c r="F560" i="25"/>
  <c r="H561" i="25" s="1"/>
  <c r="P561" i="25" s="1"/>
  <c r="F626" i="25"/>
  <c r="H628" i="25" s="1"/>
  <c r="P628" i="25" s="1"/>
  <c r="H594" i="25"/>
  <c r="P594" i="25" s="1"/>
  <c r="H591" i="25"/>
  <c r="P591" i="25" s="1"/>
  <c r="H593" i="25"/>
  <c r="P593" i="25" s="1"/>
  <c r="H592" i="25"/>
  <c r="P592" i="25" s="1"/>
  <c r="H590" i="25"/>
  <c r="G600" i="25"/>
  <c r="O600" i="25" s="1"/>
  <c r="G598" i="25"/>
  <c r="O598" i="25" s="1"/>
  <c r="G599" i="25"/>
  <c r="O599" i="25" s="1"/>
  <c r="I597" i="25"/>
  <c r="Q597" i="25" s="1"/>
  <c r="G597" i="25"/>
  <c r="O597" i="25" s="1"/>
  <c r="I596" i="25"/>
  <c r="G596" i="25"/>
  <c r="I599" i="25"/>
  <c r="Q599" i="25" s="1"/>
  <c r="I598" i="25"/>
  <c r="Q598" i="25" s="1"/>
  <c r="I600" i="25"/>
  <c r="Q600" i="25" s="1"/>
  <c r="J719" i="25"/>
  <c r="R719" i="25" s="1"/>
  <c r="J717" i="25"/>
  <c r="R717" i="25" s="1"/>
  <c r="J718" i="25"/>
  <c r="R718" i="25" s="1"/>
  <c r="J716" i="25"/>
  <c r="J720" i="25"/>
  <c r="R720" i="25" s="1"/>
  <c r="H744" i="25"/>
  <c r="P744" i="25" s="1"/>
  <c r="H740" i="25"/>
  <c r="H743" i="25"/>
  <c r="P743" i="25" s="1"/>
  <c r="H741" i="25"/>
  <c r="P741" i="25" s="1"/>
  <c r="H742" i="25"/>
  <c r="P742" i="25" s="1"/>
  <c r="H830" i="25"/>
  <c r="H833" i="25"/>
  <c r="P833" i="25" s="1"/>
  <c r="H831" i="25"/>
  <c r="P831" i="25" s="1"/>
  <c r="H834" i="25"/>
  <c r="P834" i="25" s="1"/>
  <c r="H832" i="25"/>
  <c r="P832" i="25" s="1"/>
  <c r="H780" i="25"/>
  <c r="P780" i="25" s="1"/>
  <c r="H778" i="25"/>
  <c r="P778" i="25" s="1"/>
  <c r="H776" i="25"/>
  <c r="H779" i="25"/>
  <c r="P779" i="25" s="1"/>
  <c r="H777" i="25"/>
  <c r="P777" i="25" s="1"/>
  <c r="N44" i="25"/>
  <c r="G114" i="25"/>
  <c r="O114" i="25" s="1"/>
  <c r="G112" i="25"/>
  <c r="O112" i="25" s="1"/>
  <c r="G110" i="25"/>
  <c r="I113" i="25"/>
  <c r="Q113" i="25" s="1"/>
  <c r="I111" i="25"/>
  <c r="Q111" i="25" s="1"/>
  <c r="G113" i="25"/>
  <c r="O113" i="25" s="1"/>
  <c r="G111" i="25"/>
  <c r="O111" i="25" s="1"/>
  <c r="I114" i="25"/>
  <c r="Q114" i="25" s="1"/>
  <c r="I112" i="25"/>
  <c r="Q112" i="25" s="1"/>
  <c r="I110" i="25"/>
  <c r="H120" i="25"/>
  <c r="P120" i="25" s="1"/>
  <c r="H118" i="25"/>
  <c r="P118" i="25" s="1"/>
  <c r="H116" i="25"/>
  <c r="H119" i="25"/>
  <c r="P119" i="25" s="1"/>
  <c r="H117" i="25"/>
  <c r="P117" i="25" s="1"/>
  <c r="J89" i="25"/>
  <c r="R89" i="25" s="1"/>
  <c r="J87" i="25"/>
  <c r="R87" i="25" s="1"/>
  <c r="J88" i="25"/>
  <c r="R88" i="25" s="1"/>
  <c r="J86" i="25"/>
  <c r="J90" i="25"/>
  <c r="R90" i="25" s="1"/>
  <c r="N122" i="25"/>
  <c r="N92" i="25"/>
  <c r="N140" i="25"/>
  <c r="N332" i="25"/>
  <c r="N248" i="25"/>
  <c r="N296" i="25"/>
  <c r="N380" i="25"/>
  <c r="N452" i="25"/>
  <c r="N500" i="25"/>
  <c r="N422" i="25"/>
  <c r="N470" i="25"/>
  <c r="N518" i="25"/>
  <c r="N566" i="25"/>
  <c r="N548" i="25"/>
  <c r="N590" i="25"/>
  <c r="N650" i="25"/>
  <c r="N608" i="25"/>
  <c r="N656" i="25"/>
  <c r="N674" i="25"/>
  <c r="N728" i="25"/>
  <c r="N800" i="25"/>
  <c r="H36" i="25"/>
  <c r="P36" i="25" s="1"/>
  <c r="F80" i="25"/>
  <c r="H83" i="25" s="1"/>
  <c r="P83" i="25" s="1"/>
  <c r="H27" i="25"/>
  <c r="P27" i="25" s="1"/>
  <c r="J792" i="25"/>
  <c r="R792" i="25" s="1"/>
  <c r="J790" i="25"/>
  <c r="R790" i="25" s="1"/>
  <c r="J788" i="25"/>
  <c r="J789" i="25"/>
  <c r="R789" i="25" s="1"/>
  <c r="J791" i="25"/>
  <c r="R791" i="25" s="1"/>
  <c r="J828" i="25"/>
  <c r="R828" i="25" s="1"/>
  <c r="J826" i="25"/>
  <c r="R826" i="25" s="1"/>
  <c r="J824" i="25"/>
  <c r="J827" i="25"/>
  <c r="R827" i="25" s="1"/>
  <c r="J825" i="25"/>
  <c r="R825" i="25" s="1"/>
  <c r="J838" i="25"/>
  <c r="R838" i="25" s="1"/>
  <c r="J836" i="25"/>
  <c r="J840" i="25"/>
  <c r="R840" i="25" s="1"/>
  <c r="J839" i="25"/>
  <c r="R839" i="25" s="1"/>
  <c r="J837" i="25"/>
  <c r="R837" i="25" s="1"/>
  <c r="G761" i="25"/>
  <c r="O761" i="25" s="1"/>
  <c r="G759" i="25"/>
  <c r="O759" i="25" s="1"/>
  <c r="G758" i="25"/>
  <c r="I761" i="25"/>
  <c r="Q761" i="25" s="1"/>
  <c r="I759" i="25"/>
  <c r="Q759" i="25" s="1"/>
  <c r="I758" i="25"/>
  <c r="G762" i="25"/>
  <c r="O762" i="25" s="1"/>
  <c r="I760" i="25"/>
  <c r="Q760" i="25" s="1"/>
  <c r="G760" i="25"/>
  <c r="O760" i="25" s="1"/>
  <c r="I762" i="25"/>
  <c r="Q762" i="25" s="1"/>
  <c r="I764" i="25"/>
  <c r="G768" i="25"/>
  <c r="O768" i="25" s="1"/>
  <c r="G766" i="25"/>
  <c r="O766" i="25" s="1"/>
  <c r="G764" i="25"/>
  <c r="I767" i="25"/>
  <c r="Q767" i="25" s="1"/>
  <c r="I768" i="25"/>
  <c r="Q768" i="25" s="1"/>
  <c r="I766" i="25"/>
  <c r="Q766" i="25" s="1"/>
  <c r="I765" i="25"/>
  <c r="Q765" i="25" s="1"/>
  <c r="G767" i="25"/>
  <c r="O767" i="25" s="1"/>
  <c r="G765" i="25"/>
  <c r="O765" i="25" s="1"/>
  <c r="J750" i="25"/>
  <c r="R750" i="25" s="1"/>
  <c r="J749" i="25"/>
  <c r="R749" i="25" s="1"/>
  <c r="J747" i="25"/>
  <c r="R747" i="25" s="1"/>
  <c r="J748" i="25"/>
  <c r="R748" i="25" s="1"/>
  <c r="J746" i="25"/>
  <c r="H738" i="25"/>
  <c r="P738" i="25" s="1"/>
  <c r="H736" i="25"/>
  <c r="P736" i="25" s="1"/>
  <c r="H734" i="25"/>
  <c r="H737" i="25"/>
  <c r="P737" i="25" s="1"/>
  <c r="H735" i="25"/>
  <c r="P735" i="25" s="1"/>
  <c r="H701" i="25"/>
  <c r="P701" i="25" s="1"/>
  <c r="H698" i="25"/>
  <c r="H700" i="25"/>
  <c r="P700" i="25" s="1"/>
  <c r="H699" i="25"/>
  <c r="P699" i="25" s="1"/>
  <c r="H702" i="25"/>
  <c r="P702" i="25" s="1"/>
  <c r="G668" i="25"/>
  <c r="G670" i="25"/>
  <c r="O670" i="25" s="1"/>
  <c r="I669" i="25"/>
  <c r="Q669" i="25" s="1"/>
  <c r="I672" i="25"/>
  <c r="Q672" i="25" s="1"/>
  <c r="G669" i="25"/>
  <c r="O669" i="25" s="1"/>
  <c r="G672" i="25"/>
  <c r="O672" i="25" s="1"/>
  <c r="I671" i="25"/>
  <c r="Q671" i="25" s="1"/>
  <c r="I668" i="25"/>
  <c r="I670" i="25"/>
  <c r="Q670" i="25" s="1"/>
  <c r="G671" i="25"/>
  <c r="O671" i="25" s="1"/>
  <c r="H660" i="25"/>
  <c r="P660" i="25" s="1"/>
  <c r="H658" i="25"/>
  <c r="P658" i="25" s="1"/>
  <c r="H656" i="25"/>
  <c r="H659" i="25"/>
  <c r="P659" i="25" s="1"/>
  <c r="H657" i="25"/>
  <c r="P657" i="25" s="1"/>
  <c r="F686" i="25"/>
  <c r="H690" i="25" s="1"/>
  <c r="P690" i="25" s="1"/>
  <c r="I656" i="25"/>
  <c r="G660" i="25"/>
  <c r="O660" i="25" s="1"/>
  <c r="G658" i="25"/>
  <c r="O658" i="25" s="1"/>
  <c r="G656" i="25"/>
  <c r="I659" i="25"/>
  <c r="Q659" i="25" s="1"/>
  <c r="I657" i="25"/>
  <c r="Q657" i="25" s="1"/>
  <c r="I660" i="25"/>
  <c r="Q660" i="25" s="1"/>
  <c r="I658" i="25"/>
  <c r="Q658" i="25" s="1"/>
  <c r="G659" i="25"/>
  <c r="O659" i="25" s="1"/>
  <c r="G657" i="25"/>
  <c r="O657" i="25" s="1"/>
  <c r="G593" i="25"/>
  <c r="O593" i="25" s="1"/>
  <c r="I594" i="25"/>
  <c r="Q594" i="25" s="1"/>
  <c r="I591" i="25"/>
  <c r="Q591" i="25" s="1"/>
  <c r="G594" i="25"/>
  <c r="O594" i="25" s="1"/>
  <c r="G591" i="25"/>
  <c r="O591" i="25" s="1"/>
  <c r="I593" i="25"/>
  <c r="Q593" i="25" s="1"/>
  <c r="G592" i="25"/>
  <c r="O592" i="25" s="1"/>
  <c r="G590" i="25"/>
  <c r="I590" i="25"/>
  <c r="I592" i="25"/>
  <c r="Q592" i="25" s="1"/>
  <c r="F674" i="25"/>
  <c r="H677" i="25" s="1"/>
  <c r="P677" i="25" s="1"/>
  <c r="J617" i="25"/>
  <c r="R617" i="25" s="1"/>
  <c r="J615" i="25"/>
  <c r="R615" i="25" s="1"/>
  <c r="J614" i="25"/>
  <c r="J616" i="25"/>
  <c r="R616" i="25" s="1"/>
  <c r="J618" i="25"/>
  <c r="R618" i="25" s="1"/>
  <c r="G551" i="25"/>
  <c r="O551" i="25" s="1"/>
  <c r="G549" i="25"/>
  <c r="O549" i="25" s="1"/>
  <c r="I552" i="25"/>
  <c r="Q552" i="25" s="1"/>
  <c r="I548" i="25"/>
  <c r="G552" i="25"/>
  <c r="O552" i="25" s="1"/>
  <c r="G550" i="25"/>
  <c r="O550" i="25" s="1"/>
  <c r="G548" i="25"/>
  <c r="I551" i="25"/>
  <c r="Q551" i="25" s="1"/>
  <c r="I549" i="25"/>
  <c r="Q549" i="25" s="1"/>
  <c r="I550" i="25"/>
  <c r="Q550" i="25" s="1"/>
  <c r="G516" i="25"/>
  <c r="O516" i="25" s="1"/>
  <c r="G514" i="25"/>
  <c r="O514" i="25" s="1"/>
  <c r="G512" i="25"/>
  <c r="I515" i="25"/>
  <c r="Q515" i="25" s="1"/>
  <c r="I513" i="25"/>
  <c r="Q513" i="25" s="1"/>
  <c r="G515" i="25"/>
  <c r="O515" i="25" s="1"/>
  <c r="G513" i="25"/>
  <c r="O513" i="25" s="1"/>
  <c r="I516" i="25"/>
  <c r="Q516" i="25" s="1"/>
  <c r="I514" i="25"/>
  <c r="Q514" i="25" s="1"/>
  <c r="I512" i="25"/>
  <c r="G504" i="25"/>
  <c r="O504" i="25" s="1"/>
  <c r="G502" i="25"/>
  <c r="O502" i="25" s="1"/>
  <c r="G500" i="25"/>
  <c r="I503" i="25"/>
  <c r="Q503" i="25" s="1"/>
  <c r="I501" i="25"/>
  <c r="Q501" i="25" s="1"/>
  <c r="G503" i="25"/>
  <c r="O503" i="25" s="1"/>
  <c r="G501" i="25"/>
  <c r="O501" i="25" s="1"/>
  <c r="I504" i="25"/>
  <c r="Q504" i="25" s="1"/>
  <c r="I502" i="25"/>
  <c r="Q502" i="25" s="1"/>
  <c r="I500" i="25"/>
  <c r="J419" i="25"/>
  <c r="R419" i="25" s="1"/>
  <c r="J420" i="25"/>
  <c r="R420" i="25" s="1"/>
  <c r="J418" i="25"/>
  <c r="R418" i="25" s="1"/>
  <c r="J417" i="25"/>
  <c r="R417" i="25" s="1"/>
  <c r="J416" i="25"/>
  <c r="J564" i="25"/>
  <c r="R564" i="25" s="1"/>
  <c r="J562" i="25"/>
  <c r="R562" i="25" s="1"/>
  <c r="J560" i="25"/>
  <c r="J563" i="25"/>
  <c r="R563" i="25" s="1"/>
  <c r="J561" i="25"/>
  <c r="R561" i="25" s="1"/>
  <c r="H422" i="25"/>
  <c r="H425" i="25"/>
  <c r="P425" i="25" s="1"/>
  <c r="H426" i="25"/>
  <c r="P426" i="25" s="1"/>
  <c r="H423" i="25"/>
  <c r="P423" i="25" s="1"/>
  <c r="H424" i="25"/>
  <c r="P424" i="25" s="1"/>
  <c r="F428" i="25"/>
  <c r="H428" i="25" s="1"/>
  <c r="H326" i="25"/>
  <c r="H330" i="25"/>
  <c r="P330" i="25" s="1"/>
  <c r="H329" i="25"/>
  <c r="P329" i="25" s="1"/>
  <c r="H328" i="25"/>
  <c r="P328" i="25" s="1"/>
  <c r="H327" i="25"/>
  <c r="P327" i="25" s="1"/>
  <c r="G378" i="25"/>
  <c r="O378" i="25" s="1"/>
  <c r="G376" i="25"/>
  <c r="O376" i="25" s="1"/>
  <c r="G374" i="25"/>
  <c r="I377" i="25"/>
  <c r="Q377" i="25" s="1"/>
  <c r="I375" i="25"/>
  <c r="Q375" i="25" s="1"/>
  <c r="G377" i="25"/>
  <c r="O377" i="25" s="1"/>
  <c r="G375" i="25"/>
  <c r="O375" i="25" s="1"/>
  <c r="I378" i="25"/>
  <c r="Q378" i="25" s="1"/>
  <c r="I376" i="25"/>
  <c r="Q376" i="25" s="1"/>
  <c r="I374" i="25"/>
  <c r="H398" i="25"/>
  <c r="H401" i="25"/>
  <c r="P401" i="25" s="1"/>
  <c r="H399" i="25"/>
  <c r="P399" i="25" s="1"/>
  <c r="H402" i="25"/>
  <c r="P402" i="25" s="1"/>
  <c r="H400" i="25"/>
  <c r="P400" i="25" s="1"/>
  <c r="J365" i="25"/>
  <c r="R365" i="25" s="1"/>
  <c r="J363" i="25"/>
  <c r="R363" i="25" s="1"/>
  <c r="J366" i="25"/>
  <c r="R366" i="25" s="1"/>
  <c r="J364" i="25"/>
  <c r="R364" i="25" s="1"/>
  <c r="J362" i="25"/>
  <c r="J360" i="25"/>
  <c r="R360" i="25" s="1"/>
  <c r="J358" i="25"/>
  <c r="R358" i="25" s="1"/>
  <c r="J356" i="25"/>
  <c r="J359" i="25"/>
  <c r="R359" i="25" s="1"/>
  <c r="J357" i="25"/>
  <c r="R357" i="25" s="1"/>
  <c r="J257" i="25"/>
  <c r="R257" i="25" s="1"/>
  <c r="J255" i="25"/>
  <c r="R255" i="25" s="1"/>
  <c r="J258" i="25"/>
  <c r="R258" i="25" s="1"/>
  <c r="J256" i="25"/>
  <c r="R256" i="25" s="1"/>
  <c r="J254" i="25"/>
  <c r="I312" i="25"/>
  <c r="Q312" i="25" s="1"/>
  <c r="I310" i="25"/>
  <c r="Q310" i="25" s="1"/>
  <c r="I308" i="25"/>
  <c r="G312" i="25"/>
  <c r="O312" i="25" s="1"/>
  <c r="G310" i="25"/>
  <c r="O310" i="25" s="1"/>
  <c r="G308" i="25"/>
  <c r="I311" i="25"/>
  <c r="Q311" i="25" s="1"/>
  <c r="I309" i="25"/>
  <c r="Q309" i="25" s="1"/>
  <c r="G309" i="25"/>
  <c r="O309" i="25" s="1"/>
  <c r="G311" i="25"/>
  <c r="O311" i="25" s="1"/>
  <c r="G278" i="25"/>
  <c r="I281" i="25"/>
  <c r="Q281" i="25" s="1"/>
  <c r="I279" i="25"/>
  <c r="Q279" i="25" s="1"/>
  <c r="G281" i="25"/>
  <c r="O281" i="25" s="1"/>
  <c r="G279" i="25"/>
  <c r="O279" i="25" s="1"/>
  <c r="I282" i="25"/>
  <c r="Q282" i="25" s="1"/>
  <c r="I280" i="25"/>
  <c r="Q280" i="25" s="1"/>
  <c r="I278" i="25"/>
  <c r="G280" i="25"/>
  <c r="O280" i="25" s="1"/>
  <c r="G282" i="25"/>
  <c r="O282" i="25" s="1"/>
  <c r="J288" i="25"/>
  <c r="R288" i="25" s="1"/>
  <c r="J286" i="25"/>
  <c r="R286" i="25" s="1"/>
  <c r="J284" i="25"/>
  <c r="J287" i="25"/>
  <c r="R287" i="25" s="1"/>
  <c r="J285" i="25"/>
  <c r="R285" i="25" s="1"/>
  <c r="G242" i="25"/>
  <c r="G245" i="25"/>
  <c r="O245" i="25" s="1"/>
  <c r="G243" i="25"/>
  <c r="O243" i="25" s="1"/>
  <c r="I244" i="25"/>
  <c r="Q244" i="25" s="1"/>
  <c r="I243" i="25"/>
  <c r="Q243" i="25" s="1"/>
  <c r="I242" i="25"/>
  <c r="I246" i="25"/>
  <c r="Q246" i="25" s="1"/>
  <c r="I245" i="25"/>
  <c r="Q245" i="25" s="1"/>
  <c r="G244" i="25"/>
  <c r="O244" i="25" s="1"/>
  <c r="G246" i="25"/>
  <c r="O246" i="25" s="1"/>
  <c r="I276" i="25"/>
  <c r="Q276" i="25" s="1"/>
  <c r="I274" i="25"/>
  <c r="Q274" i="25" s="1"/>
  <c r="I272" i="25"/>
  <c r="G276" i="25"/>
  <c r="O276" i="25" s="1"/>
  <c r="G274" i="25"/>
  <c r="O274" i="25" s="1"/>
  <c r="G272" i="25"/>
  <c r="I275" i="25"/>
  <c r="Q275" i="25" s="1"/>
  <c r="I273" i="25"/>
  <c r="Q273" i="25" s="1"/>
  <c r="G273" i="25"/>
  <c r="O273" i="25" s="1"/>
  <c r="G275" i="25"/>
  <c r="O275" i="25" s="1"/>
  <c r="H152" i="25"/>
  <c r="H155" i="25"/>
  <c r="P155" i="25" s="1"/>
  <c r="H154" i="25"/>
  <c r="P154" i="25" s="1"/>
  <c r="H156" i="25"/>
  <c r="P156" i="25" s="1"/>
  <c r="H153" i="25"/>
  <c r="P153" i="25" s="1"/>
  <c r="F194" i="25"/>
  <c r="H197" i="25" s="1"/>
  <c r="P197" i="25" s="1"/>
  <c r="J161" i="25"/>
  <c r="R161" i="25" s="1"/>
  <c r="J159" i="25"/>
  <c r="R159" i="25" s="1"/>
  <c r="J162" i="25"/>
  <c r="R162" i="25" s="1"/>
  <c r="J160" i="25"/>
  <c r="R160" i="25" s="1"/>
  <c r="J158" i="25"/>
  <c r="N20" i="25"/>
  <c r="J125" i="25"/>
  <c r="R125" i="25" s="1"/>
  <c r="J123" i="25"/>
  <c r="R123" i="25" s="1"/>
  <c r="J126" i="25"/>
  <c r="R126" i="25" s="1"/>
  <c r="J124" i="25"/>
  <c r="R124" i="25" s="1"/>
  <c r="J122" i="25"/>
  <c r="F158" i="25"/>
  <c r="H160" i="25" s="1"/>
  <c r="P160" i="25" s="1"/>
  <c r="H221" i="25"/>
  <c r="P221" i="25" s="1"/>
  <c r="H219" i="25"/>
  <c r="P219" i="25" s="1"/>
  <c r="H222" i="25"/>
  <c r="P222" i="25" s="1"/>
  <c r="H220" i="25"/>
  <c r="P220" i="25" s="1"/>
  <c r="H218" i="25"/>
  <c r="G206" i="25"/>
  <c r="I209" i="25"/>
  <c r="Q209" i="25" s="1"/>
  <c r="I207" i="25"/>
  <c r="Q207" i="25" s="1"/>
  <c r="G209" i="25"/>
  <c r="O209" i="25" s="1"/>
  <c r="G207" i="25"/>
  <c r="O207" i="25" s="1"/>
  <c r="I210" i="25"/>
  <c r="Q210" i="25" s="1"/>
  <c r="I208" i="25"/>
  <c r="Q208" i="25" s="1"/>
  <c r="G210" i="25"/>
  <c r="O210" i="25" s="1"/>
  <c r="G208" i="25"/>
  <c r="O208" i="25" s="1"/>
  <c r="I206" i="25"/>
  <c r="J228" i="25"/>
  <c r="R228" i="25" s="1"/>
  <c r="J226" i="25"/>
  <c r="R226" i="25" s="1"/>
  <c r="J224" i="25"/>
  <c r="J227" i="25"/>
  <c r="R227" i="25" s="1"/>
  <c r="J225" i="25"/>
  <c r="R225" i="25" s="1"/>
  <c r="F356" i="25"/>
  <c r="H360" i="25" s="1"/>
  <c r="P360" i="25" s="1"/>
  <c r="F314" i="25"/>
  <c r="H317" i="25" s="1"/>
  <c r="P317" i="25" s="1"/>
  <c r="J384" i="25"/>
  <c r="R384" i="25" s="1"/>
  <c r="J382" i="25"/>
  <c r="R382" i="25" s="1"/>
  <c r="J380" i="25"/>
  <c r="J383" i="25"/>
  <c r="R383" i="25" s="1"/>
  <c r="J381" i="25"/>
  <c r="R381" i="25" s="1"/>
  <c r="F542" i="25"/>
  <c r="H546" i="25" s="1"/>
  <c r="P546" i="25" s="1"/>
  <c r="F614" i="25"/>
  <c r="H617" i="25" s="1"/>
  <c r="P617" i="25" s="1"/>
  <c r="I581" i="25"/>
  <c r="Q581" i="25" s="1"/>
  <c r="I579" i="25"/>
  <c r="Q579" i="25" s="1"/>
  <c r="G581" i="25"/>
  <c r="O581" i="25" s="1"/>
  <c r="G579" i="25"/>
  <c r="O579" i="25" s="1"/>
  <c r="I582" i="25"/>
  <c r="Q582" i="25" s="1"/>
  <c r="I580" i="25"/>
  <c r="Q580" i="25" s="1"/>
  <c r="G582" i="25"/>
  <c r="O582" i="25" s="1"/>
  <c r="G580" i="25"/>
  <c r="O580" i="25" s="1"/>
  <c r="I578" i="25"/>
  <c r="G578" i="25"/>
  <c r="F602" i="25"/>
  <c r="H604" i="25" s="1"/>
  <c r="P604" i="25" s="1"/>
  <c r="J692" i="25"/>
  <c r="J695" i="25"/>
  <c r="R695" i="25" s="1"/>
  <c r="J693" i="25"/>
  <c r="R693" i="25" s="1"/>
  <c r="J696" i="25"/>
  <c r="R696" i="25" s="1"/>
  <c r="J694" i="25"/>
  <c r="R694" i="25" s="1"/>
  <c r="G725" i="25"/>
  <c r="O725" i="25" s="1"/>
  <c r="G723" i="25"/>
  <c r="O723" i="25" s="1"/>
  <c r="I726" i="25"/>
  <c r="Q726" i="25" s="1"/>
  <c r="I724" i="25"/>
  <c r="Q724" i="25" s="1"/>
  <c r="I722" i="25"/>
  <c r="G726" i="25"/>
  <c r="O726" i="25" s="1"/>
  <c r="G724" i="25"/>
  <c r="O724" i="25" s="1"/>
  <c r="I725" i="25"/>
  <c r="Q725" i="25" s="1"/>
  <c r="G722" i="25"/>
  <c r="I723" i="25"/>
  <c r="Q723" i="25" s="1"/>
  <c r="F794" i="25"/>
  <c r="H794" i="25" s="1"/>
  <c r="J779" i="25"/>
  <c r="R779" i="25" s="1"/>
  <c r="J777" i="25"/>
  <c r="R777" i="25" s="1"/>
  <c r="J780" i="25"/>
  <c r="R780" i="25" s="1"/>
  <c r="J778" i="25"/>
  <c r="R778" i="25" s="1"/>
  <c r="J776" i="25"/>
  <c r="J833" i="25"/>
  <c r="R833" i="25" s="1"/>
  <c r="J831" i="25"/>
  <c r="R831" i="25" s="1"/>
  <c r="J830" i="25"/>
  <c r="J832" i="25"/>
  <c r="R832" i="25" s="1"/>
  <c r="J834" i="25"/>
  <c r="R834" i="25" s="1"/>
  <c r="F824" i="25"/>
  <c r="H828" i="25" s="1"/>
  <c r="P828" i="25" s="1"/>
  <c r="J132" i="25"/>
  <c r="R132" i="25" s="1"/>
  <c r="J130" i="25"/>
  <c r="R130" i="25" s="1"/>
  <c r="J128" i="25"/>
  <c r="J131" i="25"/>
  <c r="R131" i="25" s="1"/>
  <c r="J129" i="25"/>
  <c r="R129" i="25" s="1"/>
  <c r="N110" i="25"/>
  <c r="J71" i="25"/>
  <c r="R71" i="25" s="1"/>
  <c r="J69" i="25"/>
  <c r="R69" i="25" s="1"/>
  <c r="J70" i="25"/>
  <c r="R70" i="25" s="1"/>
  <c r="J72" i="25"/>
  <c r="R72" i="25" s="1"/>
  <c r="J68" i="25"/>
  <c r="F110" i="25"/>
  <c r="H114" i="25" s="1"/>
  <c r="P114" i="25" s="1"/>
  <c r="G90" i="25"/>
  <c r="O90" i="25" s="1"/>
  <c r="G88" i="25"/>
  <c r="O88" i="25" s="1"/>
  <c r="G86" i="25"/>
  <c r="G89" i="25"/>
  <c r="O89" i="25" s="1"/>
  <c r="G87" i="25"/>
  <c r="O87" i="25" s="1"/>
  <c r="I87" i="25"/>
  <c r="Q87" i="25" s="1"/>
  <c r="I89" i="25"/>
  <c r="Q89" i="25" s="1"/>
  <c r="I88" i="25"/>
  <c r="Q88" i="25" s="1"/>
  <c r="I86" i="25"/>
  <c r="V6" i="25" s="1"/>
  <c r="I90" i="25"/>
  <c r="Q90" i="25" s="1"/>
  <c r="N158" i="25"/>
  <c r="N206" i="25"/>
  <c r="N164" i="25"/>
  <c r="N212" i="25"/>
  <c r="N278" i="25"/>
  <c r="N350" i="25"/>
  <c r="N398" i="25"/>
  <c r="N584" i="25"/>
  <c r="N662" i="25"/>
  <c r="N710" i="25"/>
  <c r="N752" i="25"/>
  <c r="I92" i="25"/>
  <c r="H33" i="25"/>
  <c r="P33" i="25" s="1"/>
  <c r="H29" i="25"/>
  <c r="P29" i="25" s="1"/>
  <c r="H58" i="25"/>
  <c r="P58" i="25" s="1"/>
  <c r="F74" i="25"/>
  <c r="H75" i="25" s="1"/>
  <c r="P75" i="25" s="1"/>
  <c r="H39" i="25"/>
  <c r="P39" i="25" s="1"/>
  <c r="G80" i="25"/>
  <c r="F86" i="25"/>
  <c r="H51" i="25"/>
  <c r="P51" i="25" s="1"/>
  <c r="G822" i="25"/>
  <c r="O822" i="25" s="1"/>
  <c r="G820" i="25"/>
  <c r="O820" i="25" s="1"/>
  <c r="G818" i="25"/>
  <c r="I821" i="25"/>
  <c r="Q821" i="25" s="1"/>
  <c r="I819" i="25"/>
  <c r="Q819" i="25" s="1"/>
  <c r="I822" i="25"/>
  <c r="Q822" i="25" s="1"/>
  <c r="I820" i="25"/>
  <c r="Q820" i="25" s="1"/>
  <c r="I818" i="25"/>
  <c r="G821" i="25"/>
  <c r="O821" i="25" s="1"/>
  <c r="G819" i="25"/>
  <c r="O819" i="25" s="1"/>
  <c r="G773" i="25"/>
  <c r="O773" i="25" s="1"/>
  <c r="G771" i="25"/>
  <c r="O771" i="25" s="1"/>
  <c r="I774" i="25"/>
  <c r="Q774" i="25" s="1"/>
  <c r="I772" i="25"/>
  <c r="Q772" i="25" s="1"/>
  <c r="I770" i="25"/>
  <c r="G770" i="25"/>
  <c r="I773" i="25"/>
  <c r="Q773" i="25" s="1"/>
  <c r="I771" i="25"/>
  <c r="Q771" i="25" s="1"/>
  <c r="G772" i="25"/>
  <c r="O772" i="25" s="1"/>
  <c r="G774" i="25"/>
  <c r="O774" i="25" s="1"/>
  <c r="H746" i="25"/>
  <c r="H748" i="25"/>
  <c r="P748" i="25" s="1"/>
  <c r="H747" i="25"/>
  <c r="P747" i="25" s="1"/>
  <c r="H750" i="25"/>
  <c r="P750" i="25" s="1"/>
  <c r="H749" i="25"/>
  <c r="P749" i="25" s="1"/>
  <c r="H636" i="25"/>
  <c r="P636" i="25" s="1"/>
  <c r="H634" i="25"/>
  <c r="P634" i="25" s="1"/>
  <c r="H632" i="25"/>
  <c r="H635" i="25"/>
  <c r="P635" i="25" s="1"/>
  <c r="H633" i="25"/>
  <c r="P633" i="25" s="1"/>
  <c r="F668" i="25"/>
  <c r="H670" i="25" s="1"/>
  <c r="P670" i="25" s="1"/>
  <c r="J636" i="25"/>
  <c r="R636" i="25" s="1"/>
  <c r="J634" i="25"/>
  <c r="R634" i="25" s="1"/>
  <c r="J633" i="25"/>
  <c r="R633" i="25" s="1"/>
  <c r="J632" i="25"/>
  <c r="J635" i="25"/>
  <c r="R635" i="25" s="1"/>
  <c r="G534" i="25"/>
  <c r="O534" i="25" s="1"/>
  <c r="G532" i="25"/>
  <c r="O532" i="25" s="1"/>
  <c r="G530" i="25"/>
  <c r="G533" i="25"/>
  <c r="O533" i="25" s="1"/>
  <c r="G531" i="25"/>
  <c r="O531" i="25" s="1"/>
  <c r="I533" i="25"/>
  <c r="Q533" i="25" s="1"/>
  <c r="I532" i="25"/>
  <c r="Q532" i="25" s="1"/>
  <c r="I534" i="25"/>
  <c r="Q534" i="25" s="1"/>
  <c r="I531" i="25"/>
  <c r="Q531" i="25" s="1"/>
  <c r="I530" i="25"/>
  <c r="G497" i="25"/>
  <c r="O497" i="25" s="1"/>
  <c r="G495" i="25"/>
  <c r="O495" i="25" s="1"/>
  <c r="I498" i="25"/>
  <c r="Q498" i="25" s="1"/>
  <c r="I496" i="25"/>
  <c r="Q496" i="25" s="1"/>
  <c r="I494" i="25"/>
  <c r="G498" i="25"/>
  <c r="O498" i="25" s="1"/>
  <c r="G496" i="25"/>
  <c r="O496" i="25" s="1"/>
  <c r="G494" i="25"/>
  <c r="I497" i="25"/>
  <c r="Q497" i="25" s="1"/>
  <c r="I495" i="25"/>
  <c r="Q495" i="25" s="1"/>
  <c r="H434" i="25"/>
  <c r="H435" i="25"/>
  <c r="P435" i="25" s="1"/>
  <c r="H436" i="25"/>
  <c r="P436" i="25" s="1"/>
  <c r="H437" i="25"/>
  <c r="P437" i="25" s="1"/>
  <c r="H438" i="25"/>
  <c r="P438" i="25" s="1"/>
  <c r="H534" i="25"/>
  <c r="P534" i="25" s="1"/>
  <c r="H532" i="25"/>
  <c r="P532" i="25" s="1"/>
  <c r="H530" i="25"/>
  <c r="H533" i="25"/>
  <c r="P533" i="25" s="1"/>
  <c r="H531" i="25"/>
  <c r="P531" i="25" s="1"/>
  <c r="H452" i="25"/>
  <c r="H455" i="25"/>
  <c r="P455" i="25" s="1"/>
  <c r="H453" i="25"/>
  <c r="P453" i="25" s="1"/>
  <c r="H456" i="25"/>
  <c r="P456" i="25" s="1"/>
  <c r="H454" i="25"/>
  <c r="P454" i="25" s="1"/>
  <c r="J521" i="25"/>
  <c r="R521" i="25" s="1"/>
  <c r="J518" i="25"/>
  <c r="J520" i="25"/>
  <c r="R520" i="25" s="1"/>
  <c r="J522" i="25"/>
  <c r="R522" i="25" s="1"/>
  <c r="J519" i="25"/>
  <c r="R519" i="25" s="1"/>
  <c r="J533" i="25"/>
  <c r="R533" i="25" s="1"/>
  <c r="J531" i="25"/>
  <c r="R531" i="25" s="1"/>
  <c r="J532" i="25"/>
  <c r="R532" i="25" s="1"/>
  <c r="J534" i="25"/>
  <c r="R534" i="25" s="1"/>
  <c r="J530" i="25"/>
  <c r="G456" i="25"/>
  <c r="O456" i="25" s="1"/>
  <c r="G454" i="25"/>
  <c r="O454" i="25" s="1"/>
  <c r="G452" i="25"/>
  <c r="G455" i="25"/>
  <c r="O455" i="25" s="1"/>
  <c r="G453" i="25"/>
  <c r="O453" i="25" s="1"/>
  <c r="I456" i="25"/>
  <c r="Q456" i="25" s="1"/>
  <c r="I455" i="25"/>
  <c r="Q455" i="25" s="1"/>
  <c r="I452" i="25"/>
  <c r="I453" i="25"/>
  <c r="Q453" i="25" s="1"/>
  <c r="I454" i="25"/>
  <c r="Q454" i="25" s="1"/>
  <c r="G395" i="25"/>
  <c r="O395" i="25" s="1"/>
  <c r="G393" i="25"/>
  <c r="O393" i="25" s="1"/>
  <c r="I396" i="25"/>
  <c r="Q396" i="25" s="1"/>
  <c r="I394" i="25"/>
  <c r="Q394" i="25" s="1"/>
  <c r="I392" i="25"/>
  <c r="G396" i="25"/>
  <c r="O396" i="25" s="1"/>
  <c r="G394" i="25"/>
  <c r="O394" i="25" s="1"/>
  <c r="G392" i="25"/>
  <c r="I395" i="25"/>
  <c r="Q395" i="25" s="1"/>
  <c r="I393" i="25"/>
  <c r="Q393" i="25" s="1"/>
  <c r="J353" i="25"/>
  <c r="R353" i="25" s="1"/>
  <c r="J351" i="25"/>
  <c r="R351" i="25" s="1"/>
  <c r="J354" i="25"/>
  <c r="R354" i="25" s="1"/>
  <c r="J352" i="25"/>
  <c r="R352" i="25" s="1"/>
  <c r="J350" i="25"/>
  <c r="F440" i="25"/>
  <c r="H444" i="25" s="1"/>
  <c r="P444" i="25" s="1"/>
  <c r="H362" i="25"/>
  <c r="H365" i="25"/>
  <c r="P365" i="25" s="1"/>
  <c r="H363" i="25"/>
  <c r="P363" i="25" s="1"/>
  <c r="H366" i="25"/>
  <c r="P366" i="25" s="1"/>
  <c r="H364" i="25"/>
  <c r="P364" i="25" s="1"/>
  <c r="H293" i="25"/>
  <c r="P293" i="25" s="1"/>
  <c r="H291" i="25"/>
  <c r="P291" i="25" s="1"/>
  <c r="H294" i="25"/>
  <c r="P294" i="25" s="1"/>
  <c r="H292" i="25"/>
  <c r="P292" i="25" s="1"/>
  <c r="H290" i="25"/>
  <c r="G240" i="25"/>
  <c r="O240" i="25" s="1"/>
  <c r="G238" i="25"/>
  <c r="O238" i="25" s="1"/>
  <c r="G236" i="25"/>
  <c r="G239" i="25"/>
  <c r="O239" i="25" s="1"/>
  <c r="I237" i="25"/>
  <c r="Q237" i="25" s="1"/>
  <c r="I239" i="25"/>
  <c r="Q239" i="25" s="1"/>
  <c r="I238" i="25"/>
  <c r="Q238" i="25" s="1"/>
  <c r="I236" i="25"/>
  <c r="I240" i="25"/>
  <c r="Q240" i="25" s="1"/>
  <c r="G237" i="25"/>
  <c r="O237" i="25" s="1"/>
  <c r="J305" i="25"/>
  <c r="R305" i="25" s="1"/>
  <c r="J303" i="25"/>
  <c r="R303" i="25" s="1"/>
  <c r="J306" i="25"/>
  <c r="R306" i="25" s="1"/>
  <c r="J304" i="25"/>
  <c r="R304" i="25" s="1"/>
  <c r="J302" i="25"/>
  <c r="H276" i="25"/>
  <c r="P276" i="25" s="1"/>
  <c r="H274" i="25"/>
  <c r="P274" i="25" s="1"/>
  <c r="H272" i="25"/>
  <c r="H275" i="25"/>
  <c r="P275" i="25" s="1"/>
  <c r="H273" i="25"/>
  <c r="P273" i="25" s="1"/>
  <c r="J276" i="25"/>
  <c r="R276" i="25" s="1"/>
  <c r="J274" i="25"/>
  <c r="R274" i="25" s="1"/>
  <c r="J272" i="25"/>
  <c r="J275" i="25"/>
  <c r="R275" i="25" s="1"/>
  <c r="J273" i="25"/>
  <c r="R273" i="25" s="1"/>
  <c r="G302" i="25"/>
  <c r="I305" i="25"/>
  <c r="Q305" i="25" s="1"/>
  <c r="I303" i="25"/>
  <c r="Q303" i="25" s="1"/>
  <c r="G305" i="25"/>
  <c r="O305" i="25" s="1"/>
  <c r="G303" i="25"/>
  <c r="O303" i="25" s="1"/>
  <c r="I306" i="25"/>
  <c r="Q306" i="25" s="1"/>
  <c r="I304" i="25"/>
  <c r="Q304" i="25" s="1"/>
  <c r="I302" i="25"/>
  <c r="G304" i="25"/>
  <c r="O304" i="25" s="1"/>
  <c r="G306" i="25"/>
  <c r="O306" i="25" s="1"/>
  <c r="J269" i="25"/>
  <c r="R269" i="25" s="1"/>
  <c r="J267" i="25"/>
  <c r="R267" i="25" s="1"/>
  <c r="J270" i="25"/>
  <c r="R270" i="25" s="1"/>
  <c r="J268" i="25"/>
  <c r="R268" i="25" s="1"/>
  <c r="J266" i="25"/>
  <c r="H180" i="25"/>
  <c r="P180" i="25" s="1"/>
  <c r="H178" i="25"/>
  <c r="P178" i="25" s="1"/>
  <c r="H176" i="25"/>
  <c r="H179" i="25"/>
  <c r="P179" i="25" s="1"/>
  <c r="H177" i="25"/>
  <c r="P177" i="25" s="1"/>
  <c r="I192" i="25"/>
  <c r="Q192" i="25" s="1"/>
  <c r="I190" i="25"/>
  <c r="Q190" i="25" s="1"/>
  <c r="I188" i="25"/>
  <c r="G192" i="25"/>
  <c r="O192" i="25" s="1"/>
  <c r="G190" i="25"/>
  <c r="O190" i="25" s="1"/>
  <c r="G188" i="25"/>
  <c r="I191" i="25"/>
  <c r="Q191" i="25" s="1"/>
  <c r="I189" i="25"/>
  <c r="Q189" i="25" s="1"/>
  <c r="G191" i="25"/>
  <c r="O191" i="25" s="1"/>
  <c r="G189" i="25"/>
  <c r="O189" i="25" s="1"/>
  <c r="G158" i="25"/>
  <c r="G161" i="25"/>
  <c r="O161" i="25" s="1"/>
  <c r="G159" i="25"/>
  <c r="O159" i="25" s="1"/>
  <c r="I160" i="25"/>
  <c r="Q160" i="25" s="1"/>
  <c r="I159" i="25"/>
  <c r="Q159" i="25" s="1"/>
  <c r="I158" i="25"/>
  <c r="I162" i="25"/>
  <c r="Q162" i="25" s="1"/>
  <c r="I161" i="25"/>
  <c r="Q161" i="25" s="1"/>
  <c r="G160" i="25"/>
  <c r="O160" i="25" s="1"/>
  <c r="G162" i="25"/>
  <c r="O162" i="25" s="1"/>
  <c r="N26" i="25"/>
  <c r="I204" i="25"/>
  <c r="Q204" i="25" s="1"/>
  <c r="I202" i="25"/>
  <c r="Q202" i="25" s="1"/>
  <c r="I200" i="25"/>
  <c r="G204" i="25"/>
  <c r="O204" i="25" s="1"/>
  <c r="G202" i="25"/>
  <c r="O202" i="25" s="1"/>
  <c r="G200" i="25"/>
  <c r="I203" i="25"/>
  <c r="Q203" i="25" s="1"/>
  <c r="I201" i="25"/>
  <c r="Q201" i="25" s="1"/>
  <c r="G203" i="25"/>
  <c r="O203" i="25" s="1"/>
  <c r="G201" i="25"/>
  <c r="O201" i="25" s="1"/>
  <c r="J221" i="25"/>
  <c r="R221" i="25" s="1"/>
  <c r="J219" i="25"/>
  <c r="R219" i="25" s="1"/>
  <c r="J222" i="25"/>
  <c r="R222" i="25" s="1"/>
  <c r="J220" i="25"/>
  <c r="R220" i="25" s="1"/>
  <c r="J218" i="25"/>
  <c r="G330" i="25"/>
  <c r="O330" i="25" s="1"/>
  <c r="G328" i="25"/>
  <c r="O328" i="25" s="1"/>
  <c r="G327" i="25"/>
  <c r="O327" i="25" s="1"/>
  <c r="I326" i="25"/>
  <c r="G326" i="25"/>
  <c r="I330" i="25"/>
  <c r="Q330" i="25" s="1"/>
  <c r="I329" i="25"/>
  <c r="Q329" i="25" s="1"/>
  <c r="I328" i="25"/>
  <c r="Q328" i="25" s="1"/>
  <c r="G329" i="25"/>
  <c r="O329" i="25" s="1"/>
  <c r="I327" i="25"/>
  <c r="Q327" i="25" s="1"/>
  <c r="J317" i="25"/>
  <c r="R317" i="25" s="1"/>
  <c r="J315" i="25"/>
  <c r="R315" i="25" s="1"/>
  <c r="J318" i="25"/>
  <c r="R318" i="25" s="1"/>
  <c r="J316" i="25"/>
  <c r="R316" i="25" s="1"/>
  <c r="J314" i="25"/>
  <c r="H323" i="25"/>
  <c r="P323" i="25" s="1"/>
  <c r="H322" i="25"/>
  <c r="P322" i="25" s="1"/>
  <c r="H320" i="25"/>
  <c r="H321" i="25"/>
  <c r="P321" i="25" s="1"/>
  <c r="H324" i="25"/>
  <c r="P324" i="25" s="1"/>
  <c r="H408" i="25"/>
  <c r="P408" i="25" s="1"/>
  <c r="H406" i="25"/>
  <c r="P406" i="25" s="1"/>
  <c r="H404" i="25"/>
  <c r="H405" i="25"/>
  <c r="P405" i="25" s="1"/>
  <c r="H407" i="25"/>
  <c r="P407" i="25" s="1"/>
  <c r="F464" i="25"/>
  <c r="H464" i="25" s="1"/>
  <c r="J605" i="25"/>
  <c r="R605" i="25" s="1"/>
  <c r="J603" i="25"/>
  <c r="R603" i="25" s="1"/>
  <c r="J606" i="25"/>
  <c r="R606" i="25" s="1"/>
  <c r="J604" i="25"/>
  <c r="R604" i="25" s="1"/>
  <c r="J602" i="25"/>
  <c r="I632" i="25"/>
  <c r="G636" i="25"/>
  <c r="O636" i="25" s="1"/>
  <c r="G634" i="25"/>
  <c r="O634" i="25" s="1"/>
  <c r="I635" i="25"/>
  <c r="Q635" i="25" s="1"/>
  <c r="I633" i="25"/>
  <c r="Q633" i="25" s="1"/>
  <c r="G632" i="25"/>
  <c r="G633" i="25"/>
  <c r="O633" i="25" s="1"/>
  <c r="I634" i="25"/>
  <c r="Q634" i="25" s="1"/>
  <c r="G635" i="25"/>
  <c r="O635" i="25" s="1"/>
  <c r="I636" i="25"/>
  <c r="Q636" i="25" s="1"/>
  <c r="J629" i="25"/>
  <c r="R629" i="25" s="1"/>
  <c r="J627" i="25"/>
  <c r="R627" i="25" s="1"/>
  <c r="J630" i="25"/>
  <c r="R630" i="25" s="1"/>
  <c r="J626" i="25"/>
  <c r="J628" i="25"/>
  <c r="R628" i="25" s="1"/>
  <c r="J683" i="25"/>
  <c r="R683" i="25" s="1"/>
  <c r="J681" i="25"/>
  <c r="R681" i="25" s="1"/>
  <c r="J680" i="25"/>
  <c r="J684" i="25"/>
  <c r="R684" i="25" s="1"/>
  <c r="J682" i="25"/>
  <c r="R682" i="25" s="1"/>
  <c r="G702" i="25"/>
  <c r="O702" i="25" s="1"/>
  <c r="I701" i="25"/>
  <c r="Q701" i="25" s="1"/>
  <c r="I699" i="25"/>
  <c r="Q699" i="25" s="1"/>
  <c r="G701" i="25"/>
  <c r="O701" i="25" s="1"/>
  <c r="G699" i="25"/>
  <c r="O699" i="25" s="1"/>
  <c r="I700" i="25"/>
  <c r="Q700" i="25" s="1"/>
  <c r="G700" i="25"/>
  <c r="O700" i="25" s="1"/>
  <c r="I702" i="25"/>
  <c r="Q702" i="25" s="1"/>
  <c r="G698" i="25"/>
  <c r="I698" i="25"/>
  <c r="J744" i="25"/>
  <c r="R744" i="25" s="1"/>
  <c r="J743" i="25"/>
  <c r="R743" i="25" s="1"/>
  <c r="J741" i="25"/>
  <c r="R741" i="25" s="1"/>
  <c r="J740" i="25"/>
  <c r="J742" i="25"/>
  <c r="R742" i="25" s="1"/>
  <c r="J821" i="25"/>
  <c r="R821" i="25" s="1"/>
  <c r="J819" i="25"/>
  <c r="R819" i="25" s="1"/>
  <c r="J818" i="25"/>
  <c r="J820" i="25"/>
  <c r="R820" i="25" s="1"/>
  <c r="J822" i="25"/>
  <c r="R822" i="25" s="1"/>
  <c r="H782" i="25"/>
  <c r="H786" i="25"/>
  <c r="P786" i="25" s="1"/>
  <c r="H784" i="25"/>
  <c r="P784" i="25" s="1"/>
  <c r="H783" i="25"/>
  <c r="P783" i="25" s="1"/>
  <c r="H785" i="25"/>
  <c r="P785" i="25" s="1"/>
  <c r="N56" i="25"/>
  <c r="G107" i="25"/>
  <c r="O107" i="25" s="1"/>
  <c r="G105" i="25"/>
  <c r="O105" i="25" s="1"/>
  <c r="I108" i="25"/>
  <c r="Q108" i="25" s="1"/>
  <c r="I106" i="25"/>
  <c r="Q106" i="25" s="1"/>
  <c r="I104" i="25"/>
  <c r="G108" i="25"/>
  <c r="O108" i="25" s="1"/>
  <c r="G106" i="25"/>
  <c r="O106" i="25" s="1"/>
  <c r="I107" i="25"/>
  <c r="Q107" i="25" s="1"/>
  <c r="I105" i="25"/>
  <c r="Q105" i="25" s="1"/>
  <c r="G104" i="25"/>
  <c r="N80" i="25"/>
  <c r="N128" i="25"/>
  <c r="N236" i="25"/>
  <c r="N284" i="25"/>
  <c r="N368" i="25"/>
  <c r="N416" i="25"/>
  <c r="N440" i="25"/>
  <c r="N488" i="25"/>
  <c r="N530" i="25"/>
  <c r="N458" i="25"/>
  <c r="N506" i="25"/>
  <c r="N554" i="25"/>
  <c r="N536" i="25"/>
  <c r="N578" i="25"/>
  <c r="N626" i="25"/>
  <c r="N596" i="25"/>
  <c r="N644" i="25"/>
  <c r="N692" i="25"/>
  <c r="N806" i="25"/>
  <c r="N770" i="25"/>
  <c r="N788" i="25"/>
  <c r="N836" i="25"/>
  <c r="I93" i="25"/>
  <c r="Q93" i="25" s="1"/>
  <c r="G74" i="25"/>
  <c r="G69" i="25"/>
  <c r="O69" i="25" s="1"/>
  <c r="J74" i="25"/>
  <c r="J780" i="24"/>
  <c r="J778" i="24"/>
  <c r="J779" i="24"/>
  <c r="J777" i="24"/>
  <c r="J776" i="24"/>
  <c r="J786" i="24"/>
  <c r="J784" i="24"/>
  <c r="J783" i="24"/>
  <c r="J782" i="24"/>
  <c r="J785" i="24"/>
  <c r="G803" i="24"/>
  <c r="G801" i="24"/>
  <c r="G804" i="24"/>
  <c r="G802" i="24"/>
  <c r="G800" i="24"/>
  <c r="I803" i="24"/>
  <c r="I804" i="24"/>
  <c r="I801" i="24"/>
  <c r="I802" i="24"/>
  <c r="I800" i="24"/>
  <c r="G752" i="24"/>
  <c r="G754" i="24"/>
  <c r="G753" i="24"/>
  <c r="I752" i="24"/>
  <c r="I755" i="24"/>
  <c r="I756" i="24"/>
  <c r="I754" i="24"/>
  <c r="G756" i="24"/>
  <c r="G755" i="24"/>
  <c r="I753" i="24"/>
  <c r="J768" i="24"/>
  <c r="J766" i="24"/>
  <c r="J767" i="24"/>
  <c r="J765" i="24"/>
  <c r="J764" i="24"/>
  <c r="H782" i="24"/>
  <c r="H784" i="24"/>
  <c r="H783" i="24"/>
  <c r="H786" i="24"/>
  <c r="H785" i="24"/>
  <c r="G740" i="24"/>
  <c r="G742" i="24"/>
  <c r="I744" i="24"/>
  <c r="I741" i="24"/>
  <c r="G744" i="24"/>
  <c r="G741" i="24"/>
  <c r="I743" i="24"/>
  <c r="G743" i="24"/>
  <c r="I742" i="24"/>
  <c r="I740" i="24"/>
  <c r="G710" i="24"/>
  <c r="G714" i="24"/>
  <c r="I710" i="24"/>
  <c r="G713" i="24"/>
  <c r="I712" i="24"/>
  <c r="G712" i="24"/>
  <c r="I711" i="24"/>
  <c r="G711" i="24"/>
  <c r="I714" i="24"/>
  <c r="I713" i="24"/>
  <c r="H599" i="24"/>
  <c r="H596" i="24"/>
  <c r="H598" i="24"/>
  <c r="H600" i="24"/>
  <c r="H597" i="24"/>
  <c r="J623" i="24"/>
  <c r="J621" i="24"/>
  <c r="J624" i="24"/>
  <c r="J622" i="24"/>
  <c r="J620" i="24"/>
  <c r="J600" i="24"/>
  <c r="J598" i="24"/>
  <c r="J597" i="24"/>
  <c r="J599" i="24"/>
  <c r="J596" i="24"/>
  <c r="J570" i="24"/>
  <c r="J568" i="24"/>
  <c r="J566" i="24"/>
  <c r="J567" i="24"/>
  <c r="J569" i="24"/>
  <c r="J510" i="24"/>
  <c r="J508" i="24"/>
  <c r="J509" i="24"/>
  <c r="J507" i="24"/>
  <c r="J506" i="24"/>
  <c r="G426" i="24"/>
  <c r="G424" i="24"/>
  <c r="G422" i="24"/>
  <c r="G425" i="24"/>
  <c r="G423" i="24"/>
  <c r="I425" i="24"/>
  <c r="I426" i="24"/>
  <c r="I422" i="24"/>
  <c r="I423" i="24"/>
  <c r="I424" i="24"/>
  <c r="I470" i="24"/>
  <c r="G474" i="24"/>
  <c r="G472" i="24"/>
  <c r="G470" i="24"/>
  <c r="G473" i="24"/>
  <c r="G471" i="24"/>
  <c r="I474" i="24"/>
  <c r="I472" i="24"/>
  <c r="I473" i="24"/>
  <c r="I471" i="24"/>
  <c r="G521" i="24"/>
  <c r="G519" i="24"/>
  <c r="G520" i="24"/>
  <c r="I519" i="24"/>
  <c r="I518" i="24"/>
  <c r="G518" i="24"/>
  <c r="I522" i="24"/>
  <c r="G522" i="24"/>
  <c r="I521" i="24"/>
  <c r="I520" i="24"/>
  <c r="J449" i="24"/>
  <c r="J447" i="24"/>
  <c r="J450" i="24"/>
  <c r="J448" i="24"/>
  <c r="J446" i="24"/>
  <c r="G330" i="24"/>
  <c r="G328" i="24"/>
  <c r="G326" i="24"/>
  <c r="G329" i="24"/>
  <c r="I327" i="24"/>
  <c r="I330" i="24"/>
  <c r="I329" i="24"/>
  <c r="G327" i="24"/>
  <c r="I326" i="24"/>
  <c r="I328" i="24"/>
  <c r="I366" i="24"/>
  <c r="I364" i="24"/>
  <c r="I362" i="24"/>
  <c r="G366" i="24"/>
  <c r="G364" i="24"/>
  <c r="G362" i="24"/>
  <c r="I365" i="24"/>
  <c r="G365" i="24"/>
  <c r="I363" i="24"/>
  <c r="G363" i="24"/>
  <c r="J407" i="24"/>
  <c r="J405" i="24"/>
  <c r="J408" i="24"/>
  <c r="J406" i="24"/>
  <c r="J404" i="24"/>
  <c r="I390" i="24"/>
  <c r="I388" i="24"/>
  <c r="I386" i="24"/>
  <c r="G390" i="24"/>
  <c r="G388" i="24"/>
  <c r="G386" i="24"/>
  <c r="I389" i="24"/>
  <c r="I387" i="24"/>
  <c r="G387" i="24"/>
  <c r="G389" i="24"/>
  <c r="J468" i="24"/>
  <c r="J466" i="24"/>
  <c r="J467" i="24"/>
  <c r="J465" i="24"/>
  <c r="J464" i="24"/>
  <c r="J342" i="24"/>
  <c r="J340" i="24"/>
  <c r="J341" i="24"/>
  <c r="J339" i="24"/>
  <c r="J338" i="24"/>
  <c r="G266" i="24"/>
  <c r="G269" i="24"/>
  <c r="G267" i="24"/>
  <c r="I270" i="24"/>
  <c r="G268" i="24"/>
  <c r="I269" i="24"/>
  <c r="G270" i="24"/>
  <c r="I266" i="24"/>
  <c r="I268" i="24"/>
  <c r="I267" i="24"/>
  <c r="J305" i="24"/>
  <c r="J303" i="24"/>
  <c r="J306" i="24"/>
  <c r="J304" i="24"/>
  <c r="J302" i="24"/>
  <c r="G332" i="24"/>
  <c r="G335" i="24"/>
  <c r="G333" i="24"/>
  <c r="I334" i="24"/>
  <c r="I333" i="24"/>
  <c r="I332" i="24"/>
  <c r="I335" i="24"/>
  <c r="I336" i="24"/>
  <c r="G334" i="24"/>
  <c r="G336" i="24"/>
  <c r="H293" i="24"/>
  <c r="H291" i="24"/>
  <c r="H292" i="24"/>
  <c r="H290" i="24"/>
  <c r="H294" i="24"/>
  <c r="G314" i="24"/>
  <c r="I317" i="24"/>
  <c r="I315" i="24"/>
  <c r="G317" i="24"/>
  <c r="G315" i="24"/>
  <c r="I318" i="24"/>
  <c r="I316" i="24"/>
  <c r="G318" i="24"/>
  <c r="G316" i="24"/>
  <c r="I314" i="24"/>
  <c r="I182" i="24"/>
  <c r="G186" i="24"/>
  <c r="G184" i="24"/>
  <c r="G182" i="24"/>
  <c r="I185" i="24"/>
  <c r="I183" i="24"/>
  <c r="G185" i="24"/>
  <c r="G183" i="24"/>
  <c r="I186" i="24"/>
  <c r="I184" i="24"/>
  <c r="J180" i="24"/>
  <c r="J178" i="24"/>
  <c r="J176" i="24"/>
  <c r="J177" i="24"/>
  <c r="J179" i="24"/>
  <c r="N14" i="24"/>
  <c r="N50" i="24"/>
  <c r="I150" i="24"/>
  <c r="I148" i="24"/>
  <c r="I146" i="24"/>
  <c r="G150" i="24"/>
  <c r="G148" i="24"/>
  <c r="G146" i="24"/>
  <c r="G149" i="24"/>
  <c r="G147" i="24"/>
  <c r="I149" i="24"/>
  <c r="I147" i="24"/>
  <c r="I170" i="24"/>
  <c r="G174" i="24"/>
  <c r="G172" i="24"/>
  <c r="G170" i="24"/>
  <c r="I173" i="24"/>
  <c r="I171" i="24"/>
  <c r="G173" i="24"/>
  <c r="G171" i="24"/>
  <c r="I174" i="24"/>
  <c r="I172" i="24"/>
  <c r="H158" i="24"/>
  <c r="H159" i="24"/>
  <c r="H161" i="24"/>
  <c r="H160" i="24"/>
  <c r="H162" i="24"/>
  <c r="G392" i="24"/>
  <c r="I395" i="24"/>
  <c r="I393" i="24"/>
  <c r="G395" i="24"/>
  <c r="G393" i="24"/>
  <c r="I392" i="24"/>
  <c r="G396" i="24"/>
  <c r="I394" i="24"/>
  <c r="G394" i="24"/>
  <c r="I396" i="24"/>
  <c r="G557" i="24"/>
  <c r="G555" i="24"/>
  <c r="I554" i="24"/>
  <c r="I558" i="24"/>
  <c r="G554" i="24"/>
  <c r="G558" i="24"/>
  <c r="I557" i="24"/>
  <c r="I556" i="24"/>
  <c r="G556" i="24"/>
  <c r="I555" i="24"/>
  <c r="J515" i="24"/>
  <c r="J513" i="24"/>
  <c r="J514" i="24"/>
  <c r="J512" i="24"/>
  <c r="J516" i="24"/>
  <c r="I569" i="24"/>
  <c r="G569" i="24"/>
  <c r="G567" i="24"/>
  <c r="I570" i="24"/>
  <c r="I566" i="24"/>
  <c r="G570" i="24"/>
  <c r="I568" i="24"/>
  <c r="I567" i="24"/>
  <c r="G566" i="24"/>
  <c r="G568" i="24"/>
  <c r="J576" i="24"/>
  <c r="J574" i="24"/>
  <c r="J572" i="24"/>
  <c r="J575" i="24"/>
  <c r="J573" i="24"/>
  <c r="J678" i="24"/>
  <c r="J676" i="24"/>
  <c r="J674" i="24"/>
  <c r="J677" i="24"/>
  <c r="J675" i="24"/>
  <c r="H731" i="24"/>
  <c r="H729" i="24"/>
  <c r="H730" i="24"/>
  <c r="H728" i="24"/>
  <c r="H732" i="24"/>
  <c r="G786" i="24"/>
  <c r="G784" i="24"/>
  <c r="G785" i="24"/>
  <c r="G783" i="24"/>
  <c r="I784" i="24"/>
  <c r="I783" i="24"/>
  <c r="I782" i="24"/>
  <c r="I786" i="24"/>
  <c r="I785" i="24"/>
  <c r="G782" i="24"/>
  <c r="J738" i="24"/>
  <c r="J736" i="24"/>
  <c r="J734" i="24"/>
  <c r="J737" i="24"/>
  <c r="J735" i="24"/>
  <c r="H828" i="24"/>
  <c r="H826" i="24"/>
  <c r="H824" i="24"/>
  <c r="H825" i="24"/>
  <c r="H827" i="24"/>
  <c r="N110" i="24"/>
  <c r="J216" i="24"/>
  <c r="J214" i="24"/>
  <c r="J212" i="24"/>
  <c r="J215" i="24"/>
  <c r="J213" i="24"/>
  <c r="G84" i="24"/>
  <c r="G82" i="24"/>
  <c r="G81" i="24"/>
  <c r="I80" i="24"/>
  <c r="G80" i="24"/>
  <c r="I84" i="24"/>
  <c r="I83" i="24"/>
  <c r="V13" i="24" s="1"/>
  <c r="I82" i="24"/>
  <c r="G83" i="24"/>
  <c r="T13" i="24" s="1"/>
  <c r="I81" i="24"/>
  <c r="N260" i="24"/>
  <c r="N308" i="24"/>
  <c r="N542" i="24"/>
  <c r="N422" i="24"/>
  <c r="N470" i="24"/>
  <c r="N536" i="24"/>
  <c r="N578" i="24"/>
  <c r="N638" i="24"/>
  <c r="N728" i="24"/>
  <c r="N722" i="24"/>
  <c r="N770" i="24"/>
  <c r="N824" i="24"/>
  <c r="J134" i="24"/>
  <c r="G119" i="24"/>
  <c r="G120" i="24"/>
  <c r="J761" i="24"/>
  <c r="J759" i="24"/>
  <c r="J762" i="24"/>
  <c r="J760" i="24"/>
  <c r="J758" i="24"/>
  <c r="J497" i="24"/>
  <c r="J495" i="24"/>
  <c r="J498" i="24"/>
  <c r="J496" i="24"/>
  <c r="J494" i="24"/>
  <c r="H281" i="24"/>
  <c r="H279" i="24"/>
  <c r="H282" i="24"/>
  <c r="H280" i="24"/>
  <c r="H278" i="24"/>
  <c r="H317" i="24"/>
  <c r="H315" i="24"/>
  <c r="H318" i="24"/>
  <c r="H316" i="24"/>
  <c r="H314" i="24"/>
  <c r="J288" i="24"/>
  <c r="J286" i="24"/>
  <c r="J284" i="24"/>
  <c r="J287" i="24"/>
  <c r="J285" i="24"/>
  <c r="I134" i="24"/>
  <c r="G138" i="24"/>
  <c r="G136" i="24"/>
  <c r="G134" i="24"/>
  <c r="G137" i="24"/>
  <c r="G135" i="24"/>
  <c r="I137" i="24"/>
  <c r="I138" i="24"/>
  <c r="I135" i="24"/>
  <c r="I136" i="24"/>
  <c r="J108" i="24"/>
  <c r="J106" i="24"/>
  <c r="J107" i="24"/>
  <c r="J105" i="24"/>
  <c r="J104" i="24"/>
  <c r="G215" i="24"/>
  <c r="G213" i="24"/>
  <c r="I216" i="24"/>
  <c r="I214" i="24"/>
  <c r="I212" i="24"/>
  <c r="G216" i="24"/>
  <c r="G214" i="24"/>
  <c r="I215" i="24"/>
  <c r="I213" i="24"/>
  <c r="G212" i="24"/>
  <c r="R146" i="24"/>
  <c r="Q146" i="24"/>
  <c r="O146" i="24"/>
  <c r="P146" i="24"/>
  <c r="G167" i="24"/>
  <c r="G165" i="24"/>
  <c r="I168" i="24"/>
  <c r="I166" i="24"/>
  <c r="G168" i="24"/>
  <c r="G166" i="24"/>
  <c r="I164" i="24"/>
  <c r="I165" i="24"/>
  <c r="G164" i="24"/>
  <c r="I167" i="24"/>
  <c r="G191" i="24"/>
  <c r="G189" i="24"/>
  <c r="I192" i="24"/>
  <c r="I190" i="24"/>
  <c r="I188" i="24"/>
  <c r="G192" i="24"/>
  <c r="G190" i="24"/>
  <c r="G188" i="24"/>
  <c r="I189" i="24"/>
  <c r="I191" i="24"/>
  <c r="G509" i="24"/>
  <c r="G507" i="24"/>
  <c r="I506" i="24"/>
  <c r="I510" i="24"/>
  <c r="G506" i="24"/>
  <c r="G510" i="24"/>
  <c r="I509" i="24"/>
  <c r="I508" i="24"/>
  <c r="G508" i="24"/>
  <c r="I507" i="24"/>
  <c r="J536" i="24"/>
  <c r="J540" i="24"/>
  <c r="J539" i="24"/>
  <c r="J537" i="24"/>
  <c r="J538" i="24"/>
  <c r="H548" i="24"/>
  <c r="H551" i="24"/>
  <c r="H552" i="24"/>
  <c r="H550" i="24"/>
  <c r="H549" i="24"/>
  <c r="I612" i="24"/>
  <c r="I610" i="24"/>
  <c r="G609" i="24"/>
  <c r="I608" i="24"/>
  <c r="G612" i="24"/>
  <c r="I611" i="24"/>
  <c r="G608" i="24"/>
  <c r="G611" i="24"/>
  <c r="G610" i="24"/>
  <c r="I609" i="24"/>
  <c r="H581" i="24"/>
  <c r="H579" i="24"/>
  <c r="H582" i="24"/>
  <c r="H580" i="24"/>
  <c r="H578" i="24"/>
  <c r="H702" i="24"/>
  <c r="H700" i="24"/>
  <c r="H698" i="24"/>
  <c r="H701" i="24"/>
  <c r="H699" i="24"/>
  <c r="J731" i="24"/>
  <c r="J729" i="24"/>
  <c r="J732" i="24"/>
  <c r="J730" i="24"/>
  <c r="J728" i="24"/>
  <c r="J828" i="24"/>
  <c r="J826" i="24"/>
  <c r="J824" i="24"/>
  <c r="J827" i="24"/>
  <c r="J825" i="24"/>
  <c r="G86" i="24"/>
  <c r="G89" i="24"/>
  <c r="G87" i="24"/>
  <c r="I90" i="24"/>
  <c r="I89" i="24"/>
  <c r="G90" i="24"/>
  <c r="I88" i="24"/>
  <c r="I87" i="24"/>
  <c r="G88" i="24"/>
  <c r="I86" i="24"/>
  <c r="N68" i="24"/>
  <c r="G131" i="24"/>
  <c r="G129" i="24"/>
  <c r="I128" i="24"/>
  <c r="G132" i="24"/>
  <c r="G130" i="24"/>
  <c r="I131" i="24"/>
  <c r="G128" i="24"/>
  <c r="I132" i="24"/>
  <c r="I129" i="24"/>
  <c r="I130" i="24"/>
  <c r="N80" i="24"/>
  <c r="N128" i="24"/>
  <c r="N188" i="24"/>
  <c r="N236" i="24"/>
  <c r="N278" i="24"/>
  <c r="N344" i="24"/>
  <c r="N392" i="24"/>
  <c r="N362" i="24"/>
  <c r="N524" i="24"/>
  <c r="N428" i="24"/>
  <c r="N476" i="24"/>
  <c r="N692" i="24"/>
  <c r="N620" i="24"/>
  <c r="N710" i="24"/>
  <c r="N674" i="24"/>
  <c r="N752" i="24"/>
  <c r="N806" i="24"/>
  <c r="H69" i="24"/>
  <c r="J135" i="24"/>
  <c r="I93" i="24"/>
  <c r="H123" i="24"/>
  <c r="H46" i="24"/>
  <c r="I120" i="24"/>
  <c r="I116" i="24"/>
  <c r="G70" i="24"/>
  <c r="G644" i="24"/>
  <c r="G647" i="24"/>
  <c r="G645" i="24"/>
  <c r="I648" i="24"/>
  <c r="I646" i="24"/>
  <c r="I644" i="24"/>
  <c r="G648" i="24"/>
  <c r="G646" i="24"/>
  <c r="I647" i="24"/>
  <c r="I645" i="24"/>
  <c r="I218" i="24"/>
  <c r="G222" i="24"/>
  <c r="G220" i="24"/>
  <c r="G218" i="24"/>
  <c r="I221" i="24"/>
  <c r="I219" i="24"/>
  <c r="G221" i="24"/>
  <c r="G219" i="24"/>
  <c r="I222" i="24"/>
  <c r="I220" i="24"/>
  <c r="G815" i="24"/>
  <c r="G813" i="24"/>
  <c r="I816" i="24"/>
  <c r="I814" i="24"/>
  <c r="G816" i="24"/>
  <c r="G814" i="24"/>
  <c r="G812" i="24"/>
  <c r="I815" i="24"/>
  <c r="I813" i="24"/>
  <c r="I812" i="24"/>
  <c r="H794" i="24"/>
  <c r="H796" i="24"/>
  <c r="H795" i="24"/>
  <c r="H798" i="24"/>
  <c r="H797" i="24"/>
  <c r="J816" i="24"/>
  <c r="J814" i="24"/>
  <c r="J812" i="24"/>
  <c r="J815" i="24"/>
  <c r="J813" i="24"/>
  <c r="I776" i="24"/>
  <c r="G780" i="24"/>
  <c r="G778" i="24"/>
  <c r="G776" i="24"/>
  <c r="I778" i="24"/>
  <c r="I779" i="24"/>
  <c r="G779" i="24"/>
  <c r="G777" i="24"/>
  <c r="I780" i="24"/>
  <c r="I777" i="24"/>
  <c r="G746" i="24"/>
  <c r="I749" i="24"/>
  <c r="G750" i="24"/>
  <c r="I748" i="24"/>
  <c r="G749" i="24"/>
  <c r="I747" i="24"/>
  <c r="G748" i="24"/>
  <c r="G747" i="24"/>
  <c r="I746" i="24"/>
  <c r="I750" i="24"/>
  <c r="H750" i="24"/>
  <c r="H749" i="24"/>
  <c r="H748" i="24"/>
  <c r="H747" i="24"/>
  <c r="H746" i="24"/>
  <c r="I726" i="24"/>
  <c r="I724" i="24"/>
  <c r="I722" i="24"/>
  <c r="G726" i="24"/>
  <c r="G724" i="24"/>
  <c r="G722" i="24"/>
  <c r="I725" i="24"/>
  <c r="I723" i="24"/>
  <c r="G725" i="24"/>
  <c r="G723" i="24"/>
  <c r="H638" i="24"/>
  <c r="H641" i="24"/>
  <c r="H639" i="24"/>
  <c r="H640" i="24"/>
  <c r="H642" i="24"/>
  <c r="G602" i="24"/>
  <c r="G604" i="24"/>
  <c r="I603" i="24"/>
  <c r="I606" i="24"/>
  <c r="G603" i="24"/>
  <c r="G606" i="24"/>
  <c r="I605" i="24"/>
  <c r="I602" i="24"/>
  <c r="G605" i="24"/>
  <c r="I604" i="24"/>
  <c r="J635" i="24"/>
  <c r="J633" i="24"/>
  <c r="J636" i="24"/>
  <c r="J634" i="24"/>
  <c r="J632" i="24"/>
  <c r="J522" i="24"/>
  <c r="J520" i="24"/>
  <c r="J518" i="24"/>
  <c r="J521" i="24"/>
  <c r="J519" i="24"/>
  <c r="J554" i="24"/>
  <c r="J558" i="24"/>
  <c r="J557" i="24"/>
  <c r="J556" i="24"/>
  <c r="J555" i="24"/>
  <c r="H486" i="24"/>
  <c r="H484" i="24"/>
  <c r="H482" i="24"/>
  <c r="H485" i="24"/>
  <c r="H483" i="24"/>
  <c r="G503" i="24"/>
  <c r="G501" i="24"/>
  <c r="I504" i="24"/>
  <c r="I502" i="24"/>
  <c r="I500" i="24"/>
  <c r="G504" i="24"/>
  <c r="G502" i="24"/>
  <c r="G500" i="24"/>
  <c r="I501" i="24"/>
  <c r="I503" i="24"/>
  <c r="G419" i="24"/>
  <c r="G420" i="24"/>
  <c r="G418" i="24"/>
  <c r="G416" i="24"/>
  <c r="I416" i="24"/>
  <c r="I418" i="24"/>
  <c r="G417" i="24"/>
  <c r="I419" i="24"/>
  <c r="I420" i="24"/>
  <c r="I417" i="24"/>
  <c r="H412" i="24"/>
  <c r="H411" i="24"/>
  <c r="H414" i="24"/>
  <c r="H413" i="24"/>
  <c r="H410" i="24"/>
  <c r="G443" i="24"/>
  <c r="G441" i="24"/>
  <c r="I440" i="24"/>
  <c r="G444" i="24"/>
  <c r="G442" i="24"/>
  <c r="G440" i="24"/>
  <c r="I441" i="24"/>
  <c r="I444" i="24"/>
  <c r="I443" i="24"/>
  <c r="I442" i="24"/>
  <c r="J383" i="24"/>
  <c r="J381" i="24"/>
  <c r="J384" i="24"/>
  <c r="J382" i="24"/>
  <c r="J380" i="24"/>
  <c r="G455" i="24"/>
  <c r="G453" i="24"/>
  <c r="I452" i="24"/>
  <c r="G456" i="24"/>
  <c r="G454" i="24"/>
  <c r="G452" i="24"/>
  <c r="I453" i="24"/>
  <c r="I456" i="24"/>
  <c r="I454" i="24"/>
  <c r="I455" i="24"/>
  <c r="J347" i="24"/>
  <c r="J345" i="24"/>
  <c r="J348" i="24"/>
  <c r="J346" i="24"/>
  <c r="J344" i="24"/>
  <c r="J378" i="24"/>
  <c r="J376" i="24"/>
  <c r="J374" i="24"/>
  <c r="J377" i="24"/>
  <c r="J375" i="24"/>
  <c r="H512" i="24"/>
  <c r="H516" i="24"/>
  <c r="H515" i="24"/>
  <c r="H514" i="24"/>
  <c r="H513" i="24"/>
  <c r="J371" i="24"/>
  <c r="J369" i="24"/>
  <c r="J372" i="24"/>
  <c r="J370" i="24"/>
  <c r="J368" i="24"/>
  <c r="J437" i="24"/>
  <c r="J435" i="24"/>
  <c r="J438" i="24"/>
  <c r="J436" i="24"/>
  <c r="J434" i="24"/>
  <c r="J264" i="24"/>
  <c r="J262" i="24"/>
  <c r="J263" i="24"/>
  <c r="J261" i="24"/>
  <c r="J260" i="24"/>
  <c r="H257" i="24"/>
  <c r="H255" i="24"/>
  <c r="H254" i="24"/>
  <c r="H256" i="24"/>
  <c r="H258" i="24"/>
  <c r="F284" i="24"/>
  <c r="H288" i="24" s="1"/>
  <c r="J300" i="24"/>
  <c r="J298" i="24"/>
  <c r="J296" i="24"/>
  <c r="J299" i="24"/>
  <c r="J297" i="24"/>
  <c r="J204" i="24"/>
  <c r="J202" i="24"/>
  <c r="J200" i="24"/>
  <c r="J203" i="24"/>
  <c r="J201" i="24"/>
  <c r="H234" i="24"/>
  <c r="H232" i="24"/>
  <c r="H230" i="24"/>
  <c r="H233" i="24"/>
  <c r="H231" i="24"/>
  <c r="N122" i="24"/>
  <c r="H108" i="24"/>
  <c r="H106" i="24"/>
  <c r="H104" i="24"/>
  <c r="H107" i="24"/>
  <c r="H105" i="24"/>
  <c r="G203" i="24"/>
  <c r="G201" i="24"/>
  <c r="I204" i="24"/>
  <c r="I202" i="24"/>
  <c r="I200" i="24"/>
  <c r="G204" i="24"/>
  <c r="G202" i="24"/>
  <c r="I203" i="24"/>
  <c r="I201" i="24"/>
  <c r="G200" i="24"/>
  <c r="N62" i="24"/>
  <c r="H8" i="24"/>
  <c r="U3" i="24" s="1"/>
  <c r="X3" i="24" s="1"/>
  <c r="H12" i="24"/>
  <c r="H11" i="24"/>
  <c r="H10" i="24"/>
  <c r="H9" i="24"/>
  <c r="H92" i="24"/>
  <c r="H94" i="24"/>
  <c r="H93" i="24"/>
  <c r="H96" i="24"/>
  <c r="H95" i="24"/>
  <c r="J209" i="24"/>
  <c r="J207" i="24"/>
  <c r="J210" i="24"/>
  <c r="J208" i="24"/>
  <c r="J206" i="24"/>
  <c r="F302" i="24"/>
  <c r="H302" i="24" s="1"/>
  <c r="F488" i="24"/>
  <c r="H488" i="24" s="1"/>
  <c r="H402" i="24"/>
  <c r="H400" i="24"/>
  <c r="H398" i="24"/>
  <c r="H401" i="24"/>
  <c r="H399" i="24"/>
  <c r="F518" i="24"/>
  <c r="H520" i="24" s="1"/>
  <c r="F602" i="24"/>
  <c r="H604" i="24" s="1"/>
  <c r="J563" i="24"/>
  <c r="J560" i="24"/>
  <c r="J564" i="24"/>
  <c r="J562" i="24"/>
  <c r="J561" i="24"/>
  <c r="J581" i="24"/>
  <c r="J579" i="24"/>
  <c r="J582" i="24"/>
  <c r="J580" i="24"/>
  <c r="J578" i="24"/>
  <c r="G578" i="24"/>
  <c r="I581" i="24"/>
  <c r="I579" i="24"/>
  <c r="G581" i="24"/>
  <c r="G579" i="24"/>
  <c r="I582" i="24"/>
  <c r="I580" i="24"/>
  <c r="I578" i="24"/>
  <c r="G580" i="24"/>
  <c r="G582" i="24"/>
  <c r="J660" i="24"/>
  <c r="J659" i="24"/>
  <c r="J656" i="24"/>
  <c r="J658" i="24"/>
  <c r="J657" i="24"/>
  <c r="H680" i="24"/>
  <c r="H683" i="24"/>
  <c r="H684" i="24"/>
  <c r="H682" i="24"/>
  <c r="H681" i="24"/>
  <c r="G684" i="24"/>
  <c r="G682" i="24"/>
  <c r="G680" i="24"/>
  <c r="I683" i="24"/>
  <c r="I681" i="24"/>
  <c r="G683" i="24"/>
  <c r="G681" i="24"/>
  <c r="I684" i="24"/>
  <c r="I682" i="24"/>
  <c r="I680" i="24"/>
  <c r="J702" i="24"/>
  <c r="J700" i="24"/>
  <c r="J698" i="24"/>
  <c r="J701" i="24"/>
  <c r="J699" i="24"/>
  <c r="H726" i="24"/>
  <c r="H724" i="24"/>
  <c r="H722" i="24"/>
  <c r="H723" i="24"/>
  <c r="H725" i="24"/>
  <c r="J156" i="24"/>
  <c r="J154" i="24"/>
  <c r="J152" i="24"/>
  <c r="J155" i="24"/>
  <c r="J153" i="24"/>
  <c r="J120" i="24"/>
  <c r="J118" i="24"/>
  <c r="J119" i="24"/>
  <c r="J117" i="24"/>
  <c r="J116" i="24"/>
  <c r="H131" i="24"/>
  <c r="H129" i="24"/>
  <c r="H132" i="24"/>
  <c r="H130" i="24"/>
  <c r="H128" i="24"/>
  <c r="I230" i="24"/>
  <c r="G234" i="24"/>
  <c r="G232" i="24"/>
  <c r="G230" i="24"/>
  <c r="I233" i="24"/>
  <c r="I231" i="24"/>
  <c r="G233" i="24"/>
  <c r="G231" i="24"/>
  <c r="I234" i="24"/>
  <c r="I232" i="24"/>
  <c r="I104" i="24"/>
  <c r="G108" i="24"/>
  <c r="G106" i="24"/>
  <c r="I107" i="24"/>
  <c r="I105" i="24"/>
  <c r="I108" i="24"/>
  <c r="I106" i="24"/>
  <c r="G107" i="24"/>
  <c r="G105" i="24"/>
  <c r="G104" i="24"/>
  <c r="N248" i="24"/>
  <c r="N296" i="24"/>
  <c r="N410" i="24"/>
  <c r="N458" i="24"/>
  <c r="N506" i="24"/>
  <c r="N566" i="24"/>
  <c r="N626" i="24"/>
  <c r="N716" i="24"/>
  <c r="N758" i="24"/>
  <c r="N788" i="24"/>
  <c r="N812" i="24"/>
  <c r="J124" i="24"/>
  <c r="H72" i="24"/>
  <c r="G95" i="24"/>
  <c r="H125" i="24"/>
  <c r="H48" i="24"/>
  <c r="I119" i="24"/>
  <c r="J98" i="24"/>
  <c r="G72" i="24"/>
  <c r="I402" i="24"/>
  <c r="I400" i="24"/>
  <c r="I398" i="24"/>
  <c r="G402" i="24"/>
  <c r="G400" i="24"/>
  <c r="G398" i="24"/>
  <c r="I401" i="24"/>
  <c r="G401" i="24"/>
  <c r="I399" i="24"/>
  <c r="G399" i="24"/>
  <c r="G827" i="24"/>
  <c r="G825" i="24"/>
  <c r="I828" i="24"/>
  <c r="I826" i="24"/>
  <c r="I824" i="24"/>
  <c r="G828" i="24"/>
  <c r="G826" i="24"/>
  <c r="G824" i="24"/>
  <c r="I827" i="24"/>
  <c r="I825" i="24"/>
  <c r="H818" i="24"/>
  <c r="H821" i="24"/>
  <c r="H819" i="24"/>
  <c r="H822" i="24"/>
  <c r="H820" i="24"/>
  <c r="J756" i="24"/>
  <c r="J754" i="24"/>
  <c r="J755" i="24"/>
  <c r="J753" i="24"/>
  <c r="J752" i="24"/>
  <c r="I770" i="24"/>
  <c r="G770" i="24"/>
  <c r="G773" i="24"/>
  <c r="G771" i="24"/>
  <c r="I772" i="24"/>
  <c r="G772" i="24"/>
  <c r="I773" i="24"/>
  <c r="I774" i="24"/>
  <c r="I771" i="24"/>
  <c r="G774" i="24"/>
  <c r="G758" i="24"/>
  <c r="I759" i="24"/>
  <c r="I758" i="24"/>
  <c r="I760" i="24"/>
  <c r="G759" i="24"/>
  <c r="I761" i="24"/>
  <c r="G760" i="24"/>
  <c r="G761" i="24"/>
  <c r="I762" i="24"/>
  <c r="G762" i="24"/>
  <c r="H742" i="24"/>
  <c r="H744" i="24"/>
  <c r="H741" i="24"/>
  <c r="H740" i="24"/>
  <c r="H743" i="24"/>
  <c r="J720" i="24"/>
  <c r="J718" i="24"/>
  <c r="J716" i="24"/>
  <c r="J717" i="24"/>
  <c r="J719" i="24"/>
  <c r="H612" i="24"/>
  <c r="H608" i="24"/>
  <c r="H611" i="24"/>
  <c r="H610" i="24"/>
  <c r="H609" i="24"/>
  <c r="I660" i="24"/>
  <c r="I656" i="24"/>
  <c r="I657" i="24"/>
  <c r="G660" i="24"/>
  <c r="I659" i="24"/>
  <c r="G657" i="24"/>
  <c r="G659" i="24"/>
  <c r="I658" i="24"/>
  <c r="G656" i="24"/>
  <c r="G658" i="24"/>
  <c r="H624" i="24"/>
  <c r="H622" i="24"/>
  <c r="H623" i="24"/>
  <c r="H620" i="24"/>
  <c r="H621" i="24"/>
  <c r="J612" i="24"/>
  <c r="J610" i="24"/>
  <c r="J608" i="24"/>
  <c r="J611" i="24"/>
  <c r="J609" i="24"/>
  <c r="I576" i="24"/>
  <c r="I574" i="24"/>
  <c r="I572" i="24"/>
  <c r="G576" i="24"/>
  <c r="G574" i="24"/>
  <c r="G572" i="24"/>
  <c r="I575" i="24"/>
  <c r="I573" i="24"/>
  <c r="G573" i="24"/>
  <c r="G575" i="24"/>
  <c r="H533" i="24"/>
  <c r="H531" i="24"/>
  <c r="H532" i="24"/>
  <c r="H534" i="24"/>
  <c r="H530" i="24"/>
  <c r="G516" i="24"/>
  <c r="G514" i="24"/>
  <c r="G512" i="24"/>
  <c r="I516" i="24"/>
  <c r="I515" i="24"/>
  <c r="G515" i="24"/>
  <c r="I514" i="24"/>
  <c r="I513" i="24"/>
  <c r="G513" i="24"/>
  <c r="I512" i="24"/>
  <c r="G545" i="24"/>
  <c r="G543" i="24"/>
  <c r="I546" i="24"/>
  <c r="G546" i="24"/>
  <c r="I545" i="24"/>
  <c r="I542" i="24"/>
  <c r="I544" i="24"/>
  <c r="G542" i="24"/>
  <c r="I543" i="24"/>
  <c r="G544" i="24"/>
  <c r="F536" i="24"/>
  <c r="H539" i="24" s="1"/>
  <c r="I482" i="24"/>
  <c r="G486" i="24"/>
  <c r="G484" i="24"/>
  <c r="G482" i="24"/>
  <c r="I485" i="24"/>
  <c r="I483" i="24"/>
  <c r="G485" i="24"/>
  <c r="G483" i="24"/>
  <c r="I484" i="24"/>
  <c r="I486" i="24"/>
  <c r="G368" i="24"/>
  <c r="I371" i="24"/>
  <c r="I369" i="24"/>
  <c r="G371" i="24"/>
  <c r="G369" i="24"/>
  <c r="I368" i="24"/>
  <c r="I372" i="24"/>
  <c r="G372" i="24"/>
  <c r="I370" i="24"/>
  <c r="G370" i="24"/>
  <c r="G356" i="24"/>
  <c r="I359" i="24"/>
  <c r="I357" i="24"/>
  <c r="G359" i="24"/>
  <c r="G357" i="24"/>
  <c r="I356" i="24"/>
  <c r="I360" i="24"/>
  <c r="G360" i="24"/>
  <c r="I358" i="24"/>
  <c r="G358" i="24"/>
  <c r="J420" i="24"/>
  <c r="J418" i="24"/>
  <c r="J419" i="24"/>
  <c r="J417" i="24"/>
  <c r="J416" i="24"/>
  <c r="J395" i="24"/>
  <c r="J393" i="24"/>
  <c r="J396" i="24"/>
  <c r="J394" i="24"/>
  <c r="J392" i="24"/>
  <c r="G240" i="24"/>
  <c r="G238" i="24"/>
  <c r="I240" i="24"/>
  <c r="G239" i="24"/>
  <c r="G237" i="24"/>
  <c r="I236" i="24"/>
  <c r="I239" i="24"/>
  <c r="I237" i="24"/>
  <c r="I238" i="24"/>
  <c r="G236" i="24"/>
  <c r="J269" i="24"/>
  <c r="J267" i="24"/>
  <c r="J270" i="24"/>
  <c r="J268" i="24"/>
  <c r="J266" i="24"/>
  <c r="G278" i="24"/>
  <c r="I281" i="24"/>
  <c r="I279" i="24"/>
  <c r="G281" i="24"/>
  <c r="G279" i="24"/>
  <c r="I282" i="24"/>
  <c r="I280" i="24"/>
  <c r="G282" i="24"/>
  <c r="G280" i="24"/>
  <c r="I278" i="24"/>
  <c r="J293" i="24"/>
  <c r="J291" i="24"/>
  <c r="J294" i="24"/>
  <c r="J292" i="24"/>
  <c r="J290" i="24"/>
  <c r="I194" i="24"/>
  <c r="G198" i="24"/>
  <c r="G196" i="24"/>
  <c r="G194" i="24"/>
  <c r="I197" i="24"/>
  <c r="I195" i="24"/>
  <c r="G197" i="24"/>
  <c r="G195" i="24"/>
  <c r="I198" i="24"/>
  <c r="I196" i="24"/>
  <c r="J245" i="24"/>
  <c r="J243" i="24"/>
  <c r="J246" i="24"/>
  <c r="J244" i="24"/>
  <c r="J242" i="24"/>
  <c r="H179" i="24"/>
  <c r="H177" i="24"/>
  <c r="H176" i="24"/>
  <c r="H180" i="24"/>
  <c r="H178" i="24"/>
  <c r="I155" i="24"/>
  <c r="I153" i="24"/>
  <c r="G155" i="24"/>
  <c r="G153" i="24"/>
  <c r="I156" i="24"/>
  <c r="I152" i="24"/>
  <c r="G154" i="24"/>
  <c r="G152" i="24"/>
  <c r="G156" i="24"/>
  <c r="I154" i="24"/>
  <c r="H119" i="24"/>
  <c r="H117" i="24"/>
  <c r="H120" i="24"/>
  <c r="H118" i="24"/>
  <c r="H116" i="24"/>
  <c r="G74" i="24"/>
  <c r="G77" i="24"/>
  <c r="G75" i="24"/>
  <c r="G78" i="24"/>
  <c r="I76" i="24"/>
  <c r="I75" i="24"/>
  <c r="G76" i="24"/>
  <c r="I74" i="24"/>
  <c r="I78" i="24"/>
  <c r="I77" i="24"/>
  <c r="G227" i="24"/>
  <c r="G225" i="24"/>
  <c r="I228" i="24"/>
  <c r="I226" i="24"/>
  <c r="I224" i="24"/>
  <c r="G228" i="24"/>
  <c r="G226" i="24"/>
  <c r="G224" i="24"/>
  <c r="I227" i="24"/>
  <c r="I225" i="24"/>
  <c r="F458" i="24"/>
  <c r="H458" i="24" s="1"/>
  <c r="G380" i="24"/>
  <c r="I383" i="24"/>
  <c r="I381" i="24"/>
  <c r="G383" i="24"/>
  <c r="G381" i="24"/>
  <c r="I380" i="24"/>
  <c r="I384" i="24"/>
  <c r="G384" i="24"/>
  <c r="I382" i="24"/>
  <c r="G382" i="24"/>
  <c r="J402" i="24"/>
  <c r="J400" i="24"/>
  <c r="J398" i="24"/>
  <c r="J401" i="24"/>
  <c r="J399" i="24"/>
  <c r="F644" i="24"/>
  <c r="H648" i="24" s="1"/>
  <c r="J605" i="24"/>
  <c r="J603" i="24"/>
  <c r="J606" i="24"/>
  <c r="J602" i="24"/>
  <c r="J604" i="24"/>
  <c r="J671" i="24"/>
  <c r="J669" i="24"/>
  <c r="J668" i="24"/>
  <c r="J670" i="24"/>
  <c r="J672" i="24"/>
  <c r="J695" i="24"/>
  <c r="J693" i="24"/>
  <c r="J692" i="24"/>
  <c r="J696" i="24"/>
  <c r="J694" i="24"/>
  <c r="J683" i="24"/>
  <c r="J681" i="24"/>
  <c r="J680" i="24"/>
  <c r="J682" i="24"/>
  <c r="J684" i="24"/>
  <c r="I738" i="24"/>
  <c r="I736" i="24"/>
  <c r="I734" i="24"/>
  <c r="G738" i="24"/>
  <c r="G736" i="24"/>
  <c r="G734" i="24"/>
  <c r="I737" i="24"/>
  <c r="I735" i="24"/>
  <c r="G737" i="24"/>
  <c r="G735" i="24"/>
  <c r="J726" i="24"/>
  <c r="J724" i="24"/>
  <c r="J722" i="24"/>
  <c r="J725" i="24"/>
  <c r="J723" i="24"/>
  <c r="J791" i="24"/>
  <c r="J789" i="24"/>
  <c r="J790" i="24"/>
  <c r="J788" i="24"/>
  <c r="J792" i="24"/>
  <c r="G834" i="24"/>
  <c r="G832" i="24"/>
  <c r="G830" i="24"/>
  <c r="I833" i="24"/>
  <c r="I831" i="24"/>
  <c r="G833" i="24"/>
  <c r="G831" i="24"/>
  <c r="I834" i="24"/>
  <c r="I832" i="24"/>
  <c r="I830" i="24"/>
  <c r="H155" i="24"/>
  <c r="H153" i="24"/>
  <c r="H154" i="24"/>
  <c r="H156" i="24"/>
  <c r="H152" i="24"/>
  <c r="N98" i="24"/>
  <c r="N32" i="24"/>
  <c r="I122" i="24"/>
  <c r="G126" i="24"/>
  <c r="G124" i="24"/>
  <c r="G122" i="24"/>
  <c r="G125" i="24"/>
  <c r="G123" i="24"/>
  <c r="I125" i="24"/>
  <c r="I126" i="24"/>
  <c r="I123" i="24"/>
  <c r="I124" i="24"/>
  <c r="H21" i="24"/>
  <c r="H23" i="24"/>
  <c r="H20" i="24"/>
  <c r="H22" i="24"/>
  <c r="H24" i="24"/>
  <c r="N170" i="24"/>
  <c r="N116" i="24"/>
  <c r="N176" i="24"/>
  <c r="N224" i="24"/>
  <c r="N266" i="24"/>
  <c r="N314" i="24"/>
  <c r="N332" i="24"/>
  <c r="N380" i="24"/>
  <c r="N350" i="24"/>
  <c r="N398" i="24"/>
  <c r="N416" i="24"/>
  <c r="N464" i="24"/>
  <c r="N584" i="24"/>
  <c r="N608" i="24"/>
  <c r="N794" i="24"/>
  <c r="J126" i="24"/>
  <c r="J76" i="24"/>
  <c r="I94" i="24"/>
  <c r="G94" i="24"/>
  <c r="H122" i="24"/>
  <c r="H45" i="24"/>
  <c r="G117" i="24"/>
  <c r="H135" i="24"/>
  <c r="G71" i="24"/>
  <c r="H39" i="24"/>
  <c r="J504" i="24"/>
  <c r="J502" i="24"/>
  <c r="J500" i="24"/>
  <c r="J503" i="24"/>
  <c r="J501" i="24"/>
  <c r="H446" i="24"/>
  <c r="H449" i="24"/>
  <c r="H447" i="24"/>
  <c r="H448" i="24"/>
  <c r="H450" i="24"/>
  <c r="H354" i="24"/>
  <c r="H352" i="24"/>
  <c r="H350" i="24"/>
  <c r="H353" i="24"/>
  <c r="H351" i="24"/>
  <c r="J276" i="24"/>
  <c r="J274" i="24"/>
  <c r="J272" i="24"/>
  <c r="J275" i="24"/>
  <c r="J273" i="24"/>
  <c r="I288" i="24"/>
  <c r="I286" i="24"/>
  <c r="I284" i="24"/>
  <c r="G288" i="24"/>
  <c r="G286" i="24"/>
  <c r="G284" i="24"/>
  <c r="I287" i="24"/>
  <c r="I285" i="24"/>
  <c r="G285" i="24"/>
  <c r="G287" i="24"/>
  <c r="J144" i="24"/>
  <c r="J142" i="24"/>
  <c r="J143" i="24"/>
  <c r="J140" i="24"/>
  <c r="J141" i="24"/>
  <c r="G822" i="24"/>
  <c r="G820" i="24"/>
  <c r="G818" i="24"/>
  <c r="I821" i="24"/>
  <c r="I819" i="24"/>
  <c r="G821" i="24"/>
  <c r="G819" i="24"/>
  <c r="I822" i="24"/>
  <c r="I820" i="24"/>
  <c r="I818" i="24"/>
  <c r="H830" i="24"/>
  <c r="H833" i="24"/>
  <c r="H831" i="24"/>
  <c r="H834" i="24"/>
  <c r="H832" i="24"/>
  <c r="J821" i="24"/>
  <c r="J819" i="24"/>
  <c r="J822" i="24"/>
  <c r="J820" i="24"/>
  <c r="J818" i="24"/>
  <c r="J744" i="24"/>
  <c r="J742" i="24"/>
  <c r="J741" i="24"/>
  <c r="J743" i="24"/>
  <c r="J740" i="24"/>
  <c r="J749" i="24"/>
  <c r="J747" i="24"/>
  <c r="J750" i="24"/>
  <c r="J748" i="24"/>
  <c r="J746" i="24"/>
  <c r="H714" i="24"/>
  <c r="H713" i="24"/>
  <c r="H710" i="24"/>
  <c r="H712" i="24"/>
  <c r="H711" i="24"/>
  <c r="G630" i="24"/>
  <c r="G628" i="24"/>
  <c r="G626" i="24"/>
  <c r="I629" i="24"/>
  <c r="I627" i="24"/>
  <c r="G629" i="24"/>
  <c r="I626" i="24"/>
  <c r="I630" i="24"/>
  <c r="G627" i="24"/>
  <c r="I628" i="24"/>
  <c r="G592" i="24"/>
  <c r="G590" i="24"/>
  <c r="I594" i="24"/>
  <c r="I591" i="24"/>
  <c r="G594" i="24"/>
  <c r="I593" i="24"/>
  <c r="G591" i="24"/>
  <c r="G593" i="24"/>
  <c r="I592" i="24"/>
  <c r="I590" i="24"/>
  <c r="J618" i="24"/>
  <c r="J616" i="24"/>
  <c r="J617" i="24"/>
  <c r="J615" i="24"/>
  <c r="J614" i="24"/>
  <c r="H569" i="24"/>
  <c r="H567" i="24"/>
  <c r="H570" i="24"/>
  <c r="H568" i="24"/>
  <c r="H566" i="24"/>
  <c r="G462" i="24"/>
  <c r="G460" i="24"/>
  <c r="G458" i="24"/>
  <c r="G461" i="24"/>
  <c r="G459" i="24"/>
  <c r="I458" i="24"/>
  <c r="I461" i="24"/>
  <c r="I462" i="24"/>
  <c r="I459" i="24"/>
  <c r="I460" i="24"/>
  <c r="G438" i="24"/>
  <c r="G436" i="24"/>
  <c r="G434" i="24"/>
  <c r="G437" i="24"/>
  <c r="G435" i="24"/>
  <c r="I436" i="24"/>
  <c r="I434" i="24"/>
  <c r="I437" i="24"/>
  <c r="I438" i="24"/>
  <c r="I435" i="24"/>
  <c r="J485" i="24"/>
  <c r="J483" i="24"/>
  <c r="J486" i="24"/>
  <c r="J484" i="24"/>
  <c r="J482" i="24"/>
  <c r="I494" i="24"/>
  <c r="G498" i="24"/>
  <c r="G496" i="24"/>
  <c r="G494" i="24"/>
  <c r="I497" i="24"/>
  <c r="I495" i="24"/>
  <c r="G497" i="24"/>
  <c r="G495" i="24"/>
  <c r="I496" i="24"/>
  <c r="I498" i="24"/>
  <c r="H432" i="24"/>
  <c r="H430" i="24"/>
  <c r="H428" i="24"/>
  <c r="H431" i="24"/>
  <c r="H429" i="24"/>
  <c r="F464" i="24"/>
  <c r="H465" i="24" s="1"/>
  <c r="J359" i="24"/>
  <c r="J357" i="24"/>
  <c r="J360" i="24"/>
  <c r="J358" i="24"/>
  <c r="J356" i="24"/>
  <c r="F296" i="24"/>
  <c r="H300" i="24" s="1"/>
  <c r="J240" i="24"/>
  <c r="J238" i="24"/>
  <c r="J239" i="24"/>
  <c r="J237" i="24"/>
  <c r="J236" i="24"/>
  <c r="I276" i="24"/>
  <c r="I274" i="24"/>
  <c r="I272" i="24"/>
  <c r="G276" i="24"/>
  <c r="G274" i="24"/>
  <c r="G272" i="24"/>
  <c r="I275" i="24"/>
  <c r="I273" i="24"/>
  <c r="G275" i="24"/>
  <c r="G273" i="24"/>
  <c r="J413" i="24"/>
  <c r="J411" i="24"/>
  <c r="J414" i="24"/>
  <c r="J412" i="24"/>
  <c r="J410" i="24"/>
  <c r="H203" i="24"/>
  <c r="H201" i="24"/>
  <c r="H204" i="24"/>
  <c r="H202" i="24"/>
  <c r="H200" i="24"/>
  <c r="H227" i="24"/>
  <c r="H225" i="24"/>
  <c r="H228" i="24"/>
  <c r="H226" i="24"/>
  <c r="H224" i="24"/>
  <c r="J173" i="24"/>
  <c r="J171" i="24"/>
  <c r="J172" i="24"/>
  <c r="J170" i="24"/>
  <c r="J174" i="24"/>
  <c r="J96" i="24"/>
  <c r="J94" i="24"/>
  <c r="J92" i="24"/>
  <c r="W10" i="24" s="1"/>
  <c r="F12" i="3" s="1"/>
  <c r="J95" i="24"/>
  <c r="J93" i="24"/>
  <c r="N74" i="24"/>
  <c r="N26" i="24"/>
  <c r="F110" i="24"/>
  <c r="N20" i="24"/>
  <c r="J89" i="24"/>
  <c r="J87" i="24"/>
  <c r="J88" i="24"/>
  <c r="J86" i="24"/>
  <c r="J90" i="24"/>
  <c r="H77" i="24"/>
  <c r="H76" i="24"/>
  <c r="H75" i="24"/>
  <c r="H74" i="24"/>
  <c r="H78" i="24"/>
  <c r="F212" i="24"/>
  <c r="H216" i="24" s="1"/>
  <c r="F242" i="24"/>
  <c r="H243" i="24" s="1"/>
  <c r="F470" i="24"/>
  <c r="H474" i="24" s="1"/>
  <c r="I533" i="24"/>
  <c r="I531" i="24"/>
  <c r="G533" i="24"/>
  <c r="G531" i="24"/>
  <c r="I534" i="24"/>
  <c r="I532" i="24"/>
  <c r="G530" i="24"/>
  <c r="G532" i="24"/>
  <c r="I530" i="24"/>
  <c r="G534" i="24"/>
  <c r="F560" i="24"/>
  <c r="H561" i="24" s="1"/>
  <c r="G677" i="24"/>
  <c r="G675" i="24"/>
  <c r="I678" i="24"/>
  <c r="I676" i="24"/>
  <c r="G678" i="24"/>
  <c r="G676" i="24"/>
  <c r="I677" i="24"/>
  <c r="I675" i="24"/>
  <c r="G674" i="24"/>
  <c r="I674" i="24"/>
  <c r="I588" i="24"/>
  <c r="I586" i="24"/>
  <c r="I584" i="24"/>
  <c r="G588" i="24"/>
  <c r="G586" i="24"/>
  <c r="G584" i="24"/>
  <c r="I587" i="24"/>
  <c r="I585" i="24"/>
  <c r="G585" i="24"/>
  <c r="G587" i="24"/>
  <c r="H653" i="24"/>
  <c r="H651" i="24"/>
  <c r="H650" i="24"/>
  <c r="H652" i="24"/>
  <c r="H654" i="24"/>
  <c r="G701" i="24"/>
  <c r="G699" i="24"/>
  <c r="I702" i="24"/>
  <c r="I700" i="24"/>
  <c r="I698" i="24"/>
  <c r="G702" i="24"/>
  <c r="G700" i="24"/>
  <c r="I701" i="24"/>
  <c r="I699" i="24"/>
  <c r="G698" i="24"/>
  <c r="G689" i="24"/>
  <c r="G687" i="24"/>
  <c r="I690" i="24"/>
  <c r="I688" i="24"/>
  <c r="I686" i="24"/>
  <c r="G690" i="24"/>
  <c r="G688" i="24"/>
  <c r="I689" i="24"/>
  <c r="I687" i="24"/>
  <c r="G686" i="24"/>
  <c r="H690" i="24"/>
  <c r="H688" i="24"/>
  <c r="H686" i="24"/>
  <c r="H689" i="24"/>
  <c r="H687" i="24"/>
  <c r="I708" i="24"/>
  <c r="G706" i="24"/>
  <c r="G704" i="24"/>
  <c r="G708" i="24"/>
  <c r="I705" i="24"/>
  <c r="I707" i="24"/>
  <c r="G705" i="24"/>
  <c r="I706" i="24"/>
  <c r="I704" i="24"/>
  <c r="G707" i="24"/>
  <c r="F236" i="24"/>
  <c r="H237" i="24" s="1"/>
  <c r="J149" i="24"/>
  <c r="J147" i="24"/>
  <c r="J150" i="24"/>
  <c r="J148" i="24"/>
  <c r="J146" i="24"/>
  <c r="H150" i="24"/>
  <c r="H148" i="24"/>
  <c r="H146" i="24"/>
  <c r="H149" i="24"/>
  <c r="H147" i="24"/>
  <c r="N230" i="24"/>
  <c r="N284" i="24"/>
  <c r="N446" i="24"/>
  <c r="N494" i="24"/>
  <c r="N512" i="24"/>
  <c r="N530" i="24"/>
  <c r="N614" i="24"/>
  <c r="N668" i="24"/>
  <c r="N746" i="24"/>
  <c r="N800" i="24"/>
  <c r="J122" i="24"/>
  <c r="J78" i="24"/>
  <c r="I95" i="24"/>
  <c r="G96" i="24"/>
  <c r="H124" i="24"/>
  <c r="H47" i="24"/>
  <c r="I118" i="24"/>
  <c r="J102" i="24"/>
  <c r="H137" i="24"/>
  <c r="G69" i="24"/>
  <c r="H41" i="24"/>
  <c r="H614" i="24"/>
  <c r="H615" i="24"/>
  <c r="H616" i="24"/>
  <c r="H617" i="24"/>
  <c r="H618" i="24"/>
  <c r="J425" i="24"/>
  <c r="J423" i="24"/>
  <c r="J426" i="24"/>
  <c r="J424" i="24"/>
  <c r="J422" i="24"/>
  <c r="J809" i="24"/>
  <c r="J807" i="24"/>
  <c r="J810" i="24"/>
  <c r="J808" i="24"/>
  <c r="J806" i="24"/>
  <c r="H806" i="24"/>
  <c r="H809" i="24"/>
  <c r="H807" i="24"/>
  <c r="H810" i="24"/>
  <c r="H808" i="24"/>
  <c r="I839" i="24"/>
  <c r="G837" i="24"/>
  <c r="G839" i="24"/>
  <c r="I838" i="24"/>
  <c r="I836" i="24"/>
  <c r="I840" i="24"/>
  <c r="G838" i="24"/>
  <c r="G836" i="24"/>
  <c r="I837" i="24"/>
  <c r="G840" i="24"/>
  <c r="G798" i="24"/>
  <c r="G796" i="24"/>
  <c r="G797" i="24"/>
  <c r="G795" i="24"/>
  <c r="I796" i="24"/>
  <c r="I795" i="24"/>
  <c r="I794" i="24"/>
  <c r="I798" i="24"/>
  <c r="I797" i="24"/>
  <c r="G794" i="24"/>
  <c r="J708" i="24"/>
  <c r="J705" i="24"/>
  <c r="J707" i="24"/>
  <c r="J704" i="24"/>
  <c r="J706" i="24"/>
  <c r="G620" i="24"/>
  <c r="G623" i="24"/>
  <c r="G621" i="24"/>
  <c r="I624" i="24"/>
  <c r="I622" i="24"/>
  <c r="I623" i="24"/>
  <c r="I620" i="24"/>
  <c r="I621" i="24"/>
  <c r="G624" i="24"/>
  <c r="G622" i="24"/>
  <c r="J630" i="24"/>
  <c r="J628" i="24"/>
  <c r="J629" i="24"/>
  <c r="J627" i="24"/>
  <c r="J626" i="24"/>
  <c r="H665" i="24"/>
  <c r="H663" i="24"/>
  <c r="H662" i="24"/>
  <c r="H666" i="24"/>
  <c r="H664" i="24"/>
  <c r="H636" i="24"/>
  <c r="H634" i="24"/>
  <c r="H635" i="24"/>
  <c r="H632" i="24"/>
  <c r="H633" i="24"/>
  <c r="G564" i="24"/>
  <c r="G562" i="24"/>
  <c r="G563" i="24"/>
  <c r="I561" i="24"/>
  <c r="G561" i="24"/>
  <c r="I560" i="24"/>
  <c r="G560" i="24"/>
  <c r="I563" i="24"/>
  <c r="I562" i="24"/>
  <c r="I564" i="24"/>
  <c r="H519" i="24"/>
  <c r="H518" i="24"/>
  <c r="H521" i="24"/>
  <c r="J456" i="24"/>
  <c r="J454" i="24"/>
  <c r="J455" i="24"/>
  <c r="J453" i="24"/>
  <c r="J452" i="24"/>
  <c r="J492" i="24"/>
  <c r="J490" i="24"/>
  <c r="J488" i="24"/>
  <c r="J491" i="24"/>
  <c r="J489" i="24"/>
  <c r="J432" i="24"/>
  <c r="J430" i="24"/>
  <c r="J431" i="24"/>
  <c r="J429" i="24"/>
  <c r="J428" i="24"/>
  <c r="J461" i="24"/>
  <c r="J459" i="24"/>
  <c r="J462" i="24"/>
  <c r="J460" i="24"/>
  <c r="J458" i="24"/>
  <c r="G491" i="24"/>
  <c r="G489" i="24"/>
  <c r="I492" i="24"/>
  <c r="I490" i="24"/>
  <c r="I488" i="24"/>
  <c r="G492" i="24"/>
  <c r="G490" i="24"/>
  <c r="G488" i="24"/>
  <c r="I491" i="24"/>
  <c r="I489" i="24"/>
  <c r="J473" i="24"/>
  <c r="J471" i="24"/>
  <c r="J474" i="24"/>
  <c r="J472" i="24"/>
  <c r="J470" i="24"/>
  <c r="J354" i="24"/>
  <c r="J352" i="24"/>
  <c r="J350" i="24"/>
  <c r="J353" i="24"/>
  <c r="J351" i="24"/>
  <c r="G413" i="24"/>
  <c r="G411" i="24"/>
  <c r="I412" i="24"/>
  <c r="I411" i="24"/>
  <c r="I414" i="24"/>
  <c r="I413" i="24"/>
  <c r="I410" i="24"/>
  <c r="G412" i="24"/>
  <c r="G414" i="24"/>
  <c r="G410" i="24"/>
  <c r="J330" i="24"/>
  <c r="J328" i="24"/>
  <c r="J329" i="24"/>
  <c r="J327" i="24"/>
  <c r="J326" i="24"/>
  <c r="H347" i="24"/>
  <c r="H345" i="24"/>
  <c r="H348" i="24"/>
  <c r="H346" i="24"/>
  <c r="H344" i="24"/>
  <c r="J323" i="24"/>
  <c r="J321" i="24"/>
  <c r="J324" i="24"/>
  <c r="J322" i="24"/>
  <c r="J320" i="24"/>
  <c r="J366" i="24"/>
  <c r="J364" i="24"/>
  <c r="J362" i="24"/>
  <c r="J365" i="24"/>
  <c r="J363" i="24"/>
  <c r="G344" i="24"/>
  <c r="I347" i="24"/>
  <c r="I345" i="24"/>
  <c r="G347" i="24"/>
  <c r="G345" i="24"/>
  <c r="I344" i="24"/>
  <c r="I348" i="24"/>
  <c r="G348" i="24"/>
  <c r="I346" i="24"/>
  <c r="G346" i="24"/>
  <c r="G479" i="24"/>
  <c r="G477" i="24"/>
  <c r="I480" i="24"/>
  <c r="I478" i="24"/>
  <c r="I476" i="24"/>
  <c r="G480" i="24"/>
  <c r="G478" i="24"/>
  <c r="G476" i="24"/>
  <c r="I477" i="24"/>
  <c r="I479" i="24"/>
  <c r="G290" i="24"/>
  <c r="I293" i="24"/>
  <c r="I291" i="24"/>
  <c r="G293" i="24"/>
  <c r="G291" i="24"/>
  <c r="I294" i="24"/>
  <c r="I292" i="24"/>
  <c r="G294" i="24"/>
  <c r="G292" i="24"/>
  <c r="I290" i="24"/>
  <c r="G431" i="24"/>
  <c r="G429" i="24"/>
  <c r="G432" i="24"/>
  <c r="G430" i="24"/>
  <c r="G428" i="24"/>
  <c r="I431" i="24"/>
  <c r="I428" i="24"/>
  <c r="I429" i="24"/>
  <c r="I432" i="24"/>
  <c r="I430" i="24"/>
  <c r="J335" i="24"/>
  <c r="J333" i="24"/>
  <c r="J336" i="24"/>
  <c r="J334" i="24"/>
  <c r="J332" i="24"/>
  <c r="J257" i="24"/>
  <c r="J255" i="24"/>
  <c r="J258" i="24"/>
  <c r="J256" i="24"/>
  <c r="J254" i="24"/>
  <c r="H395" i="24"/>
  <c r="H393" i="24"/>
  <c r="H396" i="24"/>
  <c r="H394" i="24"/>
  <c r="H392" i="24"/>
  <c r="F380" i="24"/>
  <c r="H380" i="24" s="1"/>
  <c r="I206" i="24"/>
  <c r="G210" i="24"/>
  <c r="G208" i="24"/>
  <c r="G206" i="24"/>
  <c r="I209" i="24"/>
  <c r="I207" i="24"/>
  <c r="G209" i="24"/>
  <c r="G207" i="24"/>
  <c r="I210" i="24"/>
  <c r="I208" i="24"/>
  <c r="J197" i="24"/>
  <c r="J195" i="24"/>
  <c r="J194" i="24"/>
  <c r="J198" i="24"/>
  <c r="J196" i="24"/>
  <c r="N86" i="24"/>
  <c r="J221" i="24"/>
  <c r="J219" i="24"/>
  <c r="J220" i="24"/>
  <c r="J218" i="24"/>
  <c r="J222" i="24"/>
  <c r="J233" i="24"/>
  <c r="J231" i="24"/>
  <c r="J232" i="24"/>
  <c r="J234" i="24"/>
  <c r="J230" i="24"/>
  <c r="F452" i="24"/>
  <c r="H452" i="24" s="1"/>
  <c r="H390" i="24"/>
  <c r="H388" i="24"/>
  <c r="H386" i="24"/>
  <c r="H389" i="24"/>
  <c r="H387" i="24"/>
  <c r="G404" i="24"/>
  <c r="I407" i="24"/>
  <c r="I405" i="24"/>
  <c r="G407" i="24"/>
  <c r="G405" i="24"/>
  <c r="I404" i="24"/>
  <c r="I408" i="24"/>
  <c r="G408" i="24"/>
  <c r="I406" i="24"/>
  <c r="G406" i="24"/>
  <c r="F524" i="24"/>
  <c r="H528" i="24" s="1"/>
  <c r="F572" i="24"/>
  <c r="H573" i="24" s="1"/>
  <c r="J588" i="24"/>
  <c r="J586" i="24"/>
  <c r="J584" i="24"/>
  <c r="J587" i="24"/>
  <c r="J585" i="24"/>
  <c r="H704" i="24"/>
  <c r="H708" i="24"/>
  <c r="H705" i="24"/>
  <c r="H707" i="24"/>
  <c r="H706" i="24"/>
  <c r="H692" i="24"/>
  <c r="H695" i="24"/>
  <c r="H693" i="24"/>
  <c r="H696" i="24"/>
  <c r="H694" i="24"/>
  <c r="J690" i="24"/>
  <c r="J688" i="24"/>
  <c r="J686" i="24"/>
  <c r="J687" i="24"/>
  <c r="J689" i="24"/>
  <c r="I719" i="24"/>
  <c r="I720" i="24"/>
  <c r="I718" i="24"/>
  <c r="G719" i="24"/>
  <c r="G717" i="24"/>
  <c r="G716" i="24"/>
  <c r="G720" i="24"/>
  <c r="G718" i="24"/>
  <c r="I717" i="24"/>
  <c r="I716" i="24"/>
  <c r="F764" i="24"/>
  <c r="H767" i="24" s="1"/>
  <c r="G728" i="24"/>
  <c r="I731" i="24"/>
  <c r="I729" i="24"/>
  <c r="G731" i="24"/>
  <c r="G729" i="24"/>
  <c r="I732" i="24"/>
  <c r="I730" i="24"/>
  <c r="G732" i="24"/>
  <c r="G730" i="24"/>
  <c r="I728" i="24"/>
  <c r="J833" i="24"/>
  <c r="J831" i="24"/>
  <c r="J834" i="24"/>
  <c r="J832" i="24"/>
  <c r="J830" i="24"/>
  <c r="H839" i="24"/>
  <c r="H838" i="24"/>
  <c r="H836" i="24"/>
  <c r="H840" i="24"/>
  <c r="H837" i="24"/>
  <c r="N44" i="24"/>
  <c r="N206" i="24"/>
  <c r="G98" i="24"/>
  <c r="G101" i="24"/>
  <c r="G99" i="24"/>
  <c r="I102" i="24"/>
  <c r="I101" i="24"/>
  <c r="G102" i="24"/>
  <c r="I100" i="24"/>
  <c r="I99" i="24"/>
  <c r="G100" i="24"/>
  <c r="I98" i="24"/>
  <c r="F86" i="24"/>
  <c r="N104" i="24"/>
  <c r="N152" i="24"/>
  <c r="N164" i="24"/>
  <c r="N212" i="24"/>
  <c r="N254" i="24"/>
  <c r="N302" i="24"/>
  <c r="N368" i="24"/>
  <c r="N338" i="24"/>
  <c r="N386" i="24"/>
  <c r="N452" i="24"/>
  <c r="N500" i="24"/>
  <c r="N602" i="24"/>
  <c r="N572" i="24"/>
  <c r="N596" i="24"/>
  <c r="N644" i="24"/>
  <c r="N698" i="24"/>
  <c r="N776" i="24"/>
  <c r="N782" i="24"/>
  <c r="N830" i="24"/>
  <c r="J123" i="24"/>
  <c r="I96" i="24"/>
  <c r="G116" i="24"/>
  <c r="J99" i="24"/>
  <c r="H134" i="24"/>
  <c r="H38" i="24"/>
  <c r="H800" i="24"/>
  <c r="H804" i="24"/>
  <c r="H801" i="24"/>
  <c r="H802" i="24"/>
  <c r="H803" i="24"/>
  <c r="J666" i="24"/>
  <c r="J664" i="24"/>
  <c r="J665" i="24"/>
  <c r="J663" i="24"/>
  <c r="J662" i="24"/>
  <c r="G540" i="24"/>
  <c r="I538" i="24"/>
  <c r="I536" i="24"/>
  <c r="I540" i="24"/>
  <c r="G538" i="24"/>
  <c r="G536" i="24"/>
  <c r="I539" i="24"/>
  <c r="I537" i="24"/>
  <c r="G537" i="24"/>
  <c r="G539" i="24"/>
  <c r="H503" i="24"/>
  <c r="H501" i="24"/>
  <c r="H504" i="24"/>
  <c r="H502" i="24"/>
  <c r="H500" i="24"/>
  <c r="H326" i="24"/>
  <c r="H330" i="24"/>
  <c r="H328" i="24"/>
  <c r="H327" i="24"/>
  <c r="H329" i="24"/>
  <c r="H322" i="24"/>
  <c r="H321" i="24"/>
  <c r="H324" i="24"/>
  <c r="H323" i="24"/>
  <c r="H320" i="24"/>
  <c r="J168" i="24"/>
  <c r="J166" i="24"/>
  <c r="J164" i="24"/>
  <c r="J165" i="24"/>
  <c r="J167" i="24"/>
  <c r="F812" i="24"/>
  <c r="H815" i="24" s="1"/>
  <c r="J798" i="24"/>
  <c r="J796" i="24"/>
  <c r="J797" i="24"/>
  <c r="J794" i="24"/>
  <c r="J795" i="24"/>
  <c r="F788" i="24"/>
  <c r="H792" i="24" s="1"/>
  <c r="G672" i="24"/>
  <c r="G668" i="24"/>
  <c r="I671" i="24"/>
  <c r="G671" i="24"/>
  <c r="G669" i="24"/>
  <c r="I672" i="24"/>
  <c r="I670" i="24"/>
  <c r="I668" i="24"/>
  <c r="I669" i="24"/>
  <c r="G670" i="24"/>
  <c r="G642" i="24"/>
  <c r="G640" i="24"/>
  <c r="G638" i="24"/>
  <c r="I641" i="24"/>
  <c r="I639" i="24"/>
  <c r="I640" i="24"/>
  <c r="G641" i="24"/>
  <c r="I638" i="24"/>
  <c r="I642" i="24"/>
  <c r="G639" i="24"/>
  <c r="F626" i="24"/>
  <c r="H626" i="24" s="1"/>
  <c r="G651" i="24"/>
  <c r="I653" i="24"/>
  <c r="G653" i="24"/>
  <c r="I652" i="24"/>
  <c r="G650" i="24"/>
  <c r="I654" i="24"/>
  <c r="G652" i="24"/>
  <c r="I651" i="24"/>
  <c r="G654" i="24"/>
  <c r="I650" i="24"/>
  <c r="J534" i="24"/>
  <c r="J532" i="24"/>
  <c r="J530" i="24"/>
  <c r="J531" i="24"/>
  <c r="J533" i="24"/>
  <c r="G450" i="24"/>
  <c r="G448" i="24"/>
  <c r="G446" i="24"/>
  <c r="G449" i="24"/>
  <c r="G447" i="24"/>
  <c r="I446" i="24"/>
  <c r="I449" i="24"/>
  <c r="I448" i="24"/>
  <c r="I450" i="24"/>
  <c r="I447" i="24"/>
  <c r="H479" i="24"/>
  <c r="H477" i="24"/>
  <c r="H480" i="24"/>
  <c r="H478" i="24"/>
  <c r="H476" i="24"/>
  <c r="H416" i="24"/>
  <c r="H417" i="24"/>
  <c r="H418" i="24"/>
  <c r="H419" i="24"/>
  <c r="H420" i="24"/>
  <c r="J480" i="24"/>
  <c r="J478" i="24"/>
  <c r="J476" i="24"/>
  <c r="J479" i="24"/>
  <c r="J477" i="24"/>
  <c r="H407" i="24"/>
  <c r="H405" i="24"/>
  <c r="H408" i="24"/>
  <c r="H406" i="24"/>
  <c r="H404" i="24"/>
  <c r="G323" i="24"/>
  <c r="G321" i="24"/>
  <c r="I322" i="24"/>
  <c r="I321" i="24"/>
  <c r="I324" i="24"/>
  <c r="I323" i="24"/>
  <c r="G322" i="24"/>
  <c r="I320" i="24"/>
  <c r="G324" i="24"/>
  <c r="G320" i="24"/>
  <c r="G302" i="24"/>
  <c r="I305" i="24"/>
  <c r="I303" i="24"/>
  <c r="G305" i="24"/>
  <c r="G303" i="24"/>
  <c r="I306" i="24"/>
  <c r="I304" i="24"/>
  <c r="I302" i="24"/>
  <c r="G304" i="24"/>
  <c r="G306" i="24"/>
  <c r="J317" i="24"/>
  <c r="J315" i="24"/>
  <c r="J318" i="24"/>
  <c r="J316" i="24"/>
  <c r="J314" i="24"/>
  <c r="F332" i="24"/>
  <c r="H336" i="24" s="1"/>
  <c r="H312" i="24"/>
  <c r="H310" i="24"/>
  <c r="H308" i="24"/>
  <c r="H311" i="24"/>
  <c r="H309" i="24"/>
  <c r="G254" i="24"/>
  <c r="G257" i="24"/>
  <c r="G255" i="24"/>
  <c r="I256" i="24"/>
  <c r="I255" i="24"/>
  <c r="G256" i="24"/>
  <c r="I258" i="24"/>
  <c r="I257" i="24"/>
  <c r="G258" i="24"/>
  <c r="I254" i="24"/>
  <c r="I378" i="24"/>
  <c r="I376" i="24"/>
  <c r="I374" i="24"/>
  <c r="G378" i="24"/>
  <c r="G376" i="24"/>
  <c r="G374" i="24"/>
  <c r="I377" i="24"/>
  <c r="G377" i="24"/>
  <c r="I375" i="24"/>
  <c r="G375" i="24"/>
  <c r="H164" i="24"/>
  <c r="H165" i="24"/>
  <c r="H166" i="24"/>
  <c r="H167" i="24"/>
  <c r="H168" i="24"/>
  <c r="J192" i="24"/>
  <c r="J190" i="24"/>
  <c r="J188" i="24"/>
  <c r="J191" i="24"/>
  <c r="J189" i="24"/>
  <c r="F206" i="24"/>
  <c r="H210" i="24" s="1"/>
  <c r="H198" i="24"/>
  <c r="H196" i="24"/>
  <c r="H194" i="24"/>
  <c r="H197" i="24"/>
  <c r="H195" i="24"/>
  <c r="J161" i="24"/>
  <c r="J159" i="24"/>
  <c r="J160" i="24"/>
  <c r="J158" i="24"/>
  <c r="J162" i="24"/>
  <c r="N38" i="24"/>
  <c r="G179" i="24"/>
  <c r="G177" i="24"/>
  <c r="I180" i="24"/>
  <c r="I178" i="24"/>
  <c r="G180" i="24"/>
  <c r="G178" i="24"/>
  <c r="I177" i="24"/>
  <c r="I179" i="24"/>
  <c r="I176" i="24"/>
  <c r="G176" i="24"/>
  <c r="J132" i="24"/>
  <c r="J130" i="24"/>
  <c r="J131" i="24"/>
  <c r="J128" i="24"/>
  <c r="J129" i="24"/>
  <c r="F248" i="24"/>
  <c r="H251" i="24" s="1"/>
  <c r="N194" i="24"/>
  <c r="J113" i="24"/>
  <c r="J111" i="24"/>
  <c r="J112" i="24"/>
  <c r="J114" i="24"/>
  <c r="J110" i="24"/>
  <c r="F266" i="24"/>
  <c r="H269" i="24" s="1"/>
  <c r="F260" i="24"/>
  <c r="H261" i="24" s="1"/>
  <c r="F422" i="24"/>
  <c r="H422" i="24" s="1"/>
  <c r="F356" i="24"/>
  <c r="H358" i="24" s="1"/>
  <c r="J390" i="24"/>
  <c r="J388" i="24"/>
  <c r="J386" i="24"/>
  <c r="J389" i="24"/>
  <c r="J387" i="24"/>
  <c r="F494" i="24"/>
  <c r="H498" i="24" s="1"/>
  <c r="J527" i="24"/>
  <c r="J525" i="24"/>
  <c r="J528" i="24"/>
  <c r="J526" i="24"/>
  <c r="J524" i="24"/>
  <c r="J551" i="24"/>
  <c r="J550" i="24"/>
  <c r="J549" i="24"/>
  <c r="J552" i="24"/>
  <c r="J548" i="24"/>
  <c r="F584" i="24"/>
  <c r="H588" i="24" s="1"/>
  <c r="H594" i="24"/>
  <c r="H591" i="24"/>
  <c r="H593" i="24"/>
  <c r="H590" i="24"/>
  <c r="H592" i="24"/>
  <c r="I665" i="24"/>
  <c r="I663" i="24"/>
  <c r="I662" i="24"/>
  <c r="G662" i="24"/>
  <c r="I666" i="24"/>
  <c r="I664" i="24"/>
  <c r="G666" i="24"/>
  <c r="G665" i="24"/>
  <c r="G664" i="24"/>
  <c r="G663" i="24"/>
  <c r="H645" i="24"/>
  <c r="H647" i="24"/>
  <c r="J653" i="24"/>
  <c r="J652" i="24"/>
  <c r="J654" i="24"/>
  <c r="J651" i="24"/>
  <c r="J650" i="24"/>
  <c r="F668" i="24"/>
  <c r="H669" i="24" s="1"/>
  <c r="F716" i="24"/>
  <c r="H716" i="24" s="1"/>
  <c r="F770" i="24"/>
  <c r="H771" i="24" s="1"/>
  <c r="F752" i="24"/>
  <c r="H753" i="24" s="1"/>
  <c r="H186" i="24"/>
  <c r="H184" i="24"/>
  <c r="H182" i="24"/>
  <c r="H183" i="24"/>
  <c r="H185" i="24"/>
  <c r="J72" i="24"/>
  <c r="J69" i="24"/>
  <c r="J71" i="24"/>
  <c r="J70" i="24"/>
  <c r="J68" i="24"/>
  <c r="N2" i="24"/>
  <c r="I260" i="24"/>
  <c r="G264" i="24"/>
  <c r="G262" i="24"/>
  <c r="G260" i="24"/>
  <c r="G263" i="24"/>
  <c r="I264" i="24"/>
  <c r="I261" i="24"/>
  <c r="G261" i="24"/>
  <c r="I263" i="24"/>
  <c r="I262" i="24"/>
  <c r="N272" i="24"/>
  <c r="N320" i="24"/>
  <c r="N434" i="24"/>
  <c r="N482" i="24"/>
  <c r="N554" i="24"/>
  <c r="N518" i="24"/>
  <c r="N560" i="24"/>
  <c r="N704" i="24"/>
  <c r="N590" i="24"/>
  <c r="N662" i="24"/>
  <c r="N656" i="24"/>
  <c r="N650" i="24"/>
  <c r="N740" i="24"/>
  <c r="N734" i="24"/>
  <c r="N836" i="24"/>
  <c r="J125" i="24"/>
  <c r="J75" i="24"/>
  <c r="J136" i="24"/>
  <c r="G92" i="24"/>
  <c r="T10" i="24" s="1"/>
  <c r="F80" i="24"/>
  <c r="H80" i="24" s="1"/>
  <c r="J101" i="24"/>
  <c r="H136" i="24"/>
  <c r="H40" i="24"/>
  <c r="G810" i="24"/>
  <c r="G808" i="24"/>
  <c r="G806" i="24"/>
  <c r="G809" i="24"/>
  <c r="G807" i="24"/>
  <c r="I810" i="24"/>
  <c r="I808" i="24"/>
  <c r="I809" i="24"/>
  <c r="I806" i="24"/>
  <c r="I807" i="24"/>
  <c r="G791" i="24"/>
  <c r="G789" i="24"/>
  <c r="G792" i="24"/>
  <c r="G790" i="24"/>
  <c r="G788" i="24"/>
  <c r="I789" i="24"/>
  <c r="I791" i="24"/>
  <c r="I790" i="24"/>
  <c r="I788" i="24"/>
  <c r="I792" i="24"/>
  <c r="I764" i="24"/>
  <c r="G768" i="24"/>
  <c r="G766" i="24"/>
  <c r="G764" i="24"/>
  <c r="I766" i="24"/>
  <c r="I767" i="24"/>
  <c r="G767" i="24"/>
  <c r="I768" i="24"/>
  <c r="I765" i="24"/>
  <c r="G765" i="24"/>
  <c r="J804" i="24"/>
  <c r="J802" i="24"/>
  <c r="J803" i="24"/>
  <c r="J801" i="24"/>
  <c r="J800" i="24"/>
  <c r="J773" i="24"/>
  <c r="J771" i="24"/>
  <c r="J774" i="24"/>
  <c r="J772" i="24"/>
  <c r="J770" i="24"/>
  <c r="J713" i="24"/>
  <c r="J711" i="24"/>
  <c r="J712" i="24"/>
  <c r="J714" i="24"/>
  <c r="J710" i="24"/>
  <c r="G632" i="24"/>
  <c r="G635" i="24"/>
  <c r="G633" i="24"/>
  <c r="I636" i="24"/>
  <c r="I634" i="24"/>
  <c r="I632" i="24"/>
  <c r="G634" i="24"/>
  <c r="I635" i="24"/>
  <c r="I633" i="24"/>
  <c r="G636" i="24"/>
  <c r="G618" i="24"/>
  <c r="G616" i="24"/>
  <c r="G614" i="24"/>
  <c r="I617" i="24"/>
  <c r="I615" i="24"/>
  <c r="I616" i="24"/>
  <c r="G615" i="24"/>
  <c r="I618" i="24"/>
  <c r="G617" i="24"/>
  <c r="I614" i="24"/>
  <c r="J642" i="24"/>
  <c r="J640" i="24"/>
  <c r="J641" i="24"/>
  <c r="J639" i="24"/>
  <c r="J638" i="24"/>
  <c r="J593" i="24"/>
  <c r="J594" i="24"/>
  <c r="J591" i="24"/>
  <c r="J592" i="24"/>
  <c r="J590" i="24"/>
  <c r="G552" i="24"/>
  <c r="G550" i="24"/>
  <c r="I548" i="24"/>
  <c r="I551" i="24"/>
  <c r="G548" i="24"/>
  <c r="G551" i="24"/>
  <c r="I550" i="24"/>
  <c r="I549" i="24"/>
  <c r="G549" i="24"/>
  <c r="I552" i="24"/>
  <c r="J545" i="24"/>
  <c r="J542" i="24"/>
  <c r="J544" i="24"/>
  <c r="J543" i="24"/>
  <c r="J546" i="24"/>
  <c r="H545" i="24"/>
  <c r="H542" i="24"/>
  <c r="H544" i="24"/>
  <c r="H543" i="24"/>
  <c r="H546" i="24"/>
  <c r="J444" i="24"/>
  <c r="J442" i="24"/>
  <c r="J443" i="24"/>
  <c r="J441" i="24"/>
  <c r="J440" i="24"/>
  <c r="I528" i="24"/>
  <c r="I526" i="24"/>
  <c r="G528" i="24"/>
  <c r="G526" i="24"/>
  <c r="G524" i="24"/>
  <c r="I527" i="24"/>
  <c r="I525" i="24"/>
  <c r="G525" i="24"/>
  <c r="G527" i="24"/>
  <c r="I524" i="24"/>
  <c r="G467" i="24"/>
  <c r="G465" i="24"/>
  <c r="I464" i="24"/>
  <c r="G468" i="24"/>
  <c r="G466" i="24"/>
  <c r="G464" i="24"/>
  <c r="I468" i="24"/>
  <c r="I466" i="24"/>
  <c r="I467" i="24"/>
  <c r="I465" i="24"/>
  <c r="H342" i="24"/>
  <c r="H340" i="24"/>
  <c r="H338" i="24"/>
  <c r="H341" i="24"/>
  <c r="H339" i="24"/>
  <c r="I338" i="24"/>
  <c r="G342" i="24"/>
  <c r="G340" i="24"/>
  <c r="G338" i="24"/>
  <c r="I340" i="24"/>
  <c r="I341" i="24"/>
  <c r="G341" i="24"/>
  <c r="I342" i="24"/>
  <c r="I339" i="24"/>
  <c r="G339" i="24"/>
  <c r="I354" i="24"/>
  <c r="I352" i="24"/>
  <c r="I350" i="24"/>
  <c r="G354" i="24"/>
  <c r="G352" i="24"/>
  <c r="G350" i="24"/>
  <c r="G351" i="24"/>
  <c r="I351" i="24"/>
  <c r="I353" i="24"/>
  <c r="G353" i="24"/>
  <c r="I300" i="24"/>
  <c r="I298" i="24"/>
  <c r="I296" i="24"/>
  <c r="G300" i="24"/>
  <c r="G298" i="24"/>
  <c r="G296" i="24"/>
  <c r="I299" i="24"/>
  <c r="I297" i="24"/>
  <c r="G299" i="24"/>
  <c r="G297" i="24"/>
  <c r="H276" i="24"/>
  <c r="H274" i="24"/>
  <c r="H272" i="24"/>
  <c r="H273" i="24"/>
  <c r="H275" i="24"/>
  <c r="J312" i="24"/>
  <c r="J310" i="24"/>
  <c r="J308" i="24"/>
  <c r="J311" i="24"/>
  <c r="J309" i="24"/>
  <c r="G252" i="24"/>
  <c r="G250" i="24"/>
  <c r="G248" i="24"/>
  <c r="I249" i="24"/>
  <c r="I251" i="24"/>
  <c r="I250" i="24"/>
  <c r="I248" i="24"/>
  <c r="I252" i="24"/>
  <c r="G249" i="24"/>
  <c r="G251" i="24"/>
  <c r="J252" i="24"/>
  <c r="J250" i="24"/>
  <c r="J251" i="24"/>
  <c r="J249" i="24"/>
  <c r="J248" i="24"/>
  <c r="J281" i="24"/>
  <c r="J279" i="24"/>
  <c r="J282" i="24"/>
  <c r="J280" i="24"/>
  <c r="J278" i="24"/>
  <c r="I312" i="24"/>
  <c r="I310" i="24"/>
  <c r="I308" i="24"/>
  <c r="G312" i="24"/>
  <c r="G310" i="24"/>
  <c r="G308" i="24"/>
  <c r="I311" i="24"/>
  <c r="I309" i="24"/>
  <c r="G311" i="24"/>
  <c r="G309" i="24"/>
  <c r="G162" i="24"/>
  <c r="G160" i="24"/>
  <c r="G158" i="24"/>
  <c r="G161" i="24"/>
  <c r="G159" i="24"/>
  <c r="I159" i="24"/>
  <c r="I161" i="24"/>
  <c r="I160" i="24"/>
  <c r="I158" i="24"/>
  <c r="I162" i="24"/>
  <c r="H191" i="24"/>
  <c r="H189" i="24"/>
  <c r="H192" i="24"/>
  <c r="H190" i="24"/>
  <c r="H188" i="24"/>
  <c r="N182" i="24"/>
  <c r="G143" i="24"/>
  <c r="G141" i="24"/>
  <c r="I140" i="24"/>
  <c r="G144" i="24"/>
  <c r="G142" i="24"/>
  <c r="I143" i="24"/>
  <c r="G140" i="24"/>
  <c r="I144" i="24"/>
  <c r="I141" i="24"/>
  <c r="I142" i="24"/>
  <c r="J228" i="24"/>
  <c r="J226" i="24"/>
  <c r="J224" i="24"/>
  <c r="J227" i="24"/>
  <c r="J225" i="24"/>
  <c r="N158" i="24"/>
  <c r="G242" i="24"/>
  <c r="G245" i="24"/>
  <c r="G243" i="24"/>
  <c r="I244" i="24"/>
  <c r="I243" i="24"/>
  <c r="I242" i="24"/>
  <c r="I246" i="24"/>
  <c r="I245" i="24"/>
  <c r="G244" i="24"/>
  <c r="G246" i="24"/>
  <c r="G110" i="24"/>
  <c r="G113" i="24"/>
  <c r="G111" i="24"/>
  <c r="I111" i="24"/>
  <c r="I110" i="24"/>
  <c r="I112" i="24"/>
  <c r="I113" i="24"/>
  <c r="G112" i="24"/>
  <c r="I114" i="24"/>
  <c r="G114" i="24"/>
  <c r="H174" i="24"/>
  <c r="H172" i="24"/>
  <c r="H170" i="24"/>
  <c r="H171" i="24"/>
  <c r="H173" i="24"/>
  <c r="J185" i="24"/>
  <c r="J183" i="24"/>
  <c r="J182" i="24"/>
  <c r="J186" i="24"/>
  <c r="J184" i="24"/>
  <c r="F374" i="24"/>
  <c r="H377" i="24" s="1"/>
  <c r="F362" i="24"/>
  <c r="H366" i="24" s="1"/>
  <c r="F434" i="24"/>
  <c r="H434" i="24" s="1"/>
  <c r="F368" i="24"/>
  <c r="H371" i="24" s="1"/>
  <c r="F440" i="24"/>
  <c r="H444" i="24" s="1"/>
  <c r="F506" i="24"/>
  <c r="H506" i="24" s="1"/>
  <c r="F554" i="24"/>
  <c r="H557" i="24" s="1"/>
  <c r="I599" i="24"/>
  <c r="I596" i="24"/>
  <c r="G599" i="24"/>
  <c r="I598" i="24"/>
  <c r="G596" i="24"/>
  <c r="G598" i="24"/>
  <c r="I600" i="24"/>
  <c r="I597" i="24"/>
  <c r="G600" i="24"/>
  <c r="G597" i="24"/>
  <c r="J647" i="24"/>
  <c r="J645" i="24"/>
  <c r="J648" i="24"/>
  <c r="J646" i="24"/>
  <c r="J644" i="24"/>
  <c r="H660" i="24"/>
  <c r="H658" i="24"/>
  <c r="H657" i="24"/>
  <c r="H659" i="24"/>
  <c r="H656" i="24"/>
  <c r="H674" i="24"/>
  <c r="H677" i="24"/>
  <c r="H675" i="24"/>
  <c r="H678" i="24"/>
  <c r="H676" i="24"/>
  <c r="G696" i="24"/>
  <c r="G694" i="24"/>
  <c r="G692" i="24"/>
  <c r="I695" i="24"/>
  <c r="I693" i="24"/>
  <c r="G695" i="24"/>
  <c r="G693" i="24"/>
  <c r="I696" i="24"/>
  <c r="I694" i="24"/>
  <c r="I692" i="24"/>
  <c r="F776" i="24"/>
  <c r="H777" i="24" s="1"/>
  <c r="F758" i="24"/>
  <c r="H758" i="24" s="1"/>
  <c r="H738" i="24"/>
  <c r="H736" i="24"/>
  <c r="H734" i="24"/>
  <c r="H737" i="24"/>
  <c r="H735" i="24"/>
  <c r="J838" i="24"/>
  <c r="J836" i="24"/>
  <c r="J840" i="24"/>
  <c r="J837" i="24"/>
  <c r="J839" i="24"/>
  <c r="N8" i="24"/>
  <c r="N56" i="24"/>
  <c r="H143" i="24"/>
  <c r="H141" i="24"/>
  <c r="H144" i="24"/>
  <c r="H142" i="24"/>
  <c r="H140" i="24"/>
  <c r="H222" i="24"/>
  <c r="H220" i="24"/>
  <c r="H218" i="24"/>
  <c r="H221" i="24"/>
  <c r="H219" i="24"/>
  <c r="J84" i="24"/>
  <c r="J82" i="24"/>
  <c r="J83" i="24"/>
  <c r="W13" i="24" s="1"/>
  <c r="J81" i="24"/>
  <c r="J80" i="24"/>
  <c r="N92" i="24"/>
  <c r="N140" i="24"/>
  <c r="N218" i="24"/>
  <c r="N200" i="24"/>
  <c r="N242" i="24"/>
  <c r="N290" i="24"/>
  <c r="N356" i="24"/>
  <c r="N404" i="24"/>
  <c r="N326" i="24"/>
  <c r="N374" i="24"/>
  <c r="N440" i="24"/>
  <c r="N488" i="24"/>
  <c r="N548" i="24"/>
  <c r="N680" i="24"/>
  <c r="N632" i="24"/>
  <c r="N686" i="24"/>
  <c r="N764" i="24"/>
  <c r="N818" i="24"/>
  <c r="J77" i="24"/>
  <c r="J138" i="24"/>
  <c r="I92" i="24"/>
  <c r="V10" i="24" s="1"/>
  <c r="F98" i="24"/>
  <c r="H99" i="24" s="1"/>
  <c r="G118" i="24"/>
  <c r="G68" i="24"/>
  <c r="G170" i="23"/>
  <c r="G173" i="23"/>
  <c r="G171" i="23"/>
  <c r="G172" i="23"/>
  <c r="I170" i="23"/>
  <c r="I174" i="23"/>
  <c r="G174" i="23"/>
  <c r="I171" i="23"/>
  <c r="I172" i="23"/>
  <c r="I173" i="23"/>
  <c r="J228" i="23"/>
  <c r="J224" i="23"/>
  <c r="J227" i="23"/>
  <c r="J225" i="23"/>
  <c r="J226" i="23"/>
  <c r="J792" i="23"/>
  <c r="J790" i="23"/>
  <c r="J791" i="23"/>
  <c r="J789" i="23"/>
  <c r="J788" i="23"/>
  <c r="G728" i="23"/>
  <c r="I732" i="23"/>
  <c r="G729" i="23"/>
  <c r="G732" i="23"/>
  <c r="I731" i="23"/>
  <c r="I728" i="23"/>
  <c r="G731" i="23"/>
  <c r="I730" i="23"/>
  <c r="I729" i="23"/>
  <c r="G730" i="23"/>
  <c r="J738" i="23"/>
  <c r="J736" i="23"/>
  <c r="J737" i="23"/>
  <c r="J735" i="23"/>
  <c r="J734" i="23"/>
  <c r="J767" i="23"/>
  <c r="J765" i="23"/>
  <c r="J768" i="23"/>
  <c r="J766" i="23"/>
  <c r="J764" i="23"/>
  <c r="G786" i="23"/>
  <c r="G784" i="23"/>
  <c r="G785" i="23"/>
  <c r="I784" i="23"/>
  <c r="I783" i="23"/>
  <c r="I785" i="23"/>
  <c r="G783" i="23"/>
  <c r="I782" i="23"/>
  <c r="G782" i="23"/>
  <c r="I786" i="23"/>
  <c r="G803" i="23"/>
  <c r="G801" i="23"/>
  <c r="I800" i="23"/>
  <c r="G804" i="23"/>
  <c r="G802" i="23"/>
  <c r="G800" i="23"/>
  <c r="I803" i="23"/>
  <c r="I801" i="23"/>
  <c r="I804" i="23"/>
  <c r="I802" i="23"/>
  <c r="H653" i="23"/>
  <c r="H650" i="23"/>
  <c r="H672" i="23"/>
  <c r="H670" i="23"/>
  <c r="H668" i="23"/>
  <c r="H671" i="23"/>
  <c r="H669" i="23"/>
  <c r="J653" i="23"/>
  <c r="J651" i="23"/>
  <c r="J654" i="23"/>
  <c r="J652" i="23"/>
  <c r="J650" i="23"/>
  <c r="H754" i="23"/>
  <c r="H752" i="23"/>
  <c r="G677" i="23"/>
  <c r="G676" i="23"/>
  <c r="G674" i="23"/>
  <c r="I678" i="23"/>
  <c r="I675" i="23"/>
  <c r="G678" i="23"/>
  <c r="G675" i="23"/>
  <c r="I677" i="23"/>
  <c r="I676" i="23"/>
  <c r="I674" i="23"/>
  <c r="G546" i="23"/>
  <c r="G544" i="23"/>
  <c r="G542" i="23"/>
  <c r="G543" i="23"/>
  <c r="I542" i="23"/>
  <c r="I545" i="23"/>
  <c r="G545" i="23"/>
  <c r="I543" i="23"/>
  <c r="I546" i="23"/>
  <c r="I544" i="23"/>
  <c r="J624" i="23"/>
  <c r="J622" i="23"/>
  <c r="J620" i="23"/>
  <c r="J623" i="23"/>
  <c r="J621" i="23"/>
  <c r="G558" i="23"/>
  <c r="G556" i="23"/>
  <c r="G554" i="23"/>
  <c r="G557" i="23"/>
  <c r="I556" i="23"/>
  <c r="I555" i="23"/>
  <c r="G555" i="23"/>
  <c r="I554" i="23"/>
  <c r="I558" i="23"/>
  <c r="I557" i="23"/>
  <c r="F674" i="23"/>
  <c r="H538" i="23"/>
  <c r="H540" i="23"/>
  <c r="H537" i="23"/>
  <c r="H539" i="23"/>
  <c r="H536" i="23"/>
  <c r="H534" i="23"/>
  <c r="H532" i="23"/>
  <c r="H530" i="23"/>
  <c r="H533" i="23"/>
  <c r="H531" i="23"/>
  <c r="H642" i="23"/>
  <c r="H639" i="23"/>
  <c r="H624" i="23"/>
  <c r="H622" i="23"/>
  <c r="H623" i="23"/>
  <c r="H621" i="23"/>
  <c r="H620" i="23"/>
  <c r="G498" i="23"/>
  <c r="G496" i="23"/>
  <c r="G494" i="23"/>
  <c r="I494" i="23"/>
  <c r="I498" i="23"/>
  <c r="I497" i="23"/>
  <c r="G497" i="23"/>
  <c r="I495" i="23"/>
  <c r="I496" i="23"/>
  <c r="G495" i="23"/>
  <c r="H450" i="23"/>
  <c r="H448" i="23"/>
  <c r="H446" i="23"/>
  <c r="H447" i="23"/>
  <c r="H449" i="23"/>
  <c r="H422" i="23"/>
  <c r="H424" i="23"/>
  <c r="H423" i="23"/>
  <c r="H426" i="23"/>
  <c r="H425" i="23"/>
  <c r="H464" i="23"/>
  <c r="H467" i="23"/>
  <c r="H465" i="23"/>
  <c r="H466" i="23"/>
  <c r="H468" i="23"/>
  <c r="G368" i="23"/>
  <c r="I371" i="23"/>
  <c r="I369" i="23"/>
  <c r="G371" i="23"/>
  <c r="G369" i="23"/>
  <c r="I372" i="23"/>
  <c r="I370" i="23"/>
  <c r="I368" i="23"/>
  <c r="G372" i="23"/>
  <c r="G370" i="23"/>
  <c r="G486" i="23"/>
  <c r="G484" i="23"/>
  <c r="G482" i="23"/>
  <c r="I486" i="23"/>
  <c r="I485" i="23"/>
  <c r="G485" i="23"/>
  <c r="I484" i="23"/>
  <c r="I483" i="23"/>
  <c r="I482" i="23"/>
  <c r="G483" i="23"/>
  <c r="H396" i="23"/>
  <c r="H395" i="23"/>
  <c r="H393" i="23"/>
  <c r="H394" i="23"/>
  <c r="H392" i="23"/>
  <c r="G344" i="23"/>
  <c r="G347" i="23"/>
  <c r="G345" i="23"/>
  <c r="I348" i="23"/>
  <c r="I346" i="23"/>
  <c r="I344" i="23"/>
  <c r="I345" i="23"/>
  <c r="I347" i="23"/>
  <c r="G346" i="23"/>
  <c r="G348" i="23"/>
  <c r="H281" i="23"/>
  <c r="H279" i="23"/>
  <c r="H278" i="23"/>
  <c r="H282" i="23"/>
  <c r="H280" i="23"/>
  <c r="J480" i="23"/>
  <c r="J479" i="23"/>
  <c r="J477" i="23"/>
  <c r="J478" i="23"/>
  <c r="J476" i="23"/>
  <c r="I248" i="23"/>
  <c r="G252" i="23"/>
  <c r="G250" i="23"/>
  <c r="G248" i="23"/>
  <c r="I252" i="23"/>
  <c r="G249" i="23"/>
  <c r="I250" i="23"/>
  <c r="I251" i="23"/>
  <c r="I249" i="23"/>
  <c r="G251" i="23"/>
  <c r="I288" i="23"/>
  <c r="I286" i="23"/>
  <c r="I284" i="23"/>
  <c r="G288" i="23"/>
  <c r="G286" i="23"/>
  <c r="G284" i="23"/>
  <c r="G287" i="23"/>
  <c r="I285" i="23"/>
  <c r="G285" i="23"/>
  <c r="I287" i="23"/>
  <c r="G209" i="23"/>
  <c r="G207" i="23"/>
  <c r="I208" i="23"/>
  <c r="G206" i="23"/>
  <c r="I210" i="23"/>
  <c r="I207" i="23"/>
  <c r="I209" i="23"/>
  <c r="I206" i="23"/>
  <c r="G208" i="23"/>
  <c r="G210" i="23"/>
  <c r="H240" i="23"/>
  <c r="H238" i="23"/>
  <c r="H236" i="23"/>
  <c r="H239" i="23"/>
  <c r="H237" i="23"/>
  <c r="J156" i="23"/>
  <c r="J154" i="23"/>
  <c r="J152" i="23"/>
  <c r="J155" i="23"/>
  <c r="J153" i="23"/>
  <c r="J206" i="23"/>
  <c r="J209" i="23"/>
  <c r="J207" i="23"/>
  <c r="J210" i="23"/>
  <c r="J208" i="23"/>
  <c r="H299" i="23"/>
  <c r="H297" i="23"/>
  <c r="I132" i="23"/>
  <c r="I130" i="23"/>
  <c r="G132" i="23"/>
  <c r="G130" i="23"/>
  <c r="G128" i="23"/>
  <c r="I131" i="23"/>
  <c r="G131" i="23"/>
  <c r="I128" i="23"/>
  <c r="I129" i="23"/>
  <c r="G129" i="23"/>
  <c r="G158" i="23"/>
  <c r="G161" i="23"/>
  <c r="G159" i="23"/>
  <c r="I161" i="23"/>
  <c r="G162" i="23"/>
  <c r="I160" i="23"/>
  <c r="G160" i="23"/>
  <c r="I158" i="23"/>
  <c r="I162" i="23"/>
  <c r="I159" i="23"/>
  <c r="H171" i="23"/>
  <c r="H174" i="23"/>
  <c r="H170" i="23"/>
  <c r="H173" i="23"/>
  <c r="H172" i="23"/>
  <c r="J120" i="23"/>
  <c r="J118" i="23"/>
  <c r="J116" i="23"/>
  <c r="J119" i="23"/>
  <c r="J117" i="23"/>
  <c r="J137" i="23"/>
  <c r="J135" i="23"/>
  <c r="J138" i="23"/>
  <c r="J136" i="23"/>
  <c r="J134" i="23"/>
  <c r="G134" i="23"/>
  <c r="I137" i="23"/>
  <c r="I135" i="23"/>
  <c r="G137" i="23"/>
  <c r="G135" i="23"/>
  <c r="I134" i="23"/>
  <c r="I136" i="23"/>
  <c r="G136" i="23"/>
  <c r="I138" i="23"/>
  <c r="G138" i="23"/>
  <c r="J78" i="23"/>
  <c r="J76" i="23"/>
  <c r="J74" i="23"/>
  <c r="J77" i="23"/>
  <c r="J75" i="23"/>
  <c r="G204" i="23"/>
  <c r="I201" i="23"/>
  <c r="I203" i="23"/>
  <c r="G203" i="23"/>
  <c r="G202" i="23"/>
  <c r="I204" i="23"/>
  <c r="I200" i="23"/>
  <c r="I202" i="23"/>
  <c r="G200" i="23"/>
  <c r="G201" i="23"/>
  <c r="J197" i="23"/>
  <c r="J195" i="23"/>
  <c r="J198" i="23"/>
  <c r="J196" i="23"/>
  <c r="J194" i="23"/>
  <c r="F284" i="23"/>
  <c r="H288" i="23" s="1"/>
  <c r="G437" i="23"/>
  <c r="G435" i="23"/>
  <c r="G438" i="23"/>
  <c r="G436" i="23"/>
  <c r="I438" i="23"/>
  <c r="I437" i="23"/>
  <c r="G434" i="23"/>
  <c r="I435" i="23"/>
  <c r="I434" i="23"/>
  <c r="I436" i="23"/>
  <c r="J323" i="23"/>
  <c r="J321" i="23"/>
  <c r="J320" i="23"/>
  <c r="J322" i="23"/>
  <c r="J324" i="23"/>
  <c r="H333" i="23"/>
  <c r="I366" i="23"/>
  <c r="I364" i="23"/>
  <c r="I362" i="23"/>
  <c r="G366" i="23"/>
  <c r="G364" i="23"/>
  <c r="I365" i="23"/>
  <c r="I363" i="23"/>
  <c r="G365" i="23"/>
  <c r="G363" i="23"/>
  <c r="G362" i="23"/>
  <c r="H542" i="23"/>
  <c r="H546" i="23"/>
  <c r="H545" i="23"/>
  <c r="H544" i="23"/>
  <c r="H543" i="23"/>
  <c r="G563" i="23"/>
  <c r="G561" i="23"/>
  <c r="G560" i="23"/>
  <c r="I564" i="23"/>
  <c r="G564" i="23"/>
  <c r="I560" i="23"/>
  <c r="I563" i="23"/>
  <c r="I562" i="23"/>
  <c r="I561" i="23"/>
  <c r="G562" i="23"/>
  <c r="H635" i="23"/>
  <c r="F638" i="23"/>
  <c r="H641" i="23" s="1"/>
  <c r="G611" i="23"/>
  <c r="G609" i="23"/>
  <c r="I612" i="23"/>
  <c r="I610" i="23"/>
  <c r="I608" i="23"/>
  <c r="I611" i="23"/>
  <c r="I609" i="23"/>
  <c r="G608" i="23"/>
  <c r="G610" i="23"/>
  <c r="G612" i="23"/>
  <c r="J633" i="23"/>
  <c r="J636" i="23"/>
  <c r="J634" i="23"/>
  <c r="J632" i="23"/>
  <c r="J635" i="23"/>
  <c r="I698" i="23"/>
  <c r="G702" i="23"/>
  <c r="G700" i="23"/>
  <c r="I701" i="23"/>
  <c r="I699" i="23"/>
  <c r="G701" i="23"/>
  <c r="G699" i="23"/>
  <c r="I702" i="23"/>
  <c r="G698" i="23"/>
  <c r="I700" i="23"/>
  <c r="J821" i="23"/>
  <c r="J819" i="23"/>
  <c r="J822" i="23"/>
  <c r="J820" i="23"/>
  <c r="J818" i="23"/>
  <c r="H828" i="23"/>
  <c r="H826" i="23"/>
  <c r="H824" i="23"/>
  <c r="H825" i="23"/>
  <c r="H827" i="23"/>
  <c r="H29" i="23"/>
  <c r="H160" i="23"/>
  <c r="I44" i="23"/>
  <c r="G48" i="23"/>
  <c r="G46" i="23"/>
  <c r="G44" i="23"/>
  <c r="I47" i="23"/>
  <c r="I45" i="23"/>
  <c r="G45" i="23"/>
  <c r="I48" i="23"/>
  <c r="I46" i="23"/>
  <c r="G47" i="23"/>
  <c r="G242" i="23"/>
  <c r="J174" i="23"/>
  <c r="N56" i="23"/>
  <c r="N104" i="23"/>
  <c r="N212" i="23"/>
  <c r="N356" i="23"/>
  <c r="N428" i="23"/>
  <c r="N326" i="23"/>
  <c r="N374" i="23"/>
  <c r="N590" i="23"/>
  <c r="N506" i="23"/>
  <c r="N644" i="23"/>
  <c r="N626" i="23"/>
  <c r="N560" i="23"/>
  <c r="N608" i="23"/>
  <c r="N692" i="23"/>
  <c r="N704" i="23"/>
  <c r="N710" i="23"/>
  <c r="N758" i="23"/>
  <c r="N806" i="23"/>
  <c r="G606" i="23"/>
  <c r="G604" i="23"/>
  <c r="G602" i="23"/>
  <c r="I606" i="23"/>
  <c r="I604" i="23"/>
  <c r="I602" i="23"/>
  <c r="I603" i="23"/>
  <c r="G603" i="23"/>
  <c r="I605" i="23"/>
  <c r="G605" i="23"/>
  <c r="G810" i="23"/>
  <c r="G808" i="23"/>
  <c r="G806" i="23"/>
  <c r="I809" i="23"/>
  <c r="I807" i="23"/>
  <c r="G809" i="23"/>
  <c r="G807" i="23"/>
  <c r="I810" i="23"/>
  <c r="I808" i="23"/>
  <c r="I806" i="23"/>
  <c r="G629" i="23"/>
  <c r="G627" i="23"/>
  <c r="G630" i="23"/>
  <c r="I629" i="23"/>
  <c r="I626" i="23"/>
  <c r="I628" i="23"/>
  <c r="G626" i="23"/>
  <c r="I630" i="23"/>
  <c r="I627" i="23"/>
  <c r="G628" i="23"/>
  <c r="H600" i="23"/>
  <c r="H598" i="23"/>
  <c r="H599" i="23"/>
  <c r="H597" i="23"/>
  <c r="H596" i="23"/>
  <c r="H566" i="23"/>
  <c r="H570" i="23"/>
  <c r="H569" i="23"/>
  <c r="H568" i="23"/>
  <c r="H567" i="23"/>
  <c r="J462" i="23"/>
  <c r="J460" i="23"/>
  <c r="J461" i="23"/>
  <c r="J459" i="23"/>
  <c r="J458" i="23"/>
  <c r="G392" i="23"/>
  <c r="G395" i="23"/>
  <c r="G393" i="23"/>
  <c r="I396" i="23"/>
  <c r="I395" i="23"/>
  <c r="G396" i="23"/>
  <c r="I394" i="23"/>
  <c r="G394" i="23"/>
  <c r="I392" i="23"/>
  <c r="I393" i="23"/>
  <c r="G266" i="23"/>
  <c r="I269" i="23"/>
  <c r="I267" i="23"/>
  <c r="G269" i="23"/>
  <c r="G267" i="23"/>
  <c r="G270" i="23"/>
  <c r="I268" i="23"/>
  <c r="G268" i="23"/>
  <c r="I270" i="23"/>
  <c r="I266" i="23"/>
  <c r="G233" i="23"/>
  <c r="G231" i="23"/>
  <c r="I230" i="23"/>
  <c r="I234" i="23"/>
  <c r="I232" i="23"/>
  <c r="G234" i="23"/>
  <c r="G232" i="23"/>
  <c r="G230" i="23"/>
  <c r="I233" i="23"/>
  <c r="I231" i="23"/>
  <c r="H114" i="23"/>
  <c r="H110" i="23"/>
  <c r="H111" i="23"/>
  <c r="H113" i="23"/>
  <c r="H112" i="23"/>
  <c r="H750" i="23"/>
  <c r="H748" i="23"/>
  <c r="H746" i="23"/>
  <c r="H749" i="23"/>
  <c r="H747" i="23"/>
  <c r="H660" i="23"/>
  <c r="H656" i="23"/>
  <c r="H659" i="23"/>
  <c r="H657" i="23"/>
  <c r="H658" i="23"/>
  <c r="J239" i="23"/>
  <c r="J237" i="23"/>
  <c r="J236" i="23"/>
  <c r="J240" i="23"/>
  <c r="J238" i="23"/>
  <c r="H804" i="23"/>
  <c r="H802" i="23"/>
  <c r="H800" i="23"/>
  <c r="H803" i="23"/>
  <c r="H801" i="23"/>
  <c r="J714" i="23"/>
  <c r="J712" i="23"/>
  <c r="J711" i="23"/>
  <c r="J713" i="23"/>
  <c r="J710" i="23"/>
  <c r="G752" i="23"/>
  <c r="I755" i="23"/>
  <c r="I753" i="23"/>
  <c r="G755" i="23"/>
  <c r="G753" i="23"/>
  <c r="I752" i="23"/>
  <c r="G756" i="23"/>
  <c r="I754" i="23"/>
  <c r="G754" i="23"/>
  <c r="I756" i="23"/>
  <c r="I839" i="23"/>
  <c r="G837" i="23"/>
  <c r="G839" i="23"/>
  <c r="I838" i="23"/>
  <c r="I836" i="23"/>
  <c r="I840" i="23"/>
  <c r="G838" i="23"/>
  <c r="G836" i="23"/>
  <c r="I837" i="23"/>
  <c r="G840" i="23"/>
  <c r="G716" i="23"/>
  <c r="G717" i="23"/>
  <c r="G720" i="23"/>
  <c r="I719" i="23"/>
  <c r="I716" i="23"/>
  <c r="G719" i="23"/>
  <c r="I718" i="23"/>
  <c r="I720" i="23"/>
  <c r="G718" i="23"/>
  <c r="I717" i="23"/>
  <c r="J648" i="23"/>
  <c r="J646" i="23"/>
  <c r="J647" i="23"/>
  <c r="J644" i="23"/>
  <c r="J645" i="23"/>
  <c r="J665" i="23"/>
  <c r="J663" i="23"/>
  <c r="J666" i="23"/>
  <c r="J664" i="23"/>
  <c r="J662" i="23"/>
  <c r="J540" i="23"/>
  <c r="J538" i="23"/>
  <c r="J536" i="23"/>
  <c r="J539" i="23"/>
  <c r="J537" i="23"/>
  <c r="I672" i="23"/>
  <c r="I670" i="23"/>
  <c r="I668" i="23"/>
  <c r="G672" i="23"/>
  <c r="G670" i="23"/>
  <c r="G668" i="23"/>
  <c r="G671" i="23"/>
  <c r="I669" i="23"/>
  <c r="G669" i="23"/>
  <c r="I671" i="23"/>
  <c r="G524" i="23"/>
  <c r="G527" i="23"/>
  <c r="G525" i="23"/>
  <c r="I528" i="23"/>
  <c r="I526" i="23"/>
  <c r="I527" i="23"/>
  <c r="G526" i="23"/>
  <c r="G528" i="23"/>
  <c r="I524" i="23"/>
  <c r="I525" i="23"/>
  <c r="G594" i="23"/>
  <c r="G592" i="23"/>
  <c r="G590" i="23"/>
  <c r="I594" i="23"/>
  <c r="I593" i="23"/>
  <c r="I592" i="23"/>
  <c r="I591" i="23"/>
  <c r="G593" i="23"/>
  <c r="G591" i="23"/>
  <c r="I590" i="23"/>
  <c r="H612" i="23"/>
  <c r="H610" i="23"/>
  <c r="H611" i="23"/>
  <c r="H609" i="23"/>
  <c r="H608" i="23"/>
  <c r="J492" i="23"/>
  <c r="J490" i="23"/>
  <c r="J489" i="23"/>
  <c r="J488" i="23"/>
  <c r="J491" i="23"/>
  <c r="H491" i="23"/>
  <c r="H490" i="23"/>
  <c r="H488" i="23"/>
  <c r="H492" i="23"/>
  <c r="H489" i="23"/>
  <c r="H462" i="23"/>
  <c r="H460" i="23"/>
  <c r="H458" i="23"/>
  <c r="H459" i="23"/>
  <c r="H461" i="23"/>
  <c r="G432" i="23"/>
  <c r="G430" i="23"/>
  <c r="G428" i="23"/>
  <c r="G431" i="23"/>
  <c r="G429" i="23"/>
  <c r="I431" i="23"/>
  <c r="I430" i="23"/>
  <c r="I428" i="23"/>
  <c r="I432" i="23"/>
  <c r="I429" i="23"/>
  <c r="J390" i="23"/>
  <c r="J388" i="23"/>
  <c r="J386" i="23"/>
  <c r="J389" i="23"/>
  <c r="J387" i="23"/>
  <c r="G456" i="23"/>
  <c r="G454" i="23"/>
  <c r="G452" i="23"/>
  <c r="G455" i="23"/>
  <c r="G453" i="23"/>
  <c r="I456" i="23"/>
  <c r="I452" i="23"/>
  <c r="I453" i="23"/>
  <c r="I455" i="23"/>
  <c r="I454" i="23"/>
  <c r="J378" i="23"/>
  <c r="J376" i="23"/>
  <c r="J374" i="23"/>
  <c r="J375" i="23"/>
  <c r="J377" i="23"/>
  <c r="G356" i="23"/>
  <c r="I359" i="23"/>
  <c r="I357" i="23"/>
  <c r="G359" i="23"/>
  <c r="G357" i="23"/>
  <c r="I360" i="23"/>
  <c r="I358" i="23"/>
  <c r="G358" i="23"/>
  <c r="G360" i="23"/>
  <c r="I356" i="23"/>
  <c r="H342" i="23"/>
  <c r="H340" i="23"/>
  <c r="H338" i="23"/>
  <c r="H339" i="23"/>
  <c r="H341" i="23"/>
  <c r="G290" i="23"/>
  <c r="I293" i="23"/>
  <c r="I291" i="23"/>
  <c r="G293" i="23"/>
  <c r="G291" i="23"/>
  <c r="I290" i="23"/>
  <c r="I294" i="23"/>
  <c r="G294" i="23"/>
  <c r="G292" i="23"/>
  <c r="I292" i="23"/>
  <c r="I300" i="23"/>
  <c r="I298" i="23"/>
  <c r="I296" i="23"/>
  <c r="G300" i="23"/>
  <c r="G298" i="23"/>
  <c r="G296" i="23"/>
  <c r="I299" i="23"/>
  <c r="G299" i="23"/>
  <c r="I297" i="23"/>
  <c r="G297" i="23"/>
  <c r="H276" i="23"/>
  <c r="H274" i="23"/>
  <c r="H272" i="23"/>
  <c r="H273" i="23"/>
  <c r="H275" i="23"/>
  <c r="I389" i="23"/>
  <c r="G389" i="23"/>
  <c r="I388" i="23"/>
  <c r="I386" i="23"/>
  <c r="I390" i="23"/>
  <c r="I387" i="23"/>
  <c r="G387" i="23"/>
  <c r="G390" i="23"/>
  <c r="G388" i="23"/>
  <c r="G386" i="23"/>
  <c r="J245" i="23"/>
  <c r="J246" i="23"/>
  <c r="J244" i="23"/>
  <c r="J242" i="23"/>
  <c r="J243" i="23"/>
  <c r="J220" i="23"/>
  <c r="J222" i="23"/>
  <c r="J219" i="23"/>
  <c r="J221" i="23"/>
  <c r="J218" i="23"/>
  <c r="H414" i="23"/>
  <c r="H128" i="23"/>
  <c r="H130" i="23"/>
  <c r="H131" i="23"/>
  <c r="H132" i="23"/>
  <c r="H129" i="23"/>
  <c r="G156" i="23"/>
  <c r="G154" i="23"/>
  <c r="G155" i="23"/>
  <c r="I153" i="23"/>
  <c r="G152" i="23"/>
  <c r="I154" i="23"/>
  <c r="I155" i="23"/>
  <c r="I156" i="23"/>
  <c r="I152" i="23"/>
  <c r="G153" i="23"/>
  <c r="J96" i="23"/>
  <c r="J94" i="23"/>
  <c r="J95" i="23"/>
  <c r="J93" i="23"/>
  <c r="J92" i="23"/>
  <c r="H164" i="23"/>
  <c r="H168" i="23"/>
  <c r="H167" i="23"/>
  <c r="H165" i="23"/>
  <c r="H166" i="23"/>
  <c r="J47" i="23"/>
  <c r="J45" i="23"/>
  <c r="J48" i="23"/>
  <c r="J46" i="23"/>
  <c r="J44" i="23"/>
  <c r="J149" i="23"/>
  <c r="J147" i="23"/>
  <c r="J148" i="23"/>
  <c r="J146" i="23"/>
  <c r="J150" i="23"/>
  <c r="I56" i="23"/>
  <c r="G60" i="23"/>
  <c r="G58" i="23"/>
  <c r="G56" i="23"/>
  <c r="I59" i="23"/>
  <c r="I57" i="23"/>
  <c r="I58" i="23"/>
  <c r="G57" i="23"/>
  <c r="G59" i="23"/>
  <c r="I60" i="23"/>
  <c r="J203" i="23"/>
  <c r="J202" i="23"/>
  <c r="J204" i="23"/>
  <c r="J200" i="23"/>
  <c r="J201" i="23"/>
  <c r="J335" i="23"/>
  <c r="J333" i="23"/>
  <c r="J332" i="23"/>
  <c r="J334" i="23"/>
  <c r="J336" i="23"/>
  <c r="I326" i="23"/>
  <c r="G330" i="23"/>
  <c r="G328" i="23"/>
  <c r="I329" i="23"/>
  <c r="I327" i="23"/>
  <c r="G326" i="23"/>
  <c r="I328" i="23"/>
  <c r="G327" i="23"/>
  <c r="I330" i="23"/>
  <c r="G329" i="23"/>
  <c r="J371" i="23"/>
  <c r="J369" i="23"/>
  <c r="J368" i="23"/>
  <c r="J372" i="23"/>
  <c r="J370" i="23"/>
  <c r="H405" i="23"/>
  <c r="H404" i="23"/>
  <c r="H407" i="23"/>
  <c r="H406" i="23"/>
  <c r="H408" i="23"/>
  <c r="F410" i="23"/>
  <c r="H410" i="23" s="1"/>
  <c r="H590" i="23"/>
  <c r="H593" i="23"/>
  <c r="H591" i="23"/>
  <c r="H594" i="23"/>
  <c r="H592" i="23"/>
  <c r="F572" i="23"/>
  <c r="H572" i="23" s="1"/>
  <c r="G684" i="23"/>
  <c r="G682" i="23"/>
  <c r="I683" i="23"/>
  <c r="I680" i="23"/>
  <c r="G683" i="23"/>
  <c r="G680" i="23"/>
  <c r="I682" i="23"/>
  <c r="I684" i="23"/>
  <c r="G681" i="23"/>
  <c r="I681" i="23"/>
  <c r="G623" i="23"/>
  <c r="G621" i="23"/>
  <c r="I624" i="23"/>
  <c r="I622" i="23"/>
  <c r="I620" i="23"/>
  <c r="I623" i="23"/>
  <c r="I621" i="23"/>
  <c r="G620" i="23"/>
  <c r="G622" i="23"/>
  <c r="G624" i="23"/>
  <c r="F770" i="23"/>
  <c r="H705" i="23"/>
  <c r="H707" i="23"/>
  <c r="H706" i="23"/>
  <c r="H704" i="23"/>
  <c r="H708" i="23"/>
  <c r="F752" i="23"/>
  <c r="H755" i="23" s="1"/>
  <c r="J828" i="23"/>
  <c r="J826" i="23"/>
  <c r="J824" i="23"/>
  <c r="J827" i="23"/>
  <c r="J825" i="23"/>
  <c r="H161" i="23"/>
  <c r="J108" i="23"/>
  <c r="J106" i="23"/>
  <c r="J107" i="23"/>
  <c r="J105" i="23"/>
  <c r="J104" i="23"/>
  <c r="I245" i="23"/>
  <c r="J170" i="23"/>
  <c r="N38" i="23"/>
  <c r="N122" i="23"/>
  <c r="N152" i="23"/>
  <c r="N200" i="23"/>
  <c r="N278" i="23"/>
  <c r="N272" i="23"/>
  <c r="N476" i="23"/>
  <c r="N398" i="23"/>
  <c r="N446" i="23"/>
  <c r="N500" i="23"/>
  <c r="N632" i="23"/>
  <c r="N638" i="23"/>
  <c r="N824" i="23"/>
  <c r="J101" i="23"/>
  <c r="J99" i="23"/>
  <c r="J102" i="23"/>
  <c r="J100" i="23"/>
  <c r="J98" i="23"/>
  <c r="H730" i="23"/>
  <c r="G254" i="23"/>
  <c r="G257" i="23"/>
  <c r="G255" i="23"/>
  <c r="G256" i="23"/>
  <c r="I258" i="23"/>
  <c r="I257" i="23"/>
  <c r="G258" i="23"/>
  <c r="I254" i="23"/>
  <c r="I256" i="23"/>
  <c r="I255" i="23"/>
  <c r="I762" i="23"/>
  <c r="I760" i="23"/>
  <c r="I758" i="23"/>
  <c r="G762" i="23"/>
  <c r="G760" i="23"/>
  <c r="G758" i="23"/>
  <c r="I761" i="23"/>
  <c r="G761" i="23"/>
  <c r="I759" i="23"/>
  <c r="G759" i="23"/>
  <c r="G740" i="23"/>
  <c r="G743" i="23"/>
  <c r="G741" i="23"/>
  <c r="I740" i="23"/>
  <c r="I743" i="23"/>
  <c r="I744" i="23"/>
  <c r="G744" i="23"/>
  <c r="I741" i="23"/>
  <c r="I742" i="23"/>
  <c r="G742" i="23"/>
  <c r="J660" i="23"/>
  <c r="J658" i="23"/>
  <c r="J659" i="23"/>
  <c r="J657" i="23"/>
  <c r="J656" i="23"/>
  <c r="I506" i="23"/>
  <c r="G510" i="23"/>
  <c r="G508" i="23"/>
  <c r="I509" i="23"/>
  <c r="I507" i="23"/>
  <c r="I510" i="23"/>
  <c r="I508" i="23"/>
  <c r="G509" i="23"/>
  <c r="G507" i="23"/>
  <c r="G506" i="23"/>
  <c r="H378" i="23"/>
  <c r="H376" i="23"/>
  <c r="H374" i="23"/>
  <c r="H375" i="23"/>
  <c r="H377" i="23"/>
  <c r="J269" i="23"/>
  <c r="J267" i="23"/>
  <c r="J270" i="23"/>
  <c r="J268" i="23"/>
  <c r="J266" i="23"/>
  <c r="G798" i="23"/>
  <c r="G796" i="23"/>
  <c r="G794" i="23"/>
  <c r="G797" i="23"/>
  <c r="G795" i="23"/>
  <c r="I796" i="23"/>
  <c r="I794" i="23"/>
  <c r="I795" i="23"/>
  <c r="I797" i="23"/>
  <c r="I798" i="23"/>
  <c r="H774" i="23"/>
  <c r="H772" i="23"/>
  <c r="H770" i="23"/>
  <c r="H773" i="23"/>
  <c r="H771" i="23"/>
  <c r="H724" i="23"/>
  <c r="J600" i="23"/>
  <c r="J598" i="23"/>
  <c r="J599" i="23"/>
  <c r="J596" i="23"/>
  <c r="J597" i="23"/>
  <c r="H720" i="23"/>
  <c r="H719" i="23"/>
  <c r="H716" i="23"/>
  <c r="H718" i="23"/>
  <c r="H717" i="23"/>
  <c r="J522" i="23"/>
  <c r="J520" i="23"/>
  <c r="J521" i="23"/>
  <c r="J519" i="23"/>
  <c r="J518" i="23"/>
  <c r="J564" i="23"/>
  <c r="J562" i="23"/>
  <c r="J563" i="23"/>
  <c r="J561" i="23"/>
  <c r="J560" i="23"/>
  <c r="G228" i="23"/>
  <c r="G226" i="23"/>
  <c r="I225" i="23"/>
  <c r="I228" i="23"/>
  <c r="I227" i="23"/>
  <c r="I224" i="23"/>
  <c r="I226" i="23"/>
  <c r="G224" i="23"/>
  <c r="G227" i="23"/>
  <c r="G225" i="23"/>
  <c r="G791" i="23"/>
  <c r="G789" i="23"/>
  <c r="G792" i="23"/>
  <c r="G790" i="23"/>
  <c r="G788" i="23"/>
  <c r="I791" i="23"/>
  <c r="I788" i="23"/>
  <c r="I792" i="23"/>
  <c r="I789" i="23"/>
  <c r="I790" i="23"/>
  <c r="J779" i="23"/>
  <c r="J780" i="23"/>
  <c r="J777" i="23"/>
  <c r="J778" i="23"/>
  <c r="J776" i="23"/>
  <c r="J726" i="23"/>
  <c r="J724" i="23"/>
  <c r="J723" i="23"/>
  <c r="J725" i="23"/>
  <c r="J722" i="23"/>
  <c r="I774" i="23"/>
  <c r="I772" i="23"/>
  <c r="I770" i="23"/>
  <c r="G774" i="23"/>
  <c r="G772" i="23"/>
  <c r="G770" i="23"/>
  <c r="G773" i="23"/>
  <c r="I771" i="23"/>
  <c r="G771" i="23"/>
  <c r="I773" i="23"/>
  <c r="G725" i="23"/>
  <c r="I724" i="23"/>
  <c r="G722" i="23"/>
  <c r="G724" i="23"/>
  <c r="I726" i="23"/>
  <c r="I723" i="23"/>
  <c r="G726" i="23"/>
  <c r="G723" i="23"/>
  <c r="I722" i="23"/>
  <c r="I725" i="23"/>
  <c r="J680" i="23"/>
  <c r="J682" i="23"/>
  <c r="J681" i="23"/>
  <c r="J683" i="23"/>
  <c r="J684" i="23"/>
  <c r="G650" i="23"/>
  <c r="G653" i="23"/>
  <c r="G651" i="23"/>
  <c r="I650" i="23"/>
  <c r="I652" i="23"/>
  <c r="I653" i="23"/>
  <c r="G652" i="23"/>
  <c r="I654" i="23"/>
  <c r="I651" i="23"/>
  <c r="G654" i="23"/>
  <c r="J750" i="23"/>
  <c r="J748" i="23"/>
  <c r="J746" i="23"/>
  <c r="J749" i="23"/>
  <c r="J747" i="23"/>
  <c r="J695" i="23"/>
  <c r="J694" i="23"/>
  <c r="J693" i="23"/>
  <c r="J692" i="23"/>
  <c r="J696" i="23"/>
  <c r="J612" i="23"/>
  <c r="J610" i="23"/>
  <c r="J608" i="23"/>
  <c r="J611" i="23"/>
  <c r="J609" i="23"/>
  <c r="G660" i="23"/>
  <c r="G658" i="23"/>
  <c r="G656" i="23"/>
  <c r="I656" i="23"/>
  <c r="I657" i="23"/>
  <c r="I658" i="23"/>
  <c r="G657" i="23"/>
  <c r="I660" i="23"/>
  <c r="I659" i="23"/>
  <c r="G659" i="23"/>
  <c r="H522" i="23"/>
  <c r="H520" i="23"/>
  <c r="H518" i="23"/>
  <c r="H521" i="23"/>
  <c r="H519" i="23"/>
  <c r="J569" i="23"/>
  <c r="J567" i="23"/>
  <c r="J568" i="23"/>
  <c r="J570" i="23"/>
  <c r="J566" i="23"/>
  <c r="I518" i="23"/>
  <c r="G522" i="23"/>
  <c r="G520" i="23"/>
  <c r="I521" i="23"/>
  <c r="G519" i="23"/>
  <c r="G518" i="23"/>
  <c r="I522" i="23"/>
  <c r="G521" i="23"/>
  <c r="I519" i="23"/>
  <c r="I520" i="23"/>
  <c r="G449" i="23"/>
  <c r="G447" i="23"/>
  <c r="I446" i="23"/>
  <c r="G450" i="23"/>
  <c r="G448" i="23"/>
  <c r="I447" i="23"/>
  <c r="G446" i="23"/>
  <c r="I448" i="23"/>
  <c r="I449" i="23"/>
  <c r="I450" i="23"/>
  <c r="H366" i="23"/>
  <c r="H364" i="23"/>
  <c r="H362" i="23"/>
  <c r="H365" i="23"/>
  <c r="H363" i="23"/>
  <c r="J497" i="23"/>
  <c r="J495" i="23"/>
  <c r="J498" i="23"/>
  <c r="J496" i="23"/>
  <c r="J494" i="23"/>
  <c r="G332" i="23"/>
  <c r="G335" i="23"/>
  <c r="G333" i="23"/>
  <c r="I336" i="23"/>
  <c r="I334" i="23"/>
  <c r="I332" i="23"/>
  <c r="I333" i="23"/>
  <c r="I335" i="23"/>
  <c r="G334" i="23"/>
  <c r="G336" i="23"/>
  <c r="J281" i="23"/>
  <c r="J279" i="23"/>
  <c r="J282" i="23"/>
  <c r="J280" i="23"/>
  <c r="J278" i="23"/>
  <c r="J293" i="23"/>
  <c r="J291" i="23"/>
  <c r="J294" i="23"/>
  <c r="J292" i="23"/>
  <c r="J290" i="23"/>
  <c r="H354" i="23"/>
  <c r="H352" i="23"/>
  <c r="H350" i="23"/>
  <c r="H351" i="23"/>
  <c r="H353" i="23"/>
  <c r="J192" i="23"/>
  <c r="J190" i="23"/>
  <c r="J188" i="23"/>
  <c r="J191" i="23"/>
  <c r="J189" i="23"/>
  <c r="G380" i="23"/>
  <c r="I383" i="23"/>
  <c r="I381" i="23"/>
  <c r="G383" i="23"/>
  <c r="G381" i="23"/>
  <c r="I384" i="23"/>
  <c r="I382" i="23"/>
  <c r="G384" i="23"/>
  <c r="G382" i="23"/>
  <c r="I380" i="23"/>
  <c r="G182" i="23"/>
  <c r="G185" i="23"/>
  <c r="G183" i="23"/>
  <c r="I185" i="23"/>
  <c r="G186" i="23"/>
  <c r="I184" i="23"/>
  <c r="I183" i="23"/>
  <c r="I182" i="23"/>
  <c r="I186" i="23"/>
  <c r="G184" i="23"/>
  <c r="G221" i="23"/>
  <c r="G219" i="23"/>
  <c r="I220" i="23"/>
  <c r="G218" i="23"/>
  <c r="G220" i="23"/>
  <c r="I222" i="23"/>
  <c r="I219" i="23"/>
  <c r="G222" i="23"/>
  <c r="I221" i="23"/>
  <c r="I218" i="23"/>
  <c r="J113" i="23"/>
  <c r="J111" i="23"/>
  <c r="J114" i="23"/>
  <c r="J112" i="23"/>
  <c r="J110" i="23"/>
  <c r="J185" i="23"/>
  <c r="J183" i="23"/>
  <c r="J184" i="23"/>
  <c r="J186" i="23"/>
  <c r="J182" i="23"/>
  <c r="H117" i="23"/>
  <c r="H150" i="23"/>
  <c r="H149" i="23"/>
  <c r="H146" i="23"/>
  <c r="H147" i="23"/>
  <c r="H148" i="23"/>
  <c r="I108" i="23"/>
  <c r="G108" i="23"/>
  <c r="G106" i="23"/>
  <c r="G104" i="23"/>
  <c r="I105" i="23"/>
  <c r="I107" i="23"/>
  <c r="I106" i="23"/>
  <c r="I104" i="23"/>
  <c r="G105" i="23"/>
  <c r="G107" i="23"/>
  <c r="G122" i="23"/>
  <c r="I125" i="23"/>
  <c r="I123" i="23"/>
  <c r="G125" i="23"/>
  <c r="G123" i="23"/>
  <c r="G126" i="23"/>
  <c r="I122" i="23"/>
  <c r="I124" i="23"/>
  <c r="I126" i="23"/>
  <c r="G124" i="23"/>
  <c r="G29" i="23"/>
  <c r="G27" i="23"/>
  <c r="I30" i="23"/>
  <c r="I28" i="23"/>
  <c r="I26" i="23"/>
  <c r="G26" i="23"/>
  <c r="G28" i="23"/>
  <c r="I29" i="23"/>
  <c r="I27" i="23"/>
  <c r="G30" i="23"/>
  <c r="H208" i="23"/>
  <c r="H210" i="23"/>
  <c r="H207" i="23"/>
  <c r="H206" i="23"/>
  <c r="H209" i="23"/>
  <c r="J347" i="23"/>
  <c r="J345" i="23"/>
  <c r="J344" i="23"/>
  <c r="J346" i="23"/>
  <c r="J348" i="23"/>
  <c r="H215" i="23"/>
  <c r="I354" i="23"/>
  <c r="I350" i="23"/>
  <c r="G354" i="23"/>
  <c r="G352" i="23"/>
  <c r="I353" i="23"/>
  <c r="I351" i="23"/>
  <c r="G350" i="23"/>
  <c r="I352" i="23"/>
  <c r="G351" i="23"/>
  <c r="G353" i="23"/>
  <c r="I338" i="23"/>
  <c r="G342" i="23"/>
  <c r="G340" i="23"/>
  <c r="I341" i="23"/>
  <c r="I339" i="23"/>
  <c r="G338" i="23"/>
  <c r="I340" i="23"/>
  <c r="G339" i="23"/>
  <c r="G341" i="23"/>
  <c r="I342" i="23"/>
  <c r="F344" i="23"/>
  <c r="H344" i="23" s="1"/>
  <c r="H383" i="23"/>
  <c r="H381" i="23"/>
  <c r="H380" i="23"/>
  <c r="H382" i="23"/>
  <c r="H384" i="23"/>
  <c r="F302" i="23"/>
  <c r="H306" i="23" s="1"/>
  <c r="J300" i="23"/>
  <c r="J298" i="23"/>
  <c r="J296" i="23"/>
  <c r="J299" i="23"/>
  <c r="J297" i="23"/>
  <c r="J431" i="23"/>
  <c r="J429" i="23"/>
  <c r="J432" i="23"/>
  <c r="J430" i="23"/>
  <c r="J428" i="23"/>
  <c r="J419" i="23"/>
  <c r="J417" i="23"/>
  <c r="J416" i="23"/>
  <c r="J418" i="23"/>
  <c r="J420" i="23"/>
  <c r="J593" i="23"/>
  <c r="J591" i="23"/>
  <c r="J592" i="23"/>
  <c r="J590" i="23"/>
  <c r="J594" i="23"/>
  <c r="G536" i="23"/>
  <c r="I540" i="23"/>
  <c r="I537" i="23"/>
  <c r="I539" i="23"/>
  <c r="G537" i="23"/>
  <c r="I538" i="23"/>
  <c r="G538" i="23"/>
  <c r="G539" i="23"/>
  <c r="G540" i="23"/>
  <c r="I536" i="23"/>
  <c r="H614" i="23"/>
  <c r="H617" i="23"/>
  <c r="H615" i="23"/>
  <c r="H618" i="23"/>
  <c r="H616" i="23"/>
  <c r="G641" i="23"/>
  <c r="G639" i="23"/>
  <c r="G642" i="23"/>
  <c r="I641" i="23"/>
  <c r="I638" i="23"/>
  <c r="G640" i="23"/>
  <c r="I642" i="23"/>
  <c r="I639" i="23"/>
  <c r="G638" i="23"/>
  <c r="I640" i="23"/>
  <c r="H702" i="23"/>
  <c r="H700" i="23"/>
  <c r="H698" i="23"/>
  <c r="H701" i="23"/>
  <c r="H699" i="23"/>
  <c r="J702" i="23"/>
  <c r="J700" i="23"/>
  <c r="J699" i="23"/>
  <c r="J701" i="23"/>
  <c r="J698" i="23"/>
  <c r="G712" i="23"/>
  <c r="I714" i="23"/>
  <c r="I711" i="23"/>
  <c r="G714" i="23"/>
  <c r="G711" i="23"/>
  <c r="I713" i="23"/>
  <c r="I710" i="23"/>
  <c r="I712" i="23"/>
  <c r="G710" i="23"/>
  <c r="G713" i="23"/>
  <c r="H806" i="23"/>
  <c r="H809" i="23"/>
  <c r="H807" i="23"/>
  <c r="H808" i="23"/>
  <c r="H810" i="23"/>
  <c r="G827" i="23"/>
  <c r="G825" i="23"/>
  <c r="I828" i="23"/>
  <c r="I826" i="23"/>
  <c r="I824" i="23"/>
  <c r="G828" i="23"/>
  <c r="G826" i="23"/>
  <c r="G824" i="23"/>
  <c r="I827" i="23"/>
  <c r="I825" i="23"/>
  <c r="H224" i="23"/>
  <c r="H225" i="23"/>
  <c r="H227" i="23"/>
  <c r="H226" i="23"/>
  <c r="H228" i="23"/>
  <c r="J71" i="23"/>
  <c r="J69" i="23"/>
  <c r="J72" i="23"/>
  <c r="J70" i="23"/>
  <c r="J68" i="23"/>
  <c r="H41" i="23"/>
  <c r="H39" i="23"/>
  <c r="H42" i="23"/>
  <c r="H40" i="23"/>
  <c r="H38" i="23"/>
  <c r="G75" i="23"/>
  <c r="G53" i="23"/>
  <c r="G51" i="23"/>
  <c r="I54" i="23"/>
  <c r="I52" i="23"/>
  <c r="I50" i="23"/>
  <c r="G50" i="23"/>
  <c r="G54" i="23"/>
  <c r="I53" i="23"/>
  <c r="G52" i="23"/>
  <c r="I51" i="23"/>
  <c r="H162" i="23"/>
  <c r="H65" i="23"/>
  <c r="H63" i="23"/>
  <c r="H66" i="23"/>
  <c r="H64" i="23"/>
  <c r="H62" i="23"/>
  <c r="I246" i="23"/>
  <c r="J171" i="23"/>
  <c r="N44" i="23"/>
  <c r="N218" i="23"/>
  <c r="N320" i="23"/>
  <c r="N92" i="23"/>
  <c r="N140" i="23"/>
  <c r="N224" i="23"/>
  <c r="N332" i="23"/>
  <c r="N308" i="23"/>
  <c r="N368" i="23"/>
  <c r="N440" i="23"/>
  <c r="N314" i="23"/>
  <c r="N362" i="23"/>
  <c r="N452" i="23"/>
  <c r="N542" i="23"/>
  <c r="N680" i="23"/>
  <c r="N548" i="23"/>
  <c r="N596" i="23"/>
  <c r="N728" i="23"/>
  <c r="N776" i="23"/>
  <c r="N746" i="23"/>
  <c r="N794" i="23"/>
  <c r="I32" i="23"/>
  <c r="G36" i="23"/>
  <c r="G34" i="23"/>
  <c r="G32" i="23"/>
  <c r="I35" i="23"/>
  <c r="I33" i="23"/>
  <c r="I36" i="23"/>
  <c r="G35" i="23"/>
  <c r="G33" i="23"/>
  <c r="I34" i="23"/>
  <c r="H678" i="23"/>
  <c r="H675" i="23"/>
  <c r="H676" i="23"/>
  <c r="H677" i="23"/>
  <c r="H674" i="23"/>
  <c r="H560" i="23"/>
  <c r="H561" i="23"/>
  <c r="H551" i="23"/>
  <c r="H550" i="23"/>
  <c r="H549" i="23"/>
  <c r="H552" i="23"/>
  <c r="H548" i="23"/>
  <c r="H245" i="23"/>
  <c r="H243" i="23"/>
  <c r="H244" i="23"/>
  <c r="H246" i="23"/>
  <c r="H242" i="23"/>
  <c r="G180" i="23"/>
  <c r="G178" i="23"/>
  <c r="I180" i="23"/>
  <c r="I178" i="23"/>
  <c r="G179" i="23"/>
  <c r="I177" i="23"/>
  <c r="I176" i="23"/>
  <c r="G176" i="23"/>
  <c r="I179" i="23"/>
  <c r="G177" i="23"/>
  <c r="H782" i="23"/>
  <c r="H784" i="23"/>
  <c r="H783" i="23"/>
  <c r="H785" i="23"/>
  <c r="H786" i="23"/>
  <c r="H780" i="23"/>
  <c r="H777" i="23"/>
  <c r="H779" i="23"/>
  <c r="H778" i="23"/>
  <c r="H776" i="23"/>
  <c r="J774" i="23"/>
  <c r="J772" i="23"/>
  <c r="J770" i="23"/>
  <c r="J773" i="23"/>
  <c r="J771" i="23"/>
  <c r="J785" i="23"/>
  <c r="J786" i="23"/>
  <c r="J784" i="23"/>
  <c r="J783" i="23"/>
  <c r="J782" i="23"/>
  <c r="H762" i="23"/>
  <c r="H760" i="23"/>
  <c r="H758" i="23"/>
  <c r="H761" i="23"/>
  <c r="H759" i="23"/>
  <c r="J731" i="23"/>
  <c r="J729" i="23"/>
  <c r="J728" i="23"/>
  <c r="J730" i="23"/>
  <c r="J732" i="23"/>
  <c r="F722" i="23"/>
  <c r="H726" i="23" s="1"/>
  <c r="J672" i="23"/>
  <c r="J670" i="23"/>
  <c r="J668" i="23"/>
  <c r="J671" i="23"/>
  <c r="J669" i="23"/>
  <c r="J707" i="23"/>
  <c r="J706" i="23"/>
  <c r="J704" i="23"/>
  <c r="J708" i="23"/>
  <c r="J705" i="23"/>
  <c r="G662" i="23"/>
  <c r="I665" i="23"/>
  <c r="I663" i="23"/>
  <c r="G665" i="23"/>
  <c r="G663" i="23"/>
  <c r="I662" i="23"/>
  <c r="G664" i="23"/>
  <c r="G666" i="23"/>
  <c r="I664" i="23"/>
  <c r="I666" i="23"/>
  <c r="G648" i="23"/>
  <c r="G646" i="23"/>
  <c r="G644" i="23"/>
  <c r="I647" i="23"/>
  <c r="G645" i="23"/>
  <c r="I648" i="23"/>
  <c r="G647" i="23"/>
  <c r="I644" i="23"/>
  <c r="I646" i="23"/>
  <c r="I645" i="23"/>
  <c r="J581" i="23"/>
  <c r="J579" i="23"/>
  <c r="J582" i="23"/>
  <c r="J580" i="23"/>
  <c r="J578" i="23"/>
  <c r="G582" i="23"/>
  <c r="G580" i="23"/>
  <c r="G578" i="23"/>
  <c r="I582" i="23"/>
  <c r="I581" i="23"/>
  <c r="I580" i="23"/>
  <c r="G579" i="23"/>
  <c r="I579" i="23"/>
  <c r="G581" i="23"/>
  <c r="I578" i="23"/>
  <c r="J552" i="23"/>
  <c r="J550" i="23"/>
  <c r="J549" i="23"/>
  <c r="J551" i="23"/>
  <c r="J548" i="23"/>
  <c r="G444" i="23"/>
  <c r="G442" i="23"/>
  <c r="G440" i="23"/>
  <c r="G443" i="23"/>
  <c r="G441" i="23"/>
  <c r="I443" i="23"/>
  <c r="I444" i="23"/>
  <c r="I441" i="23"/>
  <c r="I440" i="23"/>
  <c r="I442" i="23"/>
  <c r="I503" i="23"/>
  <c r="G503" i="23"/>
  <c r="G501" i="23"/>
  <c r="I504" i="23"/>
  <c r="I502" i="23"/>
  <c r="G504" i="23"/>
  <c r="G502" i="23"/>
  <c r="I501" i="23"/>
  <c r="I500" i="23"/>
  <c r="G500" i="23"/>
  <c r="G416" i="23"/>
  <c r="G419" i="23"/>
  <c r="G417" i="23"/>
  <c r="G420" i="23"/>
  <c r="I418" i="23"/>
  <c r="I417" i="23"/>
  <c r="G418" i="23"/>
  <c r="I416" i="23"/>
  <c r="I420" i="23"/>
  <c r="I419" i="23"/>
  <c r="H504" i="23"/>
  <c r="H502" i="23"/>
  <c r="H503" i="23"/>
  <c r="H501" i="23"/>
  <c r="H500" i="23"/>
  <c r="J426" i="23"/>
  <c r="J424" i="23"/>
  <c r="J423" i="23"/>
  <c r="J422" i="23"/>
  <c r="J425" i="23"/>
  <c r="H398" i="23"/>
  <c r="H402" i="23"/>
  <c r="H401" i="23"/>
  <c r="H400" i="23"/>
  <c r="H399" i="23"/>
  <c r="J467" i="23"/>
  <c r="J465" i="23"/>
  <c r="J464" i="23"/>
  <c r="J466" i="23"/>
  <c r="J468" i="23"/>
  <c r="J318" i="23"/>
  <c r="J316" i="23"/>
  <c r="J317" i="23"/>
  <c r="J315" i="23"/>
  <c r="J314" i="23"/>
  <c r="J342" i="23"/>
  <c r="J340" i="23"/>
  <c r="J339" i="23"/>
  <c r="J338" i="23"/>
  <c r="J341" i="23"/>
  <c r="J276" i="23"/>
  <c r="J274" i="23"/>
  <c r="J272" i="23"/>
  <c r="J275" i="23"/>
  <c r="J273" i="23"/>
  <c r="J288" i="23"/>
  <c r="J286" i="23"/>
  <c r="J284" i="23"/>
  <c r="J287" i="23"/>
  <c r="J285" i="23"/>
  <c r="J234" i="23"/>
  <c r="J232" i="23"/>
  <c r="J233" i="23"/>
  <c r="J231" i="23"/>
  <c r="J230" i="23"/>
  <c r="F260" i="23"/>
  <c r="G96" i="23"/>
  <c r="G94" i="23"/>
  <c r="G92" i="23"/>
  <c r="I96" i="23"/>
  <c r="G93" i="23"/>
  <c r="I92" i="23"/>
  <c r="G95" i="23"/>
  <c r="I93" i="23"/>
  <c r="I95" i="23"/>
  <c r="I94" i="23"/>
  <c r="J144" i="23"/>
  <c r="J142" i="23"/>
  <c r="J140" i="23"/>
  <c r="J143" i="23"/>
  <c r="J141" i="23"/>
  <c r="H204" i="23"/>
  <c r="H201" i="23"/>
  <c r="H200" i="23"/>
  <c r="H203" i="23"/>
  <c r="H202" i="23"/>
  <c r="H77" i="23"/>
  <c r="H75" i="23"/>
  <c r="H78" i="23"/>
  <c r="H76" i="23"/>
  <c r="H74" i="23"/>
  <c r="H26" i="23"/>
  <c r="J215" i="23"/>
  <c r="J214" i="23"/>
  <c r="J213" i="23"/>
  <c r="J212" i="23"/>
  <c r="J216" i="23"/>
  <c r="G216" i="23"/>
  <c r="G214" i="23"/>
  <c r="I216" i="23"/>
  <c r="G213" i="23"/>
  <c r="I212" i="23"/>
  <c r="G215" i="23"/>
  <c r="G212" i="23"/>
  <c r="I214" i="23"/>
  <c r="I215" i="23"/>
  <c r="I213" i="23"/>
  <c r="H233" i="23"/>
  <c r="H230" i="23"/>
  <c r="H234" i="23"/>
  <c r="H232" i="23"/>
  <c r="H231" i="23"/>
  <c r="J359" i="23"/>
  <c r="J357" i="23"/>
  <c r="J356" i="23"/>
  <c r="J358" i="23"/>
  <c r="J360" i="23"/>
  <c r="H347" i="23"/>
  <c r="H345" i="23"/>
  <c r="H346" i="23"/>
  <c r="H348" i="23"/>
  <c r="G304" i="23"/>
  <c r="G302" i="23"/>
  <c r="I306" i="23"/>
  <c r="I303" i="23"/>
  <c r="G306" i="23"/>
  <c r="I305" i="23"/>
  <c r="G303" i="23"/>
  <c r="I304" i="23"/>
  <c r="G305" i="23"/>
  <c r="I302" i="23"/>
  <c r="G491" i="23"/>
  <c r="G489" i="23"/>
  <c r="G490" i="23"/>
  <c r="I489" i="23"/>
  <c r="G488" i="23"/>
  <c r="I491" i="23"/>
  <c r="I492" i="23"/>
  <c r="I488" i="23"/>
  <c r="G492" i="23"/>
  <c r="I490" i="23"/>
  <c r="J443" i="23"/>
  <c r="J441" i="23"/>
  <c r="J444" i="23"/>
  <c r="J440" i="23"/>
  <c r="J442" i="23"/>
  <c r="F428" i="23"/>
  <c r="H429" i="23" s="1"/>
  <c r="J455" i="23"/>
  <c r="J453" i="23"/>
  <c r="J452" i="23"/>
  <c r="J454" i="23"/>
  <c r="J456" i="23"/>
  <c r="H578" i="23"/>
  <c r="H582" i="23"/>
  <c r="H581" i="23"/>
  <c r="H580" i="23"/>
  <c r="H579" i="23"/>
  <c r="J527" i="23"/>
  <c r="J525" i="23"/>
  <c r="J524" i="23"/>
  <c r="J528" i="23"/>
  <c r="J526" i="23"/>
  <c r="J617" i="23"/>
  <c r="J615" i="23"/>
  <c r="J614" i="23"/>
  <c r="J618" i="23"/>
  <c r="J616" i="23"/>
  <c r="F560" i="23"/>
  <c r="H564" i="23" s="1"/>
  <c r="H692" i="23"/>
  <c r="H696" i="23"/>
  <c r="H695" i="23"/>
  <c r="H694" i="23"/>
  <c r="H693" i="23"/>
  <c r="F644" i="23"/>
  <c r="H648" i="23" s="1"/>
  <c r="G708" i="23"/>
  <c r="I707" i="23"/>
  <c r="G705" i="23"/>
  <c r="G707" i="23"/>
  <c r="I706" i="23"/>
  <c r="I704" i="23"/>
  <c r="G706" i="23"/>
  <c r="G704" i="23"/>
  <c r="I708" i="23"/>
  <c r="I705" i="23"/>
  <c r="J719" i="23"/>
  <c r="J717" i="23"/>
  <c r="J716" i="23"/>
  <c r="J718" i="23"/>
  <c r="J720" i="23"/>
  <c r="F734" i="23"/>
  <c r="H737" i="23" s="1"/>
  <c r="J809" i="23"/>
  <c r="J807" i="23"/>
  <c r="J810" i="23"/>
  <c r="J808" i="23"/>
  <c r="J806" i="23"/>
  <c r="H816" i="23"/>
  <c r="H814" i="23"/>
  <c r="H812" i="23"/>
  <c r="H813" i="23"/>
  <c r="H815" i="23"/>
  <c r="G834" i="23"/>
  <c r="G832" i="23"/>
  <c r="G830" i="23"/>
  <c r="I833" i="23"/>
  <c r="I831" i="23"/>
  <c r="G833" i="23"/>
  <c r="G831" i="23"/>
  <c r="I834" i="23"/>
  <c r="I832" i="23"/>
  <c r="I830" i="23"/>
  <c r="G77" i="23"/>
  <c r="I80" i="23"/>
  <c r="G82" i="23"/>
  <c r="I84" i="23"/>
  <c r="G80" i="23"/>
  <c r="I81" i="23"/>
  <c r="G84" i="23"/>
  <c r="I82" i="23"/>
  <c r="I83" i="23"/>
  <c r="G83" i="23"/>
  <c r="G81" i="23"/>
  <c r="H158" i="23"/>
  <c r="G86" i="23"/>
  <c r="G87" i="23"/>
  <c r="G90" i="23"/>
  <c r="I89" i="23"/>
  <c r="I86" i="23"/>
  <c r="G89" i="23"/>
  <c r="I88" i="23"/>
  <c r="G88" i="23"/>
  <c r="I87" i="23"/>
  <c r="I90" i="23"/>
  <c r="H36" i="23"/>
  <c r="H34" i="23"/>
  <c r="H32" i="23"/>
  <c r="H35" i="23"/>
  <c r="H33" i="23"/>
  <c r="I242" i="23"/>
  <c r="I68" i="23"/>
  <c r="G72" i="23"/>
  <c r="G70" i="23"/>
  <c r="G68" i="23"/>
  <c r="I71" i="23"/>
  <c r="I69" i="23"/>
  <c r="G71" i="23"/>
  <c r="G69" i="23"/>
  <c r="I72" i="23"/>
  <c r="I70" i="23"/>
  <c r="G41" i="23"/>
  <c r="G39" i="23"/>
  <c r="I42" i="23"/>
  <c r="I40" i="23"/>
  <c r="I38" i="23"/>
  <c r="G38" i="23"/>
  <c r="I41" i="23"/>
  <c r="I39" i="23"/>
  <c r="G42" i="23"/>
  <c r="G40" i="23"/>
  <c r="H16" i="23"/>
  <c r="H18" i="23"/>
  <c r="H15" i="23"/>
  <c r="H14" i="23"/>
  <c r="H17" i="23"/>
  <c r="N26" i="23"/>
  <c r="N74" i="23"/>
  <c r="N86" i="23"/>
  <c r="N110" i="23"/>
  <c r="N230" i="23"/>
  <c r="N188" i="23"/>
  <c r="N266" i="23"/>
  <c r="N260" i="23"/>
  <c r="N416" i="23"/>
  <c r="N482" i="23"/>
  <c r="N434" i="23"/>
  <c r="N488" i="23"/>
  <c r="N614" i="23"/>
  <c r="N578" i="23"/>
  <c r="N566" i="23"/>
  <c r="N686" i="23"/>
  <c r="N674" i="23"/>
  <c r="N698" i="23"/>
  <c r="N812" i="23"/>
  <c r="J58" i="23"/>
  <c r="H198" i="23"/>
  <c r="H197" i="23"/>
  <c r="H196" i="23"/>
  <c r="H195" i="23"/>
  <c r="H194" i="23"/>
  <c r="G778" i="23"/>
  <c r="G776" i="23"/>
  <c r="I780" i="23"/>
  <c r="I777" i="23"/>
  <c r="G780" i="23"/>
  <c r="I779" i="23"/>
  <c r="G777" i="23"/>
  <c r="I778" i="23"/>
  <c r="I776" i="23"/>
  <c r="G779" i="23"/>
  <c r="J510" i="23"/>
  <c r="J508" i="23"/>
  <c r="J509" i="23"/>
  <c r="J507" i="23"/>
  <c r="J506" i="23"/>
  <c r="J438" i="23"/>
  <c r="J436" i="23"/>
  <c r="J435" i="23"/>
  <c r="J434" i="23"/>
  <c r="J437" i="23"/>
  <c r="J414" i="23"/>
  <c r="J412" i="23"/>
  <c r="J413" i="23"/>
  <c r="J411" i="23"/>
  <c r="J410" i="23"/>
  <c r="H515" i="23"/>
  <c r="H513" i="23"/>
  <c r="H516" i="23"/>
  <c r="H514" i="23"/>
  <c r="H512" i="23"/>
  <c r="G425" i="23"/>
  <c r="G423" i="23"/>
  <c r="G426" i="23"/>
  <c r="G424" i="23"/>
  <c r="I424" i="23"/>
  <c r="I423" i="23"/>
  <c r="I422" i="23"/>
  <c r="I426" i="23"/>
  <c r="I425" i="23"/>
  <c r="G422" i="23"/>
  <c r="H330" i="23"/>
  <c r="H328" i="23"/>
  <c r="H326" i="23"/>
  <c r="H327" i="23"/>
  <c r="H329" i="23"/>
  <c r="H318" i="23"/>
  <c r="H316" i="23"/>
  <c r="H317" i="23"/>
  <c r="H315" i="23"/>
  <c r="H314" i="23"/>
  <c r="J354" i="23"/>
  <c r="J352" i="23"/>
  <c r="J351" i="23"/>
  <c r="J350" i="23"/>
  <c r="J353" i="23"/>
  <c r="J257" i="23"/>
  <c r="J255" i="23"/>
  <c r="J258" i="23"/>
  <c r="J256" i="23"/>
  <c r="J254" i="23"/>
  <c r="H188" i="23"/>
  <c r="H189" i="23"/>
  <c r="H192" i="23"/>
  <c r="H191" i="23"/>
  <c r="H190" i="23"/>
  <c r="H293" i="23"/>
  <c r="H291" i="23"/>
  <c r="H290" i="23"/>
  <c r="H294" i="23"/>
  <c r="H292" i="23"/>
  <c r="J168" i="23"/>
  <c r="J166" i="23"/>
  <c r="J165" i="23"/>
  <c r="J164" i="23"/>
  <c r="J167" i="23"/>
  <c r="H95" i="23"/>
  <c r="H94" i="23"/>
  <c r="H96" i="23"/>
  <c r="H92" i="23"/>
  <c r="H93" i="23"/>
  <c r="H252" i="23"/>
  <c r="H250" i="23"/>
  <c r="H248" i="23"/>
  <c r="H251" i="23"/>
  <c r="H134" i="23"/>
  <c r="H135" i="23"/>
  <c r="H136" i="23"/>
  <c r="H138" i="23"/>
  <c r="H137" i="23"/>
  <c r="H176" i="23"/>
  <c r="H179" i="23"/>
  <c r="H178" i="23"/>
  <c r="H177" i="23"/>
  <c r="H180" i="23"/>
  <c r="F296" i="23"/>
  <c r="H300" i="23" s="1"/>
  <c r="H102" i="23"/>
  <c r="H101" i="23"/>
  <c r="H100" i="23"/>
  <c r="H98" i="23"/>
  <c r="F98" i="23"/>
  <c r="H99" i="23" s="1"/>
  <c r="F104" i="23"/>
  <c r="H106" i="23" s="1"/>
  <c r="F254" i="23"/>
  <c r="H257" i="23" s="1"/>
  <c r="H371" i="23"/>
  <c r="H369" i="23"/>
  <c r="H372" i="23"/>
  <c r="H368" i="23"/>
  <c r="H370" i="23"/>
  <c r="I378" i="23"/>
  <c r="I376" i="23"/>
  <c r="I374" i="23"/>
  <c r="G378" i="23"/>
  <c r="G376" i="23"/>
  <c r="I377" i="23"/>
  <c r="I375" i="23"/>
  <c r="G377" i="23"/>
  <c r="G374" i="23"/>
  <c r="G375" i="23"/>
  <c r="J407" i="23"/>
  <c r="J405" i="23"/>
  <c r="J404" i="23"/>
  <c r="J408" i="23"/>
  <c r="J406" i="23"/>
  <c r="H428" i="23"/>
  <c r="H432" i="23"/>
  <c r="I530" i="23"/>
  <c r="G534" i="23"/>
  <c r="G532" i="23"/>
  <c r="I533" i="23"/>
  <c r="I531" i="23"/>
  <c r="I532" i="23"/>
  <c r="G531" i="23"/>
  <c r="I534" i="23"/>
  <c r="G533" i="23"/>
  <c r="G530" i="23"/>
  <c r="J557" i="23"/>
  <c r="J555" i="23"/>
  <c r="J554" i="23"/>
  <c r="J558" i="23"/>
  <c r="J556" i="23"/>
  <c r="H644" i="23"/>
  <c r="H647" i="23"/>
  <c r="H645" i="23"/>
  <c r="H646" i="23"/>
  <c r="H830" i="23"/>
  <c r="H833" i="23"/>
  <c r="H831" i="23"/>
  <c r="H834" i="23"/>
  <c r="H832" i="23"/>
  <c r="J816" i="23"/>
  <c r="J814" i="23"/>
  <c r="J812" i="23"/>
  <c r="J815" i="23"/>
  <c r="J813" i="23"/>
  <c r="G98" i="23"/>
  <c r="G101" i="23"/>
  <c r="G99" i="23"/>
  <c r="I100" i="23"/>
  <c r="I99" i="23"/>
  <c r="I98" i="23"/>
  <c r="G100" i="23"/>
  <c r="I102" i="23"/>
  <c r="G102" i="23"/>
  <c r="I101" i="23"/>
  <c r="J30" i="23"/>
  <c r="J28" i="23"/>
  <c r="J26" i="23"/>
  <c r="J29" i="23"/>
  <c r="J27" i="23"/>
  <c r="I244" i="23"/>
  <c r="N80" i="23"/>
  <c r="N236" i="23"/>
  <c r="N128" i="23"/>
  <c r="N206" i="23"/>
  <c r="N350" i="23"/>
  <c r="N554" i="23"/>
  <c r="N530" i="23"/>
  <c r="N584" i="23"/>
  <c r="N740" i="23"/>
  <c r="N716" i="23"/>
  <c r="N764" i="23"/>
  <c r="N734" i="23"/>
  <c r="N782" i="23"/>
  <c r="N830" i="23"/>
  <c r="J60" i="23"/>
  <c r="F182" i="23"/>
  <c r="H53" i="23"/>
  <c r="H51" i="23"/>
  <c r="H54" i="23"/>
  <c r="H52" i="23"/>
  <c r="H50" i="23"/>
  <c r="F44" i="23"/>
  <c r="H45" i="23" s="1"/>
  <c r="H794" i="23"/>
  <c r="H797" i="23"/>
  <c r="H795" i="23"/>
  <c r="H798" i="23"/>
  <c r="H796" i="23"/>
  <c r="J804" i="23"/>
  <c r="J802" i="23"/>
  <c r="J803" i="23"/>
  <c r="J801" i="23"/>
  <c r="J800" i="23"/>
  <c r="F764" i="23"/>
  <c r="H766" i="23" s="1"/>
  <c r="H792" i="23"/>
  <c r="H789" i="23"/>
  <c r="J762" i="23"/>
  <c r="J760" i="23"/>
  <c r="J758" i="23"/>
  <c r="J761" i="23"/>
  <c r="J759" i="23"/>
  <c r="J678" i="23"/>
  <c r="J675" i="23"/>
  <c r="J677" i="23"/>
  <c r="J676" i="23"/>
  <c r="J674" i="23"/>
  <c r="H665" i="23"/>
  <c r="H663" i="23"/>
  <c r="H666" i="23"/>
  <c r="H664" i="23"/>
  <c r="H662" i="23"/>
  <c r="J576" i="23"/>
  <c r="J574" i="23"/>
  <c r="J572" i="23"/>
  <c r="J575" i="23"/>
  <c r="J573" i="23"/>
  <c r="J588" i="23"/>
  <c r="J586" i="23"/>
  <c r="J587" i="23"/>
  <c r="J585" i="23"/>
  <c r="J584" i="23"/>
  <c r="G618" i="23"/>
  <c r="G616" i="23"/>
  <c r="G614" i="23"/>
  <c r="I617" i="23"/>
  <c r="I615" i="23"/>
  <c r="I618" i="23"/>
  <c r="I616" i="23"/>
  <c r="I614" i="23"/>
  <c r="G615" i="23"/>
  <c r="G617" i="23"/>
  <c r="G570" i="23"/>
  <c r="G568" i="23"/>
  <c r="G566" i="23"/>
  <c r="I570" i="23"/>
  <c r="I569" i="23"/>
  <c r="G569" i="23"/>
  <c r="I568" i="23"/>
  <c r="I567" i="23"/>
  <c r="I566" i="23"/>
  <c r="G567" i="23"/>
  <c r="J534" i="23"/>
  <c r="J532" i="23"/>
  <c r="J533" i="23"/>
  <c r="J530" i="23"/>
  <c r="J531" i="23"/>
  <c r="G512" i="23"/>
  <c r="G515" i="23"/>
  <c r="G513" i="23"/>
  <c r="I516" i="23"/>
  <c r="I514" i="23"/>
  <c r="I512" i="23"/>
  <c r="G516" i="23"/>
  <c r="G514" i="23"/>
  <c r="I515" i="23"/>
  <c r="I513" i="23"/>
  <c r="H510" i="23"/>
  <c r="H508" i="23"/>
  <c r="H509" i="23"/>
  <c r="H507" i="23"/>
  <c r="H506" i="23"/>
  <c r="G587" i="23"/>
  <c r="G585" i="23"/>
  <c r="I588" i="23"/>
  <c r="I587" i="23"/>
  <c r="I586" i="23"/>
  <c r="G588" i="23"/>
  <c r="G586" i="23"/>
  <c r="I585" i="23"/>
  <c r="I584" i="23"/>
  <c r="G584" i="23"/>
  <c r="G404" i="23"/>
  <c r="G407" i="23"/>
  <c r="G405" i="23"/>
  <c r="G406" i="23"/>
  <c r="I404" i="23"/>
  <c r="I408" i="23"/>
  <c r="G408" i="23"/>
  <c r="I406" i="23"/>
  <c r="I407" i="23"/>
  <c r="I405" i="23"/>
  <c r="J485" i="23"/>
  <c r="J483" i="23"/>
  <c r="J486" i="23"/>
  <c r="J482" i="23"/>
  <c r="J484" i="23"/>
  <c r="J402" i="23"/>
  <c r="J400" i="23"/>
  <c r="J399" i="23"/>
  <c r="J398" i="23"/>
  <c r="J401" i="23"/>
  <c r="J450" i="23"/>
  <c r="J448" i="23"/>
  <c r="J447" i="23"/>
  <c r="J446" i="23"/>
  <c r="J449" i="23"/>
  <c r="H389" i="23"/>
  <c r="H388" i="23"/>
  <c r="H386" i="23"/>
  <c r="H387" i="23"/>
  <c r="H390" i="23"/>
  <c r="H419" i="23"/>
  <c r="H418" i="23"/>
  <c r="H417" i="23"/>
  <c r="H416" i="23"/>
  <c r="H420" i="23"/>
  <c r="G320" i="23"/>
  <c r="G323" i="23"/>
  <c r="G321" i="23"/>
  <c r="I324" i="23"/>
  <c r="I322" i="23"/>
  <c r="I321" i="23"/>
  <c r="I323" i="23"/>
  <c r="G322" i="23"/>
  <c r="G324" i="23"/>
  <c r="I320" i="23"/>
  <c r="G468" i="23"/>
  <c r="G466" i="23"/>
  <c r="G464" i="23"/>
  <c r="G467" i="23"/>
  <c r="G465" i="23"/>
  <c r="I464" i="23"/>
  <c r="I465" i="23"/>
  <c r="I466" i="23"/>
  <c r="I468" i="23"/>
  <c r="I467" i="23"/>
  <c r="J252" i="23"/>
  <c r="J250" i="23"/>
  <c r="J251" i="23"/>
  <c r="J249" i="23"/>
  <c r="J248" i="23"/>
  <c r="G473" i="23"/>
  <c r="G471" i="23"/>
  <c r="I470" i="23"/>
  <c r="G474" i="23"/>
  <c r="G472" i="23"/>
  <c r="I473" i="23"/>
  <c r="I474" i="23"/>
  <c r="G470" i="23"/>
  <c r="I472" i="23"/>
  <c r="I471" i="23"/>
  <c r="G278" i="23"/>
  <c r="I281" i="23"/>
  <c r="I279" i="23"/>
  <c r="G281" i="23"/>
  <c r="G279" i="23"/>
  <c r="I282" i="23"/>
  <c r="G282" i="23"/>
  <c r="I280" i="23"/>
  <c r="I278" i="23"/>
  <c r="G280" i="23"/>
  <c r="J306" i="23"/>
  <c r="J303" i="23"/>
  <c r="J305" i="23"/>
  <c r="J304" i="23"/>
  <c r="J302" i="23"/>
  <c r="F248" i="23"/>
  <c r="H249" i="23" s="1"/>
  <c r="I276" i="23"/>
  <c r="I274" i="23"/>
  <c r="I272" i="23"/>
  <c r="G276" i="23"/>
  <c r="G274" i="23"/>
  <c r="G272" i="23"/>
  <c r="I273" i="23"/>
  <c r="I275" i="23"/>
  <c r="G275" i="23"/>
  <c r="G273" i="23"/>
  <c r="H152" i="23"/>
  <c r="H154" i="23"/>
  <c r="H153" i="23"/>
  <c r="H155" i="23"/>
  <c r="H156" i="23"/>
  <c r="G194" i="23"/>
  <c r="G197" i="23"/>
  <c r="G195" i="23"/>
  <c r="I198" i="23"/>
  <c r="I197" i="23"/>
  <c r="G198" i="23"/>
  <c r="I196" i="23"/>
  <c r="I195" i="23"/>
  <c r="G196" i="23"/>
  <c r="I194" i="23"/>
  <c r="J132" i="23"/>
  <c r="J130" i="23"/>
  <c r="J128" i="23"/>
  <c r="J131" i="23"/>
  <c r="J129" i="23"/>
  <c r="I150" i="23"/>
  <c r="G146" i="23"/>
  <c r="I147" i="23"/>
  <c r="G147" i="23"/>
  <c r="G149" i="23"/>
  <c r="I148" i="23"/>
  <c r="G148" i="23"/>
  <c r="I149" i="23"/>
  <c r="G150" i="23"/>
  <c r="I146" i="23"/>
  <c r="G168" i="23"/>
  <c r="G166" i="23"/>
  <c r="I167" i="23"/>
  <c r="I166" i="23"/>
  <c r="G165" i="23"/>
  <c r="I164" i="23"/>
  <c r="I168" i="23"/>
  <c r="I165" i="23"/>
  <c r="G167" i="23"/>
  <c r="G164" i="23"/>
  <c r="F218" i="23"/>
  <c r="H219" i="23" s="1"/>
  <c r="J89" i="23"/>
  <c r="J87" i="23"/>
  <c r="J86" i="23"/>
  <c r="J88" i="23"/>
  <c r="J90" i="23"/>
  <c r="G65" i="23"/>
  <c r="G63" i="23"/>
  <c r="I66" i="23"/>
  <c r="I64" i="23"/>
  <c r="I62" i="23"/>
  <c r="G62" i="23"/>
  <c r="I65" i="23"/>
  <c r="I63" i="23"/>
  <c r="G66" i="23"/>
  <c r="G64" i="23"/>
  <c r="J125" i="23"/>
  <c r="J123" i="23"/>
  <c r="J126" i="23"/>
  <c r="J124" i="23"/>
  <c r="J122" i="23"/>
  <c r="H44" i="23"/>
  <c r="H440" i="23"/>
  <c r="H443" i="23"/>
  <c r="H441" i="23"/>
  <c r="H442" i="23"/>
  <c r="H444" i="23"/>
  <c r="J383" i="23"/>
  <c r="J381" i="23"/>
  <c r="J380" i="23"/>
  <c r="J382" i="23"/>
  <c r="J384" i="23"/>
  <c r="F434" i="23"/>
  <c r="H438" i="23" s="1"/>
  <c r="G414" i="23"/>
  <c r="G412" i="23"/>
  <c r="I414" i="23"/>
  <c r="I413" i="23"/>
  <c r="I412" i="23"/>
  <c r="G413" i="23"/>
  <c r="I411" i="23"/>
  <c r="G411" i="23"/>
  <c r="I410" i="23"/>
  <c r="G410" i="23"/>
  <c r="H452" i="23"/>
  <c r="H455" i="23"/>
  <c r="H453" i="23"/>
  <c r="H456" i="23"/>
  <c r="H454" i="23"/>
  <c r="G461" i="23"/>
  <c r="G459" i="23"/>
  <c r="I458" i="23"/>
  <c r="G462" i="23"/>
  <c r="G460" i="23"/>
  <c r="I460" i="23"/>
  <c r="I461" i="23"/>
  <c r="I462" i="23"/>
  <c r="I459" i="23"/>
  <c r="G458" i="23"/>
  <c r="H494" i="23"/>
  <c r="H498" i="23"/>
  <c r="H497" i="23"/>
  <c r="H496" i="23"/>
  <c r="H495" i="23"/>
  <c r="G690" i="23"/>
  <c r="G688" i="23"/>
  <c r="G689" i="23"/>
  <c r="G687" i="23"/>
  <c r="I686" i="23"/>
  <c r="G686" i="23"/>
  <c r="I690" i="23"/>
  <c r="I689" i="23"/>
  <c r="I687" i="23"/>
  <c r="I688" i="23"/>
  <c r="F650" i="23"/>
  <c r="H651" i="23" s="1"/>
  <c r="H680" i="23"/>
  <c r="H683" i="23"/>
  <c r="H682" i="23"/>
  <c r="H681" i="23"/>
  <c r="H684" i="23"/>
  <c r="H743" i="23"/>
  <c r="H741" i="23"/>
  <c r="H744" i="23"/>
  <c r="H742" i="23"/>
  <c r="H740" i="23"/>
  <c r="F710" i="23"/>
  <c r="H713" i="23" s="1"/>
  <c r="G815" i="23"/>
  <c r="G813" i="23"/>
  <c r="I816" i="23"/>
  <c r="I814" i="23"/>
  <c r="I812" i="23"/>
  <c r="G816" i="23"/>
  <c r="G814" i="23"/>
  <c r="G812" i="23"/>
  <c r="I815" i="23"/>
  <c r="I813" i="23"/>
  <c r="J833" i="23"/>
  <c r="J831" i="23"/>
  <c r="J834" i="23"/>
  <c r="J832" i="23"/>
  <c r="J830" i="23"/>
  <c r="H839" i="23"/>
  <c r="H838" i="23"/>
  <c r="H836" i="23"/>
  <c r="H840" i="23"/>
  <c r="H837" i="23"/>
  <c r="H12" i="23"/>
  <c r="U7" i="23" s="1"/>
  <c r="H10" i="23"/>
  <c r="U10" i="23" s="1"/>
  <c r="H8" i="23"/>
  <c r="U3" i="23" s="1"/>
  <c r="H11" i="23"/>
  <c r="U6" i="23" s="1"/>
  <c r="H9" i="23"/>
  <c r="U4" i="23" s="1"/>
  <c r="H72" i="23"/>
  <c r="H70" i="23"/>
  <c r="H68" i="23"/>
  <c r="H71" i="23"/>
  <c r="H69" i="23"/>
  <c r="F212" i="23"/>
  <c r="H214" i="23" s="1"/>
  <c r="F80" i="23"/>
  <c r="H84" i="23" s="1"/>
  <c r="G244" i="23"/>
  <c r="G243" i="23"/>
  <c r="N158" i="23"/>
  <c r="N62" i="23"/>
  <c r="N14" i="23"/>
  <c r="N98" i="23"/>
  <c r="N146" i="23"/>
  <c r="N182" i="23"/>
  <c r="N176" i="23"/>
  <c r="N254" i="23"/>
  <c r="N302" i="23"/>
  <c r="N392" i="23"/>
  <c r="N248" i="23"/>
  <c r="N296" i="23"/>
  <c r="N344" i="23"/>
  <c r="N422" i="23"/>
  <c r="N470" i="23"/>
  <c r="N662" i="23"/>
  <c r="N668" i="23"/>
  <c r="N800" i="23"/>
  <c r="J57" i="23"/>
  <c r="J755" i="23"/>
  <c r="J753" i="23"/>
  <c r="J756" i="23"/>
  <c r="J754" i="23"/>
  <c r="J752" i="23"/>
  <c r="G636" i="23"/>
  <c r="G634" i="23"/>
  <c r="I634" i="23"/>
  <c r="I633" i="23"/>
  <c r="I636" i="23"/>
  <c r="I632" i="23"/>
  <c r="G635" i="23"/>
  <c r="G632" i="23"/>
  <c r="I635" i="23"/>
  <c r="G633" i="23"/>
  <c r="J629" i="23"/>
  <c r="J626" i="23"/>
  <c r="J628" i="23"/>
  <c r="J627" i="23"/>
  <c r="J630" i="23"/>
  <c r="I312" i="23"/>
  <c r="I310" i="23"/>
  <c r="I311" i="23"/>
  <c r="G308" i="23"/>
  <c r="G312" i="23"/>
  <c r="G311" i="23"/>
  <c r="G310" i="23"/>
  <c r="I309" i="23"/>
  <c r="G309" i="23"/>
  <c r="I308" i="23"/>
  <c r="J797" i="23"/>
  <c r="J795" i="23"/>
  <c r="J798" i="23"/>
  <c r="J796" i="23"/>
  <c r="J794" i="23"/>
  <c r="I750" i="23"/>
  <c r="I748" i="23"/>
  <c r="I746" i="23"/>
  <c r="G750" i="23"/>
  <c r="G748" i="23"/>
  <c r="G746" i="23"/>
  <c r="I749" i="23"/>
  <c r="I747" i="23"/>
  <c r="G747" i="23"/>
  <c r="G749" i="23"/>
  <c r="G695" i="23"/>
  <c r="G693" i="23"/>
  <c r="G696" i="23"/>
  <c r="G694" i="23"/>
  <c r="I696" i="23"/>
  <c r="I695" i="23"/>
  <c r="I694" i="23"/>
  <c r="I693" i="23"/>
  <c r="G692" i="23"/>
  <c r="I692" i="23"/>
  <c r="H90" i="23"/>
  <c r="H89" i="23"/>
  <c r="H86" i="23"/>
  <c r="H88" i="23"/>
  <c r="H87" i="23"/>
  <c r="J311" i="23"/>
  <c r="J310" i="23"/>
  <c r="J309" i="23"/>
  <c r="J312" i="23"/>
  <c r="J308" i="23"/>
  <c r="F320" i="23"/>
  <c r="H323" i="23" s="1"/>
  <c r="H359" i="23"/>
  <c r="H357" i="23"/>
  <c r="H358" i="23"/>
  <c r="H356" i="23"/>
  <c r="H360" i="23"/>
  <c r="F554" i="23"/>
  <c r="H556" i="23" s="1"/>
  <c r="H527" i="23"/>
  <c r="H525" i="23"/>
  <c r="H528" i="23"/>
  <c r="H526" i="23"/>
  <c r="H524" i="23"/>
  <c r="G575" i="23"/>
  <c r="G573" i="23"/>
  <c r="G574" i="23"/>
  <c r="I573" i="23"/>
  <c r="I572" i="23"/>
  <c r="G572" i="23"/>
  <c r="I576" i="23"/>
  <c r="G576" i="23"/>
  <c r="I575" i="23"/>
  <c r="I574" i="23"/>
  <c r="G599" i="23"/>
  <c r="G597" i="23"/>
  <c r="I596" i="23"/>
  <c r="I599" i="23"/>
  <c r="I597" i="23"/>
  <c r="I600" i="23"/>
  <c r="G600" i="23"/>
  <c r="G596" i="23"/>
  <c r="I598" i="23"/>
  <c r="G598" i="23"/>
  <c r="H629" i="23"/>
  <c r="H626" i="23"/>
  <c r="H630" i="23"/>
  <c r="H627" i="23"/>
  <c r="H628" i="23"/>
  <c r="G822" i="23"/>
  <c r="G820" i="23"/>
  <c r="G818" i="23"/>
  <c r="I821" i="23"/>
  <c r="I819" i="23"/>
  <c r="G821" i="23"/>
  <c r="G819" i="23"/>
  <c r="I822" i="23"/>
  <c r="I820" i="23"/>
  <c r="I818" i="23"/>
  <c r="J66" i="23"/>
  <c r="J64" i="23"/>
  <c r="J62" i="23"/>
  <c r="J65" i="23"/>
  <c r="J63" i="23"/>
  <c r="J35" i="23"/>
  <c r="J33" i="23"/>
  <c r="J36" i="23"/>
  <c r="J34" i="23"/>
  <c r="J32" i="23"/>
  <c r="G246" i="23"/>
  <c r="N170" i="23"/>
  <c r="H60" i="23"/>
  <c r="H58" i="23"/>
  <c r="H56" i="23"/>
  <c r="H59" i="23"/>
  <c r="H57" i="23"/>
  <c r="N116" i="23"/>
  <c r="N338" i="23"/>
  <c r="N386" i="23"/>
  <c r="N494" i="23"/>
  <c r="N524" i="23"/>
  <c r="N512" i="23"/>
  <c r="N518" i="23"/>
  <c r="N602" i="23"/>
  <c r="N572" i="23"/>
  <c r="N620" i="23"/>
  <c r="N752" i="23"/>
  <c r="N722" i="23"/>
  <c r="N770" i="23"/>
  <c r="N818" i="23"/>
  <c r="J161" i="23"/>
  <c r="J159" i="23"/>
  <c r="J162" i="23"/>
  <c r="J160" i="23"/>
  <c r="J158" i="23"/>
  <c r="F116" i="23"/>
  <c r="H116" i="23" s="1"/>
  <c r="G764" i="23"/>
  <c r="I767" i="23"/>
  <c r="I765" i="23"/>
  <c r="G767" i="23"/>
  <c r="G765" i="23"/>
  <c r="I764" i="23"/>
  <c r="I768" i="23"/>
  <c r="G768" i="23"/>
  <c r="I766" i="23"/>
  <c r="G766" i="23"/>
  <c r="H588" i="23"/>
  <c r="H587" i="23"/>
  <c r="H586" i="23"/>
  <c r="H585" i="23"/>
  <c r="H584" i="23"/>
  <c r="H264" i="23"/>
  <c r="H262" i="23"/>
  <c r="H260" i="23"/>
  <c r="H261" i="23"/>
  <c r="H263" i="23"/>
  <c r="J743" i="23"/>
  <c r="J741" i="23"/>
  <c r="J744" i="23"/>
  <c r="J742" i="23"/>
  <c r="J740" i="23"/>
  <c r="H573" i="23"/>
  <c r="I120" i="23"/>
  <c r="I118" i="23"/>
  <c r="G120" i="23"/>
  <c r="G118" i="23"/>
  <c r="G116" i="23"/>
  <c r="G117" i="23"/>
  <c r="I119" i="23"/>
  <c r="G119" i="23"/>
  <c r="I117" i="23"/>
  <c r="I116" i="23"/>
  <c r="J42" i="23"/>
  <c r="J40" i="23"/>
  <c r="J38" i="23"/>
  <c r="J41" i="23"/>
  <c r="J39" i="23"/>
  <c r="J395" i="23"/>
  <c r="J393" i="23"/>
  <c r="J396" i="23"/>
  <c r="J394" i="23"/>
  <c r="J392" i="23"/>
  <c r="J690" i="23"/>
  <c r="J689" i="23"/>
  <c r="J688" i="23"/>
  <c r="J687" i="23"/>
  <c r="J686" i="23"/>
  <c r="F728" i="23"/>
  <c r="H729" i="23" s="1"/>
  <c r="J641" i="23"/>
  <c r="J638" i="23"/>
  <c r="J640" i="23"/>
  <c r="J642" i="23"/>
  <c r="J639" i="23"/>
  <c r="J504" i="23"/>
  <c r="J502" i="23"/>
  <c r="J503" i="23"/>
  <c r="J501" i="23"/>
  <c r="J500" i="23"/>
  <c r="G551" i="23"/>
  <c r="G549" i="23"/>
  <c r="I552" i="23"/>
  <c r="G552" i="23"/>
  <c r="I551" i="23"/>
  <c r="I550" i="23"/>
  <c r="I548" i="23"/>
  <c r="I549" i="23"/>
  <c r="G550" i="23"/>
  <c r="G548" i="23"/>
  <c r="J474" i="23"/>
  <c r="J472" i="23"/>
  <c r="J471" i="23"/>
  <c r="J470" i="23"/>
  <c r="J473" i="23"/>
  <c r="G478" i="23"/>
  <c r="G480" i="23"/>
  <c r="G476" i="23"/>
  <c r="G479" i="23"/>
  <c r="G477" i="23"/>
  <c r="I477" i="23"/>
  <c r="I478" i="23"/>
  <c r="I479" i="23"/>
  <c r="I480" i="23"/>
  <c r="I476" i="23"/>
  <c r="H474" i="23"/>
  <c r="H472" i="23"/>
  <c r="H470" i="23"/>
  <c r="H473" i="23"/>
  <c r="H471" i="23"/>
  <c r="J366" i="23"/>
  <c r="J364" i="23"/>
  <c r="J362" i="23"/>
  <c r="J365" i="23"/>
  <c r="J363" i="23"/>
  <c r="G402" i="23"/>
  <c r="G400" i="23"/>
  <c r="I401" i="23"/>
  <c r="I400" i="23"/>
  <c r="G401" i="23"/>
  <c r="I399" i="23"/>
  <c r="G399" i="23"/>
  <c r="I398" i="23"/>
  <c r="I402" i="23"/>
  <c r="G398" i="23"/>
  <c r="J330" i="23"/>
  <c r="J328" i="23"/>
  <c r="J327" i="23"/>
  <c r="J326" i="23"/>
  <c r="J329" i="23"/>
  <c r="I236" i="23"/>
  <c r="G240" i="23"/>
  <c r="G238" i="23"/>
  <c r="G236" i="23"/>
  <c r="I240" i="23"/>
  <c r="G239" i="23"/>
  <c r="I238" i="23"/>
  <c r="G237" i="23"/>
  <c r="I239" i="23"/>
  <c r="I237" i="23"/>
  <c r="H482" i="23"/>
  <c r="H484" i="23"/>
  <c r="H483" i="23"/>
  <c r="H485" i="23"/>
  <c r="H486" i="23"/>
  <c r="I264" i="23"/>
  <c r="I260" i="23"/>
  <c r="G264" i="23"/>
  <c r="G262" i="23"/>
  <c r="G260" i="23"/>
  <c r="I261" i="23"/>
  <c r="I263" i="23"/>
  <c r="I262" i="23"/>
  <c r="G261" i="23"/>
  <c r="G263" i="23"/>
  <c r="J264" i="23"/>
  <c r="J262" i="23"/>
  <c r="J263" i="23"/>
  <c r="J261" i="23"/>
  <c r="J260" i="23"/>
  <c r="J515" i="23"/>
  <c r="J513" i="23"/>
  <c r="J516" i="23"/>
  <c r="J514" i="23"/>
  <c r="J512" i="23"/>
  <c r="I144" i="23"/>
  <c r="I142" i="23"/>
  <c r="G144" i="23"/>
  <c r="G142" i="23"/>
  <c r="G140" i="23"/>
  <c r="G143" i="23"/>
  <c r="I141" i="23"/>
  <c r="I140" i="23"/>
  <c r="G141" i="23"/>
  <c r="I143" i="23"/>
  <c r="J84" i="23"/>
  <c r="J82" i="23"/>
  <c r="J81" i="23"/>
  <c r="J83" i="23"/>
  <c r="J80" i="23"/>
  <c r="J180" i="23"/>
  <c r="J178" i="23"/>
  <c r="J179" i="23"/>
  <c r="J177" i="23"/>
  <c r="J176" i="23"/>
  <c r="H122" i="23"/>
  <c r="H123" i="23"/>
  <c r="H124" i="23"/>
  <c r="H125" i="23"/>
  <c r="H126" i="23"/>
  <c r="H80" i="23"/>
  <c r="H24" i="23"/>
  <c r="H21" i="23"/>
  <c r="H23" i="23"/>
  <c r="H20" i="23"/>
  <c r="H22" i="23"/>
  <c r="H186" i="23"/>
  <c r="H185" i="23"/>
  <c r="H184" i="23"/>
  <c r="H182" i="23"/>
  <c r="H183" i="23"/>
  <c r="G192" i="23"/>
  <c r="G190" i="23"/>
  <c r="G189" i="23"/>
  <c r="I188" i="23"/>
  <c r="G188" i="23"/>
  <c r="I192" i="23"/>
  <c r="I191" i="23"/>
  <c r="G191" i="23"/>
  <c r="I189" i="23"/>
  <c r="I190" i="23"/>
  <c r="H311" i="23"/>
  <c r="H309" i="23"/>
  <c r="H312" i="23"/>
  <c r="H310" i="23"/>
  <c r="H308" i="23"/>
  <c r="I314" i="23"/>
  <c r="G318" i="23"/>
  <c r="I317" i="23"/>
  <c r="I315" i="23"/>
  <c r="I316" i="23"/>
  <c r="G316" i="23"/>
  <c r="I318" i="23"/>
  <c r="G317" i="23"/>
  <c r="G315" i="23"/>
  <c r="G314" i="23"/>
  <c r="F332" i="23"/>
  <c r="H332" i="23" s="1"/>
  <c r="F266" i="23"/>
  <c r="H269" i="23" s="1"/>
  <c r="H480" i="23"/>
  <c r="H476" i="23"/>
  <c r="H479" i="23"/>
  <c r="H477" i="23"/>
  <c r="H478" i="23"/>
  <c r="J545" i="23"/>
  <c r="J543" i="23"/>
  <c r="J546" i="23"/>
  <c r="J544" i="23"/>
  <c r="J542" i="23"/>
  <c r="H602" i="23"/>
  <c r="H605" i="23"/>
  <c r="H606" i="23"/>
  <c r="F602" i="23"/>
  <c r="H603" i="23" s="1"/>
  <c r="J605" i="23"/>
  <c r="J603" i="23"/>
  <c r="J602" i="23"/>
  <c r="J606" i="23"/>
  <c r="J604" i="23"/>
  <c r="F632" i="23"/>
  <c r="H636" i="23" s="1"/>
  <c r="H686" i="23"/>
  <c r="H690" i="23"/>
  <c r="H688" i="23"/>
  <c r="H689" i="23"/>
  <c r="H687" i="23"/>
  <c r="F788" i="23"/>
  <c r="H788" i="23" s="1"/>
  <c r="G738" i="23"/>
  <c r="G736" i="23"/>
  <c r="G737" i="23"/>
  <c r="G735" i="23"/>
  <c r="G734" i="23"/>
  <c r="I737" i="23"/>
  <c r="I735" i="23"/>
  <c r="I738" i="23"/>
  <c r="I736" i="23"/>
  <c r="I734" i="23"/>
  <c r="H818" i="23"/>
  <c r="H821" i="23"/>
  <c r="H819" i="23"/>
  <c r="H822" i="23"/>
  <c r="H820" i="23"/>
  <c r="J838" i="23"/>
  <c r="J836" i="23"/>
  <c r="J840" i="23"/>
  <c r="J837" i="23"/>
  <c r="J839" i="23"/>
  <c r="H143" i="23"/>
  <c r="H144" i="23"/>
  <c r="F140" i="23"/>
  <c r="H141" i="23" s="1"/>
  <c r="N8" i="23"/>
  <c r="I243" i="23"/>
  <c r="J172" i="23"/>
  <c r="J54" i="23"/>
  <c r="J52" i="23"/>
  <c r="J50" i="23"/>
  <c r="J53" i="23"/>
  <c r="J51" i="23"/>
  <c r="N2" i="23"/>
  <c r="N20" i="23"/>
  <c r="N50" i="23"/>
  <c r="N134" i="23"/>
  <c r="N194" i="23"/>
  <c r="N404" i="23"/>
  <c r="N164" i="23"/>
  <c r="N380" i="23"/>
  <c r="N242" i="23"/>
  <c r="N290" i="23"/>
  <c r="N464" i="23"/>
  <c r="N284" i="23"/>
  <c r="N536" i="23"/>
  <c r="N410" i="23"/>
  <c r="N458" i="23"/>
  <c r="N650" i="23"/>
  <c r="N656" i="23"/>
  <c r="N788" i="23"/>
  <c r="N836" i="23"/>
  <c r="G110" i="23"/>
  <c r="I113" i="23"/>
  <c r="I111" i="23"/>
  <c r="G113" i="23"/>
  <c r="G111" i="23"/>
  <c r="G114" i="23"/>
  <c r="I110" i="23"/>
  <c r="I112" i="23"/>
  <c r="G112" i="23"/>
  <c r="I114" i="23"/>
  <c r="I77" i="23"/>
  <c r="G78" i="23"/>
  <c r="W6" i="22"/>
  <c r="X11" i="22"/>
  <c r="X13" i="22"/>
  <c r="X5" i="22"/>
  <c r="X12" i="22"/>
  <c r="X14" i="22"/>
  <c r="Q9" i="22"/>
  <c r="R22" i="22"/>
  <c r="M2" i="22"/>
  <c r="R4" i="22"/>
  <c r="O3" i="22"/>
  <c r="M3" i="22"/>
  <c r="O4" i="22"/>
  <c r="P3" i="22"/>
  <c r="P13" i="22"/>
  <c r="O23" i="22"/>
  <c r="P6" i="22"/>
  <c r="O7" i="22"/>
  <c r="P10" i="22"/>
  <c r="P17" i="22"/>
  <c r="H30" i="22"/>
  <c r="H28" i="22"/>
  <c r="H26" i="22"/>
  <c r="H29" i="22"/>
  <c r="H27" i="22"/>
  <c r="M833" i="22"/>
  <c r="M821" i="22"/>
  <c r="M809" i="22"/>
  <c r="M797" i="22"/>
  <c r="M785" i="22"/>
  <c r="M827" i="22"/>
  <c r="M815" i="22"/>
  <c r="M803" i="22"/>
  <c r="M791" i="22"/>
  <c r="M839" i="22"/>
  <c r="M773" i="22"/>
  <c r="M761" i="22"/>
  <c r="M779" i="22"/>
  <c r="M767" i="22"/>
  <c r="M755" i="22"/>
  <c r="M743" i="22"/>
  <c r="M749" i="22"/>
  <c r="M731" i="22"/>
  <c r="M719" i="22"/>
  <c r="M707" i="22"/>
  <c r="M737" i="22"/>
  <c r="M725" i="22"/>
  <c r="M713" i="22"/>
  <c r="M701" i="22"/>
  <c r="M695" i="22"/>
  <c r="M689" i="22"/>
  <c r="M677" i="22"/>
  <c r="M665" i="22"/>
  <c r="M659" i="22"/>
  <c r="M641" i="22"/>
  <c r="M629" i="22"/>
  <c r="M683" i="22"/>
  <c r="M671" i="22"/>
  <c r="M653" i="22"/>
  <c r="M635" i="22"/>
  <c r="M605" i="22"/>
  <c r="M593" i="22"/>
  <c r="M647" i="22"/>
  <c r="M623" i="22"/>
  <c r="M599" i="22"/>
  <c r="M617" i="22"/>
  <c r="M569" i="22"/>
  <c r="M557" i="22"/>
  <c r="M587" i="22"/>
  <c r="M563" i="22"/>
  <c r="M521" i="22"/>
  <c r="M509" i="22"/>
  <c r="M611" i="22"/>
  <c r="M551" i="22"/>
  <c r="M545" i="22"/>
  <c r="M581" i="22"/>
  <c r="M533" i="22"/>
  <c r="M503" i="22"/>
  <c r="M497" i="22"/>
  <c r="M485" i="22"/>
  <c r="M473" i="22"/>
  <c r="M461" i="22"/>
  <c r="M449" i="22"/>
  <c r="M437" i="22"/>
  <c r="M425" i="22"/>
  <c r="M515" i="22"/>
  <c r="M539" i="22"/>
  <c r="M575" i="22"/>
  <c r="M491" i="22"/>
  <c r="M479" i="22"/>
  <c r="M527" i="22"/>
  <c r="M467" i="22"/>
  <c r="M419" i="22"/>
  <c r="M401" i="22"/>
  <c r="M389" i="22"/>
  <c r="M377" i="22"/>
  <c r="M365" i="22"/>
  <c r="M353" i="22"/>
  <c r="M341" i="22"/>
  <c r="M431" i="22"/>
  <c r="M455" i="22"/>
  <c r="M443" i="22"/>
  <c r="M407" i="22"/>
  <c r="M395" i="22"/>
  <c r="M383" i="22"/>
  <c r="M371" i="22"/>
  <c r="M413" i="22"/>
  <c r="M335" i="22"/>
  <c r="M323" i="22"/>
  <c r="M311" i="22"/>
  <c r="M299" i="22"/>
  <c r="M287" i="22"/>
  <c r="M275" i="22"/>
  <c r="M359" i="22"/>
  <c r="M305" i="22"/>
  <c r="M269" i="22"/>
  <c r="M329" i="22"/>
  <c r="M281" i="22"/>
  <c r="M245" i="22"/>
  <c r="M233" i="22"/>
  <c r="M263" i="22"/>
  <c r="M317" i="22"/>
  <c r="M251" i="22"/>
  <c r="M227" i="22"/>
  <c r="M185" i="22"/>
  <c r="M257" i="22"/>
  <c r="M221" i="22"/>
  <c r="M215" i="22"/>
  <c r="M209" i="22"/>
  <c r="M203" i="22"/>
  <c r="M173" i="22"/>
  <c r="M161" i="22"/>
  <c r="M149" i="22"/>
  <c r="M137" i="22"/>
  <c r="M125" i="22"/>
  <c r="M113" i="22"/>
  <c r="M101" i="22"/>
  <c r="M89" i="22"/>
  <c r="M293" i="22"/>
  <c r="M197" i="22"/>
  <c r="M179" i="22"/>
  <c r="M347" i="22"/>
  <c r="M239" i="22"/>
  <c r="M191" i="22"/>
  <c r="M77" i="22"/>
  <c r="M65" i="22"/>
  <c r="M131" i="22"/>
  <c r="M119" i="22"/>
  <c r="M107" i="22"/>
  <c r="M95" i="22"/>
  <c r="M41" i="22"/>
  <c r="M23" i="22"/>
  <c r="M11" i="22"/>
  <c r="M53" i="22"/>
  <c r="M17" i="22"/>
  <c r="M35" i="22"/>
  <c r="M29" i="22"/>
  <c r="M167" i="22"/>
  <c r="M155" i="22"/>
  <c r="M59" i="22"/>
  <c r="M47" i="22"/>
  <c r="M83" i="22"/>
  <c r="M143" i="22"/>
  <c r="M71" i="22"/>
  <c r="R6" i="22"/>
  <c r="H21" i="22"/>
  <c r="H23" i="22"/>
  <c r="H20" i="22"/>
  <c r="H22" i="22"/>
  <c r="H24" i="22"/>
  <c r="R840" i="22"/>
  <c r="P838" i="22"/>
  <c r="R834" i="22"/>
  <c r="R832" i="22"/>
  <c r="O829" i="22"/>
  <c r="R827" i="22"/>
  <c r="R825" i="22"/>
  <c r="R822" i="22"/>
  <c r="R820" i="22"/>
  <c r="O817" i="22"/>
  <c r="R815" i="22"/>
  <c r="R813" i="22"/>
  <c r="R810" i="22"/>
  <c r="R808" i="22"/>
  <c r="O805" i="22"/>
  <c r="R803" i="22"/>
  <c r="R801" i="22"/>
  <c r="R798" i="22"/>
  <c r="R796" i="22"/>
  <c r="O793" i="22"/>
  <c r="R791" i="22"/>
  <c r="R789" i="22"/>
  <c r="R786" i="22"/>
  <c r="R784" i="22"/>
  <c r="O781" i="22"/>
  <c r="Q840" i="22"/>
  <c r="R837" i="22"/>
  <c r="M836" i="22"/>
  <c r="R835" i="22"/>
  <c r="Q834" i="22"/>
  <c r="Q832" i="22"/>
  <c r="Q827" i="22"/>
  <c r="Q825" i="22"/>
  <c r="M824" i="22"/>
  <c r="R823" i="22"/>
  <c r="Q822" i="22"/>
  <c r="Q820" i="22"/>
  <c r="Q815" i="22"/>
  <c r="Q813" i="22"/>
  <c r="M812" i="22"/>
  <c r="R811" i="22"/>
  <c r="Q810" i="22"/>
  <c r="Q808" i="22"/>
  <c r="Q803" i="22"/>
  <c r="Q801" i="22"/>
  <c r="M800" i="22"/>
  <c r="R799" i="22"/>
  <c r="Q798" i="22"/>
  <c r="Q796" i="22"/>
  <c r="Q791" i="22"/>
  <c r="Q789" i="22"/>
  <c r="M788" i="22"/>
  <c r="R787" i="22"/>
  <c r="Q786" i="22"/>
  <c r="Q784" i="22"/>
  <c r="P840" i="22"/>
  <c r="Q837" i="22"/>
  <c r="Q835" i="22"/>
  <c r="P834" i="22"/>
  <c r="P832" i="22"/>
  <c r="P827" i="22"/>
  <c r="P825" i="22"/>
  <c r="Q823" i="22"/>
  <c r="P822" i="22"/>
  <c r="P820" i="22"/>
  <c r="P815" i="22"/>
  <c r="P813" i="22"/>
  <c r="Q811" i="22"/>
  <c r="P810" i="22"/>
  <c r="P808" i="22"/>
  <c r="P803" i="22"/>
  <c r="R839" i="22"/>
  <c r="P837" i="22"/>
  <c r="P835" i="22"/>
  <c r="O834" i="22"/>
  <c r="O832" i="22"/>
  <c r="O827" i="22"/>
  <c r="O825" i="22"/>
  <c r="P823" i="22"/>
  <c r="O822" i="22"/>
  <c r="O820" i="22"/>
  <c r="O815" i="22"/>
  <c r="O813" i="22"/>
  <c r="P811" i="22"/>
  <c r="O810" i="22"/>
  <c r="O808" i="22"/>
  <c r="O803" i="22"/>
  <c r="O801" i="22"/>
  <c r="P799" i="22"/>
  <c r="O798" i="22"/>
  <c r="Q839" i="22"/>
  <c r="O835" i="22"/>
  <c r="R833" i="22"/>
  <c r="R831" i="22"/>
  <c r="R828" i="22"/>
  <c r="R826" i="22"/>
  <c r="O823" i="22"/>
  <c r="R821" i="22"/>
  <c r="R819" i="22"/>
  <c r="R816" i="22"/>
  <c r="R814" i="22"/>
  <c r="O811" i="22"/>
  <c r="R809" i="22"/>
  <c r="R807" i="22"/>
  <c r="R804" i="22"/>
  <c r="R802" i="22"/>
  <c r="O799" i="22"/>
  <c r="R797" i="22"/>
  <c r="R795" i="22"/>
  <c r="R792" i="22"/>
  <c r="R790" i="22"/>
  <c r="O787" i="22"/>
  <c r="R785" i="22"/>
  <c r="R783" i="22"/>
  <c r="R838" i="22"/>
  <c r="P833" i="22"/>
  <c r="P831" i="22"/>
  <c r="Q829" i="22"/>
  <c r="P828" i="22"/>
  <c r="P826" i="22"/>
  <c r="P821" i="22"/>
  <c r="P819" i="22"/>
  <c r="Q817" i="22"/>
  <c r="P816" i="22"/>
  <c r="P814" i="22"/>
  <c r="P809" i="22"/>
  <c r="P807" i="22"/>
  <c r="Q805" i="22"/>
  <c r="P804" i="22"/>
  <c r="P802" i="22"/>
  <c r="Q838" i="22"/>
  <c r="Q828" i="22"/>
  <c r="O809" i="22"/>
  <c r="Q807" i="22"/>
  <c r="R805" i="22"/>
  <c r="Q799" i="22"/>
  <c r="R793" i="22"/>
  <c r="P786" i="22"/>
  <c r="P785" i="22"/>
  <c r="O784" i="22"/>
  <c r="O783" i="22"/>
  <c r="R781" i="22"/>
  <c r="O780" i="22"/>
  <c r="R779" i="22"/>
  <c r="R777" i="22"/>
  <c r="R774" i="22"/>
  <c r="R772" i="22"/>
  <c r="O769" i="22"/>
  <c r="R767" i="22"/>
  <c r="R765" i="22"/>
  <c r="R762" i="22"/>
  <c r="R760" i="22"/>
  <c r="M830" i="22"/>
  <c r="O828" i="22"/>
  <c r="Q826" i="22"/>
  <c r="O807" i="22"/>
  <c r="P805" i="22"/>
  <c r="Q795" i="22"/>
  <c r="Q793" i="22"/>
  <c r="O786" i="22"/>
  <c r="O785" i="22"/>
  <c r="Q781" i="22"/>
  <c r="Q779" i="22"/>
  <c r="Q777" i="22"/>
  <c r="M776" i="22"/>
  <c r="R775" i="22"/>
  <c r="Q774" i="22"/>
  <c r="Q772" i="22"/>
  <c r="Q767" i="22"/>
  <c r="Q765" i="22"/>
  <c r="M764" i="22"/>
  <c r="R763" i="22"/>
  <c r="Q762" i="22"/>
  <c r="Q760" i="22"/>
  <c r="Q755" i="22"/>
  <c r="Q753" i="22"/>
  <c r="M752" i="22"/>
  <c r="O826" i="22"/>
  <c r="Q816" i="22"/>
  <c r="Q797" i="22"/>
  <c r="P796" i="22"/>
  <c r="P795" i="22"/>
  <c r="P793" i="22"/>
  <c r="M782" i="22"/>
  <c r="P781" i="22"/>
  <c r="P779" i="22"/>
  <c r="P777" i="22"/>
  <c r="Q775" i="22"/>
  <c r="P774" i="22"/>
  <c r="P772" i="22"/>
  <c r="P767" i="22"/>
  <c r="P765" i="22"/>
  <c r="Q763" i="22"/>
  <c r="P762" i="22"/>
  <c r="P760" i="22"/>
  <c r="P755" i="22"/>
  <c r="Q833" i="22"/>
  <c r="M818" i="22"/>
  <c r="O816" i="22"/>
  <c r="Q814" i="22"/>
  <c r="P801" i="22"/>
  <c r="P797" i="22"/>
  <c r="O796" i="22"/>
  <c r="O795" i="22"/>
  <c r="M794" i="22"/>
  <c r="Q787" i="22"/>
  <c r="O779" i="22"/>
  <c r="O777" i="22"/>
  <c r="P775" i="22"/>
  <c r="O774" i="22"/>
  <c r="O772" i="22"/>
  <c r="O767" i="22"/>
  <c r="O765" i="22"/>
  <c r="P763" i="22"/>
  <c r="O762" i="22"/>
  <c r="O760" i="22"/>
  <c r="O755" i="22"/>
  <c r="O753" i="22"/>
  <c r="P751" i="22"/>
  <c r="P839" i="22"/>
  <c r="O833" i="22"/>
  <c r="Q831" i="22"/>
  <c r="R829" i="22"/>
  <c r="O814" i="22"/>
  <c r="Q804" i="22"/>
  <c r="P798" i="22"/>
  <c r="O797" i="22"/>
  <c r="Q790" i="22"/>
  <c r="P789" i="22"/>
  <c r="P787" i="22"/>
  <c r="R778" i="22"/>
  <c r="O775" i="22"/>
  <c r="R773" i="22"/>
  <c r="R771" i="22"/>
  <c r="R768" i="22"/>
  <c r="R766" i="22"/>
  <c r="O763" i="22"/>
  <c r="R761" i="22"/>
  <c r="R759" i="22"/>
  <c r="R756" i="22"/>
  <c r="R754" i="22"/>
  <c r="O751" i="22"/>
  <c r="R749" i="22"/>
  <c r="R747" i="22"/>
  <c r="R744" i="22"/>
  <c r="R742" i="22"/>
  <c r="O821" i="22"/>
  <c r="Q819" i="22"/>
  <c r="R817" i="22"/>
  <c r="O802" i="22"/>
  <c r="P792" i="22"/>
  <c r="O791" i="22"/>
  <c r="O790" i="22"/>
  <c r="Q783" i="22"/>
  <c r="Q780" i="22"/>
  <c r="P778" i="22"/>
  <c r="P773" i="22"/>
  <c r="P771" i="22"/>
  <c r="Q769" i="22"/>
  <c r="P768" i="22"/>
  <c r="P766" i="22"/>
  <c r="P761" i="22"/>
  <c r="P759" i="22"/>
  <c r="Q757" i="22"/>
  <c r="P756" i="22"/>
  <c r="P754" i="22"/>
  <c r="P749" i="22"/>
  <c r="P747" i="22"/>
  <c r="Q809" i="22"/>
  <c r="M806" i="22"/>
  <c r="M770" i="22"/>
  <c r="O768" i="22"/>
  <c r="Q766" i="22"/>
  <c r="Q751" i="22"/>
  <c r="Q748" i="22"/>
  <c r="O745" i="22"/>
  <c r="P743" i="22"/>
  <c r="O739" i="22"/>
  <c r="R737" i="22"/>
  <c r="R735" i="22"/>
  <c r="R732" i="22"/>
  <c r="R730" i="22"/>
  <c r="O727" i="22"/>
  <c r="R725" i="22"/>
  <c r="R723" i="22"/>
  <c r="R720" i="22"/>
  <c r="R718" i="22"/>
  <c r="O715" i="22"/>
  <c r="R713" i="22"/>
  <c r="R711" i="22"/>
  <c r="R708" i="22"/>
  <c r="R706" i="22"/>
  <c r="O703" i="22"/>
  <c r="R701" i="22"/>
  <c r="P829" i="22"/>
  <c r="O819" i="22"/>
  <c r="Q802" i="22"/>
  <c r="P784" i="22"/>
  <c r="O766" i="22"/>
  <c r="R757" i="22"/>
  <c r="R753" i="22"/>
  <c r="P748" i="22"/>
  <c r="Q747" i="22"/>
  <c r="O743" i="22"/>
  <c r="Q742" i="22"/>
  <c r="Q737" i="22"/>
  <c r="Q735" i="22"/>
  <c r="M734" i="22"/>
  <c r="R733" i="22"/>
  <c r="Q732" i="22"/>
  <c r="Q730" i="22"/>
  <c r="Q725" i="22"/>
  <c r="Q723" i="22"/>
  <c r="M722" i="22"/>
  <c r="R721" i="22"/>
  <c r="Q720" i="22"/>
  <c r="Q718" i="22"/>
  <c r="Q713" i="22"/>
  <c r="Q711" i="22"/>
  <c r="M710" i="22"/>
  <c r="R709" i="22"/>
  <c r="Q708" i="22"/>
  <c r="Q706" i="22"/>
  <c r="Q701" i="22"/>
  <c r="Q699" i="22"/>
  <c r="M698" i="22"/>
  <c r="R697" i="22"/>
  <c r="Q696" i="22"/>
  <c r="P791" i="22"/>
  <c r="O789" i="22"/>
  <c r="Q773" i="22"/>
  <c r="P757" i="22"/>
  <c r="Q754" i="22"/>
  <c r="P753" i="22"/>
  <c r="O748" i="22"/>
  <c r="O747" i="22"/>
  <c r="P742" i="22"/>
  <c r="P737" i="22"/>
  <c r="P735" i="22"/>
  <c r="Q733" i="22"/>
  <c r="P732" i="22"/>
  <c r="P730" i="22"/>
  <c r="P725" i="22"/>
  <c r="P723" i="22"/>
  <c r="Q721" i="22"/>
  <c r="P720" i="22"/>
  <c r="P718" i="22"/>
  <c r="P713" i="22"/>
  <c r="P711" i="22"/>
  <c r="Q709" i="22"/>
  <c r="P708" i="22"/>
  <c r="P706" i="22"/>
  <c r="Q821" i="22"/>
  <c r="O773" i="22"/>
  <c r="Q771" i="22"/>
  <c r="R769" i="22"/>
  <c r="O757" i="22"/>
  <c r="O754" i="22"/>
  <c r="O742" i="22"/>
  <c r="O737" i="22"/>
  <c r="O735" i="22"/>
  <c r="P733" i="22"/>
  <c r="O732" i="22"/>
  <c r="O730" i="22"/>
  <c r="O725" i="22"/>
  <c r="O723" i="22"/>
  <c r="P721" i="22"/>
  <c r="O720" i="22"/>
  <c r="O718" i="22"/>
  <c r="O713" i="22"/>
  <c r="O711" i="22"/>
  <c r="P709" i="22"/>
  <c r="O708" i="22"/>
  <c r="O706" i="22"/>
  <c r="O701" i="22"/>
  <c r="O699" i="22"/>
  <c r="P697" i="22"/>
  <c r="O804" i="22"/>
  <c r="P783" i="22"/>
  <c r="O771" i="22"/>
  <c r="P769" i="22"/>
  <c r="Q761" i="22"/>
  <c r="R755" i="22"/>
  <c r="R750" i="22"/>
  <c r="Q744" i="22"/>
  <c r="R741" i="22"/>
  <c r="R738" i="22"/>
  <c r="R736" i="22"/>
  <c r="O733" i="22"/>
  <c r="R731" i="22"/>
  <c r="R729" i="22"/>
  <c r="R726" i="22"/>
  <c r="R724" i="22"/>
  <c r="O721" i="22"/>
  <c r="R719" i="22"/>
  <c r="R717" i="22"/>
  <c r="R714" i="22"/>
  <c r="R712" i="22"/>
  <c r="O709" i="22"/>
  <c r="R707" i="22"/>
  <c r="R705" i="22"/>
  <c r="R702" i="22"/>
  <c r="R700" i="22"/>
  <c r="O697" i="22"/>
  <c r="R695" i="22"/>
  <c r="R693" i="22"/>
  <c r="Q792" i="22"/>
  <c r="P790" i="22"/>
  <c r="Q785" i="22"/>
  <c r="P780" i="22"/>
  <c r="Q778" i="22"/>
  <c r="Q759" i="22"/>
  <c r="Q756" i="22"/>
  <c r="P750" i="22"/>
  <c r="Q749" i="22"/>
  <c r="M746" i="22"/>
  <c r="Q745" i="22"/>
  <c r="O744" i="22"/>
  <c r="R743" i="22"/>
  <c r="P741" i="22"/>
  <c r="Q739" i="22"/>
  <c r="P738" i="22"/>
  <c r="P736" i="22"/>
  <c r="P731" i="22"/>
  <c r="P729" i="22"/>
  <c r="Q727" i="22"/>
  <c r="P726" i="22"/>
  <c r="P724" i="22"/>
  <c r="P719" i="22"/>
  <c r="P717" i="22"/>
  <c r="Q715" i="22"/>
  <c r="P714" i="22"/>
  <c r="P712" i="22"/>
  <c r="P707" i="22"/>
  <c r="P705" i="22"/>
  <c r="Q703" i="22"/>
  <c r="P702" i="22"/>
  <c r="O792" i="22"/>
  <c r="O778" i="22"/>
  <c r="O761" i="22"/>
  <c r="M758" i="22"/>
  <c r="R745" i="22"/>
  <c r="Q743" i="22"/>
  <c r="Q741" i="22"/>
  <c r="R739" i="22"/>
  <c r="O724" i="22"/>
  <c r="Q714" i="22"/>
  <c r="P701" i="22"/>
  <c r="P700" i="22"/>
  <c r="P699" i="22"/>
  <c r="Q697" i="22"/>
  <c r="O695" i="22"/>
  <c r="R694" i="22"/>
  <c r="P689" i="22"/>
  <c r="P687" i="22"/>
  <c r="Q685" i="22"/>
  <c r="P684" i="22"/>
  <c r="P682" i="22"/>
  <c r="P677" i="22"/>
  <c r="P675" i="22"/>
  <c r="Q673" i="22"/>
  <c r="P672" i="22"/>
  <c r="P670" i="22"/>
  <c r="P665" i="22"/>
  <c r="P745" i="22"/>
  <c r="O741" i="22"/>
  <c r="P739" i="22"/>
  <c r="Q731" i="22"/>
  <c r="M716" i="22"/>
  <c r="O714" i="22"/>
  <c r="Q712" i="22"/>
  <c r="O700" i="22"/>
  <c r="Q694" i="22"/>
  <c r="O689" i="22"/>
  <c r="O687" i="22"/>
  <c r="P685" i="22"/>
  <c r="O684" i="22"/>
  <c r="O682" i="22"/>
  <c r="O677" i="22"/>
  <c r="O675" i="22"/>
  <c r="P673" i="22"/>
  <c r="O672" i="22"/>
  <c r="O670" i="22"/>
  <c r="O665" i="22"/>
  <c r="O663" i="22"/>
  <c r="P661" i="22"/>
  <c r="O660" i="22"/>
  <c r="O658" i="22"/>
  <c r="O653" i="22"/>
  <c r="R780" i="22"/>
  <c r="O749" i="22"/>
  <c r="O731" i="22"/>
  <c r="Q729" i="22"/>
  <c r="R727" i="22"/>
  <c r="O712" i="22"/>
  <c r="Q702" i="22"/>
  <c r="P694" i="22"/>
  <c r="R690" i="22"/>
  <c r="R688" i="22"/>
  <c r="O685" i="22"/>
  <c r="R683" i="22"/>
  <c r="R681" i="22"/>
  <c r="R678" i="22"/>
  <c r="R676" i="22"/>
  <c r="O673" i="22"/>
  <c r="R671" i="22"/>
  <c r="R669" i="22"/>
  <c r="R666" i="22"/>
  <c r="R664" i="22"/>
  <c r="O661" i="22"/>
  <c r="R659" i="22"/>
  <c r="R657" i="22"/>
  <c r="R654" i="22"/>
  <c r="O831" i="22"/>
  <c r="R751" i="22"/>
  <c r="P744" i="22"/>
  <c r="Q738" i="22"/>
  <c r="O719" i="22"/>
  <c r="Q717" i="22"/>
  <c r="R715" i="22"/>
  <c r="R696" i="22"/>
  <c r="P693" i="22"/>
  <c r="Q691" i="22"/>
  <c r="P690" i="22"/>
  <c r="P688" i="22"/>
  <c r="P683" i="22"/>
  <c r="P681" i="22"/>
  <c r="Q679" i="22"/>
  <c r="P678" i="22"/>
  <c r="P676" i="22"/>
  <c r="P671" i="22"/>
  <c r="P669" i="22"/>
  <c r="Q667" i="22"/>
  <c r="P817" i="22"/>
  <c r="O759" i="22"/>
  <c r="O756" i="22"/>
  <c r="R748" i="22"/>
  <c r="M740" i="22"/>
  <c r="O738" i="22"/>
  <c r="Q736" i="22"/>
  <c r="O717" i="22"/>
  <c r="P715" i="22"/>
  <c r="Q707" i="22"/>
  <c r="P696" i="22"/>
  <c r="O693" i="22"/>
  <c r="P691" i="22"/>
  <c r="O690" i="22"/>
  <c r="O688" i="22"/>
  <c r="O683" i="22"/>
  <c r="O681" i="22"/>
  <c r="P679" i="22"/>
  <c r="O678" i="22"/>
  <c r="O676" i="22"/>
  <c r="O671" i="22"/>
  <c r="O669" i="22"/>
  <c r="P667" i="22"/>
  <c r="O666" i="22"/>
  <c r="O664" i="22"/>
  <c r="O659" i="22"/>
  <c r="O657" i="22"/>
  <c r="P655" i="22"/>
  <c r="O654" i="22"/>
  <c r="O652" i="22"/>
  <c r="Q724" i="22"/>
  <c r="Q705" i="22"/>
  <c r="Q700" i="22"/>
  <c r="O694" i="22"/>
  <c r="Q682" i="22"/>
  <c r="R670" i="22"/>
  <c r="Q666" i="22"/>
  <c r="Q665" i="22"/>
  <c r="P664" i="22"/>
  <c r="Q663" i="22"/>
  <c r="P660" i="22"/>
  <c r="P659" i="22"/>
  <c r="Q658" i="22"/>
  <c r="Q657" i="22"/>
  <c r="P654" i="22"/>
  <c r="R653" i="22"/>
  <c r="O651" i="22"/>
  <c r="P649" i="22"/>
  <c r="O648" i="22"/>
  <c r="O646" i="22"/>
  <c r="O641" i="22"/>
  <c r="O639" i="22"/>
  <c r="P637" i="22"/>
  <c r="O636" i="22"/>
  <c r="O634" i="22"/>
  <c r="O729" i="22"/>
  <c r="Q726" i="22"/>
  <c r="O707" i="22"/>
  <c r="O705" i="22"/>
  <c r="R691" i="22"/>
  <c r="R687" i="22"/>
  <c r="Q683" i="22"/>
  <c r="Q670" i="22"/>
  <c r="P666" i="22"/>
  <c r="P663" i="22"/>
  <c r="R661" i="22"/>
  <c r="P658" i="22"/>
  <c r="P657" i="22"/>
  <c r="R655" i="22"/>
  <c r="Q653" i="22"/>
  <c r="O649" i="22"/>
  <c r="R647" i="22"/>
  <c r="R645" i="22"/>
  <c r="R642" i="22"/>
  <c r="R640" i="22"/>
  <c r="O637" i="22"/>
  <c r="R635" i="22"/>
  <c r="R633" i="22"/>
  <c r="R630" i="22"/>
  <c r="R628" i="22"/>
  <c r="O726" i="22"/>
  <c r="O702" i="22"/>
  <c r="O691" i="22"/>
  <c r="Q687" i="22"/>
  <c r="M686" i="22"/>
  <c r="R684" i="22"/>
  <c r="R679" i="22"/>
  <c r="R675" i="22"/>
  <c r="Q671" i="22"/>
  <c r="Q661" i="22"/>
  <c r="Q655" i="22"/>
  <c r="P653" i="22"/>
  <c r="R652" i="22"/>
  <c r="Q647" i="22"/>
  <c r="Q645" i="22"/>
  <c r="M644" i="22"/>
  <c r="R643" i="22"/>
  <c r="Q642" i="22"/>
  <c r="Q640" i="22"/>
  <c r="Q635" i="22"/>
  <c r="Q633" i="22"/>
  <c r="M632" i="22"/>
  <c r="R631" i="22"/>
  <c r="Q630" i="22"/>
  <c r="Q628" i="22"/>
  <c r="Q623" i="22"/>
  <c r="Q621" i="22"/>
  <c r="M620" i="22"/>
  <c r="R619" i="22"/>
  <c r="Q618" i="22"/>
  <c r="Q616" i="22"/>
  <c r="Q750" i="22"/>
  <c r="O736" i="22"/>
  <c r="Q719" i="22"/>
  <c r="Q695" i="22"/>
  <c r="Q688" i="22"/>
  <c r="Q684" i="22"/>
  <c r="O679" i="22"/>
  <c r="Q675" i="22"/>
  <c r="M674" i="22"/>
  <c r="R672" i="22"/>
  <c r="R667" i="22"/>
  <c r="M662" i="22"/>
  <c r="M656" i="22"/>
  <c r="O655" i="22"/>
  <c r="Q652" i="22"/>
  <c r="P647" i="22"/>
  <c r="P645" i="22"/>
  <c r="Q643" i="22"/>
  <c r="P642" i="22"/>
  <c r="P640" i="22"/>
  <c r="P635" i="22"/>
  <c r="P633" i="22"/>
  <c r="Q631" i="22"/>
  <c r="P630" i="22"/>
  <c r="P727" i="22"/>
  <c r="R703" i="22"/>
  <c r="O696" i="22"/>
  <c r="Q690" i="22"/>
  <c r="R685" i="22"/>
  <c r="Q681" i="22"/>
  <c r="M680" i="22"/>
  <c r="Q677" i="22"/>
  <c r="R660" i="22"/>
  <c r="Q651" i="22"/>
  <c r="M650" i="22"/>
  <c r="R649" i="22"/>
  <c r="Q648" i="22"/>
  <c r="Q646" i="22"/>
  <c r="Q641" i="22"/>
  <c r="Q639" i="22"/>
  <c r="M638" i="22"/>
  <c r="R637" i="22"/>
  <c r="Q636" i="22"/>
  <c r="Q634" i="22"/>
  <c r="Q629" i="22"/>
  <c r="Q627" i="22"/>
  <c r="M626" i="22"/>
  <c r="R625" i="22"/>
  <c r="Q624" i="22"/>
  <c r="Q622" i="22"/>
  <c r="Q617" i="22"/>
  <c r="Q615" i="22"/>
  <c r="M614" i="22"/>
  <c r="R613" i="22"/>
  <c r="M704" i="22"/>
  <c r="Q669" i="22"/>
  <c r="P646" i="22"/>
  <c r="P643" i="22"/>
  <c r="O635" i="22"/>
  <c r="R629" i="22"/>
  <c r="P628" i="22"/>
  <c r="R627" i="22"/>
  <c r="R624" i="22"/>
  <c r="O619" i="22"/>
  <c r="O615" i="22"/>
  <c r="P612" i="22"/>
  <c r="O610" i="22"/>
  <c r="O605" i="22"/>
  <c r="O603" i="22"/>
  <c r="P601" i="22"/>
  <c r="O600" i="22"/>
  <c r="O598" i="22"/>
  <c r="O593" i="22"/>
  <c r="O591" i="22"/>
  <c r="P589" i="22"/>
  <c r="O588" i="22"/>
  <c r="O586" i="22"/>
  <c r="O581" i="22"/>
  <c r="O579" i="22"/>
  <c r="P577" i="22"/>
  <c r="O576" i="22"/>
  <c r="O574" i="22"/>
  <c r="O569" i="22"/>
  <c r="O567" i="22"/>
  <c r="P565" i="22"/>
  <c r="O564" i="22"/>
  <c r="O562" i="22"/>
  <c r="O750" i="22"/>
  <c r="M692" i="22"/>
  <c r="R689" i="22"/>
  <c r="R673" i="22"/>
  <c r="Q664" i="22"/>
  <c r="P652" i="22"/>
  <c r="Q649" i="22"/>
  <c r="O643" i="22"/>
  <c r="R641" i="22"/>
  <c r="P629" i="22"/>
  <c r="O628" i="22"/>
  <c r="P627" i="22"/>
  <c r="P624" i="22"/>
  <c r="R623" i="22"/>
  <c r="Q613" i="22"/>
  <c r="O612" i="22"/>
  <c r="R611" i="22"/>
  <c r="R609" i="22"/>
  <c r="R606" i="22"/>
  <c r="R604" i="22"/>
  <c r="O601" i="22"/>
  <c r="R599" i="22"/>
  <c r="R597" i="22"/>
  <c r="R594" i="22"/>
  <c r="R592" i="22"/>
  <c r="O589" i="22"/>
  <c r="R587" i="22"/>
  <c r="P703" i="22"/>
  <c r="Q689" i="22"/>
  <c r="R682" i="22"/>
  <c r="R677" i="22"/>
  <c r="O647" i="22"/>
  <c r="P641" i="22"/>
  <c r="R636" i="22"/>
  <c r="O630" i="22"/>
  <c r="O629" i="22"/>
  <c r="O627" i="22"/>
  <c r="O624" i="22"/>
  <c r="P623" i="22"/>
  <c r="R622" i="22"/>
  <c r="P613" i="22"/>
  <c r="Q611" i="22"/>
  <c r="Q609" i="22"/>
  <c r="M608" i="22"/>
  <c r="R607" i="22"/>
  <c r="Q606" i="22"/>
  <c r="Q604" i="22"/>
  <c r="Q599" i="22"/>
  <c r="Q597" i="22"/>
  <c r="M596" i="22"/>
  <c r="R595" i="22"/>
  <c r="Q594" i="22"/>
  <c r="Q592" i="22"/>
  <c r="Q587" i="22"/>
  <c r="Q585" i="22"/>
  <c r="M584" i="22"/>
  <c r="R583" i="22"/>
  <c r="Q582" i="22"/>
  <c r="Q580" i="22"/>
  <c r="Q575" i="22"/>
  <c r="Q573" i="22"/>
  <c r="M572" i="22"/>
  <c r="R571" i="22"/>
  <c r="Q570" i="22"/>
  <c r="Q568" i="22"/>
  <c r="Q563" i="22"/>
  <c r="Q561" i="22"/>
  <c r="M560" i="22"/>
  <c r="R559" i="22"/>
  <c r="Q558" i="22"/>
  <c r="Q556" i="22"/>
  <c r="Q551" i="22"/>
  <c r="Q549" i="22"/>
  <c r="Q659" i="22"/>
  <c r="P636" i="22"/>
  <c r="O633" i="22"/>
  <c r="Q625" i="22"/>
  <c r="O623" i="22"/>
  <c r="P622" i="22"/>
  <c r="R621" i="22"/>
  <c r="R618" i="22"/>
  <c r="O613" i="22"/>
  <c r="P611" i="22"/>
  <c r="P609" i="22"/>
  <c r="Q607" i="22"/>
  <c r="P606" i="22"/>
  <c r="P604" i="22"/>
  <c r="P599" i="22"/>
  <c r="P597" i="22"/>
  <c r="Q595" i="22"/>
  <c r="P594" i="22"/>
  <c r="P592" i="22"/>
  <c r="P587" i="22"/>
  <c r="P585" i="22"/>
  <c r="Q583" i="22"/>
  <c r="P582" i="22"/>
  <c r="P580" i="22"/>
  <c r="P575" i="22"/>
  <c r="P573" i="22"/>
  <c r="Q571" i="22"/>
  <c r="P570" i="22"/>
  <c r="P568" i="22"/>
  <c r="R699" i="22"/>
  <c r="Q693" i="22"/>
  <c r="Q672" i="22"/>
  <c r="M668" i="22"/>
  <c r="R648" i="22"/>
  <c r="O642" i="22"/>
  <c r="R639" i="22"/>
  <c r="P625" i="22"/>
  <c r="O622" i="22"/>
  <c r="P621" i="22"/>
  <c r="P618" i="22"/>
  <c r="R617" i="22"/>
  <c r="O611" i="22"/>
  <c r="O609" i="22"/>
  <c r="P607" i="22"/>
  <c r="O606" i="22"/>
  <c r="O604" i="22"/>
  <c r="O599" i="22"/>
  <c r="O597" i="22"/>
  <c r="P595" i="22"/>
  <c r="O594" i="22"/>
  <c r="O592" i="22"/>
  <c r="O587" i="22"/>
  <c r="O585" i="22"/>
  <c r="P583" i="22"/>
  <c r="O582" i="22"/>
  <c r="O580" i="22"/>
  <c r="O575" i="22"/>
  <c r="O573" i="22"/>
  <c r="P571" i="22"/>
  <c r="O570" i="22"/>
  <c r="O568" i="22"/>
  <c r="Q768" i="22"/>
  <c r="P695" i="22"/>
  <c r="Q676" i="22"/>
  <c r="O667" i="22"/>
  <c r="R651" i="22"/>
  <c r="P634" i="22"/>
  <c r="P631" i="22"/>
  <c r="Q619" i="22"/>
  <c r="O617" i="22"/>
  <c r="P616" i="22"/>
  <c r="R615" i="22"/>
  <c r="R612" i="22"/>
  <c r="Q610" i="22"/>
  <c r="Q605" i="22"/>
  <c r="Q603" i="22"/>
  <c r="M602" i="22"/>
  <c r="R601" i="22"/>
  <c r="Q600" i="22"/>
  <c r="Q598" i="22"/>
  <c r="Q593" i="22"/>
  <c r="Q591" i="22"/>
  <c r="M590" i="22"/>
  <c r="R589" i="22"/>
  <c r="Q588" i="22"/>
  <c r="Q586" i="22"/>
  <c r="Q581" i="22"/>
  <c r="Q579" i="22"/>
  <c r="M578" i="22"/>
  <c r="R577" i="22"/>
  <c r="Q576" i="22"/>
  <c r="Q574" i="22"/>
  <c r="Q569" i="22"/>
  <c r="Q567" i="22"/>
  <c r="M566" i="22"/>
  <c r="R565" i="22"/>
  <c r="Q564" i="22"/>
  <c r="Q562" i="22"/>
  <c r="Q557" i="22"/>
  <c r="Q555" i="22"/>
  <c r="M554" i="22"/>
  <c r="R553" i="22"/>
  <c r="Q552" i="22"/>
  <c r="Q550" i="22"/>
  <c r="Q545" i="22"/>
  <c r="Q543" i="22"/>
  <c r="M542" i="22"/>
  <c r="R541" i="22"/>
  <c r="Q540" i="22"/>
  <c r="Q538" i="22"/>
  <c r="Q533" i="22"/>
  <c r="M728" i="22"/>
  <c r="R663" i="22"/>
  <c r="P603" i="22"/>
  <c r="Q601" i="22"/>
  <c r="R586" i="22"/>
  <c r="R579" i="22"/>
  <c r="R576" i="22"/>
  <c r="R569" i="22"/>
  <c r="R564" i="22"/>
  <c r="R563" i="22"/>
  <c r="R562" i="22"/>
  <c r="R561" i="22"/>
  <c r="O558" i="22"/>
  <c r="P557" i="22"/>
  <c r="R556" i="22"/>
  <c r="Q546" i="22"/>
  <c r="P543" i="22"/>
  <c r="O539" i="22"/>
  <c r="R538" i="22"/>
  <c r="P617" i="22"/>
  <c r="P615" i="22"/>
  <c r="Q612" i="22"/>
  <c r="R610" i="22"/>
  <c r="R593" i="22"/>
  <c r="P586" i="22"/>
  <c r="P579" i="22"/>
  <c r="P576" i="22"/>
  <c r="P569" i="22"/>
  <c r="P564" i="22"/>
  <c r="P563" i="22"/>
  <c r="P562" i="22"/>
  <c r="P561" i="22"/>
  <c r="Q559" i="22"/>
  <c r="O557" i="22"/>
  <c r="P556" i="22"/>
  <c r="R555" i="22"/>
  <c r="R552" i="22"/>
  <c r="R547" i="22"/>
  <c r="P546" i="22"/>
  <c r="O543" i="22"/>
  <c r="R646" i="22"/>
  <c r="O640" i="22"/>
  <c r="Q637" i="22"/>
  <c r="R634" i="22"/>
  <c r="O631" i="22"/>
  <c r="O621" i="22"/>
  <c r="P619" i="22"/>
  <c r="P610" i="22"/>
  <c r="O595" i="22"/>
  <c r="P593" i="22"/>
  <c r="R591" i="22"/>
  <c r="R580" i="22"/>
  <c r="R573" i="22"/>
  <c r="R570" i="22"/>
  <c r="O563" i="22"/>
  <c r="O561" i="22"/>
  <c r="P559" i="22"/>
  <c r="O556" i="22"/>
  <c r="P555" i="22"/>
  <c r="P552" i="22"/>
  <c r="R551" i="22"/>
  <c r="R665" i="22"/>
  <c r="R600" i="22"/>
  <c r="P591" i="22"/>
  <c r="Q589" i="22"/>
  <c r="O583" i="22"/>
  <c r="O559" i="22"/>
  <c r="O555" i="22"/>
  <c r="O552" i="22"/>
  <c r="P551" i="22"/>
  <c r="R550" i="22"/>
  <c r="P547" i="22"/>
  <c r="P545" i="22"/>
  <c r="R540" i="22"/>
  <c r="Q537" i="22"/>
  <c r="O535" i="22"/>
  <c r="O533" i="22"/>
  <c r="R532" i="22"/>
  <c r="O529" i="22"/>
  <c r="R527" i="22"/>
  <c r="R525" i="22"/>
  <c r="R522" i="22"/>
  <c r="R520" i="22"/>
  <c r="O517" i="22"/>
  <c r="R515" i="22"/>
  <c r="R513" i="22"/>
  <c r="R510" i="22"/>
  <c r="R508" i="22"/>
  <c r="O505" i="22"/>
  <c r="R503" i="22"/>
  <c r="R501" i="22"/>
  <c r="R658" i="22"/>
  <c r="P648" i="22"/>
  <c r="O625" i="22"/>
  <c r="P600" i="22"/>
  <c r="R598" i="22"/>
  <c r="R581" i="22"/>
  <c r="Q577" i="22"/>
  <c r="R574" i="22"/>
  <c r="R567" i="22"/>
  <c r="Q565" i="22"/>
  <c r="Q553" i="22"/>
  <c r="O551" i="22"/>
  <c r="P550" i="22"/>
  <c r="R549" i="22"/>
  <c r="O547" i="22"/>
  <c r="O545" i="22"/>
  <c r="R544" i="22"/>
  <c r="P540" i="22"/>
  <c r="P537" i="22"/>
  <c r="Q678" i="22"/>
  <c r="Q654" i="22"/>
  <c r="P651" i="22"/>
  <c r="O645" i="22"/>
  <c r="P639" i="22"/>
  <c r="O618" i="22"/>
  <c r="R616" i="22"/>
  <c r="P598" i="22"/>
  <c r="P581" i="22"/>
  <c r="O577" i="22"/>
  <c r="P574" i="22"/>
  <c r="P567" i="22"/>
  <c r="O565" i="22"/>
  <c r="P553" i="22"/>
  <c r="O550" i="22"/>
  <c r="P549" i="22"/>
  <c r="Q544" i="22"/>
  <c r="Q541" i="22"/>
  <c r="O540" i="22"/>
  <c r="R539" i="22"/>
  <c r="O537" i="22"/>
  <c r="P532" i="22"/>
  <c r="P527" i="22"/>
  <c r="P525" i="22"/>
  <c r="Q523" i="22"/>
  <c r="P522" i="22"/>
  <c r="P520" i="22"/>
  <c r="P515" i="22"/>
  <c r="O616" i="22"/>
  <c r="R605" i="22"/>
  <c r="R588" i="22"/>
  <c r="R585" i="22"/>
  <c r="R582" i="22"/>
  <c r="R575" i="22"/>
  <c r="R568" i="22"/>
  <c r="R558" i="22"/>
  <c r="O553" i="22"/>
  <c r="O549" i="22"/>
  <c r="P544" i="22"/>
  <c r="P541" i="22"/>
  <c r="Q539" i="22"/>
  <c r="R534" i="22"/>
  <c r="O532" i="22"/>
  <c r="O527" i="22"/>
  <c r="O525" i="22"/>
  <c r="P523" i="22"/>
  <c r="O522" i="22"/>
  <c r="O520" i="22"/>
  <c r="P538" i="22"/>
  <c r="P534" i="22"/>
  <c r="O531" i="22"/>
  <c r="M530" i="22"/>
  <c r="P529" i="22"/>
  <c r="O526" i="22"/>
  <c r="O523" i="22"/>
  <c r="O519" i="22"/>
  <c r="R517" i="22"/>
  <c r="P516" i="22"/>
  <c r="Q515" i="22"/>
  <c r="R511" i="22"/>
  <c r="P510" i="22"/>
  <c r="P507" i="22"/>
  <c r="Q502" i="22"/>
  <c r="O497" i="22"/>
  <c r="O495" i="22"/>
  <c r="P493" i="22"/>
  <c r="O492" i="22"/>
  <c r="O490" i="22"/>
  <c r="O485" i="22"/>
  <c r="O483" i="22"/>
  <c r="P481" i="22"/>
  <c r="O480" i="22"/>
  <c r="O478" i="22"/>
  <c r="O473" i="22"/>
  <c r="O471" i="22"/>
  <c r="P469" i="22"/>
  <c r="O468" i="22"/>
  <c r="O466" i="22"/>
  <c r="O461" i="22"/>
  <c r="O459" i="22"/>
  <c r="P457" i="22"/>
  <c r="O456" i="22"/>
  <c r="O454" i="22"/>
  <c r="O449" i="22"/>
  <c r="O447" i="22"/>
  <c r="P445" i="22"/>
  <c r="O444" i="22"/>
  <c r="Q547" i="22"/>
  <c r="R545" i="22"/>
  <c r="R543" i="22"/>
  <c r="O538" i="22"/>
  <c r="O534" i="22"/>
  <c r="Q517" i="22"/>
  <c r="O516" i="22"/>
  <c r="O515" i="22"/>
  <c r="R514" i="22"/>
  <c r="M512" i="22"/>
  <c r="Q511" i="22"/>
  <c r="O510" i="22"/>
  <c r="R509" i="22"/>
  <c r="O507" i="22"/>
  <c r="P502" i="22"/>
  <c r="R498" i="22"/>
  <c r="R496" i="22"/>
  <c r="O493" i="22"/>
  <c r="R491" i="22"/>
  <c r="R489" i="22"/>
  <c r="R486" i="22"/>
  <c r="R484" i="22"/>
  <c r="O481" i="22"/>
  <c r="R479" i="22"/>
  <c r="R477" i="22"/>
  <c r="R474" i="22"/>
  <c r="R472" i="22"/>
  <c r="O469" i="22"/>
  <c r="R467" i="22"/>
  <c r="R465" i="22"/>
  <c r="R462" i="22"/>
  <c r="R460" i="22"/>
  <c r="O457" i="22"/>
  <c r="R455" i="22"/>
  <c r="R453" i="22"/>
  <c r="R450" i="22"/>
  <c r="R448" i="22"/>
  <c r="O445" i="22"/>
  <c r="R443" i="22"/>
  <c r="R441" i="22"/>
  <c r="R438" i="22"/>
  <c r="R436" i="22"/>
  <c r="O433" i="22"/>
  <c r="R431" i="22"/>
  <c r="R429" i="22"/>
  <c r="R426" i="22"/>
  <c r="R424" i="22"/>
  <c r="O421" i="22"/>
  <c r="R419" i="22"/>
  <c r="R417" i="22"/>
  <c r="R414" i="22"/>
  <c r="P605" i="22"/>
  <c r="P558" i="22"/>
  <c r="R535" i="22"/>
  <c r="M524" i="22"/>
  <c r="M518" i="22"/>
  <c r="P517" i="22"/>
  <c r="Q514" i="22"/>
  <c r="P511" i="22"/>
  <c r="Q509" i="22"/>
  <c r="R504" i="22"/>
  <c r="O502" i="22"/>
  <c r="Q501" i="22"/>
  <c r="M500" i="22"/>
  <c r="R499" i="22"/>
  <c r="Q498" i="22"/>
  <c r="Q496" i="22"/>
  <c r="Q491" i="22"/>
  <c r="Q489" i="22"/>
  <c r="M488" i="22"/>
  <c r="R487" i="22"/>
  <c r="Q486" i="22"/>
  <c r="Q484" i="22"/>
  <c r="Q479" i="22"/>
  <c r="Q477" i="22"/>
  <c r="M476" i="22"/>
  <c r="R475" i="22"/>
  <c r="Q474" i="22"/>
  <c r="Q472" i="22"/>
  <c r="Q467" i="22"/>
  <c r="Q465" i="22"/>
  <c r="M464" i="22"/>
  <c r="R463" i="22"/>
  <c r="Q462" i="22"/>
  <c r="Q460" i="22"/>
  <c r="Q455" i="22"/>
  <c r="Q453" i="22"/>
  <c r="M452" i="22"/>
  <c r="R451" i="22"/>
  <c r="Q450" i="22"/>
  <c r="Q448" i="22"/>
  <c r="Q443" i="22"/>
  <c r="Q441" i="22"/>
  <c r="M440" i="22"/>
  <c r="R439" i="22"/>
  <c r="Q438" i="22"/>
  <c r="Q436" i="22"/>
  <c r="Q431" i="22"/>
  <c r="Q429" i="22"/>
  <c r="M428" i="22"/>
  <c r="R427" i="22"/>
  <c r="Q426" i="22"/>
  <c r="Q424" i="22"/>
  <c r="Q419" i="22"/>
  <c r="Q417" i="22"/>
  <c r="M416" i="22"/>
  <c r="R415" i="22"/>
  <c r="Q414" i="22"/>
  <c r="Q412" i="22"/>
  <c r="O541" i="22"/>
  <c r="P539" i="22"/>
  <c r="Q535" i="22"/>
  <c r="P514" i="22"/>
  <c r="Q513" i="22"/>
  <c r="O511" i="22"/>
  <c r="P509" i="22"/>
  <c r="Q504" i="22"/>
  <c r="P501" i="22"/>
  <c r="Q499" i="22"/>
  <c r="P498" i="22"/>
  <c r="P496" i="22"/>
  <c r="P491" i="22"/>
  <c r="P489" i="22"/>
  <c r="Q487" i="22"/>
  <c r="P486" i="22"/>
  <c r="P484" i="22"/>
  <c r="P479" i="22"/>
  <c r="P477" i="22"/>
  <c r="Q475" i="22"/>
  <c r="P474" i="22"/>
  <c r="P472" i="22"/>
  <c r="P467" i="22"/>
  <c r="P465" i="22"/>
  <c r="Q463" i="22"/>
  <c r="R546" i="22"/>
  <c r="P535" i="22"/>
  <c r="R528" i="22"/>
  <c r="Q522" i="22"/>
  <c r="R521" i="22"/>
  <c r="O514" i="22"/>
  <c r="P513" i="22"/>
  <c r="O509" i="22"/>
  <c r="Q508" i="22"/>
  <c r="R505" i="22"/>
  <c r="P504" i="22"/>
  <c r="O501" i="22"/>
  <c r="P499" i="22"/>
  <c r="O498" i="22"/>
  <c r="O496" i="22"/>
  <c r="O491" i="22"/>
  <c r="O489" i="22"/>
  <c r="P487" i="22"/>
  <c r="O486" i="22"/>
  <c r="O484" i="22"/>
  <c r="O479" i="22"/>
  <c r="O477" i="22"/>
  <c r="P475" i="22"/>
  <c r="O474" i="22"/>
  <c r="O472" i="22"/>
  <c r="O467" i="22"/>
  <c r="O465" i="22"/>
  <c r="P463" i="22"/>
  <c r="O462" i="22"/>
  <c r="O460" i="22"/>
  <c r="O455" i="22"/>
  <c r="O453" i="22"/>
  <c r="P451" i="22"/>
  <c r="O450" i="22"/>
  <c r="O448" i="22"/>
  <c r="O443" i="22"/>
  <c r="O607" i="22"/>
  <c r="R557" i="22"/>
  <c r="O546" i="22"/>
  <c r="O544" i="22"/>
  <c r="R537" i="22"/>
  <c r="Q532" i="22"/>
  <c r="R531" i="22"/>
  <c r="Q528" i="22"/>
  <c r="Q527" i="22"/>
  <c r="R526" i="22"/>
  <c r="Q521" i="22"/>
  <c r="Q520" i="22"/>
  <c r="R519" i="22"/>
  <c r="O513" i="22"/>
  <c r="P508" i="22"/>
  <c r="M506" i="22"/>
  <c r="Q505" i="22"/>
  <c r="O504" i="22"/>
  <c r="Q503" i="22"/>
  <c r="O499" i="22"/>
  <c r="R497" i="22"/>
  <c r="R495" i="22"/>
  <c r="R492" i="22"/>
  <c r="R490" i="22"/>
  <c r="O487" i="22"/>
  <c r="R485" i="22"/>
  <c r="R483" i="22"/>
  <c r="R480" i="22"/>
  <c r="R478" i="22"/>
  <c r="Q660" i="22"/>
  <c r="O571" i="22"/>
  <c r="M536" i="22"/>
  <c r="R533" i="22"/>
  <c r="Q531" i="22"/>
  <c r="R529" i="22"/>
  <c r="P528" i="22"/>
  <c r="Q526" i="22"/>
  <c r="Q525" i="22"/>
  <c r="P521" i="22"/>
  <c r="Q519" i="22"/>
  <c r="R516" i="22"/>
  <c r="O508" i="22"/>
  <c r="R507" i="22"/>
  <c r="P505" i="22"/>
  <c r="P503" i="22"/>
  <c r="Q497" i="22"/>
  <c r="Q495" i="22"/>
  <c r="M494" i="22"/>
  <c r="R493" i="22"/>
  <c r="Q492" i="22"/>
  <c r="Q490" i="22"/>
  <c r="Q485" i="22"/>
  <c r="Q483" i="22"/>
  <c r="M482" i="22"/>
  <c r="R481" i="22"/>
  <c r="Q480" i="22"/>
  <c r="Q478" i="22"/>
  <c r="Q473" i="22"/>
  <c r="Q471" i="22"/>
  <c r="M470" i="22"/>
  <c r="R469" i="22"/>
  <c r="Q468" i="22"/>
  <c r="P588" i="22"/>
  <c r="O521" i="22"/>
  <c r="Q481" i="22"/>
  <c r="O463" i="22"/>
  <c r="R459" i="22"/>
  <c r="Q457" i="22"/>
  <c r="O451" i="22"/>
  <c r="R447" i="22"/>
  <c r="Q445" i="22"/>
  <c r="O439" i="22"/>
  <c r="P435" i="22"/>
  <c r="P432" i="22"/>
  <c r="P431" i="22"/>
  <c r="R430" i="22"/>
  <c r="Q421" i="22"/>
  <c r="P418" i="22"/>
  <c r="P417" i="22"/>
  <c r="P414" i="22"/>
  <c r="P411" i="22"/>
  <c r="O409" i="22"/>
  <c r="R407" i="22"/>
  <c r="R405" i="22"/>
  <c r="R402" i="22"/>
  <c r="R400" i="22"/>
  <c r="O397" i="22"/>
  <c r="R395" i="22"/>
  <c r="R393" i="22"/>
  <c r="R390" i="22"/>
  <c r="R388" i="22"/>
  <c r="O385" i="22"/>
  <c r="R383" i="22"/>
  <c r="R381" i="22"/>
  <c r="R378" i="22"/>
  <c r="R376" i="22"/>
  <c r="O373" i="22"/>
  <c r="R371" i="22"/>
  <c r="R369" i="22"/>
  <c r="R366" i="22"/>
  <c r="R364" i="22"/>
  <c r="O361" i="22"/>
  <c r="R359" i="22"/>
  <c r="R357" i="22"/>
  <c r="R354" i="22"/>
  <c r="R352" i="22"/>
  <c r="O349" i="22"/>
  <c r="R347" i="22"/>
  <c r="R345" i="22"/>
  <c r="R342" i="22"/>
  <c r="R340" i="22"/>
  <c r="Q529" i="22"/>
  <c r="O503" i="22"/>
  <c r="P495" i="22"/>
  <c r="P492" i="22"/>
  <c r="P478" i="22"/>
  <c r="Q459" i="22"/>
  <c r="R454" i="22"/>
  <c r="P453" i="22"/>
  <c r="Q447" i="22"/>
  <c r="O435" i="22"/>
  <c r="R433" i="22"/>
  <c r="O432" i="22"/>
  <c r="O431" i="22"/>
  <c r="Q430" i="22"/>
  <c r="M422" i="22"/>
  <c r="P421" i="22"/>
  <c r="O418" i="22"/>
  <c r="O417" i="22"/>
  <c r="O414" i="22"/>
  <c r="R413" i="22"/>
  <c r="O411" i="22"/>
  <c r="Q407" i="22"/>
  <c r="Q405" i="22"/>
  <c r="M404" i="22"/>
  <c r="R403" i="22"/>
  <c r="Q402" i="22"/>
  <c r="Q400" i="22"/>
  <c r="Q395" i="22"/>
  <c r="Q393" i="22"/>
  <c r="M392" i="22"/>
  <c r="R391" i="22"/>
  <c r="Q390" i="22"/>
  <c r="Q388" i="22"/>
  <c r="Q383" i="22"/>
  <c r="Q381" i="22"/>
  <c r="M380" i="22"/>
  <c r="R379" i="22"/>
  <c r="Q378" i="22"/>
  <c r="Q376" i="22"/>
  <c r="Q371" i="22"/>
  <c r="Q369" i="22"/>
  <c r="M368" i="22"/>
  <c r="R367" i="22"/>
  <c r="Q366" i="22"/>
  <c r="Q364" i="22"/>
  <c r="Q359" i="22"/>
  <c r="Q357" i="22"/>
  <c r="M356" i="22"/>
  <c r="R355" i="22"/>
  <c r="Q354" i="22"/>
  <c r="Q352" i="22"/>
  <c r="Q347" i="22"/>
  <c r="Q345" i="22"/>
  <c r="M344" i="22"/>
  <c r="R343" i="22"/>
  <c r="Q342" i="22"/>
  <c r="Q340" i="22"/>
  <c r="Q335" i="22"/>
  <c r="P526" i="22"/>
  <c r="R523" i="22"/>
  <c r="R468" i="22"/>
  <c r="R461" i="22"/>
  <c r="P460" i="22"/>
  <c r="P459" i="22"/>
  <c r="M458" i="22"/>
  <c r="Q454" i="22"/>
  <c r="R449" i="22"/>
  <c r="P448" i="22"/>
  <c r="P447" i="22"/>
  <c r="M446" i="22"/>
  <c r="R442" i="22"/>
  <c r="Q433" i="22"/>
  <c r="P430" i="22"/>
  <c r="P429" i="22"/>
  <c r="P426" i="22"/>
  <c r="R425" i="22"/>
  <c r="Q415" i="22"/>
  <c r="Q413" i="22"/>
  <c r="P407" i="22"/>
  <c r="P405" i="22"/>
  <c r="Q403" i="22"/>
  <c r="P402" i="22"/>
  <c r="P400" i="22"/>
  <c r="P395" i="22"/>
  <c r="P393" i="22"/>
  <c r="Q391" i="22"/>
  <c r="P390" i="22"/>
  <c r="P388" i="22"/>
  <c r="P383" i="22"/>
  <c r="Q534" i="22"/>
  <c r="P497" i="22"/>
  <c r="P483" i="22"/>
  <c r="P480" i="22"/>
  <c r="P468" i="22"/>
  <c r="Q461" i="22"/>
  <c r="R456" i="22"/>
  <c r="P455" i="22"/>
  <c r="P454" i="22"/>
  <c r="Q449" i="22"/>
  <c r="R444" i="22"/>
  <c r="P443" i="22"/>
  <c r="Q442" i="22"/>
  <c r="M434" i="22"/>
  <c r="P433" i="22"/>
  <c r="O430" i="22"/>
  <c r="O429" i="22"/>
  <c r="O426" i="22"/>
  <c r="Q425" i="22"/>
  <c r="P415" i="22"/>
  <c r="P413" i="22"/>
  <c r="O407" i="22"/>
  <c r="O405" i="22"/>
  <c r="P403" i="22"/>
  <c r="O402" i="22"/>
  <c r="O400" i="22"/>
  <c r="O395" i="22"/>
  <c r="O393" i="22"/>
  <c r="P391" i="22"/>
  <c r="O390" i="22"/>
  <c r="O388" i="22"/>
  <c r="O383" i="22"/>
  <c r="O381" i="22"/>
  <c r="P379" i="22"/>
  <c r="O378" i="22"/>
  <c r="O376" i="22"/>
  <c r="O371" i="22"/>
  <c r="O369" i="22"/>
  <c r="P367" i="22"/>
  <c r="O366" i="22"/>
  <c r="O364" i="22"/>
  <c r="O359" i="22"/>
  <c r="O357" i="22"/>
  <c r="P355" i="22"/>
  <c r="R603" i="22"/>
  <c r="P531" i="22"/>
  <c r="O528" i="22"/>
  <c r="R502" i="22"/>
  <c r="P462" i="22"/>
  <c r="P461" i="22"/>
  <c r="Q456" i="22"/>
  <c r="P450" i="22"/>
  <c r="P449" i="22"/>
  <c r="Q444" i="22"/>
  <c r="P442" i="22"/>
  <c r="P441" i="22"/>
  <c r="P438" i="22"/>
  <c r="R437" i="22"/>
  <c r="Q427" i="22"/>
  <c r="P425" i="22"/>
  <c r="P424" i="22"/>
  <c r="R423" i="22"/>
  <c r="R420" i="22"/>
  <c r="O415" i="22"/>
  <c r="O413" i="22"/>
  <c r="R412" i="22"/>
  <c r="R408" i="22"/>
  <c r="R406" i="22"/>
  <c r="O403" i="22"/>
  <c r="R401" i="22"/>
  <c r="R399" i="22"/>
  <c r="R396" i="22"/>
  <c r="R394" i="22"/>
  <c r="O391" i="22"/>
  <c r="R389" i="22"/>
  <c r="R387" i="22"/>
  <c r="R384" i="22"/>
  <c r="R382" i="22"/>
  <c r="O379" i="22"/>
  <c r="R377" i="22"/>
  <c r="R375" i="22"/>
  <c r="R372" i="22"/>
  <c r="R370" i="22"/>
  <c r="O367" i="22"/>
  <c r="M548" i="22"/>
  <c r="Q510" i="22"/>
  <c r="P485" i="22"/>
  <c r="R473" i="22"/>
  <c r="R466" i="22"/>
  <c r="P456" i="22"/>
  <c r="P444" i="22"/>
  <c r="O442" i="22"/>
  <c r="O441" i="22"/>
  <c r="O438" i="22"/>
  <c r="Q437" i="22"/>
  <c r="P427" i="22"/>
  <c r="O425" i="22"/>
  <c r="O424" i="22"/>
  <c r="Q423" i="22"/>
  <c r="Q420" i="22"/>
  <c r="P412" i="22"/>
  <c r="M410" i="22"/>
  <c r="R409" i="22"/>
  <c r="Q408" i="22"/>
  <c r="Q406" i="22"/>
  <c r="Q401" i="22"/>
  <c r="Q399" i="22"/>
  <c r="M398" i="22"/>
  <c r="R397" i="22"/>
  <c r="Q396" i="22"/>
  <c r="Q394" i="22"/>
  <c r="Q389" i="22"/>
  <c r="Q387" i="22"/>
  <c r="M386" i="22"/>
  <c r="R385" i="22"/>
  <c r="Q384" i="22"/>
  <c r="Q382" i="22"/>
  <c r="Q377" i="22"/>
  <c r="Q375" i="22"/>
  <c r="M374" i="22"/>
  <c r="R373" i="22"/>
  <c r="Q372" i="22"/>
  <c r="Q370" i="22"/>
  <c r="Q365" i="22"/>
  <c r="Q363" i="22"/>
  <c r="M362" i="22"/>
  <c r="R361" i="22"/>
  <c r="Q360" i="22"/>
  <c r="Q358" i="22"/>
  <c r="Q353" i="22"/>
  <c r="Q351" i="22"/>
  <c r="M350" i="22"/>
  <c r="R349" i="22"/>
  <c r="Q348" i="22"/>
  <c r="Q346" i="22"/>
  <c r="Q341" i="22"/>
  <c r="Q339" i="22"/>
  <c r="M338" i="22"/>
  <c r="R337" i="22"/>
  <c r="Q336" i="22"/>
  <c r="Q334" i="22"/>
  <c r="R471" i="22"/>
  <c r="R445" i="22"/>
  <c r="O423" i="22"/>
  <c r="R411" i="22"/>
  <c r="Q409" i="22"/>
  <c r="P378" i="22"/>
  <c r="O375" i="22"/>
  <c r="O370" i="22"/>
  <c r="P365" i="22"/>
  <c r="O360" i="22"/>
  <c r="O355" i="22"/>
  <c r="P342" i="22"/>
  <c r="P341" i="22"/>
  <c r="O340" i="22"/>
  <c r="P339" i="22"/>
  <c r="P336" i="22"/>
  <c r="R335" i="22"/>
  <c r="Q330" i="22"/>
  <c r="Q328" i="22"/>
  <c r="Q323" i="22"/>
  <c r="Q321" i="22"/>
  <c r="M320" i="22"/>
  <c r="R319" i="22"/>
  <c r="Q318" i="22"/>
  <c r="Q316" i="22"/>
  <c r="Q311" i="22"/>
  <c r="Q309" i="22"/>
  <c r="M308" i="22"/>
  <c r="R307" i="22"/>
  <c r="Q306" i="22"/>
  <c r="Q304" i="22"/>
  <c r="Q299" i="22"/>
  <c r="Q297" i="22"/>
  <c r="M296" i="22"/>
  <c r="R295" i="22"/>
  <c r="Q294" i="22"/>
  <c r="Q292" i="22"/>
  <c r="Q287" i="22"/>
  <c r="Q285" i="22"/>
  <c r="M284" i="22"/>
  <c r="R283" i="22"/>
  <c r="Q282" i="22"/>
  <c r="Q280" i="22"/>
  <c r="Q275" i="22"/>
  <c r="Q273" i="22"/>
  <c r="M272" i="22"/>
  <c r="R271" i="22"/>
  <c r="Q270" i="22"/>
  <c r="Q268" i="22"/>
  <c r="Q263" i="22"/>
  <c r="P519" i="22"/>
  <c r="P471" i="22"/>
  <c r="Q411" i="22"/>
  <c r="P409" i="22"/>
  <c r="P396" i="22"/>
  <c r="P394" i="22"/>
  <c r="Q373" i="22"/>
  <c r="P366" i="22"/>
  <c r="O365" i="22"/>
  <c r="R351" i="22"/>
  <c r="Q349" i="22"/>
  <c r="O342" i="22"/>
  <c r="O341" i="22"/>
  <c r="O339" i="22"/>
  <c r="O336" i="22"/>
  <c r="P335" i="22"/>
  <c r="R334" i="22"/>
  <c r="R331" i="22"/>
  <c r="P330" i="22"/>
  <c r="P328" i="22"/>
  <c r="P323" i="22"/>
  <c r="P321" i="22"/>
  <c r="Q319" i="22"/>
  <c r="P318" i="22"/>
  <c r="P316" i="22"/>
  <c r="P311" i="22"/>
  <c r="P309" i="22"/>
  <c r="Q307" i="22"/>
  <c r="P306" i="22"/>
  <c r="P304" i="22"/>
  <c r="P299" i="22"/>
  <c r="P297" i="22"/>
  <c r="Q295" i="22"/>
  <c r="P294" i="22"/>
  <c r="Q507" i="22"/>
  <c r="P473" i="22"/>
  <c r="P436" i="22"/>
  <c r="P420" i="22"/>
  <c r="R418" i="22"/>
  <c r="O396" i="22"/>
  <c r="O394" i="22"/>
  <c r="Q385" i="22"/>
  <c r="P376" i="22"/>
  <c r="P373" i="22"/>
  <c r="P371" i="22"/>
  <c r="Q361" i="22"/>
  <c r="P357" i="22"/>
  <c r="R353" i="22"/>
  <c r="P352" i="22"/>
  <c r="P351" i="22"/>
  <c r="P349" i="22"/>
  <c r="Q337" i="22"/>
  <c r="O335" i="22"/>
  <c r="P334" i="22"/>
  <c r="M332" i="22"/>
  <c r="Q331" i="22"/>
  <c r="O330" i="22"/>
  <c r="O328" i="22"/>
  <c r="O323" i="22"/>
  <c r="O321" i="22"/>
  <c r="P319" i="22"/>
  <c r="O318" i="22"/>
  <c r="O316" i="22"/>
  <c r="O311" i="22"/>
  <c r="O309" i="22"/>
  <c r="P307" i="22"/>
  <c r="O436" i="22"/>
  <c r="O420" i="22"/>
  <c r="Q418" i="22"/>
  <c r="P389" i="22"/>
  <c r="P387" i="22"/>
  <c r="P385" i="22"/>
  <c r="P381" i="22"/>
  <c r="P361" i="22"/>
  <c r="R358" i="22"/>
  <c r="P354" i="22"/>
  <c r="P353" i="22"/>
  <c r="O352" i="22"/>
  <c r="O351" i="22"/>
  <c r="Q343" i="22"/>
  <c r="P337" i="22"/>
  <c r="O334" i="22"/>
  <c r="R333" i="22"/>
  <c r="P331" i="22"/>
  <c r="R329" i="22"/>
  <c r="R327" i="22"/>
  <c r="R324" i="22"/>
  <c r="R322" i="22"/>
  <c r="O319" i="22"/>
  <c r="R317" i="22"/>
  <c r="R315" i="22"/>
  <c r="R312" i="22"/>
  <c r="R310" i="22"/>
  <c r="O307" i="22"/>
  <c r="R305" i="22"/>
  <c r="R303" i="22"/>
  <c r="R300" i="22"/>
  <c r="R298" i="22"/>
  <c r="O295" i="22"/>
  <c r="R293" i="22"/>
  <c r="R291" i="22"/>
  <c r="R288" i="22"/>
  <c r="R286" i="22"/>
  <c r="O283" i="22"/>
  <c r="R281" i="22"/>
  <c r="R279" i="22"/>
  <c r="R276" i="22"/>
  <c r="R274" i="22"/>
  <c r="O271" i="22"/>
  <c r="P533" i="22"/>
  <c r="O412" i="22"/>
  <c r="P408" i="22"/>
  <c r="P406" i="22"/>
  <c r="O389" i="22"/>
  <c r="O387" i="22"/>
  <c r="P369" i="22"/>
  <c r="R363" i="22"/>
  <c r="P358" i="22"/>
  <c r="O354" i="22"/>
  <c r="O353" i="22"/>
  <c r="R346" i="22"/>
  <c r="P345" i="22"/>
  <c r="P343" i="22"/>
  <c r="O337" i="22"/>
  <c r="Q333" i="22"/>
  <c r="O331" i="22"/>
  <c r="Q329" i="22"/>
  <c r="Q327" i="22"/>
  <c r="M326" i="22"/>
  <c r="R325" i="22"/>
  <c r="Q324" i="22"/>
  <c r="Q322" i="22"/>
  <c r="Q317" i="22"/>
  <c r="Q315" i="22"/>
  <c r="M314" i="22"/>
  <c r="R313" i="22"/>
  <c r="Q312" i="22"/>
  <c r="Q310" i="22"/>
  <c r="Q305" i="22"/>
  <c r="Q303" i="22"/>
  <c r="M302" i="22"/>
  <c r="R301" i="22"/>
  <c r="Q300" i="22"/>
  <c r="Q298" i="22"/>
  <c r="Q293" i="22"/>
  <c r="Q291" i="22"/>
  <c r="M290" i="22"/>
  <c r="R289" i="22"/>
  <c r="Q288" i="22"/>
  <c r="Q286" i="22"/>
  <c r="Q281" i="22"/>
  <c r="Q279" i="22"/>
  <c r="M278" i="22"/>
  <c r="R277" i="22"/>
  <c r="Q276" i="22"/>
  <c r="Q274" i="22"/>
  <c r="Q269" i="22"/>
  <c r="Q267" i="22"/>
  <c r="M266" i="22"/>
  <c r="R265" i="22"/>
  <c r="Q264" i="22"/>
  <c r="Q262" i="22"/>
  <c r="Q257" i="22"/>
  <c r="Q255" i="22"/>
  <c r="M254" i="22"/>
  <c r="P490" i="22"/>
  <c r="O475" i="22"/>
  <c r="Q466" i="22"/>
  <c r="O408" i="22"/>
  <c r="O406" i="22"/>
  <c r="Q397" i="22"/>
  <c r="Q379" i="22"/>
  <c r="P377" i="22"/>
  <c r="P372" i="22"/>
  <c r="P363" i="22"/>
  <c r="P359" i="22"/>
  <c r="O358" i="22"/>
  <c r="R348" i="22"/>
  <c r="P347" i="22"/>
  <c r="P346" i="22"/>
  <c r="O345" i="22"/>
  <c r="O343" i="22"/>
  <c r="Q493" i="22"/>
  <c r="Q469" i="22"/>
  <c r="P466" i="22"/>
  <c r="R457" i="22"/>
  <c r="Q439" i="22"/>
  <c r="P437" i="22"/>
  <c r="R435" i="22"/>
  <c r="R432" i="22"/>
  <c r="P419" i="22"/>
  <c r="P401" i="22"/>
  <c r="P399" i="22"/>
  <c r="P397" i="22"/>
  <c r="P384" i="22"/>
  <c r="P382" i="22"/>
  <c r="O377" i="22"/>
  <c r="O372" i="22"/>
  <c r="Q367" i="22"/>
  <c r="P364" i="22"/>
  <c r="O363" i="22"/>
  <c r="R360" i="22"/>
  <c r="P348" i="22"/>
  <c r="O347" i="22"/>
  <c r="O346" i="22"/>
  <c r="O333" i="22"/>
  <c r="O329" i="22"/>
  <c r="O327" i="22"/>
  <c r="P325" i="22"/>
  <c r="O324" i="22"/>
  <c r="O322" i="22"/>
  <c r="O317" i="22"/>
  <c r="O315" i="22"/>
  <c r="P313" i="22"/>
  <c r="O312" i="22"/>
  <c r="O310" i="22"/>
  <c r="O305" i="22"/>
  <c r="O303" i="22"/>
  <c r="P301" i="22"/>
  <c r="O300" i="22"/>
  <c r="O298" i="22"/>
  <c r="O293" i="22"/>
  <c r="O291" i="22"/>
  <c r="P423" i="22"/>
  <c r="O399" i="22"/>
  <c r="P329" i="22"/>
  <c r="P312" i="22"/>
  <c r="P300" i="22"/>
  <c r="R297" i="22"/>
  <c r="O294" i="22"/>
  <c r="Q289" i="22"/>
  <c r="P282" i="22"/>
  <c r="O281" i="22"/>
  <c r="O280" i="22"/>
  <c r="R273" i="22"/>
  <c r="Q271" i="22"/>
  <c r="O268" i="22"/>
  <c r="P267" i="22"/>
  <c r="P264" i="22"/>
  <c r="R263" i="22"/>
  <c r="R258" i="22"/>
  <c r="O256" i="22"/>
  <c r="R255" i="22"/>
  <c r="P253" i="22"/>
  <c r="O252" i="22"/>
  <c r="O250" i="22"/>
  <c r="O245" i="22"/>
  <c r="O243" i="22"/>
  <c r="P241" i="22"/>
  <c r="O240" i="22"/>
  <c r="O238" i="22"/>
  <c r="O233" i="22"/>
  <c r="O231" i="22"/>
  <c r="P229" i="22"/>
  <c r="O228" i="22"/>
  <c r="O226" i="22"/>
  <c r="O221" i="22"/>
  <c r="O219" i="22"/>
  <c r="P217" i="22"/>
  <c r="O216" i="22"/>
  <c r="O214" i="22"/>
  <c r="O209" i="22"/>
  <c r="O207" i="22"/>
  <c r="P205" i="22"/>
  <c r="O204" i="22"/>
  <c r="O202" i="22"/>
  <c r="O197" i="22"/>
  <c r="Q516" i="22"/>
  <c r="Q451" i="22"/>
  <c r="O437" i="22"/>
  <c r="O419" i="22"/>
  <c r="R365" i="22"/>
  <c r="R336" i="22"/>
  <c r="P327" i="22"/>
  <c r="Q325" i="22"/>
  <c r="R323" i="22"/>
  <c r="P310" i="22"/>
  <c r="R306" i="22"/>
  <c r="O297" i="22"/>
  <c r="P289" i="22"/>
  <c r="O282" i="22"/>
  <c r="R275" i="22"/>
  <c r="P274" i="22"/>
  <c r="P273" i="22"/>
  <c r="P271" i="22"/>
  <c r="O267" i="22"/>
  <c r="O264" i="22"/>
  <c r="P263" i="22"/>
  <c r="Q258" i="22"/>
  <c r="P255" i="22"/>
  <c r="O253" i="22"/>
  <c r="R251" i="22"/>
  <c r="R249" i="22"/>
  <c r="R246" i="22"/>
  <c r="R244" i="22"/>
  <c r="O241" i="22"/>
  <c r="R239" i="22"/>
  <c r="R237" i="22"/>
  <c r="R234" i="22"/>
  <c r="R232" i="22"/>
  <c r="O229" i="22"/>
  <c r="R227" i="22"/>
  <c r="R225" i="22"/>
  <c r="Q355" i="22"/>
  <c r="O348" i="22"/>
  <c r="R339" i="22"/>
  <c r="P333" i="22"/>
  <c r="O325" i="22"/>
  <c r="R321" i="22"/>
  <c r="O306" i="22"/>
  <c r="P303" i="22"/>
  <c r="P291" i="22"/>
  <c r="O289" i="22"/>
  <c r="P276" i="22"/>
  <c r="P275" i="22"/>
  <c r="O274" i="22"/>
  <c r="O273" i="22"/>
  <c r="Q265" i="22"/>
  <c r="O263" i="22"/>
  <c r="R262" i="22"/>
  <c r="R259" i="22"/>
  <c r="P258" i="22"/>
  <c r="O255" i="22"/>
  <c r="Q251" i="22"/>
  <c r="Q249" i="22"/>
  <c r="M248" i="22"/>
  <c r="R247" i="22"/>
  <c r="Q246" i="22"/>
  <c r="Q244" i="22"/>
  <c r="Q239" i="22"/>
  <c r="Q237" i="22"/>
  <c r="M236" i="22"/>
  <c r="R235" i="22"/>
  <c r="Q234" i="22"/>
  <c r="Q232" i="22"/>
  <c r="Q227" i="22"/>
  <c r="Q225" i="22"/>
  <c r="M224" i="22"/>
  <c r="R223" i="22"/>
  <c r="Q222" i="22"/>
  <c r="Q220" i="22"/>
  <c r="Q215" i="22"/>
  <c r="Q213" i="22"/>
  <c r="M212" i="22"/>
  <c r="R211" i="22"/>
  <c r="Q210" i="22"/>
  <c r="Q208" i="22"/>
  <c r="Q203" i="22"/>
  <c r="Q201" i="22"/>
  <c r="M200" i="22"/>
  <c r="R199" i="22"/>
  <c r="Q198" i="22"/>
  <c r="Q196" i="22"/>
  <c r="Q191" i="22"/>
  <c r="Q189" i="22"/>
  <c r="M188" i="22"/>
  <c r="R187" i="22"/>
  <c r="Q186" i="22"/>
  <c r="Q184" i="22"/>
  <c r="Q179" i="22"/>
  <c r="Q177" i="22"/>
  <c r="M176" i="22"/>
  <c r="O401" i="22"/>
  <c r="P375" i="22"/>
  <c r="R330" i="22"/>
  <c r="P317" i="22"/>
  <c r="P298" i="22"/>
  <c r="R292" i="22"/>
  <c r="R285" i="22"/>
  <c r="Q283" i="22"/>
  <c r="O276" i="22"/>
  <c r="O275" i="22"/>
  <c r="P265" i="22"/>
  <c r="P262" i="22"/>
  <c r="M260" i="22"/>
  <c r="Q259" i="22"/>
  <c r="O258" i="22"/>
  <c r="R257" i="22"/>
  <c r="P251" i="22"/>
  <c r="P249" i="22"/>
  <c r="Q247" i="22"/>
  <c r="P246" i="22"/>
  <c r="P244" i="22"/>
  <c r="P239" i="22"/>
  <c r="P237" i="22"/>
  <c r="Q235" i="22"/>
  <c r="P234" i="22"/>
  <c r="P232" i="22"/>
  <c r="P227" i="22"/>
  <c r="P225" i="22"/>
  <c r="Q223" i="22"/>
  <c r="P222" i="22"/>
  <c r="P439" i="22"/>
  <c r="Q432" i="22"/>
  <c r="R421" i="22"/>
  <c r="O382" i="22"/>
  <c r="R341" i="22"/>
  <c r="R328" i="22"/>
  <c r="P315" i="22"/>
  <c r="Q313" i="22"/>
  <c r="R311" i="22"/>
  <c r="R304" i="22"/>
  <c r="Q301" i="22"/>
  <c r="P295" i="22"/>
  <c r="P292" i="22"/>
  <c r="R287" i="22"/>
  <c r="P286" i="22"/>
  <c r="P285" i="22"/>
  <c r="P283" i="22"/>
  <c r="R270" i="22"/>
  <c r="O265" i="22"/>
  <c r="O262" i="22"/>
  <c r="R261" i="22"/>
  <c r="P259" i="22"/>
  <c r="P257" i="22"/>
  <c r="O251" i="22"/>
  <c r="O249" i="22"/>
  <c r="P247" i="22"/>
  <c r="O246" i="22"/>
  <c r="O244" i="22"/>
  <c r="O239" i="22"/>
  <c r="O237" i="22"/>
  <c r="P235" i="22"/>
  <c r="O234" i="22"/>
  <c r="O232" i="22"/>
  <c r="O227" i="22"/>
  <c r="O225" i="22"/>
  <c r="P223" i="22"/>
  <c r="O222" i="22"/>
  <c r="O220" i="22"/>
  <c r="O215" i="22"/>
  <c r="O213" i="22"/>
  <c r="P211" i="22"/>
  <c r="O210" i="22"/>
  <c r="O208" i="22"/>
  <c r="O203" i="22"/>
  <c r="O201" i="22"/>
  <c r="P199" i="22"/>
  <c r="O198" i="22"/>
  <c r="O196" i="22"/>
  <c r="O427" i="22"/>
  <c r="R299" i="22"/>
  <c r="P279" i="22"/>
  <c r="Q277" i="22"/>
  <c r="P270" i="22"/>
  <c r="R264" i="22"/>
  <c r="O261" i="22"/>
  <c r="O259" i="22"/>
  <c r="O257" i="22"/>
  <c r="O247" i="22"/>
  <c r="P221" i="22"/>
  <c r="P220" i="22"/>
  <c r="Q219" i="22"/>
  <c r="P216" i="22"/>
  <c r="P215" i="22"/>
  <c r="Q214" i="22"/>
  <c r="R213" i="22"/>
  <c r="P210" i="22"/>
  <c r="Q209" i="22"/>
  <c r="R208" i="22"/>
  <c r="R207" i="22"/>
  <c r="Q204" i="22"/>
  <c r="R203" i="22"/>
  <c r="R202" i="22"/>
  <c r="R198" i="22"/>
  <c r="R197" i="22"/>
  <c r="R193" i="22"/>
  <c r="P192" i="22"/>
  <c r="O189" i="22"/>
  <c r="P184" i="22"/>
  <c r="M182" i="22"/>
  <c r="Q181" i="22"/>
  <c r="O180" i="22"/>
  <c r="R179" i="22"/>
  <c r="P173" i="22"/>
  <c r="P171" i="22"/>
  <c r="Q169" i="22"/>
  <c r="P168" i="22"/>
  <c r="P166" i="22"/>
  <c r="P161" i="22"/>
  <c r="P159" i="22"/>
  <c r="Q157" i="22"/>
  <c r="P156" i="22"/>
  <c r="P154" i="22"/>
  <c r="P149" i="22"/>
  <c r="P147" i="22"/>
  <c r="Q145" i="22"/>
  <c r="P144" i="22"/>
  <c r="P142" i="22"/>
  <c r="P137" i="22"/>
  <c r="P135" i="22"/>
  <c r="Q133" i="22"/>
  <c r="P132" i="22"/>
  <c r="P130" i="22"/>
  <c r="P125" i="22"/>
  <c r="P123" i="22"/>
  <c r="Q121" i="22"/>
  <c r="P120" i="22"/>
  <c r="P118" i="22"/>
  <c r="P113" i="22"/>
  <c r="P111" i="22"/>
  <c r="Q109" i="22"/>
  <c r="P108" i="22"/>
  <c r="P106" i="22"/>
  <c r="P101" i="22"/>
  <c r="P99" i="22"/>
  <c r="Q97" i="22"/>
  <c r="P96" i="22"/>
  <c r="P94" i="22"/>
  <c r="P89" i="22"/>
  <c r="Q435" i="22"/>
  <c r="O384" i="22"/>
  <c r="O313" i="22"/>
  <c r="O299" i="22"/>
  <c r="P287" i="22"/>
  <c r="P281" i="22"/>
  <c r="O279" i="22"/>
  <c r="P277" i="22"/>
  <c r="O270" i="22"/>
  <c r="R252" i="22"/>
  <c r="R245" i="22"/>
  <c r="R241" i="22"/>
  <c r="R238" i="22"/>
  <c r="R231" i="22"/>
  <c r="M230" i="22"/>
  <c r="R228" i="22"/>
  <c r="P219" i="22"/>
  <c r="R217" i="22"/>
  <c r="P214" i="22"/>
  <c r="P213" i="22"/>
  <c r="P209" i="22"/>
  <c r="P208" i="22"/>
  <c r="Q207" i="22"/>
  <c r="P204" i="22"/>
  <c r="P203" i="22"/>
  <c r="Q202" i="22"/>
  <c r="R201" i="22"/>
  <c r="P198" i="22"/>
  <c r="Q197" i="22"/>
  <c r="R196" i="22"/>
  <c r="M194" i="22"/>
  <c r="Q193" i="22"/>
  <c r="O192" i="22"/>
  <c r="R191" i="22"/>
  <c r="O184" i="22"/>
  <c r="R183" i="22"/>
  <c r="P181" i="22"/>
  <c r="P179" i="22"/>
  <c r="O173" i="22"/>
  <c r="O171" i="22"/>
  <c r="P169" i="22"/>
  <c r="O168" i="22"/>
  <c r="O166" i="22"/>
  <c r="O161" i="22"/>
  <c r="O159" i="22"/>
  <c r="P157" i="22"/>
  <c r="O156" i="22"/>
  <c r="O154" i="22"/>
  <c r="O149" i="22"/>
  <c r="O147" i="22"/>
  <c r="P145" i="22"/>
  <c r="O144" i="22"/>
  <c r="O142" i="22"/>
  <c r="O137" i="22"/>
  <c r="O135" i="22"/>
  <c r="P133" i="22"/>
  <c r="O132" i="22"/>
  <c r="O130" i="22"/>
  <c r="O125" i="22"/>
  <c r="O123" i="22"/>
  <c r="P121" i="22"/>
  <c r="O120" i="22"/>
  <c r="O118" i="22"/>
  <c r="O113" i="22"/>
  <c r="O111" i="22"/>
  <c r="P109" i="22"/>
  <c r="O108" i="22"/>
  <c r="O106" i="22"/>
  <c r="O101" i="22"/>
  <c r="O99" i="22"/>
  <c r="P97" i="22"/>
  <c r="O96" i="22"/>
  <c r="O94" i="22"/>
  <c r="O89" i="22"/>
  <c r="P360" i="22"/>
  <c r="P322" i="22"/>
  <c r="R316" i="22"/>
  <c r="O304" i="22"/>
  <c r="P293" i="22"/>
  <c r="O287" i="22"/>
  <c r="O277" i="22"/>
  <c r="R268" i="22"/>
  <c r="Q252" i="22"/>
  <c r="Q245" i="22"/>
  <c r="Q241" i="22"/>
  <c r="Q238" i="22"/>
  <c r="Q231" i="22"/>
  <c r="Q228" i="22"/>
  <c r="Q217" i="22"/>
  <c r="Q211" i="22"/>
  <c r="P207" i="22"/>
  <c r="R205" i="22"/>
  <c r="P202" i="22"/>
  <c r="P201" i="22"/>
  <c r="P197" i="22"/>
  <c r="P196" i="22"/>
  <c r="R195" i="22"/>
  <c r="P193" i="22"/>
  <c r="P191" i="22"/>
  <c r="R186" i="22"/>
  <c r="Q183" i="22"/>
  <c r="O181" i="22"/>
  <c r="O179" i="22"/>
  <c r="R178" i="22"/>
  <c r="R174" i="22"/>
  <c r="R172" i="22"/>
  <c r="O169" i="22"/>
  <c r="R167" i="22"/>
  <c r="R165" i="22"/>
  <c r="R162" i="22"/>
  <c r="R160" i="22"/>
  <c r="O157" i="22"/>
  <c r="R155" i="22"/>
  <c r="R153" i="22"/>
  <c r="R150" i="22"/>
  <c r="R148" i="22"/>
  <c r="O145" i="22"/>
  <c r="R143" i="22"/>
  <c r="R141" i="22"/>
  <c r="R138" i="22"/>
  <c r="R136" i="22"/>
  <c r="O133" i="22"/>
  <c r="R131" i="22"/>
  <c r="R129" i="22"/>
  <c r="R126" i="22"/>
  <c r="R124" i="22"/>
  <c r="O121" i="22"/>
  <c r="R119" i="22"/>
  <c r="R117" i="22"/>
  <c r="R114" i="22"/>
  <c r="R112" i="22"/>
  <c r="O109" i="22"/>
  <c r="R107" i="22"/>
  <c r="R105" i="22"/>
  <c r="R102" i="22"/>
  <c r="R100" i="22"/>
  <c r="O97" i="22"/>
  <c r="R95" i="22"/>
  <c r="R93" i="22"/>
  <c r="R90" i="22"/>
  <c r="R88" i="22"/>
  <c r="P340" i="22"/>
  <c r="O301" i="22"/>
  <c r="O285" i="22"/>
  <c r="P268" i="22"/>
  <c r="P252" i="22"/>
  <c r="P245" i="22"/>
  <c r="P238" i="22"/>
  <c r="P231" i="22"/>
  <c r="P228" i="22"/>
  <c r="O223" i="22"/>
  <c r="M218" i="22"/>
  <c r="O217" i="22"/>
  <c r="O211" i="22"/>
  <c r="Q205" i="22"/>
  <c r="Q199" i="22"/>
  <c r="Q195" i="22"/>
  <c r="O193" i="22"/>
  <c r="O191" i="22"/>
  <c r="R190" i="22"/>
  <c r="P186" i="22"/>
  <c r="P183" i="22"/>
  <c r="Q178" i="22"/>
  <c r="R175" i="22"/>
  <c r="Q174" i="22"/>
  <c r="Q172" i="22"/>
  <c r="Q167" i="22"/>
  <c r="Q165" i="22"/>
  <c r="M164" i="22"/>
  <c r="R163" i="22"/>
  <c r="Q162" i="22"/>
  <c r="Q160" i="22"/>
  <c r="Q155" i="22"/>
  <c r="Q153" i="22"/>
  <c r="M152" i="22"/>
  <c r="R151" i="22"/>
  <c r="Q150" i="22"/>
  <c r="Q148" i="22"/>
  <c r="Q143" i="22"/>
  <c r="Q141" i="22"/>
  <c r="M140" i="22"/>
  <c r="R139" i="22"/>
  <c r="Q138" i="22"/>
  <c r="P324" i="22"/>
  <c r="R318" i="22"/>
  <c r="R309" i="22"/>
  <c r="P288" i="22"/>
  <c r="R280" i="22"/>
  <c r="O235" i="22"/>
  <c r="M206" i="22"/>
  <c r="O205" i="22"/>
  <c r="O199" i="22"/>
  <c r="P195" i="22"/>
  <c r="Q190" i="22"/>
  <c r="Q187" i="22"/>
  <c r="O186" i="22"/>
  <c r="R185" i="22"/>
  <c r="O183" i="22"/>
  <c r="P178" i="22"/>
  <c r="Q175" i="22"/>
  <c r="P174" i="22"/>
  <c r="P172" i="22"/>
  <c r="P167" i="22"/>
  <c r="P165" i="22"/>
  <c r="Q163" i="22"/>
  <c r="P162" i="22"/>
  <c r="P160" i="22"/>
  <c r="P155" i="22"/>
  <c r="P153" i="22"/>
  <c r="Q151" i="22"/>
  <c r="P150" i="22"/>
  <c r="P148" i="22"/>
  <c r="P143" i="22"/>
  <c r="P141" i="22"/>
  <c r="Q139" i="22"/>
  <c r="P138" i="22"/>
  <c r="P136" i="22"/>
  <c r="O288" i="22"/>
  <c r="P280" i="22"/>
  <c r="R269" i="22"/>
  <c r="R256" i="22"/>
  <c r="R253" i="22"/>
  <c r="R250" i="22"/>
  <c r="R243" i="22"/>
  <c r="M242" i="22"/>
  <c r="R240" i="22"/>
  <c r="R233" i="22"/>
  <c r="R229" i="22"/>
  <c r="R226" i="22"/>
  <c r="O195" i="22"/>
  <c r="P190" i="22"/>
  <c r="P187" i="22"/>
  <c r="Q185" i="22"/>
  <c r="P370" i="22"/>
  <c r="P305" i="22"/>
  <c r="O286" i="22"/>
  <c r="Q261" i="22"/>
  <c r="Q229" i="22"/>
  <c r="P226" i="22"/>
  <c r="Q221" i="22"/>
  <c r="R180" i="22"/>
  <c r="R177" i="22"/>
  <c r="R171" i="22"/>
  <c r="Q168" i="22"/>
  <c r="Q161" i="22"/>
  <c r="P151" i="22"/>
  <c r="O141" i="22"/>
  <c r="O138" i="22"/>
  <c r="M134" i="22"/>
  <c r="R132" i="22"/>
  <c r="R120" i="22"/>
  <c r="R108" i="22"/>
  <c r="R96" i="22"/>
  <c r="O87" i="22"/>
  <c r="P85" i="22"/>
  <c r="O84" i="22"/>
  <c r="O82" i="22"/>
  <c r="R282" i="22"/>
  <c r="P261" i="22"/>
  <c r="R215" i="22"/>
  <c r="R209" i="22"/>
  <c r="R192" i="22"/>
  <c r="R184" i="22"/>
  <c r="Q180" i="22"/>
  <c r="P177" i="22"/>
  <c r="Q171" i="22"/>
  <c r="M170" i="22"/>
  <c r="O155" i="22"/>
  <c r="O151" i="22"/>
  <c r="O148" i="22"/>
  <c r="R142" i="22"/>
  <c r="Q132" i="22"/>
  <c r="Q131" i="22"/>
  <c r="R130" i="22"/>
  <c r="Q126" i="22"/>
  <c r="R125" i="22"/>
  <c r="Q120" i="22"/>
  <c r="Q119" i="22"/>
  <c r="R118" i="22"/>
  <c r="Q114" i="22"/>
  <c r="R113" i="22"/>
  <c r="Q108" i="22"/>
  <c r="Q107" i="22"/>
  <c r="R106" i="22"/>
  <c r="Q102" i="22"/>
  <c r="R101" i="22"/>
  <c r="Q96" i="22"/>
  <c r="Q95" i="22"/>
  <c r="R94" i="22"/>
  <c r="Q90" i="22"/>
  <c r="R89" i="22"/>
  <c r="O85" i="22"/>
  <c r="R83" i="22"/>
  <c r="R81" i="22"/>
  <c r="R78" i="22"/>
  <c r="R76" i="22"/>
  <c r="O73" i="22"/>
  <c r="R71" i="22"/>
  <c r="R69" i="22"/>
  <c r="R66" i="22"/>
  <c r="R64" i="22"/>
  <c r="O61" i="22"/>
  <c r="R59" i="22"/>
  <c r="R57" i="22"/>
  <c r="R54" i="22"/>
  <c r="Q253" i="22"/>
  <c r="P250" i="22"/>
  <c r="R220" i="22"/>
  <c r="O178" i="22"/>
  <c r="O175" i="22"/>
  <c r="O172" i="22"/>
  <c r="R166" i="22"/>
  <c r="R159" i="22"/>
  <c r="Q156" i="22"/>
  <c r="Q149" i="22"/>
  <c r="P139" i="22"/>
  <c r="O131" i="22"/>
  <c r="P129" i="22"/>
  <c r="Q127" i="22"/>
  <c r="O126" i="22"/>
  <c r="P124" i="22"/>
  <c r="Q123" i="22"/>
  <c r="O119" i="22"/>
  <c r="P117" i="22"/>
  <c r="Q115" i="22"/>
  <c r="O114" i="22"/>
  <c r="P112" i="22"/>
  <c r="Q111" i="22"/>
  <c r="O107" i="22"/>
  <c r="P105" i="22"/>
  <c r="Q103" i="22"/>
  <c r="O102" i="22"/>
  <c r="P100" i="22"/>
  <c r="Q99" i="22"/>
  <c r="O95" i="22"/>
  <c r="P93" i="22"/>
  <c r="Q91" i="22"/>
  <c r="O90" i="22"/>
  <c r="P88" i="22"/>
  <c r="P83" i="22"/>
  <c r="P81" i="22"/>
  <c r="Q79" i="22"/>
  <c r="P78" i="22"/>
  <c r="P76" i="22"/>
  <c r="P269" i="22"/>
  <c r="Q256" i="22"/>
  <c r="Q243" i="22"/>
  <c r="Q240" i="22"/>
  <c r="R222" i="22"/>
  <c r="R214" i="22"/>
  <c r="R173" i="22"/>
  <c r="R169" i="22"/>
  <c r="Q166" i="22"/>
  <c r="Q159" i="22"/>
  <c r="M158" i="22"/>
  <c r="O143" i="22"/>
  <c r="O139" i="22"/>
  <c r="R133" i="22"/>
  <c r="O129" i="22"/>
  <c r="M128" i="22"/>
  <c r="P127" i="22"/>
  <c r="O124" i="22"/>
  <c r="R121" i="22"/>
  <c r="O117" i="22"/>
  <c r="M116" i="22"/>
  <c r="P115" i="22"/>
  <c r="O112" i="22"/>
  <c r="R109" i="22"/>
  <c r="O105" i="22"/>
  <c r="M104" i="22"/>
  <c r="P103" i="22"/>
  <c r="O100" i="22"/>
  <c r="R97" i="22"/>
  <c r="O93" i="22"/>
  <c r="M92" i="22"/>
  <c r="P91" i="22"/>
  <c r="O88" i="22"/>
  <c r="O83" i="22"/>
  <c r="O81" i="22"/>
  <c r="P79" i="22"/>
  <c r="O78" i="22"/>
  <c r="O76" i="22"/>
  <c r="Q233" i="22"/>
  <c r="R219" i="22"/>
  <c r="Q216" i="22"/>
  <c r="R210" i="22"/>
  <c r="R204" i="22"/>
  <c r="R189" i="22"/>
  <c r="O185" i="22"/>
  <c r="O167" i="22"/>
  <c r="O163" i="22"/>
  <c r="O160" i="22"/>
  <c r="R154" i="22"/>
  <c r="R147" i="22"/>
  <c r="Q144" i="22"/>
  <c r="R137" i="22"/>
  <c r="Q136" i="22"/>
  <c r="Q135" i="22"/>
  <c r="Q87" i="22"/>
  <c r="M86" i="22"/>
  <c r="R85" i="22"/>
  <c r="Q84" i="22"/>
  <c r="Q82" i="22"/>
  <c r="Q77" i="22"/>
  <c r="Q75" i="22"/>
  <c r="M74" i="22"/>
  <c r="R73" i="22"/>
  <c r="Q72" i="22"/>
  <c r="Q70" i="22"/>
  <c r="Q65" i="22"/>
  <c r="Q63" i="22"/>
  <c r="M62" i="22"/>
  <c r="R61" i="22"/>
  <c r="Q60" i="22"/>
  <c r="Q58" i="22"/>
  <c r="Q53" i="22"/>
  <c r="Q51" i="22"/>
  <c r="M50" i="22"/>
  <c r="R49" i="22"/>
  <c r="Q48" i="22"/>
  <c r="Q46" i="22"/>
  <c r="Q41" i="22"/>
  <c r="Q39" i="22"/>
  <c r="M38" i="22"/>
  <c r="R37" i="22"/>
  <c r="Q36" i="22"/>
  <c r="Q34" i="22"/>
  <c r="O292" i="22"/>
  <c r="P240" i="22"/>
  <c r="P185" i="22"/>
  <c r="O174" i="22"/>
  <c r="Q154" i="22"/>
  <c r="R145" i="22"/>
  <c r="Q124" i="22"/>
  <c r="Q118" i="22"/>
  <c r="R111" i="22"/>
  <c r="Q105" i="22"/>
  <c r="P90" i="22"/>
  <c r="P87" i="22"/>
  <c r="P84" i="22"/>
  <c r="R77" i="22"/>
  <c r="O75" i="22"/>
  <c r="O69" i="22"/>
  <c r="R67" i="22"/>
  <c r="O66" i="22"/>
  <c r="P65" i="22"/>
  <c r="Q64" i="22"/>
  <c r="M56" i="22"/>
  <c r="P55" i="22"/>
  <c r="O53" i="22"/>
  <c r="R52" i="22"/>
  <c r="P48" i="22"/>
  <c r="P45" i="22"/>
  <c r="Q40" i="22"/>
  <c r="Q37" i="22"/>
  <c r="O36" i="22"/>
  <c r="R35" i="22"/>
  <c r="O33" i="22"/>
  <c r="O31" i="22"/>
  <c r="R29" i="22"/>
  <c r="R27" i="22"/>
  <c r="R24" i="22"/>
  <c r="Q22" i="22"/>
  <c r="O17" i="22"/>
  <c r="R16" i="22"/>
  <c r="M14" i="22"/>
  <c r="O13" i="22"/>
  <c r="O10" i="22"/>
  <c r="P9" i="22"/>
  <c r="O6" i="22"/>
  <c r="P5" i="22"/>
  <c r="Q4" i="22"/>
  <c r="R3" i="22"/>
  <c r="R221" i="22"/>
  <c r="R168" i="22"/>
  <c r="R161" i="22"/>
  <c r="R156" i="22"/>
  <c r="Q147" i="22"/>
  <c r="P131" i="22"/>
  <c r="R103" i="22"/>
  <c r="Q101" i="22"/>
  <c r="M98" i="22"/>
  <c r="Q88" i="22"/>
  <c r="Q81" i="22"/>
  <c r="M80" i="22"/>
  <c r="Q78" i="22"/>
  <c r="P77" i="22"/>
  <c r="Q67" i="22"/>
  <c r="O65" i="22"/>
  <c r="P64" i="22"/>
  <c r="R63" i="22"/>
  <c r="R60" i="22"/>
  <c r="O55" i="22"/>
  <c r="Q52" i="22"/>
  <c r="Q49" i="22"/>
  <c r="O48" i="22"/>
  <c r="R47" i="22"/>
  <c r="O45" i="22"/>
  <c r="P40" i="22"/>
  <c r="P37" i="22"/>
  <c r="Q35" i="22"/>
  <c r="Q29" i="22"/>
  <c r="Q27" i="22"/>
  <c r="M26" i="22"/>
  <c r="R25" i="22"/>
  <c r="Q24" i="22"/>
  <c r="P22" i="22"/>
  <c r="R18" i="22"/>
  <c r="Q16" i="22"/>
  <c r="O9" i="22"/>
  <c r="O5" i="22"/>
  <c r="P4" i="22"/>
  <c r="Q3" i="22"/>
  <c r="R267" i="22"/>
  <c r="P243" i="22"/>
  <c r="O190" i="22"/>
  <c r="O187" i="22"/>
  <c r="P163" i="22"/>
  <c r="R149" i="22"/>
  <c r="Q142" i="22"/>
  <c r="Q137" i="22"/>
  <c r="R135" i="22"/>
  <c r="Q129" i="22"/>
  <c r="P114" i="22"/>
  <c r="O103" i="22"/>
  <c r="P95" i="22"/>
  <c r="O77" i="22"/>
  <c r="M68" i="22"/>
  <c r="P67" i="22"/>
  <c r="O64" i="22"/>
  <c r="P63" i="22"/>
  <c r="P60" i="22"/>
  <c r="Q59" i="22"/>
  <c r="P52" i="22"/>
  <c r="P49" i="22"/>
  <c r="Q47" i="22"/>
  <c r="R42" i="22"/>
  <c r="O40" i="22"/>
  <c r="R39" i="22"/>
  <c r="O37" i="22"/>
  <c r="P35" i="22"/>
  <c r="P29" i="22"/>
  <c r="P27" i="22"/>
  <c r="Q25" i="22"/>
  <c r="P24" i="22"/>
  <c r="O22" i="22"/>
  <c r="R21" i="22"/>
  <c r="M20" i="22"/>
  <c r="R19" i="22"/>
  <c r="Q18" i="22"/>
  <c r="P16" i="22"/>
  <c r="R12" i="22"/>
  <c r="R7" i="22"/>
  <c r="R294" i="22"/>
  <c r="Q250" i="22"/>
  <c r="R216" i="22"/>
  <c r="R181" i="22"/>
  <c r="Q173" i="22"/>
  <c r="R144" i="22"/>
  <c r="R127" i="22"/>
  <c r="Q125" i="22"/>
  <c r="M122" i="22"/>
  <c r="Q112" i="22"/>
  <c r="Q106" i="22"/>
  <c r="R99" i="22"/>
  <c r="Q93" i="22"/>
  <c r="Q85" i="22"/>
  <c r="R82" i="22"/>
  <c r="R72" i="22"/>
  <c r="O67" i="22"/>
  <c r="O63" i="22"/>
  <c r="O60" i="22"/>
  <c r="P59" i="22"/>
  <c r="R58" i="22"/>
  <c r="O52" i="22"/>
  <c r="R51" i="22"/>
  <c r="O49" i="22"/>
  <c r="P47" i="22"/>
  <c r="Q42" i="22"/>
  <c r="P39" i="22"/>
  <c r="O35" i="22"/>
  <c r="R34" i="22"/>
  <c r="O29" i="22"/>
  <c r="O27" i="22"/>
  <c r="P25" i="22"/>
  <c r="O24" i="22"/>
  <c r="Q21" i="22"/>
  <c r="Q19" i="22"/>
  <c r="P18" i="22"/>
  <c r="O16" i="22"/>
  <c r="R15" i="22"/>
  <c r="Q12" i="22"/>
  <c r="Q7" i="22"/>
  <c r="Q192" i="22"/>
  <c r="O165" i="22"/>
  <c r="O153" i="22"/>
  <c r="O127" i="22"/>
  <c r="P119" i="22"/>
  <c r="R91" i="22"/>
  <c r="Q89" i="22"/>
  <c r="P82" i="22"/>
  <c r="P72" i="22"/>
  <c r="Q71" i="22"/>
  <c r="Q61" i="22"/>
  <c r="O59" i="22"/>
  <c r="P58" i="22"/>
  <c r="Q57" i="22"/>
  <c r="Q54" i="22"/>
  <c r="P51" i="22"/>
  <c r="O47" i="22"/>
  <c r="R46" i="22"/>
  <c r="R43" i="22"/>
  <c r="P42" i="22"/>
  <c r="O39" i="22"/>
  <c r="P34" i="22"/>
  <c r="R30" i="22"/>
  <c r="R28" i="22"/>
  <c r="O25" i="22"/>
  <c r="R23" i="22"/>
  <c r="P21" i="22"/>
  <c r="P19" i="22"/>
  <c r="O18" i="22"/>
  <c r="Q15" i="22"/>
  <c r="P12" i="22"/>
  <c r="R11" i="22"/>
  <c r="M8" i="22"/>
  <c r="P7" i="22"/>
  <c r="O269" i="22"/>
  <c r="P189" i="22"/>
  <c r="P175" i="22"/>
  <c r="Q130" i="22"/>
  <c r="R123" i="22"/>
  <c r="Q117" i="22"/>
  <c r="P102" i="22"/>
  <c r="O91" i="22"/>
  <c r="Q83" i="22"/>
  <c r="R79" i="22"/>
  <c r="O72" i="22"/>
  <c r="P71" i="22"/>
  <c r="R70" i="22"/>
  <c r="P61" i="22"/>
  <c r="O58" i="22"/>
  <c r="P57" i="22"/>
  <c r="P54" i="22"/>
  <c r="O51" i="22"/>
  <c r="P46" i="22"/>
  <c r="M44" i="22"/>
  <c r="Q43" i="22"/>
  <c r="O42" i="22"/>
  <c r="R41" i="22"/>
  <c r="O34" i="22"/>
  <c r="R33" i="22"/>
  <c r="M32" i="22"/>
  <c r="R31" i="22"/>
  <c r="Q30" i="22"/>
  <c r="Q28" i="22"/>
  <c r="Q23" i="22"/>
  <c r="O21" i="22"/>
  <c r="O19" i="22"/>
  <c r="R17" i="22"/>
  <c r="P15" i="22"/>
  <c r="R13" i="22"/>
  <c r="O12" i="22"/>
  <c r="Q11" i="22"/>
  <c r="R10" i="22"/>
  <c r="Q226" i="22"/>
  <c r="P180" i="22"/>
  <c r="O162" i="22"/>
  <c r="R157" i="22"/>
  <c r="O150" i="22"/>
  <c r="M146" i="22"/>
  <c r="O136" i="22"/>
  <c r="R115" i="22"/>
  <c r="Q113" i="22"/>
  <c r="M110" i="22"/>
  <c r="Q100" i="22"/>
  <c r="Q94" i="22"/>
  <c r="O79" i="22"/>
  <c r="R75" i="22"/>
  <c r="Q73" i="22"/>
  <c r="O71" i="22"/>
  <c r="P70" i="22"/>
  <c r="Q69" i="22"/>
  <c r="Q66" i="22"/>
  <c r="O57" i="22"/>
  <c r="R55" i="22"/>
  <c r="O54" i="22"/>
  <c r="R53" i="22"/>
  <c r="O46" i="22"/>
  <c r="R45" i="22"/>
  <c r="P43" i="22"/>
  <c r="P41" i="22"/>
  <c r="R36" i="22"/>
  <c r="Q33" i="22"/>
  <c r="Q31" i="22"/>
  <c r="P30" i="22"/>
  <c r="P28" i="22"/>
  <c r="P23" i="22"/>
  <c r="Q17" i="22"/>
  <c r="O15" i="22"/>
  <c r="Q13" i="22"/>
  <c r="P11" i="22"/>
  <c r="Q10" i="22"/>
  <c r="R9" i="22"/>
  <c r="Q6" i="22"/>
  <c r="R5" i="22"/>
  <c r="P256" i="22"/>
  <c r="P233" i="22"/>
  <c r="O177" i="22"/>
  <c r="P126" i="22"/>
  <c r="O115" i="22"/>
  <c r="P107" i="22"/>
  <c r="R87" i="22"/>
  <c r="R84" i="22"/>
  <c r="Q76" i="22"/>
  <c r="P75" i="22"/>
  <c r="P73" i="22"/>
  <c r="O70" i="22"/>
  <c r="P69" i="22"/>
  <c r="P66" i="22"/>
  <c r="R65" i="22"/>
  <c r="Q55" i="22"/>
  <c r="P53" i="22"/>
  <c r="R48" i="22"/>
  <c r="Q45" i="22"/>
  <c r="O43" i="22"/>
  <c r="O41" i="22"/>
  <c r="R40" i="22"/>
  <c r="P36" i="22"/>
  <c r="P33" i="22"/>
  <c r="P31" i="22"/>
  <c r="O30" i="22"/>
  <c r="O28" i="22"/>
  <c r="M5" i="22"/>
  <c r="F50" i="22"/>
  <c r="M831" i="22"/>
  <c r="M819" i="22"/>
  <c r="M807" i="22"/>
  <c r="M795" i="22"/>
  <c r="M783" i="22"/>
  <c r="M837" i="22"/>
  <c r="M825" i="22"/>
  <c r="M813" i="22"/>
  <c r="M801" i="22"/>
  <c r="M789" i="22"/>
  <c r="M771" i="22"/>
  <c r="M777" i="22"/>
  <c r="M765" i="22"/>
  <c r="M753" i="22"/>
  <c r="M759" i="22"/>
  <c r="M741" i="22"/>
  <c r="M729" i="22"/>
  <c r="M717" i="22"/>
  <c r="M705" i="22"/>
  <c r="M747" i="22"/>
  <c r="M735" i="22"/>
  <c r="M723" i="22"/>
  <c r="M711" i="22"/>
  <c r="M699" i="22"/>
  <c r="M687" i="22"/>
  <c r="M675" i="22"/>
  <c r="M663" i="22"/>
  <c r="M669" i="22"/>
  <c r="M651" i="22"/>
  <c r="M639" i="22"/>
  <c r="M657" i="22"/>
  <c r="M693" i="22"/>
  <c r="M615" i="22"/>
  <c r="M603" i="22"/>
  <c r="M591" i="22"/>
  <c r="M627" i="22"/>
  <c r="M633" i="22"/>
  <c r="M645" i="22"/>
  <c r="M621" i="22"/>
  <c r="M597" i="22"/>
  <c r="M579" i="22"/>
  <c r="M573" i="22"/>
  <c r="M561" i="22"/>
  <c r="M531" i="22"/>
  <c r="M519" i="22"/>
  <c r="M507" i="22"/>
  <c r="M555" i="22"/>
  <c r="M609" i="22"/>
  <c r="M567" i="22"/>
  <c r="M537" i="22"/>
  <c r="M495" i="22"/>
  <c r="M483" i="22"/>
  <c r="M471" i="22"/>
  <c r="M459" i="22"/>
  <c r="M447" i="22"/>
  <c r="M435" i="22"/>
  <c r="M423" i="22"/>
  <c r="M549" i="22"/>
  <c r="M543" i="22"/>
  <c r="M501" i="22"/>
  <c r="M489" i="22"/>
  <c r="M681" i="22"/>
  <c r="M585" i="22"/>
  <c r="M513" i="22"/>
  <c r="M399" i="22"/>
  <c r="M387" i="22"/>
  <c r="M375" i="22"/>
  <c r="M363" i="22"/>
  <c r="M351" i="22"/>
  <c r="M453" i="22"/>
  <c r="M417" i="22"/>
  <c r="M411" i="22"/>
  <c r="M465" i="22"/>
  <c r="M429" i="22"/>
  <c r="M405" i="22"/>
  <c r="M393" i="22"/>
  <c r="M381" i="22"/>
  <c r="M369" i="22"/>
  <c r="M525" i="22"/>
  <c r="M477" i="22"/>
  <c r="M339" i="22"/>
  <c r="M357" i="22"/>
  <c r="M321" i="22"/>
  <c r="M309" i="22"/>
  <c r="M297" i="22"/>
  <c r="M285" i="22"/>
  <c r="M273" i="22"/>
  <c r="M345" i="22"/>
  <c r="M441" i="22"/>
  <c r="M279" i="22"/>
  <c r="M261" i="22"/>
  <c r="M243" i="22"/>
  <c r="M231" i="22"/>
  <c r="M327" i="22"/>
  <c r="M267" i="22"/>
  <c r="M333" i="22"/>
  <c r="M303" i="22"/>
  <c r="M291" i="22"/>
  <c r="M255" i="22"/>
  <c r="M237" i="22"/>
  <c r="M177" i="22"/>
  <c r="M189" i="22"/>
  <c r="M219" i="22"/>
  <c r="M213" i="22"/>
  <c r="M171" i="22"/>
  <c r="M159" i="22"/>
  <c r="M147" i="22"/>
  <c r="M135" i="22"/>
  <c r="M123" i="22"/>
  <c r="M111" i="22"/>
  <c r="M99" i="22"/>
  <c r="M207" i="22"/>
  <c r="M201" i="22"/>
  <c r="M249" i="22"/>
  <c r="M225" i="22"/>
  <c r="M315" i="22"/>
  <c r="M183" i="22"/>
  <c r="M141" i="22"/>
  <c r="M87" i="22"/>
  <c r="M75" i="22"/>
  <c r="M63" i="22"/>
  <c r="M165" i="22"/>
  <c r="M153" i="22"/>
  <c r="M105" i="22"/>
  <c r="M69" i="22"/>
  <c r="M33" i="22"/>
  <c r="M81" i="22"/>
  <c r="M45" i="22"/>
  <c r="M9" i="22"/>
  <c r="M129" i="22"/>
  <c r="M93" i="22"/>
  <c r="M27" i="22"/>
  <c r="M39" i="22"/>
  <c r="M195" i="22"/>
  <c r="M117" i="22"/>
  <c r="M51" i="22"/>
  <c r="M21" i="22"/>
  <c r="M57" i="22"/>
  <c r="Q5" i="22"/>
  <c r="O11" i="22"/>
  <c r="F68" i="22"/>
  <c r="H72" i="22" s="1"/>
  <c r="F40" i="22"/>
  <c r="M46" i="22"/>
  <c r="F48" i="22"/>
  <c r="M54" i="22"/>
  <c r="F79" i="22"/>
  <c r="F82" i="22"/>
  <c r="M100" i="22"/>
  <c r="F102" i="22"/>
  <c r="F117" i="22"/>
  <c r="F130" i="22"/>
  <c r="F136" i="22"/>
  <c r="F180" i="22"/>
  <c r="F183" i="22"/>
  <c r="M12" i="22"/>
  <c r="M34" i="22"/>
  <c r="F36" i="22"/>
  <c r="M42" i="22"/>
  <c r="F53" i="22"/>
  <c r="F65" i="22"/>
  <c r="F89" i="22"/>
  <c r="F119" i="22"/>
  <c r="M148" i="22"/>
  <c r="F170" i="22"/>
  <c r="F207" i="22"/>
  <c r="F219" i="22"/>
  <c r="F224" i="22" s="1"/>
  <c r="F249" i="22"/>
  <c r="F254" i="22" s="1"/>
  <c r="F265" i="22"/>
  <c r="F14" i="22"/>
  <c r="M18" i="22"/>
  <c r="F25" i="22"/>
  <c r="F28" i="22"/>
  <c r="F30" i="22"/>
  <c r="F33" i="22"/>
  <c r="F38" i="22"/>
  <c r="F41" i="22"/>
  <c r="F77" i="22"/>
  <c r="F78" i="22"/>
  <c r="F93" i="22"/>
  <c r="F106" i="22"/>
  <c r="F112" i="22"/>
  <c r="F121" i="22"/>
  <c r="F125" i="22"/>
  <c r="F192" i="22"/>
  <c r="F223" i="22"/>
  <c r="F231" i="22"/>
  <c r="M826" i="22"/>
  <c r="M814" i="22"/>
  <c r="M802" i="22"/>
  <c r="M790" i="22"/>
  <c r="M838" i="22"/>
  <c r="M832" i="22"/>
  <c r="M820" i="22"/>
  <c r="M808" i="22"/>
  <c r="M796" i="22"/>
  <c r="M784" i="22"/>
  <c r="M778" i="22"/>
  <c r="M766" i="22"/>
  <c r="M772" i="22"/>
  <c r="M760" i="22"/>
  <c r="M748" i="22"/>
  <c r="M736" i="22"/>
  <c r="M724" i="22"/>
  <c r="M712" i="22"/>
  <c r="M754" i="22"/>
  <c r="M742" i="22"/>
  <c r="M730" i="22"/>
  <c r="M718" i="22"/>
  <c r="M706" i="22"/>
  <c r="M694" i="22"/>
  <c r="M700" i="22"/>
  <c r="M682" i="22"/>
  <c r="M670" i="22"/>
  <c r="M658" i="22"/>
  <c r="M664" i="22"/>
  <c r="M646" i="22"/>
  <c r="M634" i="22"/>
  <c r="M640" i="22"/>
  <c r="M616" i="22"/>
  <c r="M610" i="22"/>
  <c r="M598" i="22"/>
  <c r="M652" i="22"/>
  <c r="M628" i="22"/>
  <c r="M688" i="22"/>
  <c r="M544" i="22"/>
  <c r="M676" i="22"/>
  <c r="M586" i="22"/>
  <c r="M562" i="22"/>
  <c r="M604" i="22"/>
  <c r="M580" i="22"/>
  <c r="M556" i="22"/>
  <c r="M538" i="22"/>
  <c r="M526" i="22"/>
  <c r="M514" i="22"/>
  <c r="M502" i="22"/>
  <c r="M622" i="22"/>
  <c r="M592" i="22"/>
  <c r="M574" i="22"/>
  <c r="M550" i="22"/>
  <c r="M490" i="22"/>
  <c r="M478" i="22"/>
  <c r="M466" i="22"/>
  <c r="M454" i="22"/>
  <c r="M442" i="22"/>
  <c r="M430" i="22"/>
  <c r="M418" i="22"/>
  <c r="M568" i="22"/>
  <c r="M496" i="22"/>
  <c r="M484" i="22"/>
  <c r="M532" i="22"/>
  <c r="M520" i="22"/>
  <c r="M436" i="22"/>
  <c r="M406" i="22"/>
  <c r="M394" i="22"/>
  <c r="M382" i="22"/>
  <c r="M370" i="22"/>
  <c r="M358" i="22"/>
  <c r="M346" i="22"/>
  <c r="M472" i="22"/>
  <c r="M508" i="22"/>
  <c r="M460" i="22"/>
  <c r="M448" i="22"/>
  <c r="M400" i="22"/>
  <c r="M388" i="22"/>
  <c r="M376" i="22"/>
  <c r="M340" i="22"/>
  <c r="M424" i="22"/>
  <c r="M328" i="22"/>
  <c r="M316" i="22"/>
  <c r="M304" i="22"/>
  <c r="M292" i="22"/>
  <c r="M280" i="22"/>
  <c r="M352" i="22"/>
  <c r="M334" i="22"/>
  <c r="M412" i="22"/>
  <c r="M268" i="22"/>
  <c r="M256" i="22"/>
  <c r="M250" i="22"/>
  <c r="M238" i="22"/>
  <c r="M226" i="22"/>
  <c r="M310" i="22"/>
  <c r="M274" i="22"/>
  <c r="M364" i="22"/>
  <c r="M298" i="22"/>
  <c r="M244" i="22"/>
  <c r="M262" i="22"/>
  <c r="M220" i="22"/>
  <c r="M214" i="22"/>
  <c r="M208" i="22"/>
  <c r="M184" i="22"/>
  <c r="M166" i="22"/>
  <c r="M154" i="22"/>
  <c r="M142" i="22"/>
  <c r="M130" i="22"/>
  <c r="M118" i="22"/>
  <c r="M106" i="22"/>
  <c r="M94" i="22"/>
  <c r="M322" i="22"/>
  <c r="M202" i="22"/>
  <c r="M196" i="22"/>
  <c r="M232" i="22"/>
  <c r="M136" i="22"/>
  <c r="M286" i="22"/>
  <c r="M82" i="22"/>
  <c r="M70" i="22"/>
  <c r="M58" i="22"/>
  <c r="M190" i="22"/>
  <c r="M178" i="22"/>
  <c r="M172" i="22"/>
  <c r="M16" i="22"/>
  <c r="F46" i="22"/>
  <c r="M52" i="22"/>
  <c r="F67" i="22"/>
  <c r="F70" i="22"/>
  <c r="F74" i="22"/>
  <c r="F75" i="22"/>
  <c r="F81" i="22"/>
  <c r="F85" i="22"/>
  <c r="F88" i="22"/>
  <c r="F95" i="22"/>
  <c r="M112" i="22"/>
  <c r="F114" i="22"/>
  <c r="F122" i="22"/>
  <c r="F129" i="22"/>
  <c r="F134" i="22" s="1"/>
  <c r="F135" i="22"/>
  <c r="F139" i="22"/>
  <c r="F204" i="22"/>
  <c r="F216" i="22"/>
  <c r="F282" i="22"/>
  <c r="F830" i="22"/>
  <c r="F819" i="22"/>
  <c r="F824" i="22" s="1"/>
  <c r="F811" i="22"/>
  <c r="F802" i="22"/>
  <c r="F809" i="22"/>
  <c r="F799" i="22"/>
  <c r="F790" i="22"/>
  <c r="F788" i="22"/>
  <c r="F779" i="22"/>
  <c r="F777" i="22"/>
  <c r="F774" i="22"/>
  <c r="F772" i="22"/>
  <c r="F769" i="22"/>
  <c r="F767" i="22"/>
  <c r="F765" i="22"/>
  <c r="F762" i="22"/>
  <c r="F760" i="22"/>
  <c r="F828" i="22"/>
  <c r="F807" i="22"/>
  <c r="F826" i="22"/>
  <c r="F835" i="22"/>
  <c r="F816" i="22"/>
  <c r="F831" i="22"/>
  <c r="F823" i="22"/>
  <c r="F804" i="22"/>
  <c r="F833" i="22"/>
  <c r="F782" i="22"/>
  <c r="F778" i="22"/>
  <c r="F797" i="22"/>
  <c r="F787" i="22"/>
  <c r="F768" i="22"/>
  <c r="F759" i="22"/>
  <c r="F764" i="22" s="1"/>
  <c r="F756" i="22"/>
  <c r="F751" i="22"/>
  <c r="F745" i="22"/>
  <c r="F742" i="22"/>
  <c r="F739" i="22"/>
  <c r="F737" i="22"/>
  <c r="F735" i="22"/>
  <c r="F732" i="22"/>
  <c r="F730" i="22"/>
  <c r="F727" i="22"/>
  <c r="F725" i="22"/>
  <c r="F723" i="22"/>
  <c r="F720" i="22"/>
  <c r="F718" i="22"/>
  <c r="F715" i="22"/>
  <c r="F713" i="22"/>
  <c r="F711" i="22"/>
  <c r="F716" i="22" s="1"/>
  <c r="F766" i="22"/>
  <c r="F775" i="22"/>
  <c r="F821" i="22"/>
  <c r="F773" i="22"/>
  <c r="F749" i="22"/>
  <c r="F761" i="22"/>
  <c r="F754" i="22"/>
  <c r="F726" i="22"/>
  <c r="F705" i="22"/>
  <c r="F694" i="22"/>
  <c r="F771" i="22"/>
  <c r="F776" i="22" s="1"/>
  <c r="F724" i="22"/>
  <c r="F747" i="22"/>
  <c r="F741" i="22"/>
  <c r="F733" i="22"/>
  <c r="F714" i="22"/>
  <c r="F780" i="22"/>
  <c r="F763" i="22"/>
  <c r="F814" i="22"/>
  <c r="F729" i="22"/>
  <c r="F734" i="22" s="1"/>
  <c r="F721" i="22"/>
  <c r="F700" i="22"/>
  <c r="F686" i="22"/>
  <c r="F719" i="22"/>
  <c r="F702" i="22"/>
  <c r="F717" i="22"/>
  <c r="F696" i="22"/>
  <c r="F693" i="22"/>
  <c r="F689" i="22"/>
  <c r="F673" i="22"/>
  <c r="F690" i="22"/>
  <c r="F681" i="22"/>
  <c r="F677" i="22"/>
  <c r="F731" i="22"/>
  <c r="F707" i="22"/>
  <c r="F678" i="22"/>
  <c r="F669" i="22"/>
  <c r="F674" i="22" s="1"/>
  <c r="F712" i="22"/>
  <c r="F691" i="22"/>
  <c r="F682" i="22"/>
  <c r="F738" i="22"/>
  <c r="F688" i="22"/>
  <c r="F684" i="22"/>
  <c r="F675" i="22"/>
  <c r="F680" i="22" s="1"/>
  <c r="F685" i="22"/>
  <c r="F676" i="22"/>
  <c r="F658" i="22"/>
  <c r="F654" i="22"/>
  <c r="F671" i="22"/>
  <c r="F666" i="22"/>
  <c r="F664" i="22"/>
  <c r="F611" i="22"/>
  <c r="F609" i="22"/>
  <c r="F606" i="22"/>
  <c r="F604" i="22"/>
  <c r="F601" i="22"/>
  <c r="F599" i="22"/>
  <c r="F597" i="22"/>
  <c r="F594" i="22"/>
  <c r="F687" i="22"/>
  <c r="F692" i="22" s="1"/>
  <c r="F736" i="22"/>
  <c r="F709" i="22"/>
  <c r="F679" i="22"/>
  <c r="F632" i="22"/>
  <c r="F672" i="22"/>
  <c r="F665" i="22"/>
  <c r="F653" i="22"/>
  <c r="F670" i="22"/>
  <c r="F663" i="22"/>
  <c r="F668" i="22" s="1"/>
  <c r="F683" i="22"/>
  <c r="F544" i="22"/>
  <c r="F608" i="22"/>
  <c r="F667" i="22"/>
  <c r="F537" i="22"/>
  <c r="F542" i="22" s="1"/>
  <c r="F529" i="22"/>
  <c r="F522" i="22"/>
  <c r="F532" i="22"/>
  <c r="F527" i="22"/>
  <c r="F520" i="22"/>
  <c r="F531" i="22"/>
  <c r="F526" i="22"/>
  <c r="F525" i="22"/>
  <c r="F517" i="22"/>
  <c r="F508" i="22"/>
  <c r="F482" i="22"/>
  <c r="F657" i="22"/>
  <c r="F516" i="22"/>
  <c r="F546" i="22"/>
  <c r="F515" i="22"/>
  <c r="F398" i="22"/>
  <c r="F505" i="22"/>
  <c r="F440" i="22"/>
  <c r="F422" i="22"/>
  <c r="F502" i="22"/>
  <c r="F427" i="22"/>
  <c r="F330" i="22"/>
  <c r="F328" i="22"/>
  <c r="F325" i="22"/>
  <c r="F323" i="22"/>
  <c r="F321" i="22"/>
  <c r="F411" i="22"/>
  <c r="F380" i="22"/>
  <c r="F333" i="22"/>
  <c r="F461" i="22"/>
  <c r="F430" i="22"/>
  <c r="F242" i="22"/>
  <c r="F338" i="22"/>
  <c r="F200" i="22"/>
  <c r="F140" i="22"/>
  <c r="F128" i="22"/>
  <c r="F190" i="22"/>
  <c r="F174" i="22"/>
  <c r="F172" i="22"/>
  <c r="F169" i="22"/>
  <c r="F167" i="22"/>
  <c r="F165" i="22"/>
  <c r="F162" i="22"/>
  <c r="F160" i="22"/>
  <c r="F157" i="22"/>
  <c r="F155" i="22"/>
  <c r="F153" i="22"/>
  <c r="F150" i="22"/>
  <c r="F148" i="22"/>
  <c r="F145" i="22"/>
  <c r="F143" i="22"/>
  <c r="F141" i="22"/>
  <c r="F449" i="22"/>
  <c r="F197" i="22"/>
  <c r="F173" i="22"/>
  <c r="F123" i="22"/>
  <c r="F111" i="22"/>
  <c r="F116" i="22" s="1"/>
  <c r="F99" i="22"/>
  <c r="F104" i="22" s="1"/>
  <c r="F248" i="22"/>
  <c r="F144" i="22"/>
  <c r="F263" i="22"/>
  <c r="F168" i="22"/>
  <c r="F161" i="22"/>
  <c r="F138" i="22"/>
  <c r="F137" i="22"/>
  <c r="F260" i="22"/>
  <c r="F175" i="22"/>
  <c r="F171" i="22"/>
  <c r="F176" i="22" s="1"/>
  <c r="F187" i="22"/>
  <c r="F156" i="22"/>
  <c r="F149" i="22"/>
  <c r="F132" i="22"/>
  <c r="F127" i="22"/>
  <c r="F120" i="22"/>
  <c r="F115" i="22"/>
  <c r="F108" i="22"/>
  <c r="F103" i="22"/>
  <c r="F96" i="22"/>
  <c r="F91" i="22"/>
  <c r="M22" i="22"/>
  <c r="F34" i="22"/>
  <c r="M40" i="22"/>
  <c r="F51" i="22"/>
  <c r="F56" i="22" s="1"/>
  <c r="M64" i="22"/>
  <c r="F76" i="22"/>
  <c r="F80" i="22"/>
  <c r="F84" i="22"/>
  <c r="F87" i="22"/>
  <c r="F97" i="22"/>
  <c r="F101" i="22"/>
  <c r="F131" i="22"/>
  <c r="F142" i="22"/>
  <c r="F151" i="22"/>
  <c r="F163" i="22"/>
  <c r="F235" i="22"/>
  <c r="F303" i="22"/>
  <c r="F308" i="22" s="1"/>
  <c r="F324" i="22"/>
  <c r="M828" i="22"/>
  <c r="M816" i="22"/>
  <c r="M804" i="22"/>
  <c r="M792" i="22"/>
  <c r="M840" i="22"/>
  <c r="M834" i="22"/>
  <c r="M822" i="22"/>
  <c r="M810" i="22"/>
  <c r="M798" i="22"/>
  <c r="M786" i="22"/>
  <c r="M768" i="22"/>
  <c r="M780" i="22"/>
  <c r="M774" i="22"/>
  <c r="M762" i="22"/>
  <c r="M750" i="22"/>
  <c r="M756" i="22"/>
  <c r="M738" i="22"/>
  <c r="M726" i="22"/>
  <c r="M714" i="22"/>
  <c r="M702" i="22"/>
  <c r="M732" i="22"/>
  <c r="M720" i="22"/>
  <c r="M708" i="22"/>
  <c r="M696" i="22"/>
  <c r="M684" i="22"/>
  <c r="M672" i="22"/>
  <c r="M660" i="22"/>
  <c r="M744" i="22"/>
  <c r="M678" i="22"/>
  <c r="M654" i="22"/>
  <c r="M648" i="22"/>
  <c r="M636" i="22"/>
  <c r="M666" i="22"/>
  <c r="M600" i="22"/>
  <c r="M588" i="22"/>
  <c r="M612" i="22"/>
  <c r="M630" i="22"/>
  <c r="M624" i="22"/>
  <c r="M690" i="22"/>
  <c r="M618" i="22"/>
  <c r="M558" i="22"/>
  <c r="M606" i="22"/>
  <c r="M576" i="22"/>
  <c r="M564" i="22"/>
  <c r="M570" i="22"/>
  <c r="M546" i="22"/>
  <c r="M528" i="22"/>
  <c r="M516" i="22"/>
  <c r="M504" i="22"/>
  <c r="M552" i="22"/>
  <c r="M642" i="22"/>
  <c r="M594" i="22"/>
  <c r="M540" i="22"/>
  <c r="M492" i="22"/>
  <c r="M480" i="22"/>
  <c r="M468" i="22"/>
  <c r="M456" i="22"/>
  <c r="M444" i="22"/>
  <c r="M432" i="22"/>
  <c r="M420" i="22"/>
  <c r="M534" i="22"/>
  <c r="M510" i="22"/>
  <c r="M582" i="22"/>
  <c r="M522" i="22"/>
  <c r="M498" i="22"/>
  <c r="M486" i="22"/>
  <c r="M408" i="22"/>
  <c r="M396" i="22"/>
  <c r="M384" i="22"/>
  <c r="M372" i="22"/>
  <c r="M360" i="22"/>
  <c r="M348" i="22"/>
  <c r="M474" i="22"/>
  <c r="M414" i="22"/>
  <c r="M426" i="22"/>
  <c r="M402" i="22"/>
  <c r="M390" i="22"/>
  <c r="M378" i="22"/>
  <c r="M462" i="22"/>
  <c r="M450" i="22"/>
  <c r="M438" i="22"/>
  <c r="M366" i="22"/>
  <c r="M342" i="22"/>
  <c r="M336" i="22"/>
  <c r="M330" i="22"/>
  <c r="M318" i="22"/>
  <c r="M306" i="22"/>
  <c r="M294" i="22"/>
  <c r="M282" i="22"/>
  <c r="M354" i="22"/>
  <c r="M312" i="22"/>
  <c r="M300" i="22"/>
  <c r="M252" i="22"/>
  <c r="M240" i="22"/>
  <c r="M228" i="22"/>
  <c r="M264" i="22"/>
  <c r="M276" i="22"/>
  <c r="M258" i="22"/>
  <c r="M234" i="22"/>
  <c r="M222" i="22"/>
  <c r="M216" i="22"/>
  <c r="M210" i="22"/>
  <c r="M180" i="22"/>
  <c r="M270" i="22"/>
  <c r="M204" i="22"/>
  <c r="M198" i="22"/>
  <c r="M192" i="22"/>
  <c r="M168" i="22"/>
  <c r="M156" i="22"/>
  <c r="M144" i="22"/>
  <c r="M132" i="22"/>
  <c r="M120" i="22"/>
  <c r="M108" i="22"/>
  <c r="M96" i="22"/>
  <c r="M246" i="22"/>
  <c r="M324" i="22"/>
  <c r="M186" i="22"/>
  <c r="M174" i="22"/>
  <c r="M138" i="22"/>
  <c r="M84" i="22"/>
  <c r="M72" i="22"/>
  <c r="M60" i="22"/>
  <c r="M288" i="22"/>
  <c r="M162" i="22"/>
  <c r="M126" i="22"/>
  <c r="M114" i="22"/>
  <c r="M102" i="22"/>
  <c r="M90" i="22"/>
  <c r="M150" i="22"/>
  <c r="F8" i="22"/>
  <c r="F32" i="22"/>
  <c r="F39" i="22"/>
  <c r="F42" i="22"/>
  <c r="M48" i="22"/>
  <c r="F55" i="22"/>
  <c r="F57" i="22"/>
  <c r="F62" i="22" s="1"/>
  <c r="F58" i="22"/>
  <c r="F71" i="22"/>
  <c r="F72" i="22"/>
  <c r="M78" i="22"/>
  <c r="M88" i="22"/>
  <c r="F90" i="22"/>
  <c r="F105" i="22"/>
  <c r="F110" i="22" s="1"/>
  <c r="F118" i="22"/>
  <c r="F124" i="22"/>
  <c r="F133" i="22"/>
  <c r="F147" i="22"/>
  <c r="F201" i="22"/>
  <c r="F209" i="22"/>
  <c r="F213" i="22"/>
  <c r="F218" i="22" s="1"/>
  <c r="M6" i="22"/>
  <c r="M10" i="22"/>
  <c r="M36" i="22"/>
  <c r="M66" i="22"/>
  <c r="F86" i="22"/>
  <c r="F107" i="22"/>
  <c r="M124" i="22"/>
  <c r="F126" i="22"/>
  <c r="F154" i="22"/>
  <c r="F159" i="22"/>
  <c r="F164" i="22" s="1"/>
  <c r="F166" i="22"/>
  <c r="F185" i="22"/>
  <c r="M28" i="22"/>
  <c r="M30" i="22"/>
  <c r="F35" i="22"/>
  <c r="F43" i="22"/>
  <c r="F52" i="22"/>
  <c r="F59" i="22"/>
  <c r="F60" i="22"/>
  <c r="F63" i="22"/>
  <c r="F73" i="22"/>
  <c r="M76" i="22"/>
  <c r="F83" i="22"/>
  <c r="F94" i="22"/>
  <c r="F100" i="22"/>
  <c r="F109" i="22"/>
  <c r="F113" i="22"/>
  <c r="F202" i="22"/>
  <c r="F206" i="22"/>
  <c r="F214" i="22"/>
  <c r="F272" i="22"/>
  <c r="F276" i="22"/>
  <c r="F178" i="22"/>
  <c r="F198" i="22"/>
  <c r="F240" i="22"/>
  <c r="F243" i="22"/>
  <c r="F246" i="22"/>
  <c r="F252" i="22"/>
  <c r="F256" i="22"/>
  <c r="F298" i="22"/>
  <c r="F466" i="22"/>
  <c r="F188" i="22"/>
  <c r="F199" i="22"/>
  <c r="F208" i="22"/>
  <c r="F211" i="22"/>
  <c r="F250" i="22"/>
  <c r="F253" i="22"/>
  <c r="F177" i="22"/>
  <c r="F182" i="22" s="1"/>
  <c r="F184" i="22"/>
  <c r="F228" i="22"/>
  <c r="F232" i="22"/>
  <c r="F238" i="22"/>
  <c r="F247" i="22"/>
  <c r="F274" i="22"/>
  <c r="F315" i="22"/>
  <c r="F195" i="22"/>
  <c r="F203" i="22"/>
  <c r="F221" i="22"/>
  <c r="F226" i="22"/>
  <c r="F229" i="22"/>
  <c r="F239" i="22"/>
  <c r="F146" i="22"/>
  <c r="F189" i="22"/>
  <c r="F194" i="22" s="1"/>
  <c r="F233" i="22"/>
  <c r="F245" i="22"/>
  <c r="F258" i="22"/>
  <c r="F205" i="22"/>
  <c r="F210" i="22"/>
  <c r="F215" i="22"/>
  <c r="F220" i="22"/>
  <c r="F291" i="22"/>
  <c r="F295" i="22"/>
  <c r="F306" i="22"/>
  <c r="F351" i="22"/>
  <c r="F356" i="22" s="1"/>
  <c r="F193" i="22"/>
  <c r="F217" i="22"/>
  <c r="F222" i="22"/>
  <c r="F268" i="22"/>
  <c r="F283" i="22"/>
  <c r="F301" i="22"/>
  <c r="F367" i="22"/>
  <c r="F181" i="22"/>
  <c r="F227" i="22"/>
  <c r="F234" i="22"/>
  <c r="F237" i="22"/>
  <c r="F241" i="22"/>
  <c r="F244" i="22"/>
  <c r="F251" i="22"/>
  <c r="F275" i="22"/>
  <c r="F307" i="22"/>
  <c r="F186" i="22"/>
  <c r="F264" i="22"/>
  <c r="F313" i="22"/>
  <c r="F191" i="22"/>
  <c r="F259" i="22"/>
  <c r="F261" i="22"/>
  <c r="F273" i="22"/>
  <c r="F179" i="22"/>
  <c r="F196" i="22"/>
  <c r="F225" i="22"/>
  <c r="F267" i="22"/>
  <c r="F311" i="22"/>
  <c r="F317" i="22"/>
  <c r="F269" i="22"/>
  <c r="F280" i="22"/>
  <c r="F281" i="22"/>
  <c r="F297" i="22"/>
  <c r="F319" i="22"/>
  <c r="F335" i="22"/>
  <c r="F393" i="22"/>
  <c r="F397" i="22"/>
  <c r="F454" i="22"/>
  <c r="F493" i="22"/>
  <c r="F257" i="22"/>
  <c r="F270" i="22"/>
  <c r="F279" i="22"/>
  <c r="F289" i="22"/>
  <c r="F294" i="22"/>
  <c r="F300" i="22"/>
  <c r="F310" i="22"/>
  <c r="F327" i="22"/>
  <c r="F352" i="22"/>
  <c r="F262" i="22"/>
  <c r="F271" i="22"/>
  <c r="F287" i="22"/>
  <c r="F288" i="22"/>
  <c r="F305" i="22"/>
  <c r="F312" i="22"/>
  <c r="F316" i="22"/>
  <c r="F329" i="22"/>
  <c r="F369" i="22"/>
  <c r="F374" i="22" s="1"/>
  <c r="F285" i="22"/>
  <c r="F286" i="22"/>
  <c r="F293" i="22"/>
  <c r="F299" i="22"/>
  <c r="F318" i="22"/>
  <c r="F331" i="22"/>
  <c r="F255" i="22"/>
  <c r="F277" i="22"/>
  <c r="F292" i="22"/>
  <c r="F304" i="22"/>
  <c r="F309" i="22"/>
  <c r="F314" i="22" s="1"/>
  <c r="F322" i="22"/>
  <c r="F326" i="22"/>
  <c r="F332" i="22"/>
  <c r="F395" i="22"/>
  <c r="F513" i="22"/>
  <c r="F336" i="22"/>
  <c r="F339" i="22"/>
  <c r="F344" i="22" s="1"/>
  <c r="F343" i="22"/>
  <c r="F357" i="22"/>
  <c r="F362" i="22" s="1"/>
  <c r="F379" i="22"/>
  <c r="F381" i="22"/>
  <c r="F406" i="22"/>
  <c r="F408" i="22"/>
  <c r="F414" i="22"/>
  <c r="F417" i="22"/>
  <c r="F455" i="22"/>
  <c r="F463" i="22"/>
  <c r="F475" i="22"/>
  <c r="F337" i="22"/>
  <c r="F340" i="22"/>
  <c r="F341" i="22"/>
  <c r="F342" i="22"/>
  <c r="F366" i="22"/>
  <c r="F371" i="22"/>
  <c r="F376" i="22"/>
  <c r="F387" i="22"/>
  <c r="F389" i="22"/>
  <c r="F391" i="22"/>
  <c r="F442" i="22"/>
  <c r="F444" i="22"/>
  <c r="F479" i="22"/>
  <c r="F361" i="22"/>
  <c r="F365" i="22"/>
  <c r="F383" i="22"/>
  <c r="F385" i="22"/>
  <c r="F400" i="22"/>
  <c r="F402" i="22"/>
  <c r="F418" i="22"/>
  <c r="F420" i="22"/>
  <c r="F447" i="22"/>
  <c r="F452" i="22" s="1"/>
  <c r="F510" i="22"/>
  <c r="F348" i="22"/>
  <c r="F349" i="22"/>
  <c r="F360" i="22"/>
  <c r="F373" i="22"/>
  <c r="F378" i="22"/>
  <c r="F394" i="22"/>
  <c r="F396" i="22"/>
  <c r="F415" i="22"/>
  <c r="F456" i="22"/>
  <c r="F507" i="22"/>
  <c r="F346" i="22"/>
  <c r="F347" i="22"/>
  <c r="F364" i="22"/>
  <c r="F370" i="22"/>
  <c r="F375" i="22"/>
  <c r="F405" i="22"/>
  <c r="F410" i="22" s="1"/>
  <c r="F407" i="22"/>
  <c r="F409" i="22"/>
  <c r="F413" i="22"/>
  <c r="F416" i="22"/>
  <c r="F431" i="22"/>
  <c r="F448" i="22"/>
  <c r="F459" i="22"/>
  <c r="F464" i="22" s="1"/>
  <c r="F465" i="22"/>
  <c r="F470" i="22" s="1"/>
  <c r="F477" i="22"/>
  <c r="F499" i="22"/>
  <c r="F519" i="22"/>
  <c r="F334" i="22"/>
  <c r="F345" i="22"/>
  <c r="F350" i="22" s="1"/>
  <c r="F355" i="22"/>
  <c r="F359" i="22"/>
  <c r="F363" i="22"/>
  <c r="F382" i="22"/>
  <c r="F388" i="22"/>
  <c r="F390" i="22"/>
  <c r="F423" i="22"/>
  <c r="F428" i="22" s="1"/>
  <c r="F425" i="22"/>
  <c r="F468" i="22"/>
  <c r="F496" i="22"/>
  <c r="F504" i="22"/>
  <c r="F353" i="22"/>
  <c r="F354" i="22"/>
  <c r="F358" i="22"/>
  <c r="F372" i="22"/>
  <c r="F377" i="22"/>
  <c r="F384" i="22"/>
  <c r="F399" i="22"/>
  <c r="F404" i="22" s="1"/>
  <c r="F401" i="22"/>
  <c r="F403" i="22"/>
  <c r="F432" i="22"/>
  <c r="F435" i="22"/>
  <c r="F437" i="22"/>
  <c r="F439" i="22"/>
  <c r="F451" i="22"/>
  <c r="F460" i="22"/>
  <c r="F485" i="22"/>
  <c r="F453" i="22"/>
  <c r="F491" i="22"/>
  <c r="F528" i="22"/>
  <c r="F412" i="22"/>
  <c r="F419" i="22"/>
  <c r="F433" i="22"/>
  <c r="F436" i="22"/>
  <c r="F472" i="22"/>
  <c r="F480" i="22"/>
  <c r="F483" i="22"/>
  <c r="F497" i="22"/>
  <c r="F514" i="22"/>
  <c r="F467" i="22"/>
  <c r="F474" i="22"/>
  <c r="F478" i="22"/>
  <c r="F486" i="22"/>
  <c r="F489" i="22"/>
  <c r="F511" i="22"/>
  <c r="F523" i="22"/>
  <c r="F421" i="22"/>
  <c r="F424" i="22"/>
  <c r="F438" i="22"/>
  <c r="F441" i="22"/>
  <c r="F492" i="22"/>
  <c r="F495" i="22"/>
  <c r="F503" i="22"/>
  <c r="F512" i="22"/>
  <c r="F553" i="22"/>
  <c r="F445" i="22"/>
  <c r="F457" i="22"/>
  <c r="F471" i="22"/>
  <c r="F481" i="22"/>
  <c r="F484" i="22"/>
  <c r="F498" i="22"/>
  <c r="F501" i="22"/>
  <c r="F506" i="22" s="1"/>
  <c r="F509" i="22"/>
  <c r="F521" i="22"/>
  <c r="F426" i="22"/>
  <c r="F429" i="22"/>
  <c r="F434" i="22" s="1"/>
  <c r="F443" i="22"/>
  <c r="F450" i="22"/>
  <c r="F462" i="22"/>
  <c r="F469" i="22"/>
  <c r="F473" i="22"/>
  <c r="F487" i="22"/>
  <c r="F490" i="22"/>
  <c r="F518" i="22"/>
  <c r="F539" i="22"/>
  <c r="F627" i="22"/>
  <c r="F530" i="22"/>
  <c r="F534" i="22"/>
  <c r="F541" i="22"/>
  <c r="F549" i="22"/>
  <c r="F554" i="22" s="1"/>
  <c r="F566" i="22"/>
  <c r="F533" i="22"/>
  <c r="F538" i="22"/>
  <c r="F543" i="22"/>
  <c r="F545" i="22"/>
  <c r="F598" i="22"/>
  <c r="F536" i="22"/>
  <c r="F548" i="22"/>
  <c r="F550" i="22"/>
  <c r="F556" i="22"/>
  <c r="F557" i="22"/>
  <c r="F561" i="22"/>
  <c r="F562" i="22"/>
  <c r="F563" i="22"/>
  <c r="F564" i="22"/>
  <c r="F565" i="22"/>
  <c r="F570" i="22"/>
  <c r="F573" i="22"/>
  <c r="F577" i="22"/>
  <c r="F580" i="22"/>
  <c r="F587" i="22"/>
  <c r="F600" i="22"/>
  <c r="F602" i="22"/>
  <c r="F642" i="22"/>
  <c r="F708" i="22"/>
  <c r="F547" i="22"/>
  <c r="F558" i="22"/>
  <c r="F591" i="22"/>
  <c r="F596" i="22" s="1"/>
  <c r="F661" i="22"/>
  <c r="F535" i="22"/>
  <c r="F559" i="22"/>
  <c r="F569" i="22"/>
  <c r="F576" i="22"/>
  <c r="F579" i="22"/>
  <c r="F584" i="22" s="1"/>
  <c r="F583" i="22"/>
  <c r="F586" i="22"/>
  <c r="F589" i="22"/>
  <c r="F593" i="22"/>
  <c r="F610" i="22"/>
  <c r="F540" i="22"/>
  <c r="F595" i="22"/>
  <c r="F612" i="22"/>
  <c r="F655" i="22"/>
  <c r="F568" i="22"/>
  <c r="F575" i="22"/>
  <c r="F582" i="22"/>
  <c r="F585" i="22"/>
  <c r="F603" i="22"/>
  <c r="F615" i="22"/>
  <c r="F659" i="22"/>
  <c r="F551" i="22"/>
  <c r="F567" i="22"/>
  <c r="F588" i="22"/>
  <c r="F590" i="22"/>
  <c r="F605" i="22"/>
  <c r="F552" i="22"/>
  <c r="F555" i="22"/>
  <c r="F560" i="22" s="1"/>
  <c r="F571" i="22"/>
  <c r="F574" i="22"/>
  <c r="F581" i="22"/>
  <c r="F592" i="22"/>
  <c r="F607" i="22"/>
  <c r="F620" i="22"/>
  <c r="F624" i="22"/>
  <c r="F641" i="22"/>
  <c r="F647" i="22"/>
  <c r="F660" i="22"/>
  <c r="F625" i="22"/>
  <c r="F628" i="22"/>
  <c r="F629" i="22"/>
  <c r="F630" i="22"/>
  <c r="F633" i="22"/>
  <c r="F638" i="22" s="1"/>
  <c r="F636" i="22"/>
  <c r="F613" i="22"/>
  <c r="F616" i="22"/>
  <c r="F652" i="22"/>
  <c r="F722" i="22"/>
  <c r="F617" i="22"/>
  <c r="F635" i="22"/>
  <c r="F646" i="22"/>
  <c r="F618" i="22"/>
  <c r="F621" i="22"/>
  <c r="F626" i="22" s="1"/>
  <c r="F640" i="22"/>
  <c r="F643" i="22"/>
  <c r="F649" i="22"/>
  <c r="F651" i="22"/>
  <c r="F746" i="22"/>
  <c r="F619" i="22"/>
  <c r="F622" i="22"/>
  <c r="F634" i="22"/>
  <c r="F697" i="22"/>
  <c r="F623" i="22"/>
  <c r="F631" i="22"/>
  <c r="F637" i="22"/>
  <c r="F639" i="22"/>
  <c r="F644" i="22" s="1"/>
  <c r="F645" i="22"/>
  <c r="F650" i="22" s="1"/>
  <c r="F648" i="22"/>
  <c r="F695" i="22"/>
  <c r="F698" i="22"/>
  <c r="F744" i="22"/>
  <c r="F748" i="22"/>
  <c r="F699" i="22"/>
  <c r="F701" i="22"/>
  <c r="F710" i="22"/>
  <c r="F706" i="22"/>
  <c r="F783" i="22"/>
  <c r="F827" i="22"/>
  <c r="F743" i="22"/>
  <c r="F752" i="22"/>
  <c r="F728" i="22"/>
  <c r="F703" i="22"/>
  <c r="F750" i="22"/>
  <c r="F785" i="22"/>
  <c r="F796" i="22"/>
  <c r="F753" i="22"/>
  <c r="F801" i="22"/>
  <c r="F810" i="22"/>
  <c r="F757" i="22"/>
  <c r="F786" i="22"/>
  <c r="F812" i="22"/>
  <c r="F755" i="22"/>
  <c r="F792" i="22"/>
  <c r="F795" i="22"/>
  <c r="F800" i="22" s="1"/>
  <c r="F808" i="22"/>
  <c r="F829" i="22"/>
  <c r="F837" i="22"/>
  <c r="F839" i="22"/>
  <c r="F784" i="22"/>
  <c r="F820" i="22"/>
  <c r="F781" i="22"/>
  <c r="F793" i="22"/>
  <c r="F803" i="22"/>
  <c r="F822" i="22"/>
  <c r="F836" i="22"/>
  <c r="F791" i="22"/>
  <c r="F805" i="22"/>
  <c r="F813" i="22"/>
  <c r="F818" i="22" s="1"/>
  <c r="F832" i="22"/>
  <c r="F838" i="22"/>
  <c r="F840" i="22"/>
  <c r="F789" i="22"/>
  <c r="F815" i="22"/>
  <c r="F834" i="22"/>
  <c r="F798" i="22"/>
  <c r="F817" i="22"/>
  <c r="F825" i="22"/>
  <c r="P134" i="24" l="1"/>
  <c r="O134" i="24"/>
  <c r="Q134" i="24"/>
  <c r="R32" i="23"/>
  <c r="G10" i="3"/>
  <c r="D26" i="3" s="1"/>
  <c r="D10" i="3"/>
  <c r="C26" i="3" s="1"/>
  <c r="O68" i="23"/>
  <c r="P68" i="23"/>
  <c r="Q68" i="23"/>
  <c r="H646" i="24"/>
  <c r="W12" i="24"/>
  <c r="W11" i="24"/>
  <c r="H305" i="24"/>
  <c r="T11" i="24"/>
  <c r="H540" i="24"/>
  <c r="V9" i="24"/>
  <c r="V7" i="24"/>
  <c r="E9" i="3" s="1"/>
  <c r="V11" i="24"/>
  <c r="H536" i="24"/>
  <c r="H538" i="24"/>
  <c r="H537" i="24"/>
  <c r="H383" i="24"/>
  <c r="T14" i="24"/>
  <c r="V4" i="24"/>
  <c r="E6" i="3" s="1"/>
  <c r="T2" i="24"/>
  <c r="W2" i="24"/>
  <c r="V14" i="24"/>
  <c r="E16" i="3" s="1"/>
  <c r="V2" i="24"/>
  <c r="T6" i="24"/>
  <c r="H672" i="24"/>
  <c r="V6" i="24"/>
  <c r="E8" i="3" s="1"/>
  <c r="T12" i="24"/>
  <c r="W6" i="24"/>
  <c r="W14" i="24"/>
  <c r="V12" i="24"/>
  <c r="E14" i="3" s="1"/>
  <c r="W9" i="24"/>
  <c r="H812" i="24"/>
  <c r="W7" i="24"/>
  <c r="H814" i="24"/>
  <c r="W4" i="24"/>
  <c r="F6" i="3" s="1"/>
  <c r="T4" i="24"/>
  <c r="C6" i="3" s="1"/>
  <c r="T7" i="24"/>
  <c r="T9" i="24"/>
  <c r="H471" i="24"/>
  <c r="H644" i="24"/>
  <c r="H572" i="24"/>
  <c r="H816" i="24"/>
  <c r="H813" i="24"/>
  <c r="H575" i="24"/>
  <c r="H574" i="24"/>
  <c r="H576" i="24"/>
  <c r="H472" i="24"/>
  <c r="C12" i="3"/>
  <c r="H473" i="24"/>
  <c r="H470" i="24"/>
  <c r="E12" i="3"/>
  <c r="H522" i="24"/>
  <c r="H670" i="24"/>
  <c r="H671" i="24"/>
  <c r="H668" i="24"/>
  <c r="H790" i="24"/>
  <c r="H333" i="24"/>
  <c r="H791" i="24"/>
  <c r="H98" i="24"/>
  <c r="H369" i="24"/>
  <c r="H270" i="24"/>
  <c r="H778" i="24"/>
  <c r="H779" i="24"/>
  <c r="H303" i="24"/>
  <c r="H425" i="24"/>
  <c r="H602" i="24"/>
  <c r="H605" i="24"/>
  <c r="H606" i="24"/>
  <c r="H304" i="24"/>
  <c r="H603" i="24"/>
  <c r="H306" i="24"/>
  <c r="H441" i="24"/>
  <c r="H764" i="24"/>
  <c r="H766" i="24"/>
  <c r="H526" i="24"/>
  <c r="H768" i="24"/>
  <c r="H527" i="24"/>
  <c r="H765" i="24"/>
  <c r="U4" i="24"/>
  <c r="X4" i="24" s="1"/>
  <c r="H525" i="24"/>
  <c r="U10" i="24"/>
  <c r="X10" i="24" s="1"/>
  <c r="H524" i="24"/>
  <c r="O32" i="23"/>
  <c r="P32" i="23"/>
  <c r="P2" i="25"/>
  <c r="Q2" i="25"/>
  <c r="R2" i="25"/>
  <c r="V9" i="25"/>
  <c r="W13" i="25"/>
  <c r="F15" i="3" s="1"/>
  <c r="V2" i="25"/>
  <c r="V11" i="25"/>
  <c r="V13" i="25"/>
  <c r="E15" i="3" s="1"/>
  <c r="T13" i="25"/>
  <c r="C15" i="3" s="1"/>
  <c r="T9" i="25"/>
  <c r="W2" i="25"/>
  <c r="H309" i="25"/>
  <c r="P309" i="25" s="1"/>
  <c r="H311" i="25"/>
  <c r="P311" i="25" s="1"/>
  <c r="H308" i="25"/>
  <c r="P308" i="25" s="1"/>
  <c r="H310" i="25"/>
  <c r="P310" i="25" s="1"/>
  <c r="T2" i="25"/>
  <c r="W6" i="25"/>
  <c r="T6" i="25"/>
  <c r="W12" i="25"/>
  <c r="F14" i="3" s="1"/>
  <c r="T12" i="25"/>
  <c r="W11" i="25"/>
  <c r="F13" i="3" s="1"/>
  <c r="W9" i="25"/>
  <c r="W7" i="25"/>
  <c r="W14" i="25"/>
  <c r="T14" i="25"/>
  <c r="T7" i="25"/>
  <c r="T11" i="25"/>
  <c r="C13" i="3" s="1"/>
  <c r="Q62" i="25"/>
  <c r="P62" i="25"/>
  <c r="R62" i="25"/>
  <c r="H516" i="25"/>
  <c r="P516" i="25" s="1"/>
  <c r="H800" i="25"/>
  <c r="H801" i="25"/>
  <c r="P801" i="25" s="1"/>
  <c r="H803" i="25"/>
  <c r="P803" i="25" s="1"/>
  <c r="H802" i="25"/>
  <c r="P802" i="25" s="1"/>
  <c r="H84" i="25"/>
  <c r="P84" i="25" s="1"/>
  <c r="U10" i="25"/>
  <c r="X10" i="25" s="1"/>
  <c r="H111" i="25"/>
  <c r="P111" i="25" s="1"/>
  <c r="H113" i="25"/>
  <c r="P113" i="25" s="1"/>
  <c r="H110" i="25"/>
  <c r="H112" i="25"/>
  <c r="P112" i="25" s="1"/>
  <c r="H621" i="25"/>
  <c r="P621" i="25" s="1"/>
  <c r="H620" i="25"/>
  <c r="P620" i="25" s="1"/>
  <c r="P34" i="25"/>
  <c r="U13" i="25"/>
  <c r="H603" i="25"/>
  <c r="P603" i="25" s="1"/>
  <c r="H356" i="25"/>
  <c r="P356" i="25" s="1"/>
  <c r="H695" i="25"/>
  <c r="P695" i="25" s="1"/>
  <c r="H605" i="25"/>
  <c r="P605" i="25" s="1"/>
  <c r="H161" i="25"/>
  <c r="P161" i="25" s="1"/>
  <c r="H162" i="25"/>
  <c r="P162" i="25" s="1"/>
  <c r="H158" i="25"/>
  <c r="P158" i="25" s="1"/>
  <c r="H159" i="25"/>
  <c r="P159" i="25" s="1"/>
  <c r="H694" i="25"/>
  <c r="P694" i="25" s="1"/>
  <c r="U11" i="25"/>
  <c r="X11" i="25" s="1"/>
  <c r="H693" i="25"/>
  <c r="P693" i="25" s="1"/>
  <c r="H696" i="25"/>
  <c r="P696" i="25" s="1"/>
  <c r="U14" i="25"/>
  <c r="H81" i="25"/>
  <c r="P81" i="25" s="1"/>
  <c r="H623" i="25"/>
  <c r="P623" i="25" s="1"/>
  <c r="H82" i="25"/>
  <c r="P82" i="25" s="1"/>
  <c r="H80" i="25"/>
  <c r="P80" i="25" s="1"/>
  <c r="H622" i="25"/>
  <c r="P622" i="25" s="1"/>
  <c r="L10" i="25"/>
  <c r="L11" i="25" s="1"/>
  <c r="I759" i="22"/>
  <c r="I754" i="22"/>
  <c r="I755" i="22"/>
  <c r="I762" i="22"/>
  <c r="I758" i="22"/>
  <c r="I753" i="22"/>
  <c r="I760" i="22"/>
  <c r="I761" i="22"/>
  <c r="I756" i="22"/>
  <c r="I752" i="22"/>
  <c r="J394" i="22"/>
  <c r="J389" i="22"/>
  <c r="J393" i="22"/>
  <c r="J388" i="22"/>
  <c r="J396" i="22"/>
  <c r="J392" i="22"/>
  <c r="J387" i="22"/>
  <c r="J395" i="22"/>
  <c r="J390" i="22"/>
  <c r="J386" i="22"/>
  <c r="J183" i="22"/>
  <c r="J178" i="22"/>
  <c r="J186" i="22"/>
  <c r="J182" i="22"/>
  <c r="J177" i="22"/>
  <c r="J185" i="22"/>
  <c r="J180" i="22"/>
  <c r="J176" i="22"/>
  <c r="J184" i="22"/>
  <c r="J179" i="22"/>
  <c r="J605" i="22"/>
  <c r="J600" i="22"/>
  <c r="J596" i="22"/>
  <c r="J604" i="22"/>
  <c r="J599" i="22"/>
  <c r="J603" i="22"/>
  <c r="J598" i="22"/>
  <c r="J606" i="22"/>
  <c r="J602" i="22"/>
  <c r="J597" i="22"/>
  <c r="I702" i="22"/>
  <c r="I701" i="22"/>
  <c r="I696" i="22"/>
  <c r="I692" i="22"/>
  <c r="I693" i="22"/>
  <c r="I700" i="22"/>
  <c r="I695" i="22"/>
  <c r="I698" i="22"/>
  <c r="I699" i="22"/>
  <c r="I694" i="22"/>
  <c r="I184" i="22"/>
  <c r="I192" i="22"/>
  <c r="I188" i="22"/>
  <c r="I183" i="22"/>
  <c r="I189" i="22"/>
  <c r="I191" i="22"/>
  <c r="I186" i="22"/>
  <c r="I182" i="22"/>
  <c r="I190" i="22"/>
  <c r="I185" i="22"/>
  <c r="J456" i="22"/>
  <c r="J452" i="22"/>
  <c r="J447" i="22"/>
  <c r="J455" i="22"/>
  <c r="J450" i="22"/>
  <c r="J446" i="22"/>
  <c r="J454" i="22"/>
  <c r="J449" i="22"/>
  <c r="J453" i="22"/>
  <c r="J448" i="22"/>
  <c r="I813" i="22"/>
  <c r="I821" i="22"/>
  <c r="I816" i="22"/>
  <c r="I812" i="22"/>
  <c r="I818" i="22"/>
  <c r="I820" i="22"/>
  <c r="I815" i="22"/>
  <c r="I822" i="22"/>
  <c r="I819" i="22"/>
  <c r="I814" i="22"/>
  <c r="I578" i="22"/>
  <c r="I581" i="22"/>
  <c r="I576" i="22"/>
  <c r="I572" i="22"/>
  <c r="I573" i="22"/>
  <c r="I580" i="22"/>
  <c r="I575" i="22"/>
  <c r="I579" i="22"/>
  <c r="I574" i="22"/>
  <c r="I582" i="22"/>
  <c r="I490" i="22"/>
  <c r="I485" i="22"/>
  <c r="I486" i="22"/>
  <c r="I489" i="22"/>
  <c r="I484" i="22"/>
  <c r="I482" i="22"/>
  <c r="I492" i="22"/>
  <c r="I488" i="22"/>
  <c r="I483" i="22"/>
  <c r="I491" i="22"/>
  <c r="I131" i="22"/>
  <c r="I130" i="22"/>
  <c r="I125" i="22"/>
  <c r="I129" i="22"/>
  <c r="I124" i="22"/>
  <c r="I126" i="22"/>
  <c r="I132" i="22"/>
  <c r="I128" i="22"/>
  <c r="I123" i="22"/>
  <c r="I122" i="22"/>
  <c r="I544" i="22"/>
  <c r="I552" i="22"/>
  <c r="I548" i="22"/>
  <c r="I543" i="22"/>
  <c r="I551" i="22"/>
  <c r="I546" i="22"/>
  <c r="I542" i="22"/>
  <c r="I549" i="22"/>
  <c r="I550" i="22"/>
  <c r="I545" i="22"/>
  <c r="J725" i="22"/>
  <c r="J720" i="22"/>
  <c r="J716" i="22"/>
  <c r="J724" i="22"/>
  <c r="J719" i="22"/>
  <c r="J723" i="22"/>
  <c r="J718" i="22"/>
  <c r="J726" i="22"/>
  <c r="J722" i="22"/>
  <c r="J717" i="22"/>
  <c r="I242" i="22"/>
  <c r="I250" i="22"/>
  <c r="I245" i="22"/>
  <c r="I251" i="22"/>
  <c r="I249" i="22"/>
  <c r="I244" i="22"/>
  <c r="I252" i="22"/>
  <c r="I248" i="22"/>
  <c r="I243" i="22"/>
  <c r="I246" i="22"/>
  <c r="J336" i="22"/>
  <c r="J332" i="22"/>
  <c r="J327" i="22"/>
  <c r="J335" i="22"/>
  <c r="J330" i="22"/>
  <c r="J326" i="22"/>
  <c r="J334" i="22"/>
  <c r="J329" i="22"/>
  <c r="J333" i="22"/>
  <c r="J328" i="22"/>
  <c r="J245" i="22"/>
  <c r="J240" i="22"/>
  <c r="J236" i="22"/>
  <c r="J244" i="22"/>
  <c r="J239" i="22"/>
  <c r="J243" i="22"/>
  <c r="J238" i="22"/>
  <c r="J246" i="22"/>
  <c r="J242" i="22"/>
  <c r="J237" i="22"/>
  <c r="I792" i="22"/>
  <c r="I788" i="22"/>
  <c r="I783" i="22"/>
  <c r="I791" i="22"/>
  <c r="I786" i="22"/>
  <c r="I782" i="22"/>
  <c r="I784" i="22"/>
  <c r="I790" i="22"/>
  <c r="I785" i="22"/>
  <c r="I789" i="22"/>
  <c r="I640" i="22"/>
  <c r="I639" i="22"/>
  <c r="I634" i="22"/>
  <c r="I635" i="22"/>
  <c r="I642" i="22"/>
  <c r="I638" i="22"/>
  <c r="I633" i="22"/>
  <c r="I641" i="22"/>
  <c r="I636" i="22"/>
  <c r="I632" i="22"/>
  <c r="J663" i="22"/>
  <c r="J658" i="22"/>
  <c r="J666" i="22"/>
  <c r="J662" i="22"/>
  <c r="J657" i="22"/>
  <c r="J665" i="22"/>
  <c r="J660" i="22"/>
  <c r="J656" i="22"/>
  <c r="J664" i="22"/>
  <c r="J659" i="22"/>
  <c r="J543" i="22"/>
  <c r="J538" i="22"/>
  <c r="J546" i="22"/>
  <c r="J542" i="22"/>
  <c r="J537" i="22"/>
  <c r="J545" i="22"/>
  <c r="J540" i="22"/>
  <c r="J536" i="22"/>
  <c r="J544" i="22"/>
  <c r="J539" i="22"/>
  <c r="J303" i="22"/>
  <c r="J298" i="22"/>
  <c r="J306" i="22"/>
  <c r="J302" i="22"/>
  <c r="J297" i="22"/>
  <c r="J305" i="22"/>
  <c r="J300" i="22"/>
  <c r="J296" i="22"/>
  <c r="J304" i="22"/>
  <c r="J299" i="22"/>
  <c r="I458" i="22"/>
  <c r="I461" i="22"/>
  <c r="I456" i="22"/>
  <c r="I452" i="22"/>
  <c r="I453" i="22"/>
  <c r="I460" i="22"/>
  <c r="I455" i="22"/>
  <c r="I462" i="22"/>
  <c r="I459" i="22"/>
  <c r="I454" i="22"/>
  <c r="J274" i="22"/>
  <c r="J269" i="22"/>
  <c r="J273" i="22"/>
  <c r="J268" i="22"/>
  <c r="J276" i="22"/>
  <c r="J272" i="22"/>
  <c r="J267" i="22"/>
  <c r="J275" i="22"/>
  <c r="J270" i="22"/>
  <c r="J266" i="22"/>
  <c r="J63" i="22"/>
  <c r="J58" i="22"/>
  <c r="J66" i="22"/>
  <c r="J62" i="22"/>
  <c r="J57" i="22"/>
  <c r="J65" i="22"/>
  <c r="J60" i="22"/>
  <c r="J56" i="22"/>
  <c r="J64" i="22"/>
  <c r="J59" i="22"/>
  <c r="I35" i="22"/>
  <c r="I39" i="22"/>
  <c r="I34" i="22"/>
  <c r="I40" i="22"/>
  <c r="I42" i="22"/>
  <c r="I38" i="22"/>
  <c r="I33" i="22"/>
  <c r="I41" i="22"/>
  <c r="I36" i="22"/>
  <c r="I32" i="22"/>
  <c r="I610" i="22"/>
  <c r="I605" i="22"/>
  <c r="I606" i="22"/>
  <c r="I609" i="22"/>
  <c r="I604" i="22"/>
  <c r="I611" i="22"/>
  <c r="I602" i="22"/>
  <c r="I612" i="22"/>
  <c r="I608" i="22"/>
  <c r="I603" i="22"/>
  <c r="J783" i="22"/>
  <c r="J778" i="22"/>
  <c r="J786" i="22"/>
  <c r="J782" i="22"/>
  <c r="J777" i="22"/>
  <c r="J785" i="22"/>
  <c r="J780" i="22"/>
  <c r="J776" i="22"/>
  <c r="J784" i="22"/>
  <c r="J779" i="22"/>
  <c r="J125" i="22"/>
  <c r="J120" i="22"/>
  <c r="J116" i="22"/>
  <c r="J124" i="22"/>
  <c r="J119" i="22"/>
  <c r="J123" i="22"/>
  <c r="J118" i="22"/>
  <c r="J126" i="22"/>
  <c r="J122" i="22"/>
  <c r="J117" i="22"/>
  <c r="J840" i="22"/>
  <c r="J836" i="22"/>
  <c r="J839" i="22"/>
  <c r="J838" i="22"/>
  <c r="J837" i="22"/>
  <c r="J576" i="22"/>
  <c r="J572" i="22"/>
  <c r="J567" i="22"/>
  <c r="J575" i="22"/>
  <c r="J570" i="22"/>
  <c r="J566" i="22"/>
  <c r="J574" i="22"/>
  <c r="J569" i="22"/>
  <c r="J573" i="22"/>
  <c r="J568" i="22"/>
  <c r="I399" i="22"/>
  <c r="I394" i="22"/>
  <c r="I400" i="22"/>
  <c r="I402" i="22"/>
  <c r="I398" i="22"/>
  <c r="I393" i="22"/>
  <c r="I401" i="22"/>
  <c r="I396" i="22"/>
  <c r="I392" i="22"/>
  <c r="I395" i="22"/>
  <c r="J485" i="22"/>
  <c r="J480" i="22"/>
  <c r="J476" i="22"/>
  <c r="J484" i="22"/>
  <c r="J479" i="22"/>
  <c r="J483" i="22"/>
  <c r="J478" i="22"/>
  <c r="J486" i="22"/>
  <c r="J482" i="22"/>
  <c r="J477" i="22"/>
  <c r="I312" i="22"/>
  <c r="I308" i="22"/>
  <c r="I303" i="22"/>
  <c r="I311" i="22"/>
  <c r="I306" i="22"/>
  <c r="I302" i="22"/>
  <c r="I309" i="22"/>
  <c r="I310" i="22"/>
  <c r="I305" i="22"/>
  <c r="I304" i="22"/>
  <c r="I101" i="22"/>
  <c r="I96" i="22"/>
  <c r="I92" i="22"/>
  <c r="I102" i="22"/>
  <c r="I100" i="22"/>
  <c r="I95" i="22"/>
  <c r="I93" i="22"/>
  <c r="I98" i="22"/>
  <c r="I99" i="22"/>
  <c r="I94" i="22"/>
  <c r="J154" i="22"/>
  <c r="J149" i="22"/>
  <c r="J153" i="22"/>
  <c r="J148" i="22"/>
  <c r="J156" i="22"/>
  <c r="J152" i="22"/>
  <c r="J147" i="22"/>
  <c r="J155" i="22"/>
  <c r="J150" i="22"/>
  <c r="J146" i="22"/>
  <c r="J696" i="22"/>
  <c r="J692" i="22"/>
  <c r="J687" i="22"/>
  <c r="J695" i="22"/>
  <c r="J690" i="22"/>
  <c r="J686" i="22"/>
  <c r="J694" i="22"/>
  <c r="J689" i="22"/>
  <c r="J693" i="22"/>
  <c r="J688" i="22"/>
  <c r="I159" i="22"/>
  <c r="I154" i="22"/>
  <c r="I160" i="22"/>
  <c r="I162" i="22"/>
  <c r="I158" i="22"/>
  <c r="I153" i="22"/>
  <c r="I155" i="22"/>
  <c r="I161" i="22"/>
  <c r="I156" i="22"/>
  <c r="I152" i="22"/>
  <c r="J96" i="22"/>
  <c r="J92" i="22"/>
  <c r="J87" i="22"/>
  <c r="J95" i="22"/>
  <c r="J90" i="22"/>
  <c r="J86" i="22"/>
  <c r="J94" i="22"/>
  <c r="J89" i="22"/>
  <c r="J93" i="22"/>
  <c r="J88" i="22"/>
  <c r="I432" i="22"/>
  <c r="I428" i="22"/>
  <c r="I423" i="22"/>
  <c r="I431" i="22"/>
  <c r="I426" i="22"/>
  <c r="I422" i="22"/>
  <c r="I424" i="22"/>
  <c r="I429" i="22"/>
  <c r="I430" i="22"/>
  <c r="I425" i="22"/>
  <c r="J423" i="22"/>
  <c r="J418" i="22"/>
  <c r="J426" i="22"/>
  <c r="J422" i="22"/>
  <c r="J417" i="22"/>
  <c r="J425" i="22"/>
  <c r="J420" i="22"/>
  <c r="J416" i="22"/>
  <c r="J424" i="22"/>
  <c r="J419" i="22"/>
  <c r="I366" i="22"/>
  <c r="I370" i="22"/>
  <c r="I365" i="22"/>
  <c r="I369" i="22"/>
  <c r="I364" i="22"/>
  <c r="I371" i="22"/>
  <c r="I372" i="22"/>
  <c r="I368" i="22"/>
  <c r="I363" i="22"/>
  <c r="I362" i="22"/>
  <c r="J216" i="22"/>
  <c r="J212" i="22"/>
  <c r="J207" i="22"/>
  <c r="J215" i="22"/>
  <c r="J210" i="22"/>
  <c r="J206" i="22"/>
  <c r="J214" i="22"/>
  <c r="J209" i="22"/>
  <c r="J213" i="22"/>
  <c r="J208" i="22"/>
  <c r="J754" i="22"/>
  <c r="J749" i="22"/>
  <c r="J753" i="22"/>
  <c r="J748" i="22"/>
  <c r="J756" i="22"/>
  <c r="J752" i="22"/>
  <c r="J747" i="22"/>
  <c r="J755" i="22"/>
  <c r="J750" i="22"/>
  <c r="J746" i="22"/>
  <c r="J365" i="22"/>
  <c r="J360" i="22"/>
  <c r="J356" i="22"/>
  <c r="J364" i="22"/>
  <c r="J359" i="22"/>
  <c r="J363" i="22"/>
  <c r="J358" i="22"/>
  <c r="J366" i="22"/>
  <c r="J362" i="22"/>
  <c r="J357" i="22"/>
  <c r="J634" i="22"/>
  <c r="J629" i="22"/>
  <c r="J633" i="22"/>
  <c r="J628" i="22"/>
  <c r="J636" i="22"/>
  <c r="J632" i="22"/>
  <c r="J627" i="22"/>
  <c r="J635" i="22"/>
  <c r="J630" i="22"/>
  <c r="J626" i="22"/>
  <c r="J514" i="22"/>
  <c r="J509" i="22"/>
  <c r="J513" i="22"/>
  <c r="J508" i="22"/>
  <c r="J516" i="22"/>
  <c r="J512" i="22"/>
  <c r="J507" i="22"/>
  <c r="J515" i="22"/>
  <c r="J510" i="22"/>
  <c r="J506" i="22"/>
  <c r="I519" i="22"/>
  <c r="I514" i="22"/>
  <c r="I520" i="22"/>
  <c r="I522" i="22"/>
  <c r="I518" i="22"/>
  <c r="I513" i="22"/>
  <c r="I521" i="22"/>
  <c r="I516" i="22"/>
  <c r="I512" i="22"/>
  <c r="I515" i="22"/>
  <c r="I341" i="22"/>
  <c r="I336" i="22"/>
  <c r="I332" i="22"/>
  <c r="I333" i="22"/>
  <c r="I338" i="22"/>
  <c r="I340" i="22"/>
  <c r="I335" i="22"/>
  <c r="I342" i="22"/>
  <c r="I339" i="22"/>
  <c r="I334" i="22"/>
  <c r="I279" i="22"/>
  <c r="I274" i="22"/>
  <c r="I282" i="22"/>
  <c r="I278" i="22"/>
  <c r="I273" i="22"/>
  <c r="I275" i="22"/>
  <c r="I280" i="22"/>
  <c r="I281" i="22"/>
  <c r="I276" i="22"/>
  <c r="I272" i="22"/>
  <c r="I221" i="22"/>
  <c r="I216" i="22"/>
  <c r="I212" i="22"/>
  <c r="I220" i="22"/>
  <c r="I215" i="22"/>
  <c r="I213" i="22"/>
  <c r="I218" i="22"/>
  <c r="I219" i="22"/>
  <c r="I214" i="22"/>
  <c r="I222" i="22"/>
  <c r="I672" i="22"/>
  <c r="I668" i="22"/>
  <c r="I663" i="22"/>
  <c r="I671" i="22"/>
  <c r="I666" i="22"/>
  <c r="I662" i="22"/>
  <c r="I669" i="22"/>
  <c r="I664" i="22"/>
  <c r="I670" i="22"/>
  <c r="I665" i="22"/>
  <c r="I731" i="22"/>
  <c r="I730" i="22"/>
  <c r="I725" i="22"/>
  <c r="I729" i="22"/>
  <c r="I724" i="22"/>
  <c r="I732" i="22"/>
  <c r="I728" i="22"/>
  <c r="I723" i="22"/>
  <c r="I726" i="22"/>
  <c r="I722" i="22"/>
  <c r="J816" i="22"/>
  <c r="J812" i="22"/>
  <c r="J807" i="22"/>
  <c r="J815" i="22"/>
  <c r="J810" i="22"/>
  <c r="J806" i="22"/>
  <c r="J814" i="22"/>
  <c r="J809" i="22"/>
  <c r="J813" i="22"/>
  <c r="J808" i="22"/>
  <c r="G7" i="3"/>
  <c r="D23" i="3" s="1"/>
  <c r="H347" i="25"/>
  <c r="P347" i="25" s="1"/>
  <c r="H346" i="25"/>
  <c r="P346" i="25" s="1"/>
  <c r="H645" i="25"/>
  <c r="P645" i="25" s="1"/>
  <c r="H647" i="25"/>
  <c r="P647" i="25" s="1"/>
  <c r="H644" i="25"/>
  <c r="P644" i="25" s="1"/>
  <c r="H467" i="24"/>
  <c r="H496" i="24"/>
  <c r="H586" i="24"/>
  <c r="H47" i="23"/>
  <c r="H105" i="23"/>
  <c r="H768" i="23"/>
  <c r="H104" i="23"/>
  <c r="H765" i="23"/>
  <c r="H255" i="23"/>
  <c r="H554" i="23"/>
  <c r="H738" i="23"/>
  <c r="H108" i="23"/>
  <c r="H736" i="23"/>
  <c r="H107" i="23"/>
  <c r="X4" i="23"/>
  <c r="X6" i="23"/>
  <c r="X3" i="23"/>
  <c r="X10" i="23"/>
  <c r="X7" i="23"/>
  <c r="O788" i="25"/>
  <c r="R788" i="25"/>
  <c r="Q788" i="25"/>
  <c r="P788" i="25"/>
  <c r="O536" i="25"/>
  <c r="R536" i="25"/>
  <c r="Q536" i="25"/>
  <c r="P536" i="25"/>
  <c r="R368" i="25"/>
  <c r="Q368" i="25"/>
  <c r="P368" i="25"/>
  <c r="O368" i="25"/>
  <c r="R26" i="25"/>
  <c r="Q26" i="25"/>
  <c r="P26" i="25"/>
  <c r="O26" i="25"/>
  <c r="Q278" i="25"/>
  <c r="P278" i="25"/>
  <c r="O278" i="25"/>
  <c r="R278" i="25"/>
  <c r="H357" i="25"/>
  <c r="P357" i="25" s="1"/>
  <c r="H443" i="25"/>
  <c r="P443" i="25" s="1"/>
  <c r="R674" i="25"/>
  <c r="Q674" i="25"/>
  <c r="O674" i="25"/>
  <c r="R470" i="25"/>
  <c r="Q470" i="25"/>
  <c r="P470" i="25"/>
  <c r="O470" i="25"/>
  <c r="O140" i="25"/>
  <c r="R140" i="25"/>
  <c r="Q140" i="25"/>
  <c r="P140" i="25"/>
  <c r="H630" i="25"/>
  <c r="P630" i="25" s="1"/>
  <c r="Q242" i="25"/>
  <c r="P242" i="25"/>
  <c r="O242" i="25"/>
  <c r="R242" i="25"/>
  <c r="H194" i="25"/>
  <c r="P194" i="25" s="1"/>
  <c r="H563" i="25"/>
  <c r="P563" i="25" s="1"/>
  <c r="H680" i="25"/>
  <c r="P680" i="25" s="1"/>
  <c r="R704" i="25"/>
  <c r="Q704" i="25"/>
  <c r="P704" i="25"/>
  <c r="O704" i="25"/>
  <c r="R344" i="25"/>
  <c r="Q344" i="25"/>
  <c r="P344" i="25"/>
  <c r="O344" i="25"/>
  <c r="H251" i="25"/>
  <c r="P251" i="25" s="1"/>
  <c r="H552" i="25"/>
  <c r="P552" i="25" s="1"/>
  <c r="H724" i="25"/>
  <c r="P724" i="25" s="1"/>
  <c r="O614" i="25"/>
  <c r="Q614" i="25"/>
  <c r="R614" i="25"/>
  <c r="Q182" i="25"/>
  <c r="P182" i="25"/>
  <c r="O182" i="25"/>
  <c r="R182" i="25"/>
  <c r="H78" i="25"/>
  <c r="P78" i="25" s="1"/>
  <c r="H392" i="25"/>
  <c r="P392" i="25" s="1"/>
  <c r="R572" i="25"/>
  <c r="Q572" i="25"/>
  <c r="P572" i="25"/>
  <c r="O572" i="25"/>
  <c r="R356" i="25"/>
  <c r="Q356" i="25"/>
  <c r="O356" i="25"/>
  <c r="H796" i="25"/>
  <c r="P796" i="25" s="1"/>
  <c r="H500" i="25"/>
  <c r="P500" i="25" s="1"/>
  <c r="H671" i="25"/>
  <c r="P671" i="25" s="1"/>
  <c r="R386" i="25"/>
  <c r="Q386" i="25"/>
  <c r="P386" i="25"/>
  <c r="O386" i="25"/>
  <c r="O770" i="25"/>
  <c r="Q770" i="25"/>
  <c r="P770" i="25"/>
  <c r="R770" i="25"/>
  <c r="R554" i="25"/>
  <c r="Q554" i="25"/>
  <c r="P554" i="25"/>
  <c r="O554" i="25"/>
  <c r="R284" i="25"/>
  <c r="Q284" i="25"/>
  <c r="P284" i="25"/>
  <c r="O284" i="25"/>
  <c r="R212" i="25"/>
  <c r="Q212" i="25"/>
  <c r="P212" i="25"/>
  <c r="O212" i="25"/>
  <c r="O20" i="25"/>
  <c r="R20" i="25"/>
  <c r="Q20" i="25"/>
  <c r="P20" i="25"/>
  <c r="H359" i="25"/>
  <c r="P359" i="25" s="1"/>
  <c r="H442" i="25"/>
  <c r="P442" i="25" s="1"/>
  <c r="R656" i="25"/>
  <c r="Q656" i="25"/>
  <c r="P656" i="25"/>
  <c r="O656" i="25"/>
  <c r="R422" i="25"/>
  <c r="Q422" i="25"/>
  <c r="P422" i="25"/>
  <c r="O422" i="25"/>
  <c r="R92" i="25"/>
  <c r="O92" i="25"/>
  <c r="Q92" i="25"/>
  <c r="P92" i="25"/>
  <c r="H627" i="25"/>
  <c r="P627" i="25" s="1"/>
  <c r="R224" i="25"/>
  <c r="Q224" i="25"/>
  <c r="P224" i="25"/>
  <c r="O224" i="25"/>
  <c r="H196" i="25"/>
  <c r="P196" i="25" s="1"/>
  <c r="R620" i="25"/>
  <c r="O620" i="25"/>
  <c r="Q620" i="25"/>
  <c r="R308" i="25"/>
  <c r="Q308" i="25"/>
  <c r="O308" i="25"/>
  <c r="H261" i="25"/>
  <c r="P261" i="25" s="1"/>
  <c r="H249" i="25"/>
  <c r="P249" i="25" s="1"/>
  <c r="H549" i="25"/>
  <c r="P549" i="25" s="1"/>
  <c r="H726" i="25"/>
  <c r="P726" i="25" s="1"/>
  <c r="Q602" i="25"/>
  <c r="R602" i="25"/>
  <c r="O602" i="25"/>
  <c r="H76" i="25"/>
  <c r="P76" i="25" s="1"/>
  <c r="H394" i="25"/>
  <c r="P394" i="25" s="1"/>
  <c r="H135" i="25"/>
  <c r="P135" i="25" s="1"/>
  <c r="R524" i="25"/>
  <c r="Q524" i="25"/>
  <c r="P524" i="25"/>
  <c r="O524" i="25"/>
  <c r="R320" i="25"/>
  <c r="Q320" i="25"/>
  <c r="P320" i="25"/>
  <c r="O320" i="25"/>
  <c r="H798" i="25"/>
  <c r="P798" i="25" s="1"/>
  <c r="H672" i="25"/>
  <c r="P672" i="25" s="1"/>
  <c r="R338" i="25"/>
  <c r="Q338" i="25"/>
  <c r="P338" i="25"/>
  <c r="O338" i="25"/>
  <c r="R14" i="25"/>
  <c r="Q14" i="25"/>
  <c r="P14" i="25"/>
  <c r="O14" i="25"/>
  <c r="R806" i="25"/>
  <c r="Q806" i="25"/>
  <c r="P806" i="25"/>
  <c r="O806" i="25"/>
  <c r="R506" i="25"/>
  <c r="Q506" i="25"/>
  <c r="P506" i="25"/>
  <c r="O506" i="25"/>
  <c r="R236" i="25"/>
  <c r="Q236" i="25"/>
  <c r="P236" i="25"/>
  <c r="O236" i="25"/>
  <c r="H86" i="25"/>
  <c r="P86" i="25" s="1"/>
  <c r="H87" i="25"/>
  <c r="P87" i="25" s="1"/>
  <c r="H89" i="25"/>
  <c r="P89" i="25" s="1"/>
  <c r="H88" i="25"/>
  <c r="P88" i="25" s="1"/>
  <c r="H90" i="25"/>
  <c r="P90" i="25" s="1"/>
  <c r="R752" i="25"/>
  <c r="Q752" i="25"/>
  <c r="O752" i="25"/>
  <c r="P752" i="25"/>
  <c r="R164" i="25"/>
  <c r="Q164" i="25"/>
  <c r="P164" i="25"/>
  <c r="O164" i="25"/>
  <c r="H606" i="25"/>
  <c r="P606" i="25" s="1"/>
  <c r="H358" i="25"/>
  <c r="P358" i="25" s="1"/>
  <c r="H440" i="25"/>
  <c r="P440" i="25" s="1"/>
  <c r="R608" i="25"/>
  <c r="P608" i="25"/>
  <c r="O608" i="25"/>
  <c r="Q608" i="25"/>
  <c r="R500" i="25"/>
  <c r="Q500" i="25"/>
  <c r="O500" i="25"/>
  <c r="R122" i="25"/>
  <c r="Q122" i="25"/>
  <c r="P122" i="25"/>
  <c r="O122" i="25"/>
  <c r="H314" i="25"/>
  <c r="P314" i="25" s="1"/>
  <c r="H543" i="25"/>
  <c r="P543" i="25" s="1"/>
  <c r="H629" i="25"/>
  <c r="P629" i="25" s="1"/>
  <c r="R764" i="25"/>
  <c r="Q764" i="25"/>
  <c r="O764" i="25"/>
  <c r="R176" i="25"/>
  <c r="Q176" i="25"/>
  <c r="P176" i="25"/>
  <c r="O176" i="25"/>
  <c r="H198" i="25"/>
  <c r="P198" i="25" s="1"/>
  <c r="H431" i="25"/>
  <c r="P431" i="25" s="1"/>
  <c r="O560" i="25"/>
  <c r="R560" i="25"/>
  <c r="Q560" i="25"/>
  <c r="R260" i="25"/>
  <c r="Q260" i="25"/>
  <c r="O260" i="25"/>
  <c r="H263" i="25"/>
  <c r="P263" i="25" s="1"/>
  <c r="H248" i="25"/>
  <c r="P248" i="25" s="1"/>
  <c r="H302" i="25"/>
  <c r="P302" i="25" s="1"/>
  <c r="H551" i="25"/>
  <c r="P551" i="25" s="1"/>
  <c r="R374" i="25"/>
  <c r="Q374" i="25"/>
  <c r="P374" i="25"/>
  <c r="O374" i="25"/>
  <c r="H77" i="25"/>
  <c r="P77" i="25" s="1"/>
  <c r="H396" i="25"/>
  <c r="P396" i="25" s="1"/>
  <c r="H137" i="25"/>
  <c r="P137" i="25" s="1"/>
  <c r="O824" i="25"/>
  <c r="Q824" i="25"/>
  <c r="R824" i="25"/>
  <c r="R542" i="25"/>
  <c r="Q542" i="25"/>
  <c r="O542" i="25"/>
  <c r="R272" i="25"/>
  <c r="Q272" i="25"/>
  <c r="P272" i="25"/>
  <c r="O272" i="25"/>
  <c r="H795" i="25"/>
  <c r="P795" i="25" s="1"/>
  <c r="H669" i="25"/>
  <c r="P669" i="25" s="1"/>
  <c r="Q314" i="25"/>
  <c r="O314" i="25"/>
  <c r="R314" i="25"/>
  <c r="H468" i="25"/>
  <c r="P468" i="25" s="1"/>
  <c r="H687" i="25"/>
  <c r="P687" i="25" s="1"/>
  <c r="R692" i="25"/>
  <c r="Q692" i="25"/>
  <c r="P692" i="25"/>
  <c r="O692" i="25"/>
  <c r="R458" i="25"/>
  <c r="Q458" i="25"/>
  <c r="P458" i="25"/>
  <c r="O458" i="25"/>
  <c r="O128" i="25"/>
  <c r="R128" i="25"/>
  <c r="Q128" i="25"/>
  <c r="P128" i="25"/>
  <c r="R710" i="25"/>
  <c r="Q710" i="25"/>
  <c r="P710" i="25"/>
  <c r="O710" i="25"/>
  <c r="Q206" i="25"/>
  <c r="P206" i="25"/>
  <c r="O206" i="25"/>
  <c r="R206" i="25"/>
  <c r="H602" i="25"/>
  <c r="P602" i="25" s="1"/>
  <c r="O650" i="25"/>
  <c r="Q650" i="25"/>
  <c r="P650" i="25"/>
  <c r="R650" i="25"/>
  <c r="R452" i="25"/>
  <c r="Q452" i="25"/>
  <c r="P452" i="25"/>
  <c r="O452" i="25"/>
  <c r="H316" i="25"/>
  <c r="P316" i="25" s="1"/>
  <c r="H545" i="25"/>
  <c r="P545" i="25" s="1"/>
  <c r="R722" i="25"/>
  <c r="Q722" i="25"/>
  <c r="P722" i="25"/>
  <c r="O722" i="25"/>
  <c r="Q218" i="25"/>
  <c r="P218" i="25"/>
  <c r="O218" i="25"/>
  <c r="R218" i="25"/>
  <c r="H195" i="25"/>
  <c r="P195" i="25" s="1"/>
  <c r="H430" i="25"/>
  <c r="P430" i="25" s="1"/>
  <c r="H824" i="25"/>
  <c r="P824" i="25" s="1"/>
  <c r="R482" i="25"/>
  <c r="Q482" i="25"/>
  <c r="P482" i="25"/>
  <c r="O482" i="25"/>
  <c r="R104" i="25"/>
  <c r="P104" i="25"/>
  <c r="Q104" i="25"/>
  <c r="O104" i="25"/>
  <c r="H260" i="25"/>
  <c r="P260" i="25" s="1"/>
  <c r="H304" i="25"/>
  <c r="P304" i="25" s="1"/>
  <c r="H614" i="25"/>
  <c r="P614" i="25" s="1"/>
  <c r="H678" i="25"/>
  <c r="P678" i="25" s="1"/>
  <c r="R818" i="25"/>
  <c r="Q818" i="25"/>
  <c r="P818" i="25"/>
  <c r="O818" i="25"/>
  <c r="R326" i="25"/>
  <c r="Q326" i="25"/>
  <c r="P326" i="25"/>
  <c r="O326" i="25"/>
  <c r="H134" i="25"/>
  <c r="P134" i="25" s="1"/>
  <c r="H348" i="25"/>
  <c r="P348" i="25" s="1"/>
  <c r="O758" i="25"/>
  <c r="Q758" i="25"/>
  <c r="P758" i="25"/>
  <c r="R758" i="25"/>
  <c r="R494" i="25"/>
  <c r="Q494" i="25"/>
  <c r="P494" i="25"/>
  <c r="O494" i="25"/>
  <c r="R116" i="25"/>
  <c r="Q116" i="25"/>
  <c r="P116" i="25"/>
  <c r="O116" i="25"/>
  <c r="H797" i="25"/>
  <c r="P797" i="25" s="1"/>
  <c r="H254" i="25"/>
  <c r="P254" i="25" s="1"/>
  <c r="H765" i="25"/>
  <c r="P765" i="25" s="1"/>
  <c r="Q266" i="25"/>
  <c r="P266" i="25"/>
  <c r="O266" i="25"/>
  <c r="R266" i="25"/>
  <c r="H466" i="25"/>
  <c r="P466" i="25" s="1"/>
  <c r="H686" i="25"/>
  <c r="P686" i="25" s="1"/>
  <c r="R644" i="25"/>
  <c r="O644" i="25"/>
  <c r="Q644" i="25"/>
  <c r="R530" i="25"/>
  <c r="Q530" i="25"/>
  <c r="P530" i="25"/>
  <c r="O530" i="25"/>
  <c r="R80" i="25"/>
  <c r="Q80" i="25"/>
  <c r="O80" i="25"/>
  <c r="O662" i="25"/>
  <c r="Q662" i="25"/>
  <c r="P662" i="25"/>
  <c r="R662" i="25"/>
  <c r="Q158" i="25"/>
  <c r="R158" i="25"/>
  <c r="O158" i="25"/>
  <c r="P590" i="25"/>
  <c r="O590" i="25"/>
  <c r="R590" i="25"/>
  <c r="Q590" i="25"/>
  <c r="R380" i="25"/>
  <c r="Q380" i="25"/>
  <c r="P380" i="25"/>
  <c r="O380" i="25"/>
  <c r="H318" i="25"/>
  <c r="P318" i="25" s="1"/>
  <c r="H542" i="25"/>
  <c r="P542" i="25" s="1"/>
  <c r="R716" i="25"/>
  <c r="Q716" i="25"/>
  <c r="P716" i="25"/>
  <c r="O716" i="25"/>
  <c r="Q170" i="25"/>
  <c r="P170" i="25"/>
  <c r="O170" i="25"/>
  <c r="R170" i="25"/>
  <c r="H429" i="25"/>
  <c r="P429" i="25" s="1"/>
  <c r="H560" i="25"/>
  <c r="P560" i="25" s="1"/>
  <c r="H684" i="25"/>
  <c r="P684" i="25" s="1"/>
  <c r="H825" i="25"/>
  <c r="P825" i="25" s="1"/>
  <c r="R434" i="25"/>
  <c r="Q434" i="25"/>
  <c r="P434" i="25"/>
  <c r="O434" i="25"/>
  <c r="R134" i="25"/>
  <c r="Q134" i="25"/>
  <c r="O134" i="25"/>
  <c r="H262" i="25"/>
  <c r="P262" i="25" s="1"/>
  <c r="H306" i="25"/>
  <c r="P306" i="25" s="1"/>
  <c r="H616" i="25"/>
  <c r="P616" i="25" s="1"/>
  <c r="H675" i="25"/>
  <c r="P675" i="25" s="1"/>
  <c r="R794" i="25"/>
  <c r="Q794" i="25"/>
  <c r="O794" i="25"/>
  <c r="P794" i="25"/>
  <c r="Q302" i="25"/>
  <c r="O302" i="25"/>
  <c r="R302" i="25"/>
  <c r="H136" i="25"/>
  <c r="P136" i="25" s="1"/>
  <c r="Q746" i="25"/>
  <c r="R746" i="25"/>
  <c r="P746" i="25"/>
  <c r="O746" i="25"/>
  <c r="R446" i="25"/>
  <c r="Q446" i="25"/>
  <c r="P446" i="25"/>
  <c r="O446" i="25"/>
  <c r="R98" i="25"/>
  <c r="Q98" i="25"/>
  <c r="P98" i="25"/>
  <c r="O98" i="25"/>
  <c r="H256" i="25"/>
  <c r="P256" i="25" s="1"/>
  <c r="H504" i="25"/>
  <c r="P504" i="25" s="1"/>
  <c r="H767" i="25"/>
  <c r="P767" i="25" s="1"/>
  <c r="R200" i="25"/>
  <c r="Q200" i="25"/>
  <c r="P200" i="25"/>
  <c r="O200" i="25"/>
  <c r="H465" i="25"/>
  <c r="P465" i="25" s="1"/>
  <c r="H689" i="25"/>
  <c r="P689" i="25" s="1"/>
  <c r="R596" i="25"/>
  <c r="P596" i="25"/>
  <c r="O596" i="25"/>
  <c r="Q596" i="25"/>
  <c r="R488" i="25"/>
  <c r="Q488" i="25"/>
  <c r="P488" i="25"/>
  <c r="O488" i="25"/>
  <c r="R584" i="25"/>
  <c r="Q584" i="25"/>
  <c r="P584" i="25"/>
  <c r="O584" i="25"/>
  <c r="R110" i="25"/>
  <c r="Q110" i="25"/>
  <c r="P110" i="25"/>
  <c r="O110" i="25"/>
  <c r="O548" i="25"/>
  <c r="R548" i="25"/>
  <c r="Q548" i="25"/>
  <c r="R296" i="25"/>
  <c r="Q296" i="25"/>
  <c r="P296" i="25"/>
  <c r="O296" i="25"/>
  <c r="H315" i="25"/>
  <c r="P315" i="25" s="1"/>
  <c r="H544" i="25"/>
  <c r="P544" i="25" s="1"/>
  <c r="R410" i="25"/>
  <c r="Q410" i="25"/>
  <c r="P410" i="25"/>
  <c r="O410" i="25"/>
  <c r="H432" i="25"/>
  <c r="P432" i="25" s="1"/>
  <c r="H562" i="25"/>
  <c r="P562" i="25" s="1"/>
  <c r="H683" i="25"/>
  <c r="P683" i="25" s="1"/>
  <c r="H827" i="25"/>
  <c r="P827" i="25" s="1"/>
  <c r="P812" i="25"/>
  <c r="O812" i="25"/>
  <c r="Q812" i="25"/>
  <c r="R812" i="25"/>
  <c r="R512" i="25"/>
  <c r="Q512" i="25"/>
  <c r="P512" i="25"/>
  <c r="O512" i="25"/>
  <c r="R50" i="25"/>
  <c r="Q50" i="25"/>
  <c r="P50" i="25"/>
  <c r="O50" i="25"/>
  <c r="H303" i="25"/>
  <c r="P303" i="25" s="1"/>
  <c r="H618" i="25"/>
  <c r="P618" i="25" s="1"/>
  <c r="H676" i="25"/>
  <c r="P676" i="25" s="1"/>
  <c r="H723" i="25"/>
  <c r="P723" i="25" s="1"/>
  <c r="R776" i="25"/>
  <c r="Q776" i="25"/>
  <c r="P776" i="25"/>
  <c r="O776" i="25"/>
  <c r="Q254" i="25"/>
  <c r="O254" i="25"/>
  <c r="R254" i="25"/>
  <c r="P698" i="25"/>
  <c r="R698" i="25"/>
  <c r="Q698" i="25"/>
  <c r="O698" i="25"/>
  <c r="R476" i="25"/>
  <c r="Q476" i="25"/>
  <c r="P476" i="25"/>
  <c r="O476" i="25"/>
  <c r="R68" i="25"/>
  <c r="Q68" i="25"/>
  <c r="P68" i="25"/>
  <c r="O68" i="25"/>
  <c r="H258" i="25"/>
  <c r="P258" i="25" s="1"/>
  <c r="H502" i="25"/>
  <c r="P502" i="25" s="1"/>
  <c r="H764" i="25"/>
  <c r="P764" i="25" s="1"/>
  <c r="R830" i="25"/>
  <c r="Q830" i="25"/>
  <c r="P830" i="25"/>
  <c r="O830" i="25"/>
  <c r="R152" i="25"/>
  <c r="Q152" i="25"/>
  <c r="P152" i="25"/>
  <c r="O152" i="25"/>
  <c r="H467" i="25"/>
  <c r="P467" i="25" s="1"/>
  <c r="H688" i="25"/>
  <c r="P688" i="25" s="1"/>
  <c r="O626" i="25"/>
  <c r="Q626" i="25"/>
  <c r="R626" i="25"/>
  <c r="R440" i="25"/>
  <c r="Q440" i="25"/>
  <c r="O440" i="25"/>
  <c r="R398" i="25"/>
  <c r="Q398" i="25"/>
  <c r="P398" i="25"/>
  <c r="O398" i="25"/>
  <c r="H441" i="25"/>
  <c r="P441" i="25" s="1"/>
  <c r="O800" i="25"/>
  <c r="R800" i="25"/>
  <c r="Q800" i="25"/>
  <c r="P800" i="25"/>
  <c r="R566" i="25"/>
  <c r="Q566" i="25"/>
  <c r="P566" i="25"/>
  <c r="O566" i="25"/>
  <c r="R248" i="25"/>
  <c r="Q248" i="25"/>
  <c r="O248" i="25"/>
  <c r="H626" i="25"/>
  <c r="P626" i="25" s="1"/>
  <c r="R362" i="25"/>
  <c r="Q362" i="25"/>
  <c r="P362" i="25"/>
  <c r="O362" i="25"/>
  <c r="H564" i="25"/>
  <c r="P564" i="25" s="1"/>
  <c r="H681" i="25"/>
  <c r="P681" i="25" s="1"/>
  <c r="H826" i="25"/>
  <c r="P826" i="25" s="1"/>
  <c r="R686" i="25"/>
  <c r="Q686" i="25"/>
  <c r="O686" i="25"/>
  <c r="R464" i="25"/>
  <c r="Q464" i="25"/>
  <c r="P464" i="25"/>
  <c r="O464" i="25"/>
  <c r="R32" i="25"/>
  <c r="Q32" i="25"/>
  <c r="P32" i="25"/>
  <c r="O32" i="25"/>
  <c r="H252" i="25"/>
  <c r="P252" i="25" s="1"/>
  <c r="H548" i="25"/>
  <c r="P548" i="25" s="1"/>
  <c r="H615" i="25"/>
  <c r="P615" i="25" s="1"/>
  <c r="H674" i="25"/>
  <c r="P674" i="25" s="1"/>
  <c r="H725" i="25"/>
  <c r="P725" i="25" s="1"/>
  <c r="R734" i="25"/>
  <c r="P734" i="25"/>
  <c r="O734" i="25"/>
  <c r="Q734" i="25"/>
  <c r="R188" i="25"/>
  <c r="Q188" i="25"/>
  <c r="P188" i="25"/>
  <c r="O188" i="25"/>
  <c r="H74" i="25"/>
  <c r="P74" i="25" s="1"/>
  <c r="H395" i="25"/>
  <c r="P395" i="25" s="1"/>
  <c r="R86" i="25"/>
  <c r="Q86" i="25"/>
  <c r="O86" i="25"/>
  <c r="H345" i="25"/>
  <c r="P345" i="25" s="1"/>
  <c r="R632" i="25"/>
  <c r="P632" i="25"/>
  <c r="O632" i="25"/>
  <c r="Q632" i="25"/>
  <c r="R428" i="25"/>
  <c r="Q428" i="25"/>
  <c r="P428" i="25"/>
  <c r="O428" i="25"/>
  <c r="Q8" i="25"/>
  <c r="P8" i="25"/>
  <c r="O8" i="25"/>
  <c r="R8" i="25"/>
  <c r="H255" i="25"/>
  <c r="P255" i="25" s="1"/>
  <c r="H501" i="25"/>
  <c r="P501" i="25" s="1"/>
  <c r="H668" i="25"/>
  <c r="P668" i="25" s="1"/>
  <c r="H766" i="25"/>
  <c r="P766" i="25" s="1"/>
  <c r="R740" i="25"/>
  <c r="Q740" i="25"/>
  <c r="P740" i="25"/>
  <c r="O740" i="25"/>
  <c r="Q194" i="25"/>
  <c r="O194" i="25"/>
  <c r="R194" i="25"/>
  <c r="R836" i="25"/>
  <c r="P836" i="25"/>
  <c r="O836" i="25"/>
  <c r="Q836" i="25"/>
  <c r="P578" i="25"/>
  <c r="R578" i="25"/>
  <c r="Q578" i="25"/>
  <c r="O578" i="25"/>
  <c r="R416" i="25"/>
  <c r="O416" i="25"/>
  <c r="Q416" i="25"/>
  <c r="P416" i="25"/>
  <c r="R56" i="25"/>
  <c r="Q56" i="25"/>
  <c r="P56" i="25"/>
  <c r="O56" i="25"/>
  <c r="R350" i="25"/>
  <c r="Q350" i="25"/>
  <c r="P350" i="25"/>
  <c r="O350" i="25"/>
  <c r="R728" i="25"/>
  <c r="Q728" i="25"/>
  <c r="P728" i="25"/>
  <c r="O728" i="25"/>
  <c r="R518" i="25"/>
  <c r="Q518" i="25"/>
  <c r="P518" i="25"/>
  <c r="O518" i="25"/>
  <c r="R332" i="25"/>
  <c r="Q332" i="25"/>
  <c r="P332" i="25"/>
  <c r="O332" i="25"/>
  <c r="R44" i="25"/>
  <c r="Q44" i="25"/>
  <c r="P44" i="25"/>
  <c r="O44" i="25"/>
  <c r="Q290" i="25"/>
  <c r="P290" i="25"/>
  <c r="O290" i="25"/>
  <c r="R290" i="25"/>
  <c r="Q668" i="25"/>
  <c r="O668" i="25"/>
  <c r="R668" i="25"/>
  <c r="R392" i="25"/>
  <c r="Q392" i="25"/>
  <c r="O392" i="25"/>
  <c r="R782" i="25"/>
  <c r="Q782" i="25"/>
  <c r="P782" i="25"/>
  <c r="O782" i="25"/>
  <c r="Q230" i="25"/>
  <c r="P230" i="25"/>
  <c r="O230" i="25"/>
  <c r="R230" i="25"/>
  <c r="R680" i="25"/>
  <c r="Q680" i="25"/>
  <c r="O680" i="25"/>
  <c r="R404" i="25"/>
  <c r="Q404" i="25"/>
  <c r="P404" i="25"/>
  <c r="O404" i="25"/>
  <c r="R74" i="25"/>
  <c r="Q74" i="25"/>
  <c r="O74" i="25"/>
  <c r="R38" i="25"/>
  <c r="Q38" i="25"/>
  <c r="P38" i="25"/>
  <c r="O38" i="25"/>
  <c r="O638" i="25"/>
  <c r="Q638" i="25"/>
  <c r="R638" i="25"/>
  <c r="P638" i="25"/>
  <c r="Q146" i="25"/>
  <c r="R146" i="25"/>
  <c r="P146" i="25"/>
  <c r="O146" i="25"/>
  <c r="R686" i="24"/>
  <c r="P686" i="24"/>
  <c r="O686" i="24"/>
  <c r="Q686" i="24"/>
  <c r="Q404" i="24"/>
  <c r="P404" i="24"/>
  <c r="O404" i="24"/>
  <c r="R404" i="24"/>
  <c r="Q8" i="24"/>
  <c r="P8" i="24"/>
  <c r="O8" i="24"/>
  <c r="R8" i="24"/>
  <c r="H382" i="24"/>
  <c r="R836" i="24"/>
  <c r="Q836" i="24"/>
  <c r="P836" i="24"/>
  <c r="O836" i="24"/>
  <c r="R560" i="24"/>
  <c r="O560" i="24"/>
  <c r="Q560" i="24"/>
  <c r="P560" i="24"/>
  <c r="H100" i="24"/>
  <c r="H360" i="24"/>
  <c r="H789" i="24"/>
  <c r="H260" i="24"/>
  <c r="Q644" i="24"/>
  <c r="R644" i="24"/>
  <c r="P644" i="24"/>
  <c r="O644" i="24"/>
  <c r="Q368" i="24"/>
  <c r="P368" i="24"/>
  <c r="O368" i="24"/>
  <c r="R368" i="24"/>
  <c r="H368" i="24"/>
  <c r="H756" i="24"/>
  <c r="R800" i="24"/>
  <c r="Q800" i="24"/>
  <c r="P800" i="24"/>
  <c r="O800" i="24"/>
  <c r="R284" i="24"/>
  <c r="Q284" i="24"/>
  <c r="P284" i="24"/>
  <c r="O284" i="24"/>
  <c r="H585" i="24"/>
  <c r="H495" i="24"/>
  <c r="H464" i="24"/>
  <c r="H563" i="24"/>
  <c r="H717" i="24"/>
  <c r="H759" i="24"/>
  <c r="H374" i="24"/>
  <c r="Q380" i="24"/>
  <c r="P380" i="24"/>
  <c r="O380" i="24"/>
  <c r="R380" i="24"/>
  <c r="Q98" i="24"/>
  <c r="R98" i="24"/>
  <c r="P98" i="24"/>
  <c r="O98" i="24"/>
  <c r="H244" i="24"/>
  <c r="H773" i="24"/>
  <c r="O566" i="24"/>
  <c r="Q566" i="24"/>
  <c r="P566" i="24"/>
  <c r="R566" i="24"/>
  <c r="R62" i="24"/>
  <c r="Q62" i="24"/>
  <c r="P62" i="24"/>
  <c r="O62" i="24"/>
  <c r="H213" i="24"/>
  <c r="H454" i="24"/>
  <c r="H490" i="24"/>
  <c r="Q710" i="24"/>
  <c r="R710" i="24"/>
  <c r="P710" i="24"/>
  <c r="O710" i="24"/>
  <c r="Q344" i="24"/>
  <c r="P344" i="24"/>
  <c r="O344" i="24"/>
  <c r="R344" i="24"/>
  <c r="R68" i="24"/>
  <c r="Q68" i="24"/>
  <c r="P68" i="24"/>
  <c r="O68" i="24"/>
  <c r="H554" i="24"/>
  <c r="Q578" i="24"/>
  <c r="P578" i="24"/>
  <c r="O578" i="24"/>
  <c r="R578" i="24"/>
  <c r="H238" i="24"/>
  <c r="H249" i="24"/>
  <c r="Q632" i="24"/>
  <c r="R632" i="24"/>
  <c r="P632" i="24"/>
  <c r="O632" i="24"/>
  <c r="Q356" i="24"/>
  <c r="P356" i="24"/>
  <c r="O356" i="24"/>
  <c r="R356" i="24"/>
  <c r="H384" i="24"/>
  <c r="R734" i="24"/>
  <c r="Q734" i="24"/>
  <c r="P734" i="24"/>
  <c r="O734" i="24"/>
  <c r="R518" i="24"/>
  <c r="Q518" i="24"/>
  <c r="P518" i="24"/>
  <c r="O518" i="24"/>
  <c r="H101" i="24"/>
  <c r="H357" i="24"/>
  <c r="H423" i="24"/>
  <c r="H788" i="24"/>
  <c r="H262" i="24"/>
  <c r="R596" i="24"/>
  <c r="Q596" i="24"/>
  <c r="P596" i="24"/>
  <c r="O596" i="24"/>
  <c r="Q302" i="24"/>
  <c r="P302" i="24"/>
  <c r="O302" i="24"/>
  <c r="R302" i="24"/>
  <c r="H370" i="24"/>
  <c r="Q746" i="24"/>
  <c r="P746" i="24"/>
  <c r="O746" i="24"/>
  <c r="R746" i="24"/>
  <c r="R230" i="24"/>
  <c r="Q230" i="24"/>
  <c r="P230" i="24"/>
  <c r="O230" i="24"/>
  <c r="H587" i="24"/>
  <c r="H497" i="24"/>
  <c r="H466" i="24"/>
  <c r="H560" i="24"/>
  <c r="H719" i="24"/>
  <c r="H761" i="24"/>
  <c r="H335" i="24"/>
  <c r="H376" i="24"/>
  <c r="R794" i="24"/>
  <c r="Q794" i="24"/>
  <c r="P794" i="24"/>
  <c r="O794" i="24"/>
  <c r="Q332" i="24"/>
  <c r="P332" i="24"/>
  <c r="O332" i="24"/>
  <c r="R332" i="24"/>
  <c r="H772" i="24"/>
  <c r="R506" i="24"/>
  <c r="Q506" i="24"/>
  <c r="P506" i="24"/>
  <c r="O506" i="24"/>
  <c r="H207" i="24"/>
  <c r="H81" i="24"/>
  <c r="H215" i="24"/>
  <c r="H456" i="24"/>
  <c r="H492" i="24"/>
  <c r="Q620" i="24"/>
  <c r="P620" i="24"/>
  <c r="O620" i="24"/>
  <c r="R620" i="24"/>
  <c r="Q278" i="24"/>
  <c r="P278" i="24"/>
  <c r="O278" i="24"/>
  <c r="R278" i="24"/>
  <c r="H556" i="24"/>
  <c r="R536" i="24"/>
  <c r="Q536" i="24"/>
  <c r="P536" i="24"/>
  <c r="O536" i="24"/>
  <c r="H239" i="24"/>
  <c r="H248" i="24"/>
  <c r="H285" i="24"/>
  <c r="R680" i="24"/>
  <c r="Q680" i="24"/>
  <c r="P680" i="24"/>
  <c r="O680" i="24"/>
  <c r="Q290" i="24"/>
  <c r="P290" i="24"/>
  <c r="O290" i="24"/>
  <c r="R290" i="24"/>
  <c r="H381" i="24"/>
  <c r="H776" i="24"/>
  <c r="Q740" i="24"/>
  <c r="P740" i="24"/>
  <c r="O740" i="24"/>
  <c r="R740" i="24"/>
  <c r="R554" i="24"/>
  <c r="Q554" i="24"/>
  <c r="P554" i="24"/>
  <c r="O554" i="24"/>
  <c r="H102" i="24"/>
  <c r="H359" i="24"/>
  <c r="H426" i="24"/>
  <c r="H264" i="24"/>
  <c r="R572" i="24"/>
  <c r="Q572" i="24"/>
  <c r="P572" i="24"/>
  <c r="O572" i="24"/>
  <c r="Q254" i="24"/>
  <c r="O254" i="24"/>
  <c r="R254" i="24"/>
  <c r="P254" i="24"/>
  <c r="R206" i="24"/>
  <c r="Q206" i="24"/>
  <c r="P206" i="24"/>
  <c r="O206" i="24"/>
  <c r="H372" i="24"/>
  <c r="H438" i="24"/>
  <c r="Q668" i="24"/>
  <c r="R668" i="24"/>
  <c r="P668" i="24"/>
  <c r="O668" i="24"/>
  <c r="H584" i="24"/>
  <c r="H494" i="24"/>
  <c r="H266" i="24"/>
  <c r="H468" i="24"/>
  <c r="H760" i="24"/>
  <c r="H332" i="24"/>
  <c r="H378" i="24"/>
  <c r="H628" i="24"/>
  <c r="R608" i="24"/>
  <c r="Q608" i="24"/>
  <c r="P608" i="24"/>
  <c r="O608" i="24"/>
  <c r="Q314" i="24"/>
  <c r="P314" i="24"/>
  <c r="O314" i="24"/>
  <c r="R314" i="24"/>
  <c r="H507" i="24"/>
  <c r="H774" i="24"/>
  <c r="R458" i="24"/>
  <c r="Q458" i="24"/>
  <c r="O458" i="24"/>
  <c r="P458" i="24"/>
  <c r="H209" i="24"/>
  <c r="H82" i="24"/>
  <c r="H489" i="24"/>
  <c r="R692" i="24"/>
  <c r="Q692" i="24"/>
  <c r="P692" i="24"/>
  <c r="O692" i="24"/>
  <c r="O236" i="24"/>
  <c r="R236" i="24"/>
  <c r="P236" i="24"/>
  <c r="Q236" i="24"/>
  <c r="H558" i="24"/>
  <c r="R470" i="24"/>
  <c r="Q470" i="24"/>
  <c r="O470" i="24"/>
  <c r="P470" i="24"/>
  <c r="H287" i="24"/>
  <c r="O650" i="24"/>
  <c r="R650" i="24"/>
  <c r="Q650" i="24"/>
  <c r="P650" i="24"/>
  <c r="Q602" i="24"/>
  <c r="P602" i="24"/>
  <c r="O602" i="24"/>
  <c r="R602" i="24"/>
  <c r="O212" i="24"/>
  <c r="R212" i="24"/>
  <c r="Q212" i="24"/>
  <c r="P212" i="24"/>
  <c r="R44" i="24"/>
  <c r="Q44" i="24"/>
  <c r="P44" i="24"/>
  <c r="O44" i="24"/>
  <c r="Q86" i="24"/>
  <c r="R86" i="24"/>
  <c r="P86" i="24"/>
  <c r="O86" i="24"/>
  <c r="H436" i="24"/>
  <c r="R614" i="24"/>
  <c r="Q614" i="24"/>
  <c r="P614" i="24"/>
  <c r="O614" i="24"/>
  <c r="O20" i="24"/>
  <c r="R20" i="24"/>
  <c r="Q20" i="24"/>
  <c r="P20" i="24"/>
  <c r="H762" i="24"/>
  <c r="H630" i="24"/>
  <c r="R584" i="24"/>
  <c r="Q584" i="24"/>
  <c r="P584" i="24"/>
  <c r="O584" i="24"/>
  <c r="Q266" i="24"/>
  <c r="O266" i="24"/>
  <c r="R266" i="24"/>
  <c r="P266" i="24"/>
  <c r="H363" i="24"/>
  <c r="H508" i="24"/>
  <c r="R812" i="24"/>
  <c r="Q812" i="24"/>
  <c r="P812" i="24"/>
  <c r="O812" i="24"/>
  <c r="P410" i="24"/>
  <c r="O410" i="24"/>
  <c r="R410" i="24"/>
  <c r="Q410" i="24"/>
  <c r="H206" i="24"/>
  <c r="H83" i="24"/>
  <c r="U13" i="24" s="1"/>
  <c r="X13" i="24" s="1"/>
  <c r="H297" i="24"/>
  <c r="H491" i="24"/>
  <c r="O476" i="24"/>
  <c r="R476" i="24"/>
  <c r="Q476" i="24"/>
  <c r="P476" i="24"/>
  <c r="O188" i="24"/>
  <c r="R188" i="24"/>
  <c r="Q188" i="24"/>
  <c r="P188" i="24"/>
  <c r="R824" i="24"/>
  <c r="Q824" i="24"/>
  <c r="P824" i="24"/>
  <c r="O824" i="24"/>
  <c r="R422" i="24"/>
  <c r="Q422" i="24"/>
  <c r="P422" i="24"/>
  <c r="O422" i="24"/>
  <c r="R50" i="24"/>
  <c r="Q50" i="24"/>
  <c r="P50" i="24"/>
  <c r="O50" i="24"/>
  <c r="H284" i="24"/>
  <c r="H460" i="24"/>
  <c r="R548" i="24"/>
  <c r="Q548" i="24"/>
  <c r="P548" i="24"/>
  <c r="O548" i="24"/>
  <c r="Q242" i="24"/>
  <c r="R242" i="24"/>
  <c r="P242" i="24"/>
  <c r="O242" i="24"/>
  <c r="O488" i="24"/>
  <c r="R488" i="24"/>
  <c r="Q488" i="24"/>
  <c r="P488" i="24"/>
  <c r="O200" i="24"/>
  <c r="R200" i="24"/>
  <c r="Q200" i="24"/>
  <c r="P200" i="24"/>
  <c r="R158" i="24"/>
  <c r="Q158" i="24"/>
  <c r="P158" i="24"/>
  <c r="O158" i="24"/>
  <c r="R182" i="24"/>
  <c r="Q182" i="24"/>
  <c r="P182" i="24"/>
  <c r="O182" i="24"/>
  <c r="H443" i="24"/>
  <c r="H780" i="24"/>
  <c r="P656" i="24"/>
  <c r="O656" i="24"/>
  <c r="R656" i="24"/>
  <c r="Q656" i="24"/>
  <c r="R434" i="24"/>
  <c r="Q434" i="24"/>
  <c r="O434" i="24"/>
  <c r="P434" i="24"/>
  <c r="H424" i="24"/>
  <c r="R830" i="24"/>
  <c r="Q830" i="24"/>
  <c r="P830" i="24"/>
  <c r="O830" i="24"/>
  <c r="O500" i="24"/>
  <c r="R500" i="24"/>
  <c r="Q500" i="24"/>
  <c r="P500" i="24"/>
  <c r="R164" i="24"/>
  <c r="Q164" i="24"/>
  <c r="P164" i="24"/>
  <c r="O164" i="24"/>
  <c r="H435" i="24"/>
  <c r="H755" i="24"/>
  <c r="P530" i="24"/>
  <c r="O530" i="24"/>
  <c r="R530" i="24"/>
  <c r="Q530" i="24"/>
  <c r="H114" i="24"/>
  <c r="U7" i="24" s="1"/>
  <c r="X7" i="24" s="1"/>
  <c r="H112" i="24"/>
  <c r="H113" i="24"/>
  <c r="H111" i="24"/>
  <c r="U6" i="24" s="1"/>
  <c r="X6" i="24" s="1"/>
  <c r="H110" i="24"/>
  <c r="H268" i="24"/>
  <c r="H334" i="24"/>
  <c r="H627" i="24"/>
  <c r="R464" i="24"/>
  <c r="Q464" i="24"/>
  <c r="P464" i="24"/>
  <c r="O464" i="24"/>
  <c r="O224" i="24"/>
  <c r="R224" i="24"/>
  <c r="P224" i="24"/>
  <c r="Q224" i="24"/>
  <c r="H246" i="24"/>
  <c r="H365" i="24"/>
  <c r="H509" i="24"/>
  <c r="R788" i="24"/>
  <c r="Q788" i="24"/>
  <c r="O788" i="24"/>
  <c r="P788" i="24"/>
  <c r="R296" i="24"/>
  <c r="Q296" i="24"/>
  <c r="P296" i="24"/>
  <c r="O296" i="24"/>
  <c r="H208" i="24"/>
  <c r="H84" i="24"/>
  <c r="H299" i="24"/>
  <c r="R428" i="24"/>
  <c r="Q428" i="24"/>
  <c r="O428" i="24"/>
  <c r="P428" i="24"/>
  <c r="O128" i="24"/>
  <c r="R128" i="24"/>
  <c r="P128" i="24"/>
  <c r="Q128" i="24"/>
  <c r="Q770" i="24"/>
  <c r="O770" i="24"/>
  <c r="R770" i="24"/>
  <c r="P770" i="24"/>
  <c r="R542" i="24"/>
  <c r="Q542" i="24"/>
  <c r="P542" i="24"/>
  <c r="O542" i="24"/>
  <c r="R14" i="24"/>
  <c r="Q14" i="24"/>
  <c r="P14" i="24"/>
  <c r="O14" i="24"/>
  <c r="H286" i="24"/>
  <c r="H462" i="24"/>
  <c r="R440" i="24"/>
  <c r="Q440" i="24"/>
  <c r="O440" i="24"/>
  <c r="P440" i="24"/>
  <c r="R218" i="24"/>
  <c r="Q218" i="24"/>
  <c r="P218" i="24"/>
  <c r="O218" i="24"/>
  <c r="H440" i="24"/>
  <c r="P662" i="24"/>
  <c r="O662" i="24"/>
  <c r="R662" i="24"/>
  <c r="Q662" i="24"/>
  <c r="Q320" i="24"/>
  <c r="R320" i="24"/>
  <c r="P320" i="24"/>
  <c r="O320" i="24"/>
  <c r="R194" i="24"/>
  <c r="Q194" i="24"/>
  <c r="P194" i="24"/>
  <c r="O194" i="24"/>
  <c r="R782" i="24"/>
  <c r="Q782" i="24"/>
  <c r="P782" i="24"/>
  <c r="O782" i="24"/>
  <c r="R452" i="24"/>
  <c r="Q452" i="24"/>
  <c r="P452" i="24"/>
  <c r="O452" i="24"/>
  <c r="P152" i="24"/>
  <c r="O152" i="24"/>
  <c r="R152" i="24"/>
  <c r="Q152" i="24"/>
  <c r="H437" i="24"/>
  <c r="H754" i="24"/>
  <c r="R512" i="24"/>
  <c r="Q512" i="24"/>
  <c r="P512" i="24"/>
  <c r="O512" i="24"/>
  <c r="R26" i="24"/>
  <c r="Q26" i="24"/>
  <c r="P26" i="24"/>
  <c r="O26" i="24"/>
  <c r="H267" i="24"/>
  <c r="H562" i="24"/>
  <c r="H718" i="24"/>
  <c r="H629" i="24"/>
  <c r="R416" i="24"/>
  <c r="Q416" i="24"/>
  <c r="P416" i="24"/>
  <c r="O416" i="24"/>
  <c r="O176" i="24"/>
  <c r="R176" i="24"/>
  <c r="P176" i="24"/>
  <c r="Q176" i="24"/>
  <c r="H245" i="24"/>
  <c r="H362" i="24"/>
  <c r="H510" i="24"/>
  <c r="Q758" i="24"/>
  <c r="O758" i="24"/>
  <c r="R758" i="24"/>
  <c r="P758" i="24"/>
  <c r="R248" i="24"/>
  <c r="Q248" i="24"/>
  <c r="P248" i="24"/>
  <c r="O248" i="24"/>
  <c r="R122" i="24"/>
  <c r="Q122" i="24"/>
  <c r="O122" i="24"/>
  <c r="P122" i="24"/>
  <c r="H296" i="24"/>
  <c r="H212" i="24"/>
  <c r="H455" i="24"/>
  <c r="R806" i="24"/>
  <c r="Q806" i="24"/>
  <c r="O806" i="24"/>
  <c r="P806" i="24"/>
  <c r="R524" i="24"/>
  <c r="Q524" i="24"/>
  <c r="P524" i="24"/>
  <c r="O524" i="24"/>
  <c r="R80" i="24"/>
  <c r="Q80" i="24"/>
  <c r="P80" i="24"/>
  <c r="O80" i="24"/>
  <c r="R722" i="24"/>
  <c r="Q722" i="24"/>
  <c r="P722" i="24"/>
  <c r="O722" i="24"/>
  <c r="R308" i="24"/>
  <c r="Q308" i="24"/>
  <c r="P308" i="24"/>
  <c r="O308" i="24"/>
  <c r="H236" i="24"/>
  <c r="H252" i="24"/>
  <c r="H459" i="24"/>
  <c r="R482" i="24"/>
  <c r="Q482" i="24"/>
  <c r="P482" i="24"/>
  <c r="O482" i="24"/>
  <c r="R818" i="24"/>
  <c r="Q818" i="24"/>
  <c r="P818" i="24"/>
  <c r="O818" i="24"/>
  <c r="R374" i="24"/>
  <c r="Q374" i="24"/>
  <c r="O374" i="24"/>
  <c r="P374" i="24"/>
  <c r="O140" i="24"/>
  <c r="R140" i="24"/>
  <c r="Q140" i="24"/>
  <c r="P140" i="24"/>
  <c r="H442" i="24"/>
  <c r="Q590" i="24"/>
  <c r="P590" i="24"/>
  <c r="O590" i="24"/>
  <c r="R590" i="24"/>
  <c r="R272" i="24"/>
  <c r="Q272" i="24"/>
  <c r="P272" i="24"/>
  <c r="O272" i="24"/>
  <c r="R2" i="24"/>
  <c r="Q2" i="24"/>
  <c r="P2" i="24"/>
  <c r="O2" i="24"/>
  <c r="L10" i="24"/>
  <c r="L11" i="24" s="1"/>
  <c r="R38" i="24"/>
  <c r="Q38" i="24"/>
  <c r="P38" i="24"/>
  <c r="O38" i="24"/>
  <c r="H356" i="24"/>
  <c r="H263" i="24"/>
  <c r="O776" i="24"/>
  <c r="R776" i="24"/>
  <c r="Q776" i="24"/>
  <c r="P776" i="24"/>
  <c r="R386" i="24"/>
  <c r="Q386" i="24"/>
  <c r="O386" i="24"/>
  <c r="P386" i="24"/>
  <c r="R104" i="24"/>
  <c r="Q104" i="24"/>
  <c r="P104" i="24"/>
  <c r="O104" i="24"/>
  <c r="H752" i="24"/>
  <c r="R494" i="24"/>
  <c r="Q494" i="24"/>
  <c r="P494" i="24"/>
  <c r="O494" i="24"/>
  <c r="Q74" i="24"/>
  <c r="O74" i="24"/>
  <c r="R74" i="24"/>
  <c r="P74" i="24"/>
  <c r="H564" i="24"/>
  <c r="H720" i="24"/>
  <c r="H375" i="24"/>
  <c r="R398" i="24"/>
  <c r="Q398" i="24"/>
  <c r="O398" i="24"/>
  <c r="P398" i="24"/>
  <c r="O116" i="24"/>
  <c r="R116" i="24"/>
  <c r="Q116" i="24"/>
  <c r="P116" i="24"/>
  <c r="H242" i="24"/>
  <c r="H364" i="24"/>
  <c r="H770" i="24"/>
  <c r="O716" i="24"/>
  <c r="R716" i="24"/>
  <c r="Q716" i="24"/>
  <c r="P716" i="24"/>
  <c r="H298" i="24"/>
  <c r="H214" i="24"/>
  <c r="H453" i="24"/>
  <c r="Q752" i="24"/>
  <c r="R752" i="24"/>
  <c r="P752" i="24"/>
  <c r="O752" i="24"/>
  <c r="R362" i="24"/>
  <c r="Q362" i="24"/>
  <c r="O362" i="24"/>
  <c r="P362" i="24"/>
  <c r="H555" i="24"/>
  <c r="Q728" i="24"/>
  <c r="P728" i="24"/>
  <c r="O728" i="24"/>
  <c r="R728" i="24"/>
  <c r="R260" i="24"/>
  <c r="Q260" i="24"/>
  <c r="P260" i="24"/>
  <c r="O260" i="24"/>
  <c r="Q110" i="24"/>
  <c r="O110" i="24"/>
  <c r="R110" i="24"/>
  <c r="P110" i="24"/>
  <c r="H240" i="24"/>
  <c r="H250" i="24"/>
  <c r="H461" i="24"/>
  <c r="O764" i="24"/>
  <c r="R764" i="24"/>
  <c r="Q764" i="24"/>
  <c r="P764" i="24"/>
  <c r="R326" i="24"/>
  <c r="Q326" i="24"/>
  <c r="P326" i="24"/>
  <c r="O326" i="24"/>
  <c r="R92" i="24"/>
  <c r="Q92" i="24"/>
  <c r="P92" i="24"/>
  <c r="O92" i="24"/>
  <c r="R56" i="24"/>
  <c r="Q56" i="24"/>
  <c r="P56" i="24"/>
  <c r="O56" i="24"/>
  <c r="R704" i="24"/>
  <c r="Q704" i="24"/>
  <c r="P704" i="24"/>
  <c r="O704" i="24"/>
  <c r="R698" i="24"/>
  <c r="P698" i="24"/>
  <c r="O698" i="24"/>
  <c r="Q698" i="24"/>
  <c r="R338" i="24"/>
  <c r="Q338" i="24"/>
  <c r="O338" i="24"/>
  <c r="P338" i="24"/>
  <c r="H87" i="24"/>
  <c r="H86" i="24"/>
  <c r="H90" i="24"/>
  <c r="U2" i="24" s="1"/>
  <c r="X2" i="24" s="1"/>
  <c r="H89" i="24"/>
  <c r="U14" i="24" s="1"/>
  <c r="X14" i="24" s="1"/>
  <c r="H88" i="24"/>
  <c r="R446" i="24"/>
  <c r="Q446" i="24"/>
  <c r="O446" i="24"/>
  <c r="P446" i="24"/>
  <c r="R350" i="24"/>
  <c r="Q350" i="24"/>
  <c r="O350" i="24"/>
  <c r="P350" i="24"/>
  <c r="R170" i="24"/>
  <c r="Q170" i="24"/>
  <c r="P170" i="24"/>
  <c r="O170" i="24"/>
  <c r="R32" i="24"/>
  <c r="Q32" i="24"/>
  <c r="P32" i="24"/>
  <c r="O32" i="24"/>
  <c r="R626" i="24"/>
  <c r="Q626" i="24"/>
  <c r="P626" i="24"/>
  <c r="O626" i="24"/>
  <c r="R674" i="24"/>
  <c r="P674" i="24"/>
  <c r="O674" i="24"/>
  <c r="Q674" i="24"/>
  <c r="Q392" i="24"/>
  <c r="P392" i="24"/>
  <c r="O392" i="24"/>
  <c r="R392" i="24"/>
  <c r="R638" i="24"/>
  <c r="Q638" i="24"/>
  <c r="P638" i="24"/>
  <c r="O638" i="24"/>
  <c r="Q182" i="23"/>
  <c r="P182" i="23"/>
  <c r="O182" i="23"/>
  <c r="R182" i="23"/>
  <c r="Q86" i="23"/>
  <c r="R86" i="23"/>
  <c r="O86" i="23"/>
  <c r="P86" i="23"/>
  <c r="R770" i="23"/>
  <c r="Q770" i="23"/>
  <c r="O770" i="23"/>
  <c r="P770" i="23"/>
  <c r="R830" i="23"/>
  <c r="Q830" i="23"/>
  <c r="P830" i="23"/>
  <c r="O830" i="23"/>
  <c r="Q482" i="23"/>
  <c r="R482" i="23"/>
  <c r="O482" i="23"/>
  <c r="P482" i="23"/>
  <c r="H268" i="23"/>
  <c r="Q368" i="23"/>
  <c r="P368" i="23"/>
  <c r="O368" i="23"/>
  <c r="R368" i="23"/>
  <c r="R836" i="23"/>
  <c r="Q836" i="23"/>
  <c r="P836" i="23"/>
  <c r="O836" i="23"/>
  <c r="R464" i="23"/>
  <c r="Q464" i="23"/>
  <c r="O464" i="23"/>
  <c r="P464" i="23"/>
  <c r="O50" i="23"/>
  <c r="Q50" i="23"/>
  <c r="R50" i="23"/>
  <c r="P50" i="23"/>
  <c r="H140" i="23"/>
  <c r="R722" i="23"/>
  <c r="Q722" i="23"/>
  <c r="P722" i="23"/>
  <c r="O722" i="23"/>
  <c r="R494" i="23"/>
  <c r="Q494" i="23"/>
  <c r="P494" i="23"/>
  <c r="O494" i="23"/>
  <c r="R296" i="23"/>
  <c r="Q296" i="23"/>
  <c r="P296" i="23"/>
  <c r="O296" i="23"/>
  <c r="Q98" i="23"/>
  <c r="R98" i="23"/>
  <c r="P98" i="23"/>
  <c r="O98" i="23"/>
  <c r="H46" i="23"/>
  <c r="H714" i="23"/>
  <c r="H791" i="23"/>
  <c r="R782" i="23"/>
  <c r="O782" i="23"/>
  <c r="Q782" i="23"/>
  <c r="P782" i="23"/>
  <c r="R350" i="23"/>
  <c r="P350" i="23"/>
  <c r="O350" i="23"/>
  <c r="Q350" i="23"/>
  <c r="H430" i="23"/>
  <c r="Q674" i="23"/>
  <c r="P674" i="23"/>
  <c r="O674" i="23"/>
  <c r="R674" i="23"/>
  <c r="Q416" i="23"/>
  <c r="O416" i="23"/>
  <c r="R416" i="23"/>
  <c r="P416" i="23"/>
  <c r="O26" i="23"/>
  <c r="Q26" i="23"/>
  <c r="P26" i="23"/>
  <c r="R26" i="23"/>
  <c r="H270" i="23"/>
  <c r="H258" i="23"/>
  <c r="H562" i="23"/>
  <c r="R548" i="23"/>
  <c r="P548" i="23"/>
  <c r="O548" i="23"/>
  <c r="Q548" i="23"/>
  <c r="O308" i="23"/>
  <c r="R308" i="23"/>
  <c r="Q308" i="23"/>
  <c r="P308" i="23"/>
  <c r="H213" i="23"/>
  <c r="H120" i="23"/>
  <c r="H221" i="23"/>
  <c r="H437" i="23"/>
  <c r="H728" i="23"/>
  <c r="R272" i="23"/>
  <c r="Q272" i="23"/>
  <c r="O272" i="23"/>
  <c r="P272" i="23"/>
  <c r="H411" i="23"/>
  <c r="H734" i="23"/>
  <c r="H767" i="23"/>
  <c r="R626" i="23"/>
  <c r="O626" i="23"/>
  <c r="Q626" i="23"/>
  <c r="P626" i="23"/>
  <c r="R212" i="23"/>
  <c r="P212" i="23"/>
  <c r="Q212" i="23"/>
  <c r="O212" i="23"/>
  <c r="H634" i="23"/>
  <c r="H296" i="23"/>
  <c r="H756" i="23"/>
  <c r="H652" i="23"/>
  <c r="R818" i="23"/>
  <c r="Q818" i="23"/>
  <c r="P818" i="23"/>
  <c r="O818" i="23"/>
  <c r="R434" i="23"/>
  <c r="Q434" i="23"/>
  <c r="P434" i="23"/>
  <c r="O434" i="23"/>
  <c r="P608" i="23"/>
  <c r="O608" i="23"/>
  <c r="Q608" i="23"/>
  <c r="R608" i="23"/>
  <c r="R554" i="23"/>
  <c r="Q554" i="23"/>
  <c r="P554" i="23"/>
  <c r="O554" i="23"/>
  <c r="R698" i="23"/>
  <c r="P698" i="23"/>
  <c r="Q698" i="23"/>
  <c r="O698" i="23"/>
  <c r="R44" i="23"/>
  <c r="Q44" i="23"/>
  <c r="P44" i="23"/>
  <c r="O44" i="23"/>
  <c r="R788" i="23"/>
  <c r="Q788" i="23"/>
  <c r="P788" i="23"/>
  <c r="O788" i="23"/>
  <c r="P20" i="23"/>
  <c r="O20" i="23"/>
  <c r="R20" i="23"/>
  <c r="Q20" i="23"/>
  <c r="H324" i="23"/>
  <c r="Q752" i="23"/>
  <c r="P752" i="23"/>
  <c r="O752" i="23"/>
  <c r="R752" i="23"/>
  <c r="R248" i="23"/>
  <c r="Q248" i="23"/>
  <c r="O248" i="23"/>
  <c r="P248" i="23"/>
  <c r="R14" i="23"/>
  <c r="P14" i="23"/>
  <c r="Q14" i="23"/>
  <c r="O14" i="23"/>
  <c r="H48" i="23"/>
  <c r="H712" i="23"/>
  <c r="H790" i="23"/>
  <c r="R734" i="23"/>
  <c r="O734" i="23"/>
  <c r="Q734" i="23"/>
  <c r="P734" i="23"/>
  <c r="R206" i="23"/>
  <c r="Q206" i="23"/>
  <c r="O206" i="23"/>
  <c r="P206" i="23"/>
  <c r="H431" i="23"/>
  <c r="R686" i="23"/>
  <c r="Q686" i="23"/>
  <c r="P686" i="23"/>
  <c r="O686" i="23"/>
  <c r="R260" i="23"/>
  <c r="Q260" i="23"/>
  <c r="O260" i="23"/>
  <c r="P260" i="23"/>
  <c r="H266" i="23"/>
  <c r="H256" i="23"/>
  <c r="H563" i="23"/>
  <c r="R680" i="23"/>
  <c r="Q680" i="23"/>
  <c r="P680" i="23"/>
  <c r="O680" i="23"/>
  <c r="Q332" i="23"/>
  <c r="O332" i="23"/>
  <c r="P332" i="23"/>
  <c r="R332" i="23"/>
  <c r="H212" i="23"/>
  <c r="H119" i="23"/>
  <c r="H285" i="23"/>
  <c r="H435" i="23"/>
  <c r="H731" i="23"/>
  <c r="R824" i="23"/>
  <c r="Q824" i="23"/>
  <c r="P824" i="23"/>
  <c r="O824" i="23"/>
  <c r="Q278" i="23"/>
  <c r="P278" i="23"/>
  <c r="O278" i="23"/>
  <c r="R278" i="23"/>
  <c r="H412" i="23"/>
  <c r="H735" i="23"/>
  <c r="R806" i="23"/>
  <c r="Q806" i="23"/>
  <c r="P806" i="23"/>
  <c r="O806" i="23"/>
  <c r="R644" i="23"/>
  <c r="O644" i="23"/>
  <c r="Q644" i="23"/>
  <c r="P644" i="23"/>
  <c r="R104" i="23"/>
  <c r="Q104" i="23"/>
  <c r="P104" i="23"/>
  <c r="O104" i="23"/>
  <c r="H632" i="23"/>
  <c r="H302" i="23"/>
  <c r="H298" i="23"/>
  <c r="H753" i="23"/>
  <c r="H654" i="23"/>
  <c r="H710" i="23"/>
  <c r="Q728" i="23"/>
  <c r="R728" i="23"/>
  <c r="P728" i="23"/>
  <c r="O728" i="23"/>
  <c r="R398" i="23"/>
  <c r="P398" i="23"/>
  <c r="O398" i="23"/>
  <c r="Q398" i="23"/>
  <c r="R284" i="23"/>
  <c r="Q284" i="23"/>
  <c r="O284" i="23"/>
  <c r="P284" i="23"/>
  <c r="H82" i="23"/>
  <c r="Q524" i="23"/>
  <c r="O524" i="23"/>
  <c r="R524" i="23"/>
  <c r="P524" i="23"/>
  <c r="Q146" i="23"/>
  <c r="P146" i="23"/>
  <c r="R146" i="23"/>
  <c r="O146" i="23"/>
  <c r="H711" i="23"/>
  <c r="O74" i="23"/>
  <c r="Q74" i="23"/>
  <c r="R74" i="23"/>
  <c r="P74" i="23"/>
  <c r="H216" i="23"/>
  <c r="H218" i="23"/>
  <c r="R476" i="23"/>
  <c r="Q476" i="23"/>
  <c r="O476" i="23"/>
  <c r="P476" i="23"/>
  <c r="R560" i="23"/>
  <c r="Q560" i="23"/>
  <c r="O560" i="23"/>
  <c r="P560" i="23"/>
  <c r="Q356" i="23"/>
  <c r="P356" i="23"/>
  <c r="O356" i="23"/>
  <c r="R356" i="23"/>
  <c r="H633" i="23"/>
  <c r="H335" i="23"/>
  <c r="Q290" i="23"/>
  <c r="P290" i="23"/>
  <c r="O290" i="23"/>
  <c r="R290" i="23"/>
  <c r="R386" i="23"/>
  <c r="P386" i="23"/>
  <c r="Q386" i="23"/>
  <c r="O386" i="23"/>
  <c r="R656" i="23"/>
  <c r="Q656" i="23"/>
  <c r="O656" i="23"/>
  <c r="P656" i="23"/>
  <c r="O242" i="23"/>
  <c r="Q242" i="23"/>
  <c r="R242" i="23"/>
  <c r="P242" i="23"/>
  <c r="R2" i="23"/>
  <c r="Q2" i="23"/>
  <c r="P2" i="23"/>
  <c r="O2" i="23"/>
  <c r="L10" i="23"/>
  <c r="Q8" i="23"/>
  <c r="P8" i="23"/>
  <c r="O8" i="23"/>
  <c r="R8" i="23"/>
  <c r="H604" i="23"/>
  <c r="H322" i="23"/>
  <c r="H574" i="23"/>
  <c r="P620" i="23"/>
  <c r="O620" i="23"/>
  <c r="Q620" i="23"/>
  <c r="R620" i="23"/>
  <c r="R338" i="23"/>
  <c r="P338" i="23"/>
  <c r="Q338" i="23"/>
  <c r="O338" i="23"/>
  <c r="R800" i="23"/>
  <c r="Q800" i="23"/>
  <c r="P800" i="23"/>
  <c r="O800" i="23"/>
  <c r="Q392" i="23"/>
  <c r="R392" i="23"/>
  <c r="P392" i="23"/>
  <c r="O392" i="23"/>
  <c r="O62" i="23"/>
  <c r="Q62" i="23"/>
  <c r="R62" i="23"/>
  <c r="P62" i="23"/>
  <c r="Q764" i="23"/>
  <c r="P764" i="23"/>
  <c r="O764" i="23"/>
  <c r="R764" i="23"/>
  <c r="R128" i="23"/>
  <c r="Q128" i="23"/>
  <c r="P128" i="23"/>
  <c r="O128" i="23"/>
  <c r="R566" i="23"/>
  <c r="Q566" i="23"/>
  <c r="P566" i="23"/>
  <c r="O566" i="23"/>
  <c r="Q266" i="23"/>
  <c r="P266" i="23"/>
  <c r="O266" i="23"/>
  <c r="R266" i="23"/>
  <c r="H267" i="23"/>
  <c r="H254" i="23"/>
  <c r="Q542" i="23"/>
  <c r="P542" i="23"/>
  <c r="R542" i="23"/>
  <c r="O542" i="23"/>
  <c r="R224" i="23"/>
  <c r="O224" i="23"/>
  <c r="Q224" i="23"/>
  <c r="P224" i="23"/>
  <c r="H118" i="23"/>
  <c r="H287" i="23"/>
  <c r="H725" i="23"/>
  <c r="H436" i="23"/>
  <c r="H558" i="23"/>
  <c r="H732" i="23"/>
  <c r="P638" i="23"/>
  <c r="O638" i="23"/>
  <c r="Q638" i="23"/>
  <c r="R638" i="23"/>
  <c r="P200" i="23"/>
  <c r="O200" i="23"/>
  <c r="R200" i="23"/>
  <c r="Q200" i="23"/>
  <c r="H413" i="23"/>
  <c r="R758" i="23"/>
  <c r="Q758" i="23"/>
  <c r="O758" i="23"/>
  <c r="P758" i="23"/>
  <c r="P506" i="23"/>
  <c r="O506" i="23"/>
  <c r="Q506" i="23"/>
  <c r="R506" i="23"/>
  <c r="R56" i="23"/>
  <c r="Q56" i="23"/>
  <c r="P56" i="23"/>
  <c r="O56" i="23"/>
  <c r="H305" i="23"/>
  <c r="R440" i="23"/>
  <c r="Q440" i="23"/>
  <c r="O440" i="23"/>
  <c r="P440" i="23"/>
  <c r="H222" i="23"/>
  <c r="R428" i="23"/>
  <c r="Q428" i="23"/>
  <c r="P428" i="23"/>
  <c r="O428" i="23"/>
  <c r="Q134" i="23"/>
  <c r="P134" i="23"/>
  <c r="O134" i="23"/>
  <c r="R134" i="23"/>
  <c r="Q380" i="23"/>
  <c r="P380" i="23"/>
  <c r="O380" i="23"/>
  <c r="R380" i="23"/>
  <c r="H575" i="23"/>
  <c r="R116" i="23"/>
  <c r="Q116" i="23"/>
  <c r="P116" i="23"/>
  <c r="O116" i="23"/>
  <c r="Q302" i="23"/>
  <c r="P302" i="23"/>
  <c r="O302" i="23"/>
  <c r="R302" i="23"/>
  <c r="R794" i="23"/>
  <c r="Q794" i="23"/>
  <c r="O794" i="23"/>
  <c r="P794" i="23"/>
  <c r="R452" i="23"/>
  <c r="Q452" i="23"/>
  <c r="O452" i="23"/>
  <c r="P452" i="23"/>
  <c r="R140" i="23"/>
  <c r="Q140" i="23"/>
  <c r="P140" i="23"/>
  <c r="O140" i="23"/>
  <c r="H284" i="23"/>
  <c r="H722" i="23"/>
  <c r="H434" i="23"/>
  <c r="H557" i="23"/>
  <c r="R632" i="23"/>
  <c r="Q632" i="23"/>
  <c r="P632" i="23"/>
  <c r="O632" i="23"/>
  <c r="R152" i="23"/>
  <c r="Q152" i="23"/>
  <c r="P152" i="23"/>
  <c r="O152" i="23"/>
  <c r="Q710" i="23"/>
  <c r="P710" i="23"/>
  <c r="O710" i="23"/>
  <c r="R710" i="23"/>
  <c r="R590" i="23"/>
  <c r="Q590" i="23"/>
  <c r="O590" i="23"/>
  <c r="P590" i="23"/>
  <c r="H336" i="23"/>
  <c r="H303" i="23"/>
  <c r="H640" i="23"/>
  <c r="Q536" i="23"/>
  <c r="O536" i="23"/>
  <c r="R536" i="23"/>
  <c r="P536" i="23"/>
  <c r="Q194" i="23"/>
  <c r="R194" i="23"/>
  <c r="P194" i="23"/>
  <c r="O194" i="23"/>
  <c r="Q512" i="23"/>
  <c r="O512" i="23"/>
  <c r="R512" i="23"/>
  <c r="P512" i="23"/>
  <c r="R422" i="23"/>
  <c r="O422" i="23"/>
  <c r="Q422" i="23"/>
  <c r="P422" i="23"/>
  <c r="R530" i="23"/>
  <c r="P530" i="23"/>
  <c r="Q530" i="23"/>
  <c r="O530" i="23"/>
  <c r="R812" i="23"/>
  <c r="Q812" i="23"/>
  <c r="P812" i="23"/>
  <c r="O812" i="23"/>
  <c r="R218" i="23"/>
  <c r="P218" i="23"/>
  <c r="O218" i="23"/>
  <c r="Q218" i="23"/>
  <c r="Q344" i="23"/>
  <c r="O344" i="23"/>
  <c r="R344" i="23"/>
  <c r="P344" i="23"/>
  <c r="P596" i="23"/>
  <c r="O596" i="23"/>
  <c r="R596" i="23"/>
  <c r="Q596" i="23"/>
  <c r="Q650" i="23"/>
  <c r="R650" i="23"/>
  <c r="P650" i="23"/>
  <c r="O650" i="23"/>
  <c r="H320" i="23"/>
  <c r="H83" i="23"/>
  <c r="Q572" i="23"/>
  <c r="P572" i="23"/>
  <c r="R572" i="23"/>
  <c r="O572" i="23"/>
  <c r="R668" i="23"/>
  <c r="Q668" i="23"/>
  <c r="O668" i="23"/>
  <c r="P668" i="23"/>
  <c r="Q158" i="23"/>
  <c r="P158" i="23"/>
  <c r="O158" i="23"/>
  <c r="R158" i="23"/>
  <c r="Q716" i="23"/>
  <c r="R716" i="23"/>
  <c r="P716" i="23"/>
  <c r="O716" i="23"/>
  <c r="R236" i="23"/>
  <c r="Q236" i="23"/>
  <c r="P236" i="23"/>
  <c r="O236" i="23"/>
  <c r="R578" i="23"/>
  <c r="Q578" i="23"/>
  <c r="P578" i="23"/>
  <c r="O578" i="23"/>
  <c r="R188" i="23"/>
  <c r="Q188" i="23"/>
  <c r="P188" i="23"/>
  <c r="O188" i="23"/>
  <c r="R458" i="23"/>
  <c r="Q458" i="23"/>
  <c r="P458" i="23"/>
  <c r="O458" i="23"/>
  <c r="R164" i="23"/>
  <c r="P164" i="23"/>
  <c r="O164" i="23"/>
  <c r="Q164" i="23"/>
  <c r="H142" i="23"/>
  <c r="H321" i="23"/>
  <c r="H81" i="23"/>
  <c r="H576" i="23"/>
  <c r="R602" i="23"/>
  <c r="Q602" i="23"/>
  <c r="O602" i="23"/>
  <c r="P602" i="23"/>
  <c r="Q662" i="23"/>
  <c r="P662" i="23"/>
  <c r="O662" i="23"/>
  <c r="R662" i="23"/>
  <c r="Q254" i="23"/>
  <c r="O254" i="23"/>
  <c r="R254" i="23"/>
  <c r="P254" i="23"/>
  <c r="Q740" i="23"/>
  <c r="O740" i="23"/>
  <c r="P740" i="23"/>
  <c r="R740" i="23"/>
  <c r="R80" i="23"/>
  <c r="Q80" i="23"/>
  <c r="P80" i="23"/>
  <c r="O80" i="23"/>
  <c r="R614" i="23"/>
  <c r="Q614" i="23"/>
  <c r="P614" i="23"/>
  <c r="O614" i="23"/>
  <c r="Q230" i="23"/>
  <c r="P230" i="23"/>
  <c r="R230" i="23"/>
  <c r="O230" i="23"/>
  <c r="R746" i="23"/>
  <c r="Q746" i="23"/>
  <c r="O746" i="23"/>
  <c r="P746" i="23"/>
  <c r="R362" i="23"/>
  <c r="P362" i="23"/>
  <c r="Q362" i="23"/>
  <c r="O362" i="23"/>
  <c r="Q92" i="23"/>
  <c r="R92" i="23"/>
  <c r="P92" i="23"/>
  <c r="O92" i="23"/>
  <c r="H220" i="23"/>
  <c r="H286" i="23"/>
  <c r="H723" i="23"/>
  <c r="H555" i="23"/>
  <c r="Q500" i="23"/>
  <c r="P500" i="23"/>
  <c r="O500" i="23"/>
  <c r="R500" i="23"/>
  <c r="Q122" i="23"/>
  <c r="P122" i="23"/>
  <c r="R122" i="23"/>
  <c r="O122" i="23"/>
  <c r="H764" i="23"/>
  <c r="O704" i="23"/>
  <c r="R704" i="23"/>
  <c r="Q704" i="23"/>
  <c r="P704" i="23"/>
  <c r="R374" i="23"/>
  <c r="P374" i="23"/>
  <c r="O374" i="23"/>
  <c r="Q374" i="23"/>
  <c r="H334" i="23"/>
  <c r="H304" i="23"/>
  <c r="H638" i="23"/>
  <c r="R410" i="23"/>
  <c r="Q410" i="23"/>
  <c r="P410" i="23"/>
  <c r="O410" i="23"/>
  <c r="Q404" i="23"/>
  <c r="R404" i="23"/>
  <c r="O404" i="23"/>
  <c r="P404" i="23"/>
  <c r="R518" i="23"/>
  <c r="Q518" i="23"/>
  <c r="O518" i="23"/>
  <c r="P518" i="23"/>
  <c r="Q170" i="23"/>
  <c r="R170" i="23"/>
  <c r="O170" i="23"/>
  <c r="P170" i="23"/>
  <c r="R470" i="23"/>
  <c r="Q470" i="23"/>
  <c r="P470" i="23"/>
  <c r="O470" i="23"/>
  <c r="R176" i="23"/>
  <c r="Q176" i="23"/>
  <c r="O176" i="23"/>
  <c r="P176" i="23"/>
  <c r="Q584" i="23"/>
  <c r="P584" i="23"/>
  <c r="O584" i="23"/>
  <c r="R584" i="23"/>
  <c r="O488" i="23"/>
  <c r="Q488" i="23"/>
  <c r="P488" i="23"/>
  <c r="R488" i="23"/>
  <c r="Q110" i="23"/>
  <c r="P110" i="23"/>
  <c r="O110" i="23"/>
  <c r="R110" i="23"/>
  <c r="Q776" i="23"/>
  <c r="P776" i="23"/>
  <c r="O776" i="23"/>
  <c r="R776" i="23"/>
  <c r="P314" i="23"/>
  <c r="O314" i="23"/>
  <c r="R314" i="23"/>
  <c r="Q314" i="23"/>
  <c r="Q320" i="23"/>
  <c r="O320" i="23"/>
  <c r="R320" i="23"/>
  <c r="P320" i="23"/>
  <c r="R446" i="23"/>
  <c r="P446" i="23"/>
  <c r="O446" i="23"/>
  <c r="Q446" i="23"/>
  <c r="O38" i="23"/>
  <c r="Q38" i="23"/>
  <c r="P38" i="23"/>
  <c r="R38" i="23"/>
  <c r="R692" i="23"/>
  <c r="Q692" i="23"/>
  <c r="P692" i="23"/>
  <c r="O692" i="23"/>
  <c r="R326" i="23"/>
  <c r="P326" i="23"/>
  <c r="O326" i="23"/>
  <c r="Q326" i="23"/>
  <c r="G65" i="22"/>
  <c r="N2" i="22"/>
  <c r="O2" i="22" s="1"/>
  <c r="N110" i="22"/>
  <c r="R110" i="22" s="1"/>
  <c r="N20" i="22"/>
  <c r="R20" i="22" s="1"/>
  <c r="N176" i="22"/>
  <c r="R176" i="22" s="1"/>
  <c r="N224" i="22"/>
  <c r="R224" i="22" s="1"/>
  <c r="N368" i="22"/>
  <c r="O368" i="22" s="1"/>
  <c r="G786" i="22"/>
  <c r="G784" i="22"/>
  <c r="G782" i="22"/>
  <c r="G785" i="22"/>
  <c r="G783" i="22"/>
  <c r="H702" i="22"/>
  <c r="H700" i="22"/>
  <c r="H698" i="22"/>
  <c r="H699" i="22"/>
  <c r="H701" i="22"/>
  <c r="H642" i="22"/>
  <c r="H640" i="22"/>
  <c r="H638" i="22"/>
  <c r="H641" i="22"/>
  <c r="H639" i="22"/>
  <c r="G578" i="22"/>
  <c r="G582" i="22"/>
  <c r="G579" i="22"/>
  <c r="G580" i="22"/>
  <c r="G581" i="22"/>
  <c r="H563" i="22"/>
  <c r="H561" i="22"/>
  <c r="H564" i="22"/>
  <c r="H562" i="22"/>
  <c r="H560" i="22"/>
  <c r="H545" i="22"/>
  <c r="H542" i="22"/>
  <c r="H546" i="22"/>
  <c r="H543" i="22"/>
  <c r="H544" i="22"/>
  <c r="H629" i="22"/>
  <c r="H628" i="22"/>
  <c r="H626" i="22"/>
  <c r="H630" i="22"/>
  <c r="H627" i="22"/>
  <c r="H434" i="22"/>
  <c r="H438" i="22"/>
  <c r="H437" i="22"/>
  <c r="H436" i="22"/>
  <c r="H435" i="22"/>
  <c r="G359" i="22"/>
  <c r="G357" i="22"/>
  <c r="G356" i="22"/>
  <c r="G360" i="22"/>
  <c r="G358" i="22"/>
  <c r="H518" i="22"/>
  <c r="H521" i="22"/>
  <c r="H522" i="22"/>
  <c r="H520" i="22"/>
  <c r="H519" i="22"/>
  <c r="G347" i="22"/>
  <c r="G345" i="22"/>
  <c r="G344" i="22"/>
  <c r="G346" i="22"/>
  <c r="G348" i="22"/>
  <c r="G402" i="22"/>
  <c r="G400" i="22"/>
  <c r="G398" i="22"/>
  <c r="G401" i="22"/>
  <c r="G399" i="22"/>
  <c r="G342" i="22"/>
  <c r="G338" i="22"/>
  <c r="G341" i="22"/>
  <c r="G340" i="22"/>
  <c r="G339" i="22"/>
  <c r="G407" i="22"/>
  <c r="G405" i="22"/>
  <c r="G408" i="22"/>
  <c r="G406" i="22"/>
  <c r="G404" i="22"/>
  <c r="H257" i="22"/>
  <c r="H254" i="22"/>
  <c r="H256" i="22"/>
  <c r="H258" i="22"/>
  <c r="H255" i="22"/>
  <c r="G354" i="22"/>
  <c r="G352" i="22"/>
  <c r="G350" i="22"/>
  <c r="G351" i="22"/>
  <c r="G353" i="22"/>
  <c r="H246" i="22"/>
  <c r="H244" i="22"/>
  <c r="H242" i="22"/>
  <c r="H245" i="22"/>
  <c r="H243" i="22"/>
  <c r="G204" i="22"/>
  <c r="G203" i="22"/>
  <c r="G202" i="22"/>
  <c r="G201" i="22"/>
  <c r="G200" i="22"/>
  <c r="H62" i="22"/>
  <c r="H66" i="22"/>
  <c r="H65" i="22"/>
  <c r="H64" i="22"/>
  <c r="H63" i="22"/>
  <c r="H203" i="22"/>
  <c r="H201" i="22"/>
  <c r="H204" i="22"/>
  <c r="H202" i="22"/>
  <c r="H200" i="22"/>
  <c r="H126" i="22"/>
  <c r="H124" i="22"/>
  <c r="H122" i="22"/>
  <c r="H123" i="22"/>
  <c r="H125" i="22"/>
  <c r="H167" i="22"/>
  <c r="H165" i="22"/>
  <c r="H168" i="22"/>
  <c r="H166" i="22"/>
  <c r="H164" i="22"/>
  <c r="F524" i="22"/>
  <c r="G527" i="22"/>
  <c r="G525" i="22"/>
  <c r="G528" i="22"/>
  <c r="G526" i="22"/>
  <c r="G524" i="22"/>
  <c r="G606" i="22"/>
  <c r="G604" i="22"/>
  <c r="G602" i="22"/>
  <c r="G605" i="22"/>
  <c r="G603" i="22"/>
  <c r="H780" i="22"/>
  <c r="H778" i="22"/>
  <c r="H776" i="22"/>
  <c r="H779" i="22"/>
  <c r="H777" i="22"/>
  <c r="H818" i="22"/>
  <c r="H821" i="22"/>
  <c r="H819" i="22"/>
  <c r="H822" i="22"/>
  <c r="H820" i="22"/>
  <c r="H138" i="22"/>
  <c r="H136" i="22"/>
  <c r="H134" i="22"/>
  <c r="H135" i="22"/>
  <c r="H137" i="22"/>
  <c r="H83" i="22"/>
  <c r="H81" i="22"/>
  <c r="H84" i="22"/>
  <c r="H82" i="22"/>
  <c r="H80" i="22"/>
  <c r="H32" i="22"/>
  <c r="H34" i="22"/>
  <c r="H33" i="22"/>
  <c r="H36" i="22"/>
  <c r="H35" i="22"/>
  <c r="H222" i="22"/>
  <c r="H220" i="22"/>
  <c r="H221" i="22"/>
  <c r="H219" i="22"/>
  <c r="H218" i="22"/>
  <c r="H119" i="22"/>
  <c r="H117" i="22"/>
  <c r="H120" i="22"/>
  <c r="H118" i="22"/>
  <c r="H116" i="22"/>
  <c r="N92" i="22"/>
  <c r="N152" i="22"/>
  <c r="N194" i="22"/>
  <c r="N230" i="22"/>
  <c r="N254" i="22"/>
  <c r="N302" i="22"/>
  <c r="N350" i="22"/>
  <c r="N398" i="22"/>
  <c r="N470" i="22"/>
  <c r="N440" i="22"/>
  <c r="N488" i="22"/>
  <c r="N698" i="22"/>
  <c r="N806" i="22"/>
  <c r="N818" i="22"/>
  <c r="N800" i="22"/>
  <c r="H804" i="22"/>
  <c r="H802" i="22"/>
  <c r="H800" i="22"/>
  <c r="H803" i="22"/>
  <c r="H801" i="22"/>
  <c r="G749" i="22"/>
  <c r="G747" i="22"/>
  <c r="G750" i="22"/>
  <c r="G746" i="22"/>
  <c r="G748" i="22"/>
  <c r="H654" i="22"/>
  <c r="H653" i="22"/>
  <c r="H652" i="22"/>
  <c r="H650" i="22"/>
  <c r="H651" i="22"/>
  <c r="H606" i="22"/>
  <c r="H604" i="22"/>
  <c r="H602" i="22"/>
  <c r="H605" i="22"/>
  <c r="H603" i="22"/>
  <c r="G536" i="22"/>
  <c r="G539" i="22"/>
  <c r="G540" i="22"/>
  <c r="G537" i="22"/>
  <c r="G538" i="22"/>
  <c r="G486" i="22"/>
  <c r="G484" i="22"/>
  <c r="G482" i="22"/>
  <c r="G485" i="22"/>
  <c r="G483" i="22"/>
  <c r="H486" i="22"/>
  <c r="H484" i="22"/>
  <c r="H482" i="22"/>
  <c r="H485" i="22"/>
  <c r="H483" i="22"/>
  <c r="G390" i="22"/>
  <c r="G388" i="22"/>
  <c r="G386" i="22"/>
  <c r="G389" i="22"/>
  <c r="G387" i="22"/>
  <c r="H506" i="22"/>
  <c r="H508" i="22"/>
  <c r="H507" i="22"/>
  <c r="H510" i="22"/>
  <c r="H509" i="22"/>
  <c r="H384" i="22"/>
  <c r="H382" i="22"/>
  <c r="H380" i="22"/>
  <c r="H383" i="22"/>
  <c r="H381" i="22"/>
  <c r="G314" i="22"/>
  <c r="G317" i="22"/>
  <c r="G315" i="22"/>
  <c r="G318" i="22"/>
  <c r="G316" i="22"/>
  <c r="H329" i="22"/>
  <c r="H327" i="22"/>
  <c r="H330" i="22"/>
  <c r="H328" i="22"/>
  <c r="H326" i="22"/>
  <c r="H227" i="22"/>
  <c r="H225" i="22"/>
  <c r="H228" i="22"/>
  <c r="H226" i="22"/>
  <c r="H224" i="22"/>
  <c r="H198" i="22"/>
  <c r="H197" i="22"/>
  <c r="H195" i="22"/>
  <c r="H194" i="22"/>
  <c r="H196" i="22"/>
  <c r="G182" i="22"/>
  <c r="G183" i="22"/>
  <c r="G186" i="22"/>
  <c r="G185" i="22"/>
  <c r="G184" i="22"/>
  <c r="H150" i="22"/>
  <c r="H148" i="22"/>
  <c r="H146" i="22"/>
  <c r="H147" i="22"/>
  <c r="H149" i="22"/>
  <c r="H42" i="22"/>
  <c r="H39" i="22"/>
  <c r="H41" i="22"/>
  <c r="H38" i="22"/>
  <c r="H40" i="22"/>
  <c r="G150" i="22"/>
  <c r="G148" i="22"/>
  <c r="G146" i="22"/>
  <c r="G147" i="22"/>
  <c r="G149" i="22"/>
  <c r="F230" i="22"/>
  <c r="H234" i="22" s="1"/>
  <c r="G431" i="22"/>
  <c r="G429" i="22"/>
  <c r="G428" i="22"/>
  <c r="G432" i="22"/>
  <c r="G430" i="22"/>
  <c r="F488" i="22"/>
  <c r="G503" i="22"/>
  <c r="G504" i="22"/>
  <c r="G501" i="22"/>
  <c r="G502" i="22"/>
  <c r="G500" i="22"/>
  <c r="F386" i="22"/>
  <c r="H389" i="22" s="1"/>
  <c r="H530" i="22"/>
  <c r="H531" i="22"/>
  <c r="H533" i="22"/>
  <c r="H532" i="22"/>
  <c r="H534" i="22"/>
  <c r="G659" i="22"/>
  <c r="G657" i="22"/>
  <c r="G660" i="22"/>
  <c r="G656" i="22"/>
  <c r="G658" i="22"/>
  <c r="G683" i="22"/>
  <c r="G681" i="22"/>
  <c r="G680" i="22"/>
  <c r="G682" i="22"/>
  <c r="G684" i="22"/>
  <c r="H683" i="22"/>
  <c r="H681" i="22"/>
  <c r="H684" i="22"/>
  <c r="H682" i="22"/>
  <c r="H680" i="22"/>
  <c r="H738" i="22"/>
  <c r="H736" i="22"/>
  <c r="H734" i="22"/>
  <c r="H737" i="22"/>
  <c r="H735" i="22"/>
  <c r="H830" i="22"/>
  <c r="H833" i="22"/>
  <c r="H831" i="22"/>
  <c r="H834" i="22"/>
  <c r="H832" i="22"/>
  <c r="G762" i="22"/>
  <c r="G758" i="22"/>
  <c r="G761" i="22"/>
  <c r="G759" i="22"/>
  <c r="G760" i="22"/>
  <c r="F806" i="22"/>
  <c r="H131" i="22"/>
  <c r="H129" i="22"/>
  <c r="H132" i="22"/>
  <c r="H128" i="22"/>
  <c r="H130" i="22"/>
  <c r="H74" i="22"/>
  <c r="H77" i="22"/>
  <c r="H76" i="22"/>
  <c r="H75" i="22"/>
  <c r="H78" i="22"/>
  <c r="G114" i="22"/>
  <c r="G112" i="22"/>
  <c r="G110" i="22"/>
  <c r="G113" i="22"/>
  <c r="G111" i="22"/>
  <c r="H210" i="22"/>
  <c r="H208" i="22"/>
  <c r="H209" i="22"/>
  <c r="H207" i="22"/>
  <c r="H206" i="22"/>
  <c r="G42" i="22"/>
  <c r="G39" i="22"/>
  <c r="G41" i="22"/>
  <c r="G38" i="22"/>
  <c r="G40" i="22"/>
  <c r="N32" i="22"/>
  <c r="N74" i="22"/>
  <c r="N206" i="22"/>
  <c r="N188" i="22"/>
  <c r="N236" i="22"/>
  <c r="N272" i="22"/>
  <c r="N320" i="22"/>
  <c r="N380" i="22"/>
  <c r="N530" i="22"/>
  <c r="N578" i="22"/>
  <c r="N668" i="22"/>
  <c r="N596" i="22"/>
  <c r="N692" i="22"/>
  <c r="N638" i="22"/>
  <c r="N674" i="22"/>
  <c r="N644" i="22"/>
  <c r="N716" i="22"/>
  <c r="N794" i="22"/>
  <c r="N776" i="22"/>
  <c r="F212" i="22"/>
  <c r="H839" i="22"/>
  <c r="H838" i="22"/>
  <c r="H836" i="22"/>
  <c r="H840" i="22"/>
  <c r="H837" i="22"/>
  <c r="H756" i="22"/>
  <c r="H754" i="22"/>
  <c r="H752" i="22"/>
  <c r="H753" i="22"/>
  <c r="H755" i="22"/>
  <c r="G630" i="22"/>
  <c r="G626" i="22"/>
  <c r="G627" i="22"/>
  <c r="G629" i="22"/>
  <c r="G628" i="22"/>
  <c r="G594" i="22"/>
  <c r="G592" i="22"/>
  <c r="G590" i="22"/>
  <c r="G593" i="22"/>
  <c r="G591" i="22"/>
  <c r="H587" i="22"/>
  <c r="H585" i="22"/>
  <c r="H588" i="22"/>
  <c r="H586" i="22"/>
  <c r="H584" i="22"/>
  <c r="G554" i="22"/>
  <c r="G558" i="22"/>
  <c r="G557" i="22"/>
  <c r="G556" i="22"/>
  <c r="G555" i="22"/>
  <c r="H491" i="22"/>
  <c r="H489" i="22"/>
  <c r="H492" i="22"/>
  <c r="H490" i="22"/>
  <c r="H488" i="22"/>
  <c r="H455" i="22"/>
  <c r="H453" i="22"/>
  <c r="H456" i="22"/>
  <c r="H454" i="22"/>
  <c r="H452" i="22"/>
  <c r="G383" i="22"/>
  <c r="G381" i="22"/>
  <c r="G384" i="22"/>
  <c r="G382" i="22"/>
  <c r="G380" i="22"/>
  <c r="H386" i="22"/>
  <c r="H387" i="22"/>
  <c r="H390" i="22"/>
  <c r="H388" i="22"/>
  <c r="G194" i="22"/>
  <c r="G195" i="22"/>
  <c r="G198" i="22"/>
  <c r="G197" i="22"/>
  <c r="G196" i="22"/>
  <c r="G266" i="22"/>
  <c r="G270" i="22"/>
  <c r="G269" i="22"/>
  <c r="G268" i="22"/>
  <c r="G267" i="22"/>
  <c r="G218" i="22"/>
  <c r="G222" i="22"/>
  <c r="G221" i="22"/>
  <c r="G220" i="22"/>
  <c r="G219" i="22"/>
  <c r="H190" i="22"/>
  <c r="H192" i="22"/>
  <c r="H189" i="22"/>
  <c r="H188" i="22"/>
  <c r="H191" i="22"/>
  <c r="G167" i="22"/>
  <c r="G165" i="22"/>
  <c r="G164" i="22"/>
  <c r="G166" i="22"/>
  <c r="G168" i="22"/>
  <c r="G78" i="22"/>
  <c r="G76" i="22"/>
  <c r="G75" i="22"/>
  <c r="G74" i="22"/>
  <c r="G77" i="22"/>
  <c r="G522" i="22"/>
  <c r="G520" i="22"/>
  <c r="G521" i="22"/>
  <c r="G519" i="22"/>
  <c r="G518" i="22"/>
  <c r="G671" i="22"/>
  <c r="G669" i="22"/>
  <c r="G668" i="22"/>
  <c r="G670" i="22"/>
  <c r="G672" i="22"/>
  <c r="G737" i="22"/>
  <c r="G735" i="22"/>
  <c r="G738" i="22"/>
  <c r="G736" i="22"/>
  <c r="G734" i="22"/>
  <c r="H611" i="22"/>
  <c r="H609" i="22"/>
  <c r="H612" i="22"/>
  <c r="H610" i="22"/>
  <c r="H608" i="22"/>
  <c r="G678" i="22"/>
  <c r="G676" i="22"/>
  <c r="G677" i="22"/>
  <c r="G675" i="22"/>
  <c r="G674" i="22"/>
  <c r="G720" i="22"/>
  <c r="G718" i="22"/>
  <c r="G716" i="22"/>
  <c r="G719" i="22"/>
  <c r="G717" i="22"/>
  <c r="G107" i="22"/>
  <c r="G105" i="22"/>
  <c r="G104" i="22"/>
  <c r="G106" i="22"/>
  <c r="G108" i="22"/>
  <c r="G29" i="22"/>
  <c r="G27" i="22"/>
  <c r="G30" i="22"/>
  <c r="G28" i="22"/>
  <c r="G26" i="22"/>
  <c r="N80" i="22"/>
  <c r="N116" i="22"/>
  <c r="N140" i="22"/>
  <c r="N290" i="22"/>
  <c r="N338" i="22"/>
  <c r="N386" i="22"/>
  <c r="N428" i="22"/>
  <c r="N476" i="22"/>
  <c r="N728" i="22"/>
  <c r="N734" i="22"/>
  <c r="N788" i="22"/>
  <c r="N836" i="22"/>
  <c r="G798" i="22"/>
  <c r="G796" i="22"/>
  <c r="G794" i="22"/>
  <c r="G797" i="22"/>
  <c r="G795" i="22"/>
  <c r="H362" i="22"/>
  <c r="H365" i="22"/>
  <c r="H363" i="22"/>
  <c r="H364" i="22"/>
  <c r="H366" i="22"/>
  <c r="H178" i="22"/>
  <c r="H180" i="22"/>
  <c r="H177" i="22"/>
  <c r="H179" i="22"/>
  <c r="H176" i="22"/>
  <c r="G102" i="22"/>
  <c r="G100" i="22"/>
  <c r="G98" i="22"/>
  <c r="G101" i="22"/>
  <c r="G99" i="22"/>
  <c r="G174" i="22"/>
  <c r="G172" i="22"/>
  <c r="G170" i="22"/>
  <c r="G171" i="22"/>
  <c r="G173" i="22"/>
  <c r="G695" i="22"/>
  <c r="G696" i="22"/>
  <c r="G693" i="22"/>
  <c r="G694" i="22"/>
  <c r="G692" i="22"/>
  <c r="H231" i="22"/>
  <c r="N62" i="22"/>
  <c r="O224" i="22"/>
  <c r="N308" i="22"/>
  <c r="N566" i="22"/>
  <c r="N584" i="22"/>
  <c r="N704" i="22"/>
  <c r="N626" i="22"/>
  <c r="N680" i="22"/>
  <c r="N632" i="22"/>
  <c r="N764" i="22"/>
  <c r="H68" i="22"/>
  <c r="H788" i="22"/>
  <c r="H790" i="22"/>
  <c r="H789" i="22"/>
  <c r="H792" i="22"/>
  <c r="H791" i="22"/>
  <c r="G548" i="22"/>
  <c r="G551" i="22"/>
  <c r="G550" i="22"/>
  <c r="G552" i="22"/>
  <c r="G549" i="22"/>
  <c r="H428" i="22"/>
  <c r="H432" i="22"/>
  <c r="H431" i="22"/>
  <c r="H430" i="22"/>
  <c r="H429" i="22"/>
  <c r="H467" i="22"/>
  <c r="H465" i="22"/>
  <c r="H468" i="22"/>
  <c r="H466" i="22"/>
  <c r="H464" i="22"/>
  <c r="G378" i="22"/>
  <c r="G376" i="22"/>
  <c r="G374" i="22"/>
  <c r="G377" i="22"/>
  <c r="G375" i="22"/>
  <c r="G324" i="22"/>
  <c r="G322" i="22"/>
  <c r="G320" i="22"/>
  <c r="G323" i="22"/>
  <c r="G321" i="22"/>
  <c r="G312" i="22"/>
  <c r="G310" i="22"/>
  <c r="G308" i="22"/>
  <c r="G309" i="22"/>
  <c r="G311" i="22"/>
  <c r="G467" i="22"/>
  <c r="G465" i="22"/>
  <c r="G466" i="22"/>
  <c r="G468" i="22"/>
  <c r="G464" i="22"/>
  <c r="G54" i="22"/>
  <c r="G51" i="22"/>
  <c r="G53" i="22"/>
  <c r="G50" i="22"/>
  <c r="G52" i="22"/>
  <c r="G126" i="22"/>
  <c r="G124" i="22"/>
  <c r="G122" i="22"/>
  <c r="G125" i="22"/>
  <c r="G123" i="22"/>
  <c r="G791" i="22"/>
  <c r="G789" i="22"/>
  <c r="G792" i="22"/>
  <c r="G790" i="22"/>
  <c r="G788" i="22"/>
  <c r="G71" i="22"/>
  <c r="G69" i="22"/>
  <c r="G68" i="22"/>
  <c r="G72" i="22"/>
  <c r="G70" i="22"/>
  <c r="G810" i="22"/>
  <c r="G808" i="22"/>
  <c r="G806" i="22"/>
  <c r="G809" i="22"/>
  <c r="G807" i="22"/>
  <c r="H782" i="22"/>
  <c r="H783" i="22"/>
  <c r="H785" i="22"/>
  <c r="H784" i="22"/>
  <c r="H786" i="22"/>
  <c r="F740" i="22"/>
  <c r="G642" i="22"/>
  <c r="G640" i="22"/>
  <c r="G638" i="22"/>
  <c r="G641" i="22"/>
  <c r="G639" i="22"/>
  <c r="G614" i="22"/>
  <c r="G618" i="22"/>
  <c r="G617" i="22"/>
  <c r="G616" i="22"/>
  <c r="G615" i="22"/>
  <c r="G572" i="22"/>
  <c r="G575" i="22"/>
  <c r="G576" i="22"/>
  <c r="G573" i="22"/>
  <c r="G574" i="22"/>
  <c r="F578" i="22"/>
  <c r="H581" i="22" s="1"/>
  <c r="G611" i="22"/>
  <c r="G609" i="22"/>
  <c r="G608" i="22"/>
  <c r="G612" i="22"/>
  <c r="G610" i="22"/>
  <c r="F614" i="22"/>
  <c r="H616" i="22" s="1"/>
  <c r="H550" i="22"/>
  <c r="H549" i="22"/>
  <c r="H548" i="22"/>
  <c r="H552" i="22"/>
  <c r="H551" i="22"/>
  <c r="G491" i="22"/>
  <c r="G489" i="22"/>
  <c r="G492" i="22"/>
  <c r="G490" i="22"/>
  <c r="G488" i="22"/>
  <c r="H444" i="22"/>
  <c r="H441" i="22"/>
  <c r="H440" i="22"/>
  <c r="H443" i="22"/>
  <c r="H442" i="22"/>
  <c r="G479" i="22"/>
  <c r="G477" i="22"/>
  <c r="G480" i="22"/>
  <c r="G476" i="22"/>
  <c r="G478" i="22"/>
  <c r="G438" i="22"/>
  <c r="G436" i="22"/>
  <c r="G434" i="22"/>
  <c r="G437" i="22"/>
  <c r="G435" i="22"/>
  <c r="G462" i="22"/>
  <c r="G460" i="22"/>
  <c r="G458" i="22"/>
  <c r="G459" i="22"/>
  <c r="G461" i="22"/>
  <c r="H398" i="22"/>
  <c r="H401" i="22"/>
  <c r="H399" i="22"/>
  <c r="H402" i="22"/>
  <c r="H400" i="22"/>
  <c r="G498" i="22"/>
  <c r="G496" i="22"/>
  <c r="G494" i="22"/>
  <c r="G497" i="22"/>
  <c r="G495" i="22"/>
  <c r="H460" i="22"/>
  <c r="H458" i="22"/>
  <c r="H374" i="22"/>
  <c r="H377" i="22"/>
  <c r="H375" i="22"/>
  <c r="H378" i="22"/>
  <c r="H376" i="22"/>
  <c r="H312" i="22"/>
  <c r="H310" i="22"/>
  <c r="H308" i="22"/>
  <c r="H311" i="22"/>
  <c r="H309" i="22"/>
  <c r="F302" i="22"/>
  <c r="G455" i="22"/>
  <c r="G453" i="22"/>
  <c r="G452" i="22"/>
  <c r="G454" i="22"/>
  <c r="G456" i="22"/>
  <c r="G278" i="22"/>
  <c r="G281" i="22"/>
  <c r="G279" i="22"/>
  <c r="G280" i="22"/>
  <c r="G282" i="22"/>
  <c r="H272" i="22"/>
  <c r="H273" i="22"/>
  <c r="H275" i="22"/>
  <c r="H274" i="22"/>
  <c r="H276" i="22"/>
  <c r="F284" i="22"/>
  <c r="H284" i="22" s="1"/>
  <c r="G276" i="22"/>
  <c r="G274" i="22"/>
  <c r="G272" i="22"/>
  <c r="G273" i="22"/>
  <c r="G275" i="22"/>
  <c r="G300" i="22"/>
  <c r="G298" i="22"/>
  <c r="G296" i="22"/>
  <c r="G299" i="22"/>
  <c r="G297" i="22"/>
  <c r="G95" i="22"/>
  <c r="G93" i="22"/>
  <c r="G92" i="22"/>
  <c r="G94" i="22"/>
  <c r="G96" i="22"/>
  <c r="G155" i="22"/>
  <c r="G153" i="22"/>
  <c r="G154" i="22"/>
  <c r="G152" i="22"/>
  <c r="G156" i="22"/>
  <c r="G119" i="22"/>
  <c r="G117" i="22"/>
  <c r="G116" i="22"/>
  <c r="G118" i="22"/>
  <c r="G120" i="22"/>
  <c r="G59" i="22"/>
  <c r="G57" i="22"/>
  <c r="G56" i="22"/>
  <c r="G58" i="22"/>
  <c r="G60" i="22"/>
  <c r="H54" i="22"/>
  <c r="H51" i="22"/>
  <c r="H53" i="22"/>
  <c r="H50" i="22"/>
  <c r="H52" i="22"/>
  <c r="F152" i="22"/>
  <c r="F278" i="22"/>
  <c r="H280" i="22" s="1"/>
  <c r="H333" i="22"/>
  <c r="H336" i="22"/>
  <c r="H335" i="22"/>
  <c r="H334" i="22"/>
  <c r="H332" i="22"/>
  <c r="F446" i="22"/>
  <c r="H448" i="22" s="1"/>
  <c r="F494" i="22"/>
  <c r="H498" i="22" s="1"/>
  <c r="G532" i="22"/>
  <c r="G534" i="22"/>
  <c r="G533" i="22"/>
  <c r="G531" i="22"/>
  <c r="G530" i="22"/>
  <c r="G545" i="22"/>
  <c r="G544" i="22"/>
  <c r="G546" i="22"/>
  <c r="G543" i="22"/>
  <c r="G542" i="22"/>
  <c r="F656" i="22"/>
  <c r="H658" i="22" s="1"/>
  <c r="F662" i="22"/>
  <c r="H671" i="22"/>
  <c r="H669" i="22"/>
  <c r="H672" i="22"/>
  <c r="H670" i="22"/>
  <c r="H668" i="22"/>
  <c r="G702" i="22"/>
  <c r="G700" i="22"/>
  <c r="G701" i="22"/>
  <c r="G699" i="22"/>
  <c r="G698" i="22"/>
  <c r="H740" i="22"/>
  <c r="H744" i="22"/>
  <c r="H741" i="22"/>
  <c r="H743" i="22"/>
  <c r="H742" i="22"/>
  <c r="F704" i="22"/>
  <c r="H708" i="22" s="1"/>
  <c r="H726" i="22"/>
  <c r="H724" i="22"/>
  <c r="H722" i="22"/>
  <c r="H725" i="22"/>
  <c r="H723" i="22"/>
  <c r="G744" i="22"/>
  <c r="G742" i="22"/>
  <c r="G740" i="22"/>
  <c r="G741" i="22"/>
  <c r="G743" i="22"/>
  <c r="G779" i="22"/>
  <c r="G777" i="22"/>
  <c r="G780" i="22"/>
  <c r="G778" i="22"/>
  <c r="G776" i="22"/>
  <c r="G827" i="22"/>
  <c r="G825" i="22"/>
  <c r="G828" i="22"/>
  <c r="G826" i="22"/>
  <c r="G824" i="22"/>
  <c r="H186" i="22"/>
  <c r="H185" i="22"/>
  <c r="H182" i="22"/>
  <c r="H184" i="22"/>
  <c r="H183" i="22"/>
  <c r="G83" i="22"/>
  <c r="G81" i="22"/>
  <c r="G80" i="22"/>
  <c r="G84" i="22"/>
  <c r="G82" i="22"/>
  <c r="N8" i="22"/>
  <c r="N122" i="22"/>
  <c r="N158" i="22"/>
  <c r="N170" i="22"/>
  <c r="N278" i="22"/>
  <c r="N326" i="22"/>
  <c r="N374" i="22"/>
  <c r="N458" i="22"/>
  <c r="N494" i="22"/>
  <c r="N536" i="22"/>
  <c r="N506" i="22"/>
  <c r="N416" i="22"/>
  <c r="N464" i="22"/>
  <c r="N512" i="22"/>
  <c r="N686" i="22"/>
  <c r="N740" i="22"/>
  <c r="N722" i="22"/>
  <c r="N824" i="22"/>
  <c r="H69" i="22"/>
  <c r="G837" i="22"/>
  <c r="G839" i="22"/>
  <c r="G840" i="22"/>
  <c r="G838" i="22"/>
  <c r="G836" i="22"/>
  <c r="G708" i="22"/>
  <c r="G706" i="22"/>
  <c r="G704" i="22"/>
  <c r="G707" i="22"/>
  <c r="G705" i="22"/>
  <c r="G635" i="22"/>
  <c r="G633" i="22"/>
  <c r="G632" i="22"/>
  <c r="G634" i="22"/>
  <c r="G636" i="22"/>
  <c r="H621" i="22"/>
  <c r="H620" i="22"/>
  <c r="H623" i="22"/>
  <c r="H624" i="22"/>
  <c r="H622" i="22"/>
  <c r="H570" i="22"/>
  <c r="H568" i="22"/>
  <c r="H569" i="22"/>
  <c r="H566" i="22"/>
  <c r="H567" i="22"/>
  <c r="G450" i="22"/>
  <c r="G448" i="22"/>
  <c r="G446" i="22"/>
  <c r="G447" i="22"/>
  <c r="G449" i="22"/>
  <c r="G371" i="22"/>
  <c r="G369" i="22"/>
  <c r="G372" i="22"/>
  <c r="G370" i="22"/>
  <c r="G368" i="22"/>
  <c r="G395" i="22"/>
  <c r="G393" i="22"/>
  <c r="G396" i="22"/>
  <c r="G394" i="22"/>
  <c r="G392" i="22"/>
  <c r="H420" i="22"/>
  <c r="H419" i="22"/>
  <c r="H418" i="22"/>
  <c r="H417" i="22"/>
  <c r="H416" i="22"/>
  <c r="H341" i="22"/>
  <c r="H340" i="22"/>
  <c r="H342" i="22"/>
  <c r="H339" i="22"/>
  <c r="H338" i="22"/>
  <c r="G302" i="22"/>
  <c r="G305" i="22"/>
  <c r="G303" i="22"/>
  <c r="G306" i="22"/>
  <c r="G304" i="22"/>
  <c r="G288" i="22"/>
  <c r="G286" i="22"/>
  <c r="G284" i="22"/>
  <c r="G285" i="22"/>
  <c r="G287" i="22"/>
  <c r="H262" i="22"/>
  <c r="H261" i="22"/>
  <c r="H264" i="22"/>
  <c r="H263" i="22"/>
  <c r="H260" i="22"/>
  <c r="G251" i="22"/>
  <c r="G249" i="22"/>
  <c r="G250" i="22"/>
  <c r="G252" i="22"/>
  <c r="G248" i="22"/>
  <c r="G257" i="22"/>
  <c r="G254" i="22"/>
  <c r="G256" i="22"/>
  <c r="G258" i="22"/>
  <c r="G255" i="22"/>
  <c r="H107" i="22"/>
  <c r="H105" i="22"/>
  <c r="H108" i="22"/>
  <c r="H106" i="22"/>
  <c r="H104" i="22"/>
  <c r="H58" i="22"/>
  <c r="H57" i="22"/>
  <c r="H56" i="22"/>
  <c r="H60" i="22"/>
  <c r="H59" i="22"/>
  <c r="F266" i="22"/>
  <c r="H267" i="22" s="1"/>
  <c r="G191" i="22"/>
  <c r="G188" i="22"/>
  <c r="G190" i="22"/>
  <c r="G192" i="22"/>
  <c r="G189" i="22"/>
  <c r="G326" i="22"/>
  <c r="G329" i="22"/>
  <c r="G327" i="22"/>
  <c r="G328" i="22"/>
  <c r="G330" i="22"/>
  <c r="F458" i="22"/>
  <c r="H461" i="22" s="1"/>
  <c r="G510" i="22"/>
  <c r="G508" i="22"/>
  <c r="G509" i="22"/>
  <c r="G506" i="22"/>
  <c r="G507" i="22"/>
  <c r="F572" i="22"/>
  <c r="H574" i="22" s="1"/>
  <c r="H599" i="22"/>
  <c r="H597" i="22"/>
  <c r="H600" i="22"/>
  <c r="H598" i="22"/>
  <c r="H596" i="22"/>
  <c r="G666" i="22"/>
  <c r="G664" i="22"/>
  <c r="G665" i="22"/>
  <c r="G662" i="22"/>
  <c r="G663" i="22"/>
  <c r="H678" i="22"/>
  <c r="H676" i="22"/>
  <c r="H674" i="22"/>
  <c r="H677" i="22"/>
  <c r="H675" i="22"/>
  <c r="H696" i="22"/>
  <c r="H693" i="22"/>
  <c r="H695" i="22"/>
  <c r="H694" i="22"/>
  <c r="H692" i="22"/>
  <c r="H750" i="22"/>
  <c r="H746" i="22"/>
  <c r="H749" i="22"/>
  <c r="H748" i="22"/>
  <c r="H747" i="22"/>
  <c r="F758" i="22"/>
  <c r="H761" i="22" s="1"/>
  <c r="H18" i="22"/>
  <c r="H15" i="22"/>
  <c r="H14" i="22"/>
  <c r="H17" i="22"/>
  <c r="H16" i="22"/>
  <c r="N98" i="22"/>
  <c r="N14" i="22"/>
  <c r="N50" i="22"/>
  <c r="N104" i="22"/>
  <c r="N212" i="22"/>
  <c r="N296" i="22"/>
  <c r="N356" i="22"/>
  <c r="N404" i="22"/>
  <c r="N554" i="22"/>
  <c r="N602" i="22"/>
  <c r="N572" i="22"/>
  <c r="N614" i="22"/>
  <c r="N656" i="22"/>
  <c r="N620" i="22"/>
  <c r="N758" i="22"/>
  <c r="N752" i="22"/>
  <c r="N830" i="22"/>
  <c r="H70" i="22"/>
  <c r="G62" i="22"/>
  <c r="F794" i="22"/>
  <c r="H794" i="22" s="1"/>
  <c r="G652" i="22"/>
  <c r="G650" i="22"/>
  <c r="G653" i="22"/>
  <c r="G654" i="22"/>
  <c r="G651" i="22"/>
  <c r="H474" i="22"/>
  <c r="H472" i="22"/>
  <c r="H470" i="22"/>
  <c r="H473" i="22"/>
  <c r="H471" i="22"/>
  <c r="G474" i="22"/>
  <c r="G472" i="22"/>
  <c r="G470" i="22"/>
  <c r="G471" i="22"/>
  <c r="G473" i="22"/>
  <c r="H408" i="22"/>
  <c r="H406" i="22"/>
  <c r="H404" i="22"/>
  <c r="H407" i="22"/>
  <c r="H405" i="22"/>
  <c r="H360" i="22"/>
  <c r="H358" i="22"/>
  <c r="H359" i="22"/>
  <c r="H356" i="22"/>
  <c r="H357" i="22"/>
  <c r="H317" i="22"/>
  <c r="H315" i="22"/>
  <c r="H318" i="22"/>
  <c r="H316" i="22"/>
  <c r="H314" i="22"/>
  <c r="G178" i="22"/>
  <c r="G180" i="22"/>
  <c r="G177" i="22"/>
  <c r="G179" i="22"/>
  <c r="G176" i="22"/>
  <c r="H8" i="22"/>
  <c r="U3" i="22" s="1"/>
  <c r="D5" i="3" s="1"/>
  <c r="H12" i="22"/>
  <c r="U7" i="22" s="1"/>
  <c r="H11" i="22"/>
  <c r="U6" i="22" s="1"/>
  <c r="H10" i="22"/>
  <c r="U10" i="22" s="1"/>
  <c r="H9" i="22"/>
  <c r="U4" i="22" s="1"/>
  <c r="G143" i="22"/>
  <c r="G141" i="22"/>
  <c r="G144" i="22"/>
  <c r="G140" i="22"/>
  <c r="G142" i="22"/>
  <c r="H174" i="22"/>
  <c r="H172" i="22"/>
  <c r="H170" i="22"/>
  <c r="H173" i="22"/>
  <c r="H171" i="22"/>
  <c r="H155" i="22"/>
  <c r="H153" i="22"/>
  <c r="H154" i="22"/>
  <c r="H156" i="22"/>
  <c r="H152" i="22"/>
  <c r="H690" i="22"/>
  <c r="H688" i="22"/>
  <c r="H686" i="22"/>
  <c r="H689" i="22"/>
  <c r="H687" i="22"/>
  <c r="G713" i="22"/>
  <c r="G711" i="22"/>
  <c r="G714" i="22"/>
  <c r="G712" i="22"/>
  <c r="G710" i="22"/>
  <c r="H768" i="22"/>
  <c r="H766" i="22"/>
  <c r="H764" i="22"/>
  <c r="H765" i="22"/>
  <c r="H767" i="22"/>
  <c r="H828" i="22"/>
  <c r="H826" i="22"/>
  <c r="H824" i="22"/>
  <c r="H827" i="22"/>
  <c r="H825" i="22"/>
  <c r="G834" i="22"/>
  <c r="G832" i="22"/>
  <c r="G830" i="22"/>
  <c r="G833" i="22"/>
  <c r="G831" i="22"/>
  <c r="G620" i="22"/>
  <c r="G622" i="22"/>
  <c r="G621" i="22"/>
  <c r="G624" i="22"/>
  <c r="G623" i="22"/>
  <c r="H554" i="22"/>
  <c r="H558" i="22"/>
  <c r="H557" i="22"/>
  <c r="H556" i="22"/>
  <c r="H555" i="22"/>
  <c r="G566" i="22"/>
  <c r="G567" i="22"/>
  <c r="G568" i="22"/>
  <c r="G569" i="22"/>
  <c r="G570" i="22"/>
  <c r="G599" i="22"/>
  <c r="G597" i="22"/>
  <c r="G596" i="22"/>
  <c r="G600" i="22"/>
  <c r="G598" i="22"/>
  <c r="G426" i="22"/>
  <c r="G424" i="22"/>
  <c r="G422" i="22"/>
  <c r="G425" i="22"/>
  <c r="G423" i="22"/>
  <c r="H346" i="22"/>
  <c r="H345" i="22"/>
  <c r="H344" i="22"/>
  <c r="H348" i="22"/>
  <c r="H347" i="22"/>
  <c r="G366" i="22"/>
  <c r="G364" i="22"/>
  <c r="G362" i="22"/>
  <c r="G363" i="22"/>
  <c r="G365" i="22"/>
  <c r="G419" i="22"/>
  <c r="G417" i="22"/>
  <c r="G420" i="22"/>
  <c r="G418" i="22"/>
  <c r="G416" i="22"/>
  <c r="G290" i="22"/>
  <c r="G293" i="22"/>
  <c r="G291" i="22"/>
  <c r="G294" i="22"/>
  <c r="G292" i="22"/>
  <c r="H396" i="22"/>
  <c r="H394" i="22"/>
  <c r="H392" i="22"/>
  <c r="H393" i="22"/>
  <c r="H350" i="22"/>
  <c r="H351" i="22"/>
  <c r="H353" i="22"/>
  <c r="H352" i="22"/>
  <c r="H354" i="22"/>
  <c r="F290" i="22"/>
  <c r="H291" i="22" s="1"/>
  <c r="G227" i="22"/>
  <c r="G226" i="22"/>
  <c r="G228" i="22"/>
  <c r="G224" i="22"/>
  <c r="G225" i="22"/>
  <c r="G239" i="22"/>
  <c r="G237" i="22"/>
  <c r="G240" i="22"/>
  <c r="G236" i="22"/>
  <c r="G238" i="22"/>
  <c r="G216" i="22"/>
  <c r="G215" i="22"/>
  <c r="G214" i="22"/>
  <c r="G213" i="22"/>
  <c r="G212" i="22"/>
  <c r="H215" i="22"/>
  <c r="H213" i="22"/>
  <c r="H216" i="22"/>
  <c r="H214" i="22"/>
  <c r="H212" i="22"/>
  <c r="F98" i="22"/>
  <c r="H99" i="22" s="1"/>
  <c r="G32" i="22"/>
  <c r="G34" i="22"/>
  <c r="G33" i="22"/>
  <c r="G36" i="22"/>
  <c r="G35" i="22"/>
  <c r="H102" i="22"/>
  <c r="H100" i="22"/>
  <c r="H98" i="22"/>
  <c r="H101" i="22"/>
  <c r="H143" i="22"/>
  <c r="H141" i="22"/>
  <c r="H140" i="22"/>
  <c r="H142" i="22"/>
  <c r="H144" i="22"/>
  <c r="G162" i="22"/>
  <c r="G160" i="22"/>
  <c r="G158" i="22"/>
  <c r="G159" i="22"/>
  <c r="G161" i="22"/>
  <c r="F236" i="22"/>
  <c r="H239" i="22" s="1"/>
  <c r="F296" i="22"/>
  <c r="H296" i="22" s="1"/>
  <c r="F392" i="22"/>
  <c r="H395" i="22" s="1"/>
  <c r="F476" i="22"/>
  <c r="H479" i="22" s="1"/>
  <c r="H728" i="22"/>
  <c r="H731" i="22"/>
  <c r="H729" i="22"/>
  <c r="H730" i="22"/>
  <c r="H732" i="22"/>
  <c r="G725" i="22"/>
  <c r="G723" i="22"/>
  <c r="G726" i="22"/>
  <c r="G724" i="22"/>
  <c r="G722" i="22"/>
  <c r="G756" i="22"/>
  <c r="G754" i="22"/>
  <c r="G752" i="22"/>
  <c r="G755" i="22"/>
  <c r="G753" i="22"/>
  <c r="G767" i="22"/>
  <c r="G765" i="22"/>
  <c r="G768" i="22"/>
  <c r="G766" i="22"/>
  <c r="G764" i="22"/>
  <c r="F770" i="22"/>
  <c r="H772" i="22" s="1"/>
  <c r="G774" i="22"/>
  <c r="G772" i="22"/>
  <c r="G770" i="22"/>
  <c r="G773" i="22"/>
  <c r="G771" i="22"/>
  <c r="G803" i="22"/>
  <c r="G801" i="22"/>
  <c r="G804" i="22"/>
  <c r="G802" i="22"/>
  <c r="G800" i="22"/>
  <c r="G90" i="22"/>
  <c r="G88" i="22"/>
  <c r="G89" i="22"/>
  <c r="G86" i="22"/>
  <c r="G87" i="22"/>
  <c r="G44" i="22"/>
  <c r="G47" i="22"/>
  <c r="G46" i="22"/>
  <c r="G45" i="22"/>
  <c r="G48" i="22"/>
  <c r="F158" i="22"/>
  <c r="H162" i="22" s="1"/>
  <c r="G138" i="22"/>
  <c r="G136" i="22"/>
  <c r="G135" i="22"/>
  <c r="G134" i="22"/>
  <c r="G137" i="22"/>
  <c r="N134" i="22"/>
  <c r="N242" i="22"/>
  <c r="N164" i="22"/>
  <c r="N182" i="22"/>
  <c r="N260" i="22"/>
  <c r="N266" i="22"/>
  <c r="N314" i="22"/>
  <c r="N332" i="22"/>
  <c r="N362" i="22"/>
  <c r="N410" i="22"/>
  <c r="N434" i="22"/>
  <c r="N422" i="22"/>
  <c r="N482" i="22"/>
  <c r="N452" i="22"/>
  <c r="N500" i="22"/>
  <c r="N518" i="22"/>
  <c r="N662" i="22"/>
  <c r="N746" i="22"/>
  <c r="N710" i="22"/>
  <c r="N782" i="22"/>
  <c r="N812" i="22"/>
  <c r="F44" i="22"/>
  <c r="H71" i="22"/>
  <c r="G64" i="22"/>
  <c r="H816" i="22"/>
  <c r="H814" i="22"/>
  <c r="H812" i="22"/>
  <c r="H815" i="22"/>
  <c r="H813" i="22"/>
  <c r="G822" i="22"/>
  <c r="G820" i="22"/>
  <c r="G818" i="22"/>
  <c r="G821" i="22"/>
  <c r="G819" i="22"/>
  <c r="H647" i="22"/>
  <c r="H645" i="22"/>
  <c r="H646" i="22"/>
  <c r="H648" i="22"/>
  <c r="H644" i="22"/>
  <c r="G647" i="22"/>
  <c r="G645" i="22"/>
  <c r="G644" i="22"/>
  <c r="G646" i="22"/>
  <c r="G648" i="22"/>
  <c r="H635" i="22"/>
  <c r="H633" i="22"/>
  <c r="H632" i="22"/>
  <c r="H636" i="22"/>
  <c r="H634" i="22"/>
  <c r="G584" i="22"/>
  <c r="G588" i="22"/>
  <c r="G585" i="22"/>
  <c r="G586" i="22"/>
  <c r="G587" i="22"/>
  <c r="H594" i="22"/>
  <c r="H592" i="22"/>
  <c r="H590" i="22"/>
  <c r="H593" i="22"/>
  <c r="H591" i="22"/>
  <c r="G560" i="22"/>
  <c r="G564" i="22"/>
  <c r="G563" i="22"/>
  <c r="G562" i="22"/>
  <c r="G561" i="22"/>
  <c r="G515" i="22"/>
  <c r="G513" i="22"/>
  <c r="G516" i="22"/>
  <c r="G512" i="22"/>
  <c r="G514" i="22"/>
  <c r="G413" i="22"/>
  <c r="G410" i="22"/>
  <c r="G412" i="22"/>
  <c r="G411" i="22"/>
  <c r="G414" i="22"/>
  <c r="H422" i="22"/>
  <c r="H424" i="22"/>
  <c r="H423" i="22"/>
  <c r="H425" i="22"/>
  <c r="H426" i="22"/>
  <c r="G332" i="22"/>
  <c r="G334" i="22"/>
  <c r="G333" i="22"/>
  <c r="G336" i="22"/>
  <c r="G335" i="22"/>
  <c r="G443" i="22"/>
  <c r="G441" i="22"/>
  <c r="G442" i="22"/>
  <c r="G440" i="22"/>
  <c r="G444" i="22"/>
  <c r="H513" i="22"/>
  <c r="H516" i="22"/>
  <c r="H512" i="22"/>
  <c r="H515" i="22"/>
  <c r="H514" i="22"/>
  <c r="H369" i="22"/>
  <c r="G260" i="22"/>
  <c r="G262" i="22"/>
  <c r="G261" i="22"/>
  <c r="G264" i="22"/>
  <c r="G263" i="22"/>
  <c r="F368" i="22"/>
  <c r="H372" i="22" s="1"/>
  <c r="G246" i="22"/>
  <c r="G244" i="22"/>
  <c r="G242" i="22"/>
  <c r="G243" i="22"/>
  <c r="G245" i="22"/>
  <c r="G234" i="22"/>
  <c r="G232" i="22"/>
  <c r="G230" i="22"/>
  <c r="G233" i="22"/>
  <c r="G231" i="22"/>
  <c r="G206" i="22"/>
  <c r="G210" i="22"/>
  <c r="G209" i="22"/>
  <c r="G208" i="22"/>
  <c r="G207" i="22"/>
  <c r="H306" i="22"/>
  <c r="H304" i="22"/>
  <c r="H305" i="22"/>
  <c r="H302" i="22"/>
  <c r="H303" i="22"/>
  <c r="H90" i="22"/>
  <c r="H88" i="22"/>
  <c r="H86" i="22"/>
  <c r="H87" i="22"/>
  <c r="H89" i="22"/>
  <c r="H114" i="22"/>
  <c r="H112" i="22"/>
  <c r="H110" i="22"/>
  <c r="H111" i="22"/>
  <c r="H113" i="22"/>
  <c r="F92" i="22"/>
  <c r="H95" i="22" s="1"/>
  <c r="F320" i="22"/>
  <c r="H324" i="22" s="1"/>
  <c r="H410" i="22"/>
  <c r="H412" i="22"/>
  <c r="H411" i="22"/>
  <c r="H414" i="22"/>
  <c r="H413" i="22"/>
  <c r="F500" i="22"/>
  <c r="H500" i="22" s="1"/>
  <c r="H528" i="22"/>
  <c r="H526" i="22"/>
  <c r="H527" i="22"/>
  <c r="H525" i="22"/>
  <c r="H524" i="22"/>
  <c r="H539" i="22"/>
  <c r="H536" i="22"/>
  <c r="H538" i="22"/>
  <c r="H537" i="22"/>
  <c r="H540" i="22"/>
  <c r="H666" i="22"/>
  <c r="H664" i="22"/>
  <c r="H662" i="22"/>
  <c r="H665" i="22"/>
  <c r="H663" i="22"/>
  <c r="G690" i="22"/>
  <c r="G688" i="22"/>
  <c r="G686" i="22"/>
  <c r="G687" i="22"/>
  <c r="G689" i="22"/>
  <c r="H716" i="22"/>
  <c r="H719" i="22"/>
  <c r="H717" i="22"/>
  <c r="H720" i="22"/>
  <c r="H718" i="22"/>
  <c r="G815" i="22"/>
  <c r="G813" i="22"/>
  <c r="G816" i="22"/>
  <c r="G814" i="22"/>
  <c r="G812" i="22"/>
  <c r="H770" i="22"/>
  <c r="H773" i="22"/>
  <c r="H771" i="22"/>
  <c r="H774" i="22"/>
  <c r="H714" i="22"/>
  <c r="H712" i="22"/>
  <c r="H710" i="22"/>
  <c r="H713" i="22"/>
  <c r="H711" i="22"/>
  <c r="G732" i="22"/>
  <c r="G730" i="22"/>
  <c r="G728" i="22"/>
  <c r="G731" i="22"/>
  <c r="G729" i="22"/>
  <c r="H806" i="22"/>
  <c r="H809" i="22"/>
  <c r="H807" i="22"/>
  <c r="H810" i="22"/>
  <c r="H808" i="22"/>
  <c r="H251" i="22"/>
  <c r="H249" i="22"/>
  <c r="H252" i="22"/>
  <c r="H250" i="22"/>
  <c r="H248" i="22"/>
  <c r="G131" i="22"/>
  <c r="G129" i="22"/>
  <c r="G128" i="22"/>
  <c r="G130" i="22"/>
  <c r="G132" i="22"/>
  <c r="N146" i="22"/>
  <c r="N44" i="22"/>
  <c r="N68" i="22"/>
  <c r="N26" i="22"/>
  <c r="N56" i="22"/>
  <c r="N38" i="22"/>
  <c r="N86" i="22"/>
  <c r="N128" i="22"/>
  <c r="N218" i="22"/>
  <c r="N200" i="22"/>
  <c r="N248" i="22"/>
  <c r="N284" i="22"/>
  <c r="N548" i="22"/>
  <c r="N446" i="22"/>
  <c r="N344" i="22"/>
  <c r="N392" i="22"/>
  <c r="N524" i="22"/>
  <c r="N542" i="22"/>
  <c r="N590" i="22"/>
  <c r="N560" i="22"/>
  <c r="N608" i="22"/>
  <c r="N650" i="22"/>
  <c r="N770" i="22"/>
  <c r="G63" i="22"/>
  <c r="G66" i="22"/>
  <c r="F26" i="3" l="1"/>
  <c r="E26" i="3"/>
  <c r="E11" i="3"/>
  <c r="F8" i="3"/>
  <c r="E13" i="3"/>
  <c r="F9" i="3"/>
  <c r="U9" i="24"/>
  <c r="X9" i="24" s="1"/>
  <c r="C16" i="3"/>
  <c r="C14" i="3"/>
  <c r="F4" i="3"/>
  <c r="C4" i="3"/>
  <c r="D6" i="3"/>
  <c r="E22" i="3" s="1"/>
  <c r="C8" i="3"/>
  <c r="E4" i="3"/>
  <c r="F11" i="3"/>
  <c r="U12" i="24"/>
  <c r="X12" i="24" s="1"/>
  <c r="U11" i="24"/>
  <c r="X11" i="24" s="1"/>
  <c r="G13" i="3" s="1"/>
  <c r="D29" i="3" s="1"/>
  <c r="F16" i="3"/>
  <c r="C9" i="3"/>
  <c r="C11" i="3"/>
  <c r="F21" i="3"/>
  <c r="C21" i="3"/>
  <c r="E21" i="3"/>
  <c r="R368" i="22"/>
  <c r="Q368" i="22"/>
  <c r="P224" i="22"/>
  <c r="O20" i="22"/>
  <c r="P368" i="22"/>
  <c r="Q224" i="22"/>
  <c r="U9" i="25"/>
  <c r="X9" i="25" s="1"/>
  <c r="U2" i="25"/>
  <c r="X2" i="25" s="1"/>
  <c r="G4" i="3" s="1"/>
  <c r="U7" i="25"/>
  <c r="X7" i="25" s="1"/>
  <c r="U12" i="25"/>
  <c r="X12" i="25" s="1"/>
  <c r="U6" i="25"/>
  <c r="X6" i="25" s="1"/>
  <c r="D12" i="3"/>
  <c r="X13" i="25"/>
  <c r="G15" i="3" s="1"/>
  <c r="D31" i="3" s="1"/>
  <c r="D15" i="3"/>
  <c r="C31" i="3" s="1"/>
  <c r="X14" i="25"/>
  <c r="G16" i="3" s="1"/>
  <c r="D16" i="3"/>
  <c r="E32" i="3" s="1"/>
  <c r="O110" i="22"/>
  <c r="Q110" i="22"/>
  <c r="O176" i="22"/>
  <c r="P110" i="22"/>
  <c r="P176" i="22"/>
  <c r="Q176" i="22"/>
  <c r="Q2" i="22"/>
  <c r="H285" i="22"/>
  <c r="L12" i="25"/>
  <c r="L13" i="25"/>
  <c r="L8" i="25"/>
  <c r="L9" i="25"/>
  <c r="L11" i="23"/>
  <c r="L13" i="24"/>
  <c r="L8" i="24"/>
  <c r="L9" i="24"/>
  <c r="L12" i="24"/>
  <c r="L8" i="23"/>
  <c r="L9" i="23"/>
  <c r="L12" i="23"/>
  <c r="L13" i="23"/>
  <c r="H288" i="22"/>
  <c r="H495" i="22"/>
  <c r="H286" i="22"/>
  <c r="H497" i="22"/>
  <c r="H287" i="22"/>
  <c r="H706" i="22"/>
  <c r="X3" i="22"/>
  <c r="G5" i="3" s="1"/>
  <c r="D21" i="3" s="1"/>
  <c r="X4" i="22"/>
  <c r="H705" i="22"/>
  <c r="X10" i="22"/>
  <c r="H707" i="22"/>
  <c r="X6" i="22"/>
  <c r="X7" i="22"/>
  <c r="P2" i="22"/>
  <c r="R2" i="22"/>
  <c r="P20" i="22"/>
  <c r="Q20" i="22"/>
  <c r="R770" i="22"/>
  <c r="Q770" i="22"/>
  <c r="P770" i="22"/>
  <c r="O770" i="22"/>
  <c r="Q344" i="22"/>
  <c r="R344" i="22"/>
  <c r="P344" i="22"/>
  <c r="O344" i="22"/>
  <c r="R86" i="22"/>
  <c r="P86" i="22"/>
  <c r="O86" i="22"/>
  <c r="Q86" i="22"/>
  <c r="H502" i="22"/>
  <c r="R662" i="22"/>
  <c r="O662" i="22"/>
  <c r="Q662" i="22"/>
  <c r="P662" i="22"/>
  <c r="R362" i="22"/>
  <c r="Q362" i="22"/>
  <c r="O362" i="22"/>
  <c r="P362" i="22"/>
  <c r="R134" i="22"/>
  <c r="P134" i="22"/>
  <c r="O134" i="22"/>
  <c r="Q134" i="22"/>
  <c r="R830" i="22"/>
  <c r="Q830" i="22"/>
  <c r="P830" i="22"/>
  <c r="O830" i="22"/>
  <c r="Q554" i="22"/>
  <c r="R554" i="22"/>
  <c r="P554" i="22"/>
  <c r="O554" i="22"/>
  <c r="R98" i="22"/>
  <c r="Q98" i="22"/>
  <c r="P98" i="22"/>
  <c r="O98" i="22"/>
  <c r="R722" i="22"/>
  <c r="P722" i="22"/>
  <c r="Q722" i="22"/>
  <c r="O722" i="22"/>
  <c r="R494" i="22"/>
  <c r="Q494" i="22"/>
  <c r="P494" i="22"/>
  <c r="O494" i="22"/>
  <c r="Q8" i="22"/>
  <c r="P8" i="22"/>
  <c r="O8" i="22"/>
  <c r="R8" i="22"/>
  <c r="H450" i="22"/>
  <c r="R704" i="22"/>
  <c r="Q704" i="22"/>
  <c r="P704" i="22"/>
  <c r="O704" i="22"/>
  <c r="R62" i="22"/>
  <c r="Q62" i="22"/>
  <c r="P62" i="22"/>
  <c r="O62" i="22"/>
  <c r="R836" i="22"/>
  <c r="P836" i="22"/>
  <c r="Q836" i="22"/>
  <c r="O836" i="22"/>
  <c r="Q290" i="22"/>
  <c r="R290" i="22"/>
  <c r="P290" i="22"/>
  <c r="O290" i="22"/>
  <c r="H576" i="22"/>
  <c r="R716" i="22"/>
  <c r="Q716" i="22"/>
  <c r="P716" i="22"/>
  <c r="O716" i="22"/>
  <c r="R530" i="22"/>
  <c r="P530" i="22"/>
  <c r="O530" i="22"/>
  <c r="Q530" i="22"/>
  <c r="R32" i="22"/>
  <c r="Q32" i="22"/>
  <c r="P32" i="22"/>
  <c r="O32" i="22"/>
  <c r="H660" i="22"/>
  <c r="H293" i="22"/>
  <c r="H580" i="22"/>
  <c r="R818" i="22"/>
  <c r="Q818" i="22"/>
  <c r="P818" i="22"/>
  <c r="O818" i="22"/>
  <c r="Q302" i="22"/>
  <c r="P302" i="22"/>
  <c r="O302" i="22"/>
  <c r="R302" i="22"/>
  <c r="H268" i="22"/>
  <c r="H281" i="22"/>
  <c r="H617" i="22"/>
  <c r="R650" i="22"/>
  <c r="Q650" i="22"/>
  <c r="P650" i="22"/>
  <c r="O650" i="22"/>
  <c r="R446" i="22"/>
  <c r="Q446" i="22"/>
  <c r="O446" i="22"/>
  <c r="P446" i="22"/>
  <c r="R38" i="22"/>
  <c r="Q38" i="22"/>
  <c r="P38" i="22"/>
  <c r="O38" i="22"/>
  <c r="H503" i="22"/>
  <c r="R518" i="22"/>
  <c r="P518" i="22"/>
  <c r="O518" i="22"/>
  <c r="Q518" i="22"/>
  <c r="Q332" i="22"/>
  <c r="O332" i="22"/>
  <c r="R332" i="22"/>
  <c r="P332" i="22"/>
  <c r="R752" i="22"/>
  <c r="P752" i="22"/>
  <c r="Q752" i="22"/>
  <c r="O752" i="22"/>
  <c r="R404" i="22"/>
  <c r="Q404" i="22"/>
  <c r="P404" i="22"/>
  <c r="O404" i="22"/>
  <c r="R740" i="22"/>
  <c r="Q740" i="22"/>
  <c r="P740" i="22"/>
  <c r="O740" i="22"/>
  <c r="R458" i="22"/>
  <c r="Q458" i="22"/>
  <c r="O458" i="22"/>
  <c r="P458" i="22"/>
  <c r="H94" i="22"/>
  <c r="O584" i="22"/>
  <c r="Q584" i="22"/>
  <c r="R584" i="22"/>
  <c r="P584" i="22"/>
  <c r="R788" i="22"/>
  <c r="Q788" i="22"/>
  <c r="P788" i="22"/>
  <c r="O788" i="22"/>
  <c r="P140" i="22"/>
  <c r="O140" i="22"/>
  <c r="Q140" i="22"/>
  <c r="R140" i="22"/>
  <c r="H321" i="22"/>
  <c r="H298" i="22"/>
  <c r="H573" i="22"/>
  <c r="O644" i="22"/>
  <c r="Q644" i="22"/>
  <c r="R644" i="22"/>
  <c r="P644" i="22"/>
  <c r="R380" i="22"/>
  <c r="Q380" i="22"/>
  <c r="P380" i="22"/>
  <c r="O380" i="22"/>
  <c r="H657" i="22"/>
  <c r="H292" i="22"/>
  <c r="H582" i="22"/>
  <c r="R806" i="22"/>
  <c r="Q806" i="22"/>
  <c r="P806" i="22"/>
  <c r="O806" i="22"/>
  <c r="R254" i="22"/>
  <c r="Q254" i="22"/>
  <c r="P254" i="22"/>
  <c r="O254" i="22"/>
  <c r="H758" i="22"/>
  <c r="H269" i="22"/>
  <c r="H282" i="22"/>
  <c r="H618" i="22"/>
  <c r="O608" i="22"/>
  <c r="Q608" i="22"/>
  <c r="R608" i="22"/>
  <c r="P608" i="22"/>
  <c r="Q548" i="22"/>
  <c r="O548" i="22"/>
  <c r="R548" i="22"/>
  <c r="P548" i="22"/>
  <c r="Q56" i="22"/>
  <c r="R56" i="22"/>
  <c r="P56" i="22"/>
  <c r="O56" i="22"/>
  <c r="H371" i="22"/>
  <c r="H501" i="22"/>
  <c r="O500" i="22"/>
  <c r="R500" i="22"/>
  <c r="Q500" i="22"/>
  <c r="P500" i="22"/>
  <c r="Q314" i="22"/>
  <c r="P314" i="22"/>
  <c r="O314" i="22"/>
  <c r="R314" i="22"/>
  <c r="H159" i="22"/>
  <c r="Q758" i="22"/>
  <c r="P758" i="22"/>
  <c r="O758" i="22"/>
  <c r="R758" i="22"/>
  <c r="Q356" i="22"/>
  <c r="R356" i="22"/>
  <c r="P356" i="22"/>
  <c r="O356" i="22"/>
  <c r="H798" i="22"/>
  <c r="R686" i="22"/>
  <c r="P686" i="22"/>
  <c r="O686" i="22"/>
  <c r="Q686" i="22"/>
  <c r="R374" i="22"/>
  <c r="Q374" i="22"/>
  <c r="O374" i="22"/>
  <c r="P374" i="22"/>
  <c r="H704" i="22"/>
  <c r="H462" i="22"/>
  <c r="H92" i="22"/>
  <c r="Q566" i="22"/>
  <c r="R566" i="22"/>
  <c r="P566" i="22"/>
  <c r="O566" i="22"/>
  <c r="H233" i="22"/>
  <c r="R734" i="22"/>
  <c r="P734" i="22"/>
  <c r="Q734" i="22"/>
  <c r="O734" i="22"/>
  <c r="P116" i="22"/>
  <c r="O116" i="22"/>
  <c r="Q116" i="22"/>
  <c r="R116" i="22"/>
  <c r="H323" i="22"/>
  <c r="H300" i="22"/>
  <c r="H476" i="22"/>
  <c r="H494" i="22"/>
  <c r="H575" i="22"/>
  <c r="R674" i="22"/>
  <c r="P674" i="22"/>
  <c r="O674" i="22"/>
  <c r="Q674" i="22"/>
  <c r="R320" i="22"/>
  <c r="Q320" i="22"/>
  <c r="O320" i="22"/>
  <c r="P320" i="22"/>
  <c r="H659" i="22"/>
  <c r="H294" i="22"/>
  <c r="R698" i="22"/>
  <c r="P698" i="22"/>
  <c r="O698" i="22"/>
  <c r="Q698" i="22"/>
  <c r="R230" i="22"/>
  <c r="Q230" i="22"/>
  <c r="P230" i="22"/>
  <c r="O230" i="22"/>
  <c r="H760" i="22"/>
  <c r="H270" i="22"/>
  <c r="H278" i="22"/>
  <c r="O560" i="22"/>
  <c r="Q560" i="22"/>
  <c r="R560" i="22"/>
  <c r="P560" i="22"/>
  <c r="R284" i="22"/>
  <c r="Q284" i="22"/>
  <c r="P284" i="22"/>
  <c r="O284" i="22"/>
  <c r="R26" i="22"/>
  <c r="Q26" i="22"/>
  <c r="P26" i="22"/>
  <c r="O26" i="22"/>
  <c r="H368" i="22"/>
  <c r="H504" i="22"/>
  <c r="H48" i="22"/>
  <c r="H47" i="22"/>
  <c r="H44" i="22"/>
  <c r="H46" i="22"/>
  <c r="H45" i="22"/>
  <c r="O452" i="22"/>
  <c r="Q452" i="22"/>
  <c r="P452" i="22"/>
  <c r="R452" i="22"/>
  <c r="Q266" i="22"/>
  <c r="R266" i="22"/>
  <c r="P266" i="22"/>
  <c r="O266" i="22"/>
  <c r="H161" i="22"/>
  <c r="Q620" i="22"/>
  <c r="R620" i="22"/>
  <c r="O620" i="22"/>
  <c r="P620" i="22"/>
  <c r="R296" i="22"/>
  <c r="Q296" i="22"/>
  <c r="O296" i="22"/>
  <c r="P296" i="22"/>
  <c r="H795" i="22"/>
  <c r="O512" i="22"/>
  <c r="R512" i="22"/>
  <c r="Q512" i="22"/>
  <c r="P512" i="22"/>
  <c r="Q326" i="22"/>
  <c r="P326" i="22"/>
  <c r="O326" i="22"/>
  <c r="R326" i="22"/>
  <c r="H96" i="22"/>
  <c r="H230" i="22"/>
  <c r="R728" i="22"/>
  <c r="Q728" i="22"/>
  <c r="P728" i="22"/>
  <c r="O728" i="22"/>
  <c r="O80" i="22"/>
  <c r="Q80" i="22"/>
  <c r="P80" i="22"/>
  <c r="R80" i="22"/>
  <c r="H320" i="22"/>
  <c r="H297" i="22"/>
  <c r="H478" i="22"/>
  <c r="H496" i="22"/>
  <c r="R638" i="22"/>
  <c r="Q638" i="22"/>
  <c r="P638" i="22"/>
  <c r="O638" i="22"/>
  <c r="R272" i="22"/>
  <c r="Q272" i="22"/>
  <c r="P272" i="22"/>
  <c r="O272" i="22"/>
  <c r="H236" i="22"/>
  <c r="O488" i="22"/>
  <c r="R488" i="22"/>
  <c r="Q488" i="22"/>
  <c r="P488" i="22"/>
  <c r="Q194" i="22"/>
  <c r="R194" i="22"/>
  <c r="P194" i="22"/>
  <c r="O194" i="22"/>
  <c r="H762" i="22"/>
  <c r="H279" i="22"/>
  <c r="L10" i="22"/>
  <c r="J12" i="3" s="1"/>
  <c r="R590" i="22"/>
  <c r="Q590" i="22"/>
  <c r="P590" i="22"/>
  <c r="O590" i="22"/>
  <c r="O248" i="22"/>
  <c r="R248" i="22"/>
  <c r="Q248" i="22"/>
  <c r="P248" i="22"/>
  <c r="Q68" i="22"/>
  <c r="P68" i="22"/>
  <c r="O68" i="22"/>
  <c r="R68" i="22"/>
  <c r="H370" i="22"/>
  <c r="R812" i="22"/>
  <c r="P812" i="22"/>
  <c r="Q812" i="22"/>
  <c r="O812" i="22"/>
  <c r="R482" i="22"/>
  <c r="Q482" i="22"/>
  <c r="P482" i="22"/>
  <c r="O482" i="22"/>
  <c r="Q260" i="22"/>
  <c r="P260" i="22"/>
  <c r="O260" i="22"/>
  <c r="R260" i="22"/>
  <c r="H158" i="22"/>
  <c r="O656" i="22"/>
  <c r="R656" i="22"/>
  <c r="Q656" i="22"/>
  <c r="P656" i="22"/>
  <c r="O212" i="22"/>
  <c r="R212" i="22"/>
  <c r="Q212" i="22"/>
  <c r="P212" i="22"/>
  <c r="H796" i="22"/>
  <c r="O464" i="22"/>
  <c r="R464" i="22"/>
  <c r="Q464" i="22"/>
  <c r="P464" i="22"/>
  <c r="Q278" i="22"/>
  <c r="R278" i="22"/>
  <c r="P278" i="22"/>
  <c r="O278" i="22"/>
  <c r="H447" i="22"/>
  <c r="H93" i="22"/>
  <c r="R764" i="22"/>
  <c r="P764" i="22"/>
  <c r="Q764" i="22"/>
  <c r="O764" i="22"/>
  <c r="H232" i="22"/>
  <c r="O476" i="22"/>
  <c r="Q476" i="22"/>
  <c r="R476" i="22"/>
  <c r="P476" i="22"/>
  <c r="H322" i="22"/>
  <c r="H299" i="22"/>
  <c r="H480" i="22"/>
  <c r="P692" i="22"/>
  <c r="O692" i="22"/>
  <c r="R692" i="22"/>
  <c r="Q692" i="22"/>
  <c r="O236" i="22"/>
  <c r="R236" i="22"/>
  <c r="P236" i="22"/>
  <c r="Q236" i="22"/>
  <c r="H238" i="22"/>
  <c r="R440" i="22"/>
  <c r="Q440" i="22"/>
  <c r="P440" i="22"/>
  <c r="O440" i="22"/>
  <c r="P152" i="22"/>
  <c r="O152" i="22"/>
  <c r="Q152" i="22"/>
  <c r="R152" i="22"/>
  <c r="H759" i="22"/>
  <c r="P542" i="22"/>
  <c r="O542" i="22"/>
  <c r="R542" i="22"/>
  <c r="Q542" i="22"/>
  <c r="O200" i="22"/>
  <c r="R200" i="22"/>
  <c r="Q200" i="22"/>
  <c r="P200" i="22"/>
  <c r="Q44" i="22"/>
  <c r="R44" i="22"/>
  <c r="P44" i="22"/>
  <c r="O44" i="22"/>
  <c r="R782" i="22"/>
  <c r="Q782" i="22"/>
  <c r="O782" i="22"/>
  <c r="P782" i="22"/>
  <c r="R422" i="22"/>
  <c r="Q422" i="22"/>
  <c r="P422" i="22"/>
  <c r="O422" i="22"/>
  <c r="Q182" i="22"/>
  <c r="R182" i="22"/>
  <c r="P182" i="22"/>
  <c r="O182" i="22"/>
  <c r="H160" i="22"/>
  <c r="Q614" i="22"/>
  <c r="P614" i="22"/>
  <c r="O614" i="22"/>
  <c r="R614" i="22"/>
  <c r="P104" i="22"/>
  <c r="O104" i="22"/>
  <c r="Q104" i="22"/>
  <c r="R104" i="22"/>
  <c r="H797" i="22"/>
  <c r="R416" i="22"/>
  <c r="Q416" i="22"/>
  <c r="P416" i="22"/>
  <c r="O416" i="22"/>
  <c r="R170" i="22"/>
  <c r="Q170" i="22"/>
  <c r="P170" i="22"/>
  <c r="O170" i="22"/>
  <c r="H449" i="22"/>
  <c r="O632" i="22"/>
  <c r="Q632" i="22"/>
  <c r="R632" i="22"/>
  <c r="P632" i="22"/>
  <c r="R428" i="22"/>
  <c r="Q428" i="22"/>
  <c r="P428" i="22"/>
  <c r="O428" i="22"/>
  <c r="H477" i="22"/>
  <c r="O596" i="22"/>
  <c r="Q596" i="22"/>
  <c r="R596" i="22"/>
  <c r="P596" i="22"/>
  <c r="R188" i="22"/>
  <c r="Q188" i="22"/>
  <c r="P188" i="22"/>
  <c r="O188" i="22"/>
  <c r="H240" i="22"/>
  <c r="H578" i="22"/>
  <c r="R470" i="22"/>
  <c r="Q470" i="22"/>
  <c r="P470" i="22"/>
  <c r="O470" i="22"/>
  <c r="P92" i="22"/>
  <c r="O92" i="22"/>
  <c r="Q92" i="22"/>
  <c r="R92" i="22"/>
  <c r="H614" i="22"/>
  <c r="P524" i="22"/>
  <c r="O524" i="22"/>
  <c r="R524" i="22"/>
  <c r="Q524" i="22"/>
  <c r="Q218" i="22"/>
  <c r="O218" i="22"/>
  <c r="R218" i="22"/>
  <c r="P218" i="22"/>
  <c r="R146" i="22"/>
  <c r="Q146" i="22"/>
  <c r="P146" i="22"/>
  <c r="O146" i="22"/>
  <c r="R710" i="22"/>
  <c r="P710" i="22"/>
  <c r="Q710" i="22"/>
  <c r="O710" i="22"/>
  <c r="R434" i="22"/>
  <c r="Q434" i="22"/>
  <c r="P434" i="22"/>
  <c r="O434" i="22"/>
  <c r="P164" i="22"/>
  <c r="O164" i="22"/>
  <c r="Q164" i="22"/>
  <c r="R164" i="22"/>
  <c r="O572" i="22"/>
  <c r="Q572" i="22"/>
  <c r="R572" i="22"/>
  <c r="P572" i="22"/>
  <c r="O50" i="22"/>
  <c r="R50" i="22"/>
  <c r="Q50" i="22"/>
  <c r="P50" i="22"/>
  <c r="R506" i="22"/>
  <c r="Q506" i="22"/>
  <c r="P506" i="22"/>
  <c r="O506" i="22"/>
  <c r="R158" i="22"/>
  <c r="Q158" i="22"/>
  <c r="P158" i="22"/>
  <c r="O158" i="22"/>
  <c r="H446" i="22"/>
  <c r="H459" i="22"/>
  <c r="P680" i="22"/>
  <c r="O680" i="22"/>
  <c r="R680" i="22"/>
  <c r="Q680" i="22"/>
  <c r="R386" i="22"/>
  <c r="Q386" i="22"/>
  <c r="P386" i="22"/>
  <c r="O386" i="22"/>
  <c r="H572" i="22"/>
  <c r="R776" i="22"/>
  <c r="P776" i="22"/>
  <c r="O776" i="22"/>
  <c r="Q776" i="22"/>
  <c r="P668" i="22"/>
  <c r="O668" i="22"/>
  <c r="Q668" i="22"/>
  <c r="R668" i="22"/>
  <c r="Q206" i="22"/>
  <c r="O206" i="22"/>
  <c r="R206" i="22"/>
  <c r="P206" i="22"/>
  <c r="H656" i="22"/>
  <c r="H290" i="22"/>
  <c r="H237" i="22"/>
  <c r="H579" i="22"/>
  <c r="R398" i="22"/>
  <c r="Q398" i="22"/>
  <c r="P398" i="22"/>
  <c r="O398" i="22"/>
  <c r="H266" i="22"/>
  <c r="H615" i="22"/>
  <c r="R392" i="22"/>
  <c r="Q392" i="22"/>
  <c r="P392" i="22"/>
  <c r="O392" i="22"/>
  <c r="P128" i="22"/>
  <c r="O128" i="22"/>
  <c r="Q128" i="22"/>
  <c r="R128" i="22"/>
  <c r="R746" i="22"/>
  <c r="Q746" i="22"/>
  <c r="P746" i="22"/>
  <c r="O746" i="22"/>
  <c r="Q410" i="22"/>
  <c r="R410" i="22"/>
  <c r="P410" i="22"/>
  <c r="O410" i="22"/>
  <c r="R242" i="22"/>
  <c r="Q242" i="22"/>
  <c r="P242" i="22"/>
  <c r="O242" i="22"/>
  <c r="R602" i="22"/>
  <c r="Q602" i="22"/>
  <c r="P602" i="22"/>
  <c r="O602" i="22"/>
  <c r="R14" i="22"/>
  <c r="Q14" i="22"/>
  <c r="P14" i="22"/>
  <c r="O14" i="22"/>
  <c r="R824" i="22"/>
  <c r="P824" i="22"/>
  <c r="Q824" i="22"/>
  <c r="O824" i="22"/>
  <c r="Q536" i="22"/>
  <c r="R536" i="22"/>
  <c r="P536" i="22"/>
  <c r="O536" i="22"/>
  <c r="R122" i="22"/>
  <c r="Q122" i="22"/>
  <c r="P122" i="22"/>
  <c r="O122" i="22"/>
  <c r="Q626" i="22"/>
  <c r="R626" i="22"/>
  <c r="P626" i="22"/>
  <c r="O626" i="22"/>
  <c r="R308" i="22"/>
  <c r="Q308" i="22"/>
  <c r="O308" i="22"/>
  <c r="P308" i="22"/>
  <c r="Q338" i="22"/>
  <c r="R338" i="22"/>
  <c r="P338" i="22"/>
  <c r="O338" i="22"/>
  <c r="R794" i="22"/>
  <c r="Q794" i="22"/>
  <c r="P794" i="22"/>
  <c r="O794" i="22"/>
  <c r="Q578" i="22"/>
  <c r="P578" i="22"/>
  <c r="O578" i="22"/>
  <c r="R578" i="22"/>
  <c r="R74" i="22"/>
  <c r="P74" i="22"/>
  <c r="Q74" i="22"/>
  <c r="O74" i="22"/>
  <c r="R800" i="22"/>
  <c r="Q800" i="22"/>
  <c r="P800" i="22"/>
  <c r="O800" i="22"/>
  <c r="R350" i="22"/>
  <c r="Q350" i="22"/>
  <c r="P350" i="22"/>
  <c r="O350" i="22"/>
  <c r="D32" i="3" l="1"/>
  <c r="G11" i="3"/>
  <c r="D27" i="3" s="1"/>
  <c r="D20" i="3"/>
  <c r="F22" i="3"/>
  <c r="C22" i="3"/>
  <c r="G14" i="3"/>
  <c r="D30" i="3" s="1"/>
  <c r="D13" i="3"/>
  <c r="E29" i="3" s="1"/>
  <c r="C32" i="3"/>
  <c r="F32" i="3"/>
  <c r="F31" i="3"/>
  <c r="F28" i="3"/>
  <c r="C28" i="3"/>
  <c r="E28" i="3"/>
  <c r="E31" i="3"/>
  <c r="D11" i="3"/>
  <c r="D4" i="3"/>
  <c r="D8" i="3"/>
  <c r="D9" i="3"/>
  <c r="D14" i="3"/>
  <c r="G12" i="3"/>
  <c r="D28" i="3" s="1"/>
  <c r="G6" i="3"/>
  <c r="D22" i="3" s="1"/>
  <c r="G9" i="3"/>
  <c r="D25" i="3" s="1"/>
  <c r="G8" i="3"/>
  <c r="D24" i="3" s="1"/>
  <c r="L11" i="22"/>
  <c r="J13" i="3" s="1"/>
  <c r="L12" i="22"/>
  <c r="J14" i="3" s="1"/>
  <c r="L8" i="22"/>
  <c r="J10" i="3" s="1"/>
  <c r="L9" i="22"/>
  <c r="J11" i="3" s="1"/>
  <c r="L13" i="22"/>
  <c r="J15" i="3" s="1"/>
  <c r="F29" i="3" l="1"/>
  <c r="C29" i="3"/>
  <c r="E27" i="3"/>
  <c r="F27" i="3"/>
  <c r="C27" i="3"/>
  <c r="E24" i="3"/>
  <c r="F24" i="3"/>
  <c r="C24" i="3"/>
  <c r="E20" i="3"/>
  <c r="F20" i="3"/>
  <c r="C20" i="3"/>
  <c r="E30" i="3"/>
  <c r="F30" i="3"/>
  <c r="C30" i="3"/>
  <c r="E25" i="3"/>
  <c r="F25" i="3"/>
  <c r="C25" i="3"/>
  <c r="J20" i="3"/>
  <c r="J19" i="3"/>
  <c r="J21" i="3"/>
  <c r="J22" i="3"/>
</calcChain>
</file>

<file path=xl/sharedStrings.xml><?xml version="1.0" encoding="utf-8"?>
<sst xmlns="http://schemas.openxmlformats.org/spreadsheetml/2006/main" count="3508" uniqueCount="44">
  <si>
    <t>ON COURT</t>
  </si>
  <si>
    <t>Lineup</t>
  </si>
  <si>
    <t>Tyler Thomson</t>
  </si>
  <si>
    <t>Julius Laurinavicius</t>
  </si>
  <si>
    <t>Peyton Campbell</t>
  </si>
  <si>
    <t>AJ Jongkor</t>
  </si>
  <si>
    <t>Eriq Jenkins</t>
  </si>
  <si>
    <t>Aryan Sharma</t>
  </si>
  <si>
    <t>Omar Shiddo</t>
  </si>
  <si>
    <t>Julian Walker</t>
  </si>
  <si>
    <t>Cal Hager</t>
  </si>
  <si>
    <t>Nikola Farkic</t>
  </si>
  <si>
    <t>Aaron Tennant</t>
  </si>
  <si>
    <t>Ukasha Khan</t>
  </si>
  <si>
    <t>Jerric Palma</t>
  </si>
  <si>
    <t>PD</t>
  </si>
  <si>
    <t>Min</t>
  </si>
  <si>
    <t>Plus Minus</t>
  </si>
  <si>
    <t>Minutes</t>
  </si>
  <si>
    <t>LINEUP ANALYSIS</t>
  </si>
  <si>
    <t>Games</t>
  </si>
  <si>
    <t>Game</t>
  </si>
  <si>
    <t>plus minus in set</t>
  </si>
  <si>
    <t>mins in set</t>
  </si>
  <si>
    <t>NET plus minus</t>
  </si>
  <si>
    <t>Total mins</t>
  </si>
  <si>
    <t>count lineup</t>
  </si>
  <si>
    <t>Did Lineup appear</t>
  </si>
  <si>
    <t>Western</t>
  </si>
  <si>
    <t>Opp</t>
  </si>
  <si>
    <t>Western pts</t>
  </si>
  <si>
    <t>Opp pts</t>
  </si>
  <si>
    <t>Advanced Stats</t>
  </si>
  <si>
    <t>plus minus/min</t>
  </si>
  <si>
    <t>plus minus/game</t>
  </si>
  <si>
    <t>Opts/min</t>
  </si>
  <si>
    <t>Dpts/min</t>
  </si>
  <si>
    <t>enter name</t>
  </si>
  <si>
    <t>←</t>
  </si>
  <si>
    <t>(enter 1-5 names)</t>
  </si>
  <si>
    <t>Plus Minus Analysis Totals</t>
  </si>
  <si>
    <t>Off pts/min</t>
  </si>
  <si>
    <t>Def pts/min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</si>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</sst>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 applyBorder="1"/>
    <xf numFmtId="0" fontId="0" fillId="0" borderId="0" xfId="0" applyBorder="1"/>
    <xf numFmtId="2" fontId="0" fillId="0" borderId="3" xfId="0" applyNumberFormat="1" applyBorder="1"/>
    <xf numFmtId="0" fontId="0" fillId="0" borderId="3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/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2" borderId="0" xfId="0" applyFill="1"/>
    <xf numFmtId="0" fontId="1" fillId="2" borderId="0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F43E-48FA-42F4-B91F-0EC8E7708AC1}">
  <dimension ref="B1:R32"/>
  <sheetViews>
    <sheetView tabSelected="1" workbookViewId="0">
      <selection activeCell="M16" sqref="M16"/>
    </sheetView>
  </sheetViews>
  <sheetFormatPr defaultRowHeight="14.5" x14ac:dyDescent="0.35"/>
  <cols>
    <col min="2" max="2" width="16.6328125" bestFit="1" customWidth="1"/>
    <col min="3" max="3" width="13.90625" bestFit="1" customWidth="1"/>
    <col min="4" max="4" width="15.26953125" bestFit="1" customWidth="1"/>
    <col min="5" max="5" width="10.90625" bestFit="1" customWidth="1"/>
    <col min="6" max="6" width="10.7265625" bestFit="1" customWidth="1"/>
    <col min="7" max="7" width="8.453125" customWidth="1"/>
    <col min="8" max="8" width="7.36328125" bestFit="1" customWidth="1"/>
    <col min="9" max="9" width="16.08984375" style="8" bestFit="1" customWidth="1"/>
    <col min="10" max="10" width="22.08984375" customWidth="1"/>
    <col min="11" max="11" width="2.6328125" bestFit="1" customWidth="1"/>
    <col min="12" max="12" width="15.7265625" bestFit="1" customWidth="1"/>
    <col min="14" max="14" width="16.6328125" bestFit="1" customWidth="1"/>
    <col min="15" max="15" width="13.90625" bestFit="1" customWidth="1"/>
    <col min="16" max="16" width="15.26953125" bestFit="1" customWidth="1"/>
    <col min="17" max="17" width="10.453125" bestFit="1" customWidth="1"/>
    <col min="18" max="18" width="10.7265625" bestFit="1" customWidth="1"/>
  </cols>
  <sheetData>
    <row r="1" spans="2:18" ht="15" thickBot="1" x14ac:dyDescent="0.4"/>
    <row r="2" spans="2:18" x14ac:dyDescent="0.35">
      <c r="B2" s="27" t="s">
        <v>40</v>
      </c>
      <c r="C2" s="28"/>
      <c r="D2" s="28"/>
      <c r="E2" s="28"/>
      <c r="F2" s="28"/>
      <c r="G2" s="29"/>
      <c r="H2" s="9"/>
    </row>
    <row r="3" spans="2:18" x14ac:dyDescent="0.35">
      <c r="B3" s="11"/>
      <c r="C3" s="12" t="s">
        <v>17</v>
      </c>
      <c r="D3" s="13" t="s">
        <v>18</v>
      </c>
      <c r="E3" s="12" t="s">
        <v>30</v>
      </c>
      <c r="F3" s="12" t="s">
        <v>31</v>
      </c>
      <c r="G3" s="14" t="s">
        <v>20</v>
      </c>
      <c r="I3" s="25" t="s">
        <v>19</v>
      </c>
      <c r="J3" s="26"/>
      <c r="K3" s="23"/>
      <c r="L3" s="23" t="s">
        <v>39</v>
      </c>
    </row>
    <row r="4" spans="2:18" x14ac:dyDescent="0.35">
      <c r="B4" s="15" t="s">
        <v>2</v>
      </c>
      <c r="C4" s="4">
        <f>SUM(FIRST:LAST!T2)</f>
        <v>3</v>
      </c>
      <c r="D4" s="4">
        <f>SUM(FIRST:LAST!U2)</f>
        <v>37.92</v>
      </c>
      <c r="E4" s="4">
        <f>SUM(FIRST:LAST!V2)</f>
        <v>77</v>
      </c>
      <c r="F4" s="4">
        <f>SUM(FIRST:LAST!W2)</f>
        <v>74</v>
      </c>
      <c r="G4" s="16">
        <f>SUM(FIRST:LAST!X2)</f>
        <v>2</v>
      </c>
      <c r="I4" s="21">
        <v>1</v>
      </c>
      <c r="J4" s="15" t="s">
        <v>6</v>
      </c>
      <c r="K4" s="24" t="s">
        <v>38</v>
      </c>
      <c r="L4" s="23" t="s">
        <v>37</v>
      </c>
      <c r="O4" s="1"/>
      <c r="P4" s="1"/>
      <c r="Q4" s="1"/>
      <c r="R4" s="1"/>
    </row>
    <row r="5" spans="2:18" x14ac:dyDescent="0.35">
      <c r="B5" s="15" t="s">
        <v>3</v>
      </c>
      <c r="C5" s="4">
        <f>SUM(FIRST:LAST!T3)</f>
        <v>0</v>
      </c>
      <c r="D5" s="4">
        <f>SUM(FIRST:LAST!U3)</f>
        <v>0</v>
      </c>
      <c r="E5" s="4">
        <f>SUM(FIRST:LAST!V3)</f>
        <v>0</v>
      </c>
      <c r="F5" s="4">
        <f>SUM(FIRST:LAST!W3)</f>
        <v>0</v>
      </c>
      <c r="G5" s="16">
        <f>SUM(FIRST:LAST!X3)</f>
        <v>0</v>
      </c>
      <c r="I5" s="21">
        <v>2</v>
      </c>
      <c r="J5" s="15" t="s">
        <v>11</v>
      </c>
      <c r="K5" s="24" t="s">
        <v>38</v>
      </c>
      <c r="L5" s="23" t="s">
        <v>37</v>
      </c>
      <c r="O5" s="1"/>
      <c r="P5" s="1"/>
      <c r="Q5" s="1"/>
      <c r="R5" s="1"/>
    </row>
    <row r="6" spans="2:18" x14ac:dyDescent="0.35">
      <c r="B6" s="15" t="s">
        <v>4</v>
      </c>
      <c r="C6" s="4">
        <f>SUM(FIRST:LAST!T4)</f>
        <v>-8</v>
      </c>
      <c r="D6" s="4">
        <f>SUM(FIRST:LAST!U4)</f>
        <v>10.25</v>
      </c>
      <c r="E6" s="4">
        <f>SUM(FIRST:LAST!V4)</f>
        <v>17</v>
      </c>
      <c r="F6" s="4">
        <f>SUM(FIRST:LAST!W4)</f>
        <v>25</v>
      </c>
      <c r="G6" s="16">
        <f>SUM(FIRST:LAST!X4)</f>
        <v>1</v>
      </c>
      <c r="I6" s="21">
        <v>3</v>
      </c>
      <c r="J6" s="15"/>
      <c r="K6" s="24" t="s">
        <v>38</v>
      </c>
      <c r="L6" s="23" t="s">
        <v>37</v>
      </c>
      <c r="O6" s="1"/>
      <c r="P6" s="1"/>
      <c r="Q6" s="1"/>
      <c r="R6" s="1"/>
    </row>
    <row r="7" spans="2:18" x14ac:dyDescent="0.35">
      <c r="B7" s="15" t="s">
        <v>5</v>
      </c>
      <c r="C7" s="4">
        <f>SUM(FIRST:LAST!T5)</f>
        <v>0</v>
      </c>
      <c r="D7" s="4">
        <f>SUM(FIRST:LAST!U5)</f>
        <v>0</v>
      </c>
      <c r="E7" s="4">
        <f>SUM(FIRST:LAST!V5)</f>
        <v>0</v>
      </c>
      <c r="F7" s="4">
        <f>SUM(FIRST:LAST!W5)</f>
        <v>0</v>
      </c>
      <c r="G7" s="16">
        <f>SUM(FIRST:LAST!X5)</f>
        <v>0</v>
      </c>
      <c r="I7" s="21">
        <v>4</v>
      </c>
      <c r="J7" s="15"/>
      <c r="K7" s="24" t="s">
        <v>38</v>
      </c>
      <c r="L7" s="23" t="s">
        <v>37</v>
      </c>
      <c r="O7" s="1"/>
      <c r="P7" s="1"/>
      <c r="Q7" s="1"/>
      <c r="R7" s="1"/>
    </row>
    <row r="8" spans="2:18" x14ac:dyDescent="0.35">
      <c r="B8" s="15" t="s">
        <v>6</v>
      </c>
      <c r="C8" s="4">
        <f>SUM(FIRST:LAST!T6)</f>
        <v>14</v>
      </c>
      <c r="D8" s="4">
        <f>SUM(FIRST:LAST!U6)</f>
        <v>69.989999999999995</v>
      </c>
      <c r="E8" s="4">
        <f>SUM(FIRST:LAST!V6)</f>
        <v>145</v>
      </c>
      <c r="F8" s="4">
        <f>SUM(FIRST:LAST!W6)</f>
        <v>131</v>
      </c>
      <c r="G8" s="16">
        <f>SUM(FIRST:LAST!X6)</f>
        <v>2</v>
      </c>
      <c r="I8" s="22">
        <v>5</v>
      </c>
      <c r="J8" s="15"/>
      <c r="K8" s="24" t="s">
        <v>38</v>
      </c>
      <c r="L8" s="23" t="s">
        <v>37</v>
      </c>
      <c r="O8" s="1"/>
      <c r="P8" s="1"/>
      <c r="Q8" s="1"/>
      <c r="R8" s="1"/>
    </row>
    <row r="9" spans="2:18" x14ac:dyDescent="0.35">
      <c r="B9" s="15" t="s">
        <v>7</v>
      </c>
      <c r="C9" s="4">
        <f>SUM(FIRST:LAST!T7)</f>
        <v>-7</v>
      </c>
      <c r="D9" s="4">
        <f>SUM(FIRST:LAST!U7)</f>
        <v>39.19</v>
      </c>
      <c r="E9" s="4">
        <f>SUM(FIRST:LAST!V7)</f>
        <v>72</v>
      </c>
      <c r="F9" s="4">
        <f>SUM(FIRST:LAST!W7)</f>
        <v>79</v>
      </c>
      <c r="G9" s="16">
        <f>SUM(FIRST:LAST!X7)</f>
        <v>2</v>
      </c>
      <c r="I9" s="7"/>
      <c r="O9" s="1"/>
      <c r="P9" s="1"/>
      <c r="Q9" s="1"/>
      <c r="R9" s="1"/>
    </row>
    <row r="10" spans="2:18" x14ac:dyDescent="0.35">
      <c r="B10" s="15" t="s">
        <v>8</v>
      </c>
      <c r="C10" s="4">
        <f>SUM(FIRST:LAST!T8)</f>
        <v>0</v>
      </c>
      <c r="D10" s="4">
        <f>SUM(FIRST:LAST!U8)</f>
        <v>0</v>
      </c>
      <c r="E10" s="4">
        <f>SUM(FIRST:LAST!V8)</f>
        <v>0</v>
      </c>
      <c r="F10" s="4">
        <f>SUM(FIRST:LAST!W8)</f>
        <v>0</v>
      </c>
      <c r="G10" s="16">
        <f>SUM(FIRST:LAST!X8)</f>
        <v>0</v>
      </c>
      <c r="I10" s="5" t="s">
        <v>24</v>
      </c>
      <c r="J10" s="6">
        <f>SUM(FIRST:LAST!L8)</f>
        <v>17</v>
      </c>
      <c r="O10" s="1"/>
      <c r="P10" s="1"/>
      <c r="Q10" s="1"/>
      <c r="R10" s="1"/>
    </row>
    <row r="11" spans="2:18" x14ac:dyDescent="0.35">
      <c r="B11" s="15" t="s">
        <v>9</v>
      </c>
      <c r="C11" s="4">
        <f>SUM(FIRST:LAST!T9)</f>
        <v>9</v>
      </c>
      <c r="D11" s="4">
        <f>SUM(FIRST:LAST!U9)</f>
        <v>59.330000000000005</v>
      </c>
      <c r="E11" s="4">
        <f>SUM(FIRST:LAST!V9)</f>
        <v>121</v>
      </c>
      <c r="F11" s="4">
        <f>SUM(FIRST:LAST!W9)</f>
        <v>112</v>
      </c>
      <c r="G11" s="16">
        <f>SUM(FIRST:LAST!X9)</f>
        <v>2</v>
      </c>
      <c r="I11" s="5" t="s">
        <v>25</v>
      </c>
      <c r="J11" s="6">
        <f>SUM(FIRST:LAST!L9)</f>
        <v>58.010000000000005</v>
      </c>
      <c r="O11" s="1"/>
      <c r="P11" s="1"/>
      <c r="Q11" s="1"/>
      <c r="R11" s="1"/>
    </row>
    <row r="12" spans="2:18" x14ac:dyDescent="0.35">
      <c r="B12" s="15" t="s">
        <v>10</v>
      </c>
      <c r="C12" s="4">
        <f>SUM(FIRST:LAST!T10)</f>
        <v>5</v>
      </c>
      <c r="D12" s="4">
        <f>SUM(FIRST:LAST!U10)</f>
        <v>9.5100000000000016</v>
      </c>
      <c r="E12" s="4">
        <f>SUM(FIRST:LAST!V10)</f>
        <v>20</v>
      </c>
      <c r="F12" s="4">
        <f>SUM(FIRST:LAST!W10)</f>
        <v>15</v>
      </c>
      <c r="G12" s="16">
        <f>SUM(FIRST:LAST!X10)</f>
        <v>2</v>
      </c>
      <c r="I12" s="5" t="s">
        <v>26</v>
      </c>
      <c r="J12" s="6">
        <f>SUM(FIRST:LAST!L10)</f>
        <v>21</v>
      </c>
      <c r="O12" s="1"/>
      <c r="P12" s="1"/>
      <c r="Q12" s="1"/>
      <c r="R12" s="1"/>
    </row>
    <row r="13" spans="2:18" x14ac:dyDescent="0.35">
      <c r="B13" s="15" t="s">
        <v>11</v>
      </c>
      <c r="C13" s="4">
        <f>SUM(FIRST:LAST!T11)</f>
        <v>16</v>
      </c>
      <c r="D13" s="4">
        <f>SUM(FIRST:LAST!U11)</f>
        <v>68.02000000000001</v>
      </c>
      <c r="E13" s="4">
        <f>SUM(FIRST:LAST!V11)</f>
        <v>153</v>
      </c>
      <c r="F13" s="4">
        <f>SUM(FIRST:LAST!W11)</f>
        <v>137</v>
      </c>
      <c r="G13" s="16">
        <f>SUM(FIRST:LAST!X11)</f>
        <v>2</v>
      </c>
      <c r="I13" s="5" t="s">
        <v>20</v>
      </c>
      <c r="J13" s="6">
        <f>SUM(FIRST:LAST!L11)</f>
        <v>2</v>
      </c>
      <c r="O13" s="1"/>
      <c r="P13" s="1"/>
      <c r="Q13" s="1"/>
      <c r="R13" s="1"/>
    </row>
    <row r="14" spans="2:18" x14ac:dyDescent="0.35">
      <c r="B14" s="15" t="s">
        <v>12</v>
      </c>
      <c r="C14" s="4">
        <f>SUM(FIRST:LAST!T12)</f>
        <v>12</v>
      </c>
      <c r="D14" s="4">
        <f>SUM(FIRST:LAST!U12)</f>
        <v>42.480000000000004</v>
      </c>
      <c r="E14" s="4">
        <f>SUM(FIRST:LAST!V12)</f>
        <v>101</v>
      </c>
      <c r="F14" s="4">
        <f>SUM(FIRST:LAST!W12)</f>
        <v>89</v>
      </c>
      <c r="G14" s="16">
        <f>SUM(FIRST:LAST!X12)</f>
        <v>2</v>
      </c>
      <c r="I14" s="5" t="s">
        <v>30</v>
      </c>
      <c r="J14" s="6">
        <f>SUM(FIRST:LAST!L12)</f>
        <v>129</v>
      </c>
      <c r="O14" s="1"/>
      <c r="P14" s="1"/>
      <c r="Q14" s="1"/>
      <c r="R14" s="1"/>
    </row>
    <row r="15" spans="2:18" x14ac:dyDescent="0.35">
      <c r="B15" s="15" t="s">
        <v>13</v>
      </c>
      <c r="C15" s="4">
        <f>SUM(FIRST:LAST!T13)</f>
        <v>28</v>
      </c>
      <c r="D15" s="4">
        <f>SUM(FIRST:LAST!U13)</f>
        <v>32.340000000000003</v>
      </c>
      <c r="E15" s="4">
        <f>SUM(FIRST:LAST!V13)</f>
        <v>75</v>
      </c>
      <c r="F15" s="4">
        <f>SUM(FIRST:LAST!W13)</f>
        <v>47</v>
      </c>
      <c r="G15" s="16">
        <f>SUM(FIRST:LAST!X13)</f>
        <v>2</v>
      </c>
      <c r="I15" s="5" t="s">
        <v>31</v>
      </c>
      <c r="J15" s="6">
        <f>SUM(FIRST:LAST!L13)</f>
        <v>112</v>
      </c>
      <c r="O15" s="1"/>
      <c r="P15" s="1"/>
      <c r="Q15" s="1"/>
      <c r="R15" s="1"/>
    </row>
    <row r="16" spans="2:18" x14ac:dyDescent="0.35">
      <c r="B16" s="17" t="s">
        <v>14</v>
      </c>
      <c r="C16" s="18">
        <f>SUM(FIRST:LAST!T14)</f>
        <v>-7</v>
      </c>
      <c r="D16" s="18">
        <f>SUM(FIRST:LAST!U14)</f>
        <v>30.97</v>
      </c>
      <c r="E16" s="18">
        <f>SUM(FIRST:LAST!V14)</f>
        <v>64</v>
      </c>
      <c r="F16" s="18">
        <f>SUM(FIRST:LAST!W14)</f>
        <v>71</v>
      </c>
      <c r="G16" s="19">
        <f>SUM(FIRST:LAST!X14)</f>
        <v>2</v>
      </c>
      <c r="I16" s="3"/>
      <c r="J16" s="4"/>
    </row>
    <row r="17" spans="2:13" x14ac:dyDescent="0.35">
      <c r="I17" s="3"/>
      <c r="J17" s="4"/>
    </row>
    <row r="18" spans="2:13" x14ac:dyDescent="0.35">
      <c r="B18" s="30" t="s">
        <v>32</v>
      </c>
      <c r="C18" s="30"/>
      <c r="D18" s="30"/>
      <c r="E18" s="30"/>
      <c r="F18" s="30"/>
      <c r="I18" s="30" t="s">
        <v>32</v>
      </c>
      <c r="J18" s="30"/>
      <c r="K18" s="20"/>
      <c r="L18" s="20"/>
      <c r="M18" s="20"/>
    </row>
    <row r="19" spans="2:13" x14ac:dyDescent="0.35">
      <c r="B19" s="6" t="s">
        <v>43</v>
      </c>
      <c r="C19" s="6" t="s">
        <v>33</v>
      </c>
      <c r="D19" s="6" t="s">
        <v>34</v>
      </c>
      <c r="E19" s="6" t="s">
        <v>41</v>
      </c>
      <c r="F19" s="6" t="s">
        <v>42</v>
      </c>
      <c r="I19" s="10" t="s">
        <v>33</v>
      </c>
      <c r="J19" s="5">
        <f>J10/J11</f>
        <v>0.29305292191001547</v>
      </c>
    </row>
    <row r="20" spans="2:13" x14ac:dyDescent="0.35">
      <c r="B20" s="6" t="s">
        <v>2</v>
      </c>
      <c r="C20" s="5">
        <f>IFERROR(C4/D4,"")</f>
        <v>7.9113924050632903E-2</v>
      </c>
      <c r="D20" s="5">
        <f>IFERROR(C4/G4,"")</f>
        <v>1.5</v>
      </c>
      <c r="E20" s="5">
        <f>IFERROR(E4/D4,"")</f>
        <v>2.0305907172995781</v>
      </c>
      <c r="F20" s="5">
        <f>IFERROR(F4/D4,"")</f>
        <v>1.951476793248945</v>
      </c>
      <c r="I20" s="10" t="s">
        <v>34</v>
      </c>
      <c r="J20" s="5">
        <f>J10/J13</f>
        <v>8.5</v>
      </c>
    </row>
    <row r="21" spans="2:13" x14ac:dyDescent="0.35">
      <c r="B21" s="6" t="s">
        <v>3</v>
      </c>
      <c r="C21" s="5" t="str">
        <f t="shared" ref="C21:C32" si="0">IFERROR(C5/D5,"")</f>
        <v/>
      </c>
      <c r="D21" s="5" t="str">
        <f t="shared" ref="D21:D32" si="1">IFERROR(C5/G5,"")</f>
        <v/>
      </c>
      <c r="E21" s="5" t="str">
        <f t="shared" ref="E21:E32" si="2">IFERROR(E5/D5,"")</f>
        <v/>
      </c>
      <c r="F21" s="5" t="str">
        <f t="shared" ref="F21:F32" si="3">IFERROR(F5/D5,"")</f>
        <v/>
      </c>
      <c r="I21" s="10" t="s">
        <v>35</v>
      </c>
      <c r="J21" s="5">
        <f>J14/J11</f>
        <v>2.2237545250818824</v>
      </c>
    </row>
    <row r="22" spans="2:13" x14ac:dyDescent="0.35">
      <c r="B22" s="6" t="s">
        <v>4</v>
      </c>
      <c r="C22" s="5">
        <f t="shared" si="0"/>
        <v>-0.78048780487804881</v>
      </c>
      <c r="D22" s="5">
        <f t="shared" si="1"/>
        <v>-8</v>
      </c>
      <c r="E22" s="5">
        <f t="shared" si="2"/>
        <v>1.6585365853658536</v>
      </c>
      <c r="F22" s="5">
        <f t="shared" si="3"/>
        <v>2.4390243902439024</v>
      </c>
      <c r="I22" s="10" t="s">
        <v>36</v>
      </c>
      <c r="J22" s="5">
        <f>J15/J11</f>
        <v>1.9307016031718667</v>
      </c>
    </row>
    <row r="23" spans="2:13" x14ac:dyDescent="0.35">
      <c r="B23" s="6" t="s">
        <v>5</v>
      </c>
      <c r="C23" s="5" t="str">
        <f t="shared" si="0"/>
        <v/>
      </c>
      <c r="D23" s="5" t="str">
        <f t="shared" si="1"/>
        <v/>
      </c>
      <c r="E23" s="5" t="str">
        <f t="shared" si="2"/>
        <v/>
      </c>
      <c r="F23" s="5" t="str">
        <f t="shared" si="3"/>
        <v/>
      </c>
    </row>
    <row r="24" spans="2:13" x14ac:dyDescent="0.35">
      <c r="B24" s="6" t="s">
        <v>6</v>
      </c>
      <c r="C24" s="5">
        <f t="shared" si="0"/>
        <v>0.20002857551078726</v>
      </c>
      <c r="D24" s="5">
        <f t="shared" si="1"/>
        <v>7</v>
      </c>
      <c r="E24" s="5">
        <f t="shared" si="2"/>
        <v>2.0717245320760109</v>
      </c>
      <c r="F24" s="5">
        <f t="shared" si="3"/>
        <v>1.8716959565652238</v>
      </c>
    </row>
    <row r="25" spans="2:13" x14ac:dyDescent="0.35">
      <c r="B25" s="6" t="s">
        <v>7</v>
      </c>
      <c r="C25" s="5">
        <f t="shared" si="0"/>
        <v>-0.17861699413115592</v>
      </c>
      <c r="D25" s="5">
        <f t="shared" si="1"/>
        <v>-3.5</v>
      </c>
      <c r="E25" s="5">
        <f t="shared" si="2"/>
        <v>1.8372033682061752</v>
      </c>
      <c r="F25" s="5">
        <f t="shared" si="3"/>
        <v>2.015820362337331</v>
      </c>
    </row>
    <row r="26" spans="2:13" x14ac:dyDescent="0.35">
      <c r="B26" s="6" t="s">
        <v>8</v>
      </c>
      <c r="C26" s="5" t="str">
        <f t="shared" si="0"/>
        <v/>
      </c>
      <c r="D26" s="5" t="str">
        <f t="shared" si="1"/>
        <v/>
      </c>
      <c r="E26" s="5" t="str">
        <f t="shared" si="2"/>
        <v/>
      </c>
      <c r="F26" s="5" t="str">
        <f t="shared" si="3"/>
        <v/>
      </c>
    </row>
    <row r="27" spans="2:13" x14ac:dyDescent="0.35">
      <c r="B27" s="6" t="s">
        <v>9</v>
      </c>
      <c r="C27" s="5">
        <f t="shared" si="0"/>
        <v>0.15169391538850496</v>
      </c>
      <c r="D27" s="5">
        <f t="shared" si="1"/>
        <v>4.5</v>
      </c>
      <c r="E27" s="5">
        <f t="shared" si="2"/>
        <v>2.0394404180010111</v>
      </c>
      <c r="F27" s="5">
        <f t="shared" si="3"/>
        <v>1.8877465026125062</v>
      </c>
    </row>
    <row r="28" spans="2:13" x14ac:dyDescent="0.35">
      <c r="B28" s="6" t="s">
        <v>10</v>
      </c>
      <c r="C28" s="5">
        <f t="shared" si="0"/>
        <v>0.52576235541535221</v>
      </c>
      <c r="D28" s="5">
        <f t="shared" si="1"/>
        <v>2.5</v>
      </c>
      <c r="E28" s="5">
        <f t="shared" si="2"/>
        <v>2.1030494216614088</v>
      </c>
      <c r="F28" s="5">
        <f t="shared" si="3"/>
        <v>1.5772870662460565</v>
      </c>
    </row>
    <row r="29" spans="2:13" x14ac:dyDescent="0.35">
      <c r="B29" s="6" t="s">
        <v>11</v>
      </c>
      <c r="C29" s="5">
        <f t="shared" si="0"/>
        <v>0.23522493384298732</v>
      </c>
      <c r="D29" s="5">
        <f t="shared" si="1"/>
        <v>8</v>
      </c>
      <c r="E29" s="5">
        <f t="shared" si="2"/>
        <v>2.2493384298735664</v>
      </c>
      <c r="F29" s="5">
        <f t="shared" si="3"/>
        <v>2.0141134960305789</v>
      </c>
    </row>
    <row r="30" spans="2:13" x14ac:dyDescent="0.35">
      <c r="B30" s="6" t="s">
        <v>12</v>
      </c>
      <c r="C30" s="5">
        <f t="shared" si="0"/>
        <v>0.28248587570621464</v>
      </c>
      <c r="D30" s="5">
        <f t="shared" si="1"/>
        <v>6</v>
      </c>
      <c r="E30" s="5">
        <f t="shared" si="2"/>
        <v>2.3775894538606401</v>
      </c>
      <c r="F30" s="5">
        <f t="shared" si="3"/>
        <v>2.0951035781544256</v>
      </c>
    </row>
    <row r="31" spans="2:13" x14ac:dyDescent="0.35">
      <c r="B31" s="6" t="s">
        <v>13</v>
      </c>
      <c r="C31" s="5">
        <f t="shared" si="0"/>
        <v>0.86580086580086568</v>
      </c>
      <c r="D31" s="5">
        <f t="shared" si="1"/>
        <v>14</v>
      </c>
      <c r="E31" s="5">
        <f t="shared" si="2"/>
        <v>2.3191094619666046</v>
      </c>
      <c r="F31" s="5">
        <f t="shared" si="3"/>
        <v>1.4533085961657388</v>
      </c>
    </row>
    <row r="32" spans="2:13" x14ac:dyDescent="0.35">
      <c r="B32" s="6" t="s">
        <v>14</v>
      </c>
      <c r="C32" s="5">
        <f t="shared" si="0"/>
        <v>-0.22602518566354537</v>
      </c>
      <c r="D32" s="5">
        <f t="shared" si="1"/>
        <v>-3.5</v>
      </c>
      <c r="E32" s="5">
        <f t="shared" si="2"/>
        <v>2.0665159832095576</v>
      </c>
      <c r="F32" s="5">
        <f t="shared" si="3"/>
        <v>2.292541168873103</v>
      </c>
    </row>
  </sheetData>
  <mergeCells count="4">
    <mergeCell ref="I3:J3"/>
    <mergeCell ref="B2:G2"/>
    <mergeCell ref="B18:F18"/>
    <mergeCell ref="I18:J18"/>
  </mergeCells>
  <conditionalFormatting sqref="C20:C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24B6-C17D-49BB-BEDE-308B640CBD22}">
  <dimension ref="A1:X840"/>
  <sheetViews>
    <sheetView workbookViewId="0">
      <selection activeCell="L2" sqref="L2"/>
    </sheetView>
  </sheetViews>
  <sheetFormatPr defaultRowHeight="14.5" x14ac:dyDescent="0.35"/>
  <cols>
    <col min="1" max="1" width="16.6328125" bestFit="1" customWidth="1"/>
    <col min="3" max="3" width="9.7265625" bestFit="1" customWidth="1"/>
    <col min="4" max="4" width="13.36328125" bestFit="1" customWidth="1"/>
    <col min="5" max="5" width="13" bestFit="1" customWidth="1"/>
    <col min="6" max="6" width="8.7265625" style="1"/>
    <col min="7" max="7" width="10.81640625" style="1" customWidth="1"/>
    <col min="8" max="10" width="8.7265625" style="1"/>
    <col min="11" max="11" width="16.08984375" style="1" bestFit="1" customWidth="1"/>
    <col min="12" max="12" width="15.08984375" bestFit="1" customWidth="1"/>
    <col min="15" max="15" width="14.81640625" bestFit="1" customWidth="1"/>
    <col min="16" max="16" width="9.7265625" bestFit="1" customWidth="1"/>
    <col min="17" max="17" width="10.90625" bestFit="1" customWidth="1"/>
    <col min="18" max="18" width="9.7265625" customWidth="1"/>
    <col min="19" max="19" width="16.6328125" bestFit="1" customWidth="1"/>
    <col min="20" max="20" width="9.81640625" bestFit="1" customWidth="1"/>
    <col min="22" max="22" width="10.90625" bestFit="1" customWidth="1"/>
  </cols>
  <sheetData>
    <row r="1" spans="1:24" x14ac:dyDescent="0.35">
      <c r="B1" t="s">
        <v>1</v>
      </c>
      <c r="C1" t="s">
        <v>0</v>
      </c>
      <c r="G1" s="1" t="s">
        <v>15</v>
      </c>
      <c r="H1" s="1" t="s">
        <v>16</v>
      </c>
      <c r="I1" s="1" t="s">
        <v>28</v>
      </c>
      <c r="J1" s="1" t="s">
        <v>29</v>
      </c>
      <c r="L1" t="s">
        <v>19</v>
      </c>
      <c r="O1" t="s">
        <v>22</v>
      </c>
      <c r="P1" t="s">
        <v>23</v>
      </c>
      <c r="Q1" t="s">
        <v>30</v>
      </c>
      <c r="R1" t="s">
        <v>31</v>
      </c>
      <c r="T1" t="s">
        <v>17</v>
      </c>
      <c r="U1" s="1" t="s">
        <v>18</v>
      </c>
      <c r="V1" t="s">
        <v>30</v>
      </c>
      <c r="W1" t="s">
        <v>31</v>
      </c>
      <c r="X1" t="s">
        <v>21</v>
      </c>
    </row>
    <row r="2" spans="1:24" x14ac:dyDescent="0.35">
      <c r="A2" t="s">
        <v>2</v>
      </c>
      <c r="B2">
        <f>IF(C2=$C$2,1,"")</f>
        <v>1</v>
      </c>
      <c r="C2">
        <v>1</v>
      </c>
      <c r="E2" t="str">
        <f>IFERROR(_xlfn.IFS(C2=$C$2,"Time In",C2=$C$3,"Time Out",C2=$C$4,"Western Score",C2=$C$5,"Opp Score"),"")</f>
        <v>Time In</v>
      </c>
      <c r="F2" s="1">
        <v>10</v>
      </c>
      <c r="G2" s="1">
        <f>F4-F5</f>
        <v>0</v>
      </c>
      <c r="H2" s="1">
        <f>IF(F3&gt;F2,(F2+10)-F3,F2-F3)</f>
        <v>10</v>
      </c>
      <c r="I2" s="1">
        <f>F4</f>
        <v>0</v>
      </c>
      <c r="J2" s="1">
        <f>F5</f>
        <v>0</v>
      </c>
      <c r="K2" s="2">
        <v>1</v>
      </c>
      <c r="L2" t="str">
        <f>MASTER!J4</f>
        <v>Eriq Jenkins</v>
      </c>
      <c r="M2">
        <f>COUNTIF(D2:D6,$L$2)</f>
        <v>0</v>
      </c>
      <c r="N2">
        <f>SUM(M2:M6)</f>
        <v>0</v>
      </c>
      <c r="O2" t="str">
        <f t="shared" ref="O2:O65" si="0">IF(N2=COUNTIF($L$2:$L$6,"*"),G2,"")</f>
        <v/>
      </c>
      <c r="P2" t="str">
        <f t="shared" ref="P2:P65" si="1">IF(N2=COUNTIF($L$2:$L$6,"*"),H2,"")</f>
        <v/>
      </c>
      <c r="Q2" t="str">
        <f t="shared" ref="Q2:Q65" si="2">IF(N2=COUNTIF($L$2:$L$6,"*"),I2,"")</f>
        <v/>
      </c>
      <c r="R2" t="str">
        <f t="shared" ref="R2:R65" si="3">IF(N2=COUNTIF($L$2:$L$6,"*"),J2,"")</f>
        <v/>
      </c>
      <c r="S2" t="s">
        <v>2</v>
      </c>
      <c r="T2">
        <f t="shared" ref="T2:T14" si="4">SUMIFS(G$2:G$840,$D$2:$D$840,$S2)</f>
        <v>0</v>
      </c>
      <c r="U2">
        <f t="shared" ref="U2:U14" si="5">SUMIFS(H$2:H$840,$D$2:$D$840,$S2)</f>
        <v>0</v>
      </c>
      <c r="V2">
        <f t="shared" ref="V2:V14" si="6">SUMIFS(I$2:I$840,$D$2:$D$840,$S2)</f>
        <v>0</v>
      </c>
      <c r="W2">
        <f t="shared" ref="W2:W14" si="7">SUMIFS(J$2:J$840,$D$2:$D$840,$S2)</f>
        <v>0</v>
      </c>
      <c r="X2" t="str">
        <f t="shared" ref="X2:X14" si="8">IF(U2&gt;0,1,"")</f>
        <v/>
      </c>
    </row>
    <row r="3" spans="1:24" x14ac:dyDescent="0.35">
      <c r="A3" t="s">
        <v>3</v>
      </c>
      <c r="B3" t="str">
        <f t="shared" ref="B3:B6" si="9">IF(C3=$C$2,1,"")</f>
        <v/>
      </c>
      <c r="C3">
        <v>2</v>
      </c>
      <c r="E3" t="str">
        <f t="shared" ref="E3:E66" si="10">IFERROR(_xlfn.IFS(C3=$C$2,"Time In",C3=$C$3,"Time Out",C3=$C$4,"Western Score",C3=$C$5,"Opp Score"),"")</f>
        <v>Time Out</v>
      </c>
      <c r="G3" s="1">
        <f>F4-F5</f>
        <v>0</v>
      </c>
      <c r="H3" s="1">
        <f>IF(F3&gt;F2,(F2+10)-F3,F2-F3)</f>
        <v>10</v>
      </c>
      <c r="I3" s="1">
        <f>F4</f>
        <v>0</v>
      </c>
      <c r="J3" s="1">
        <f>F5</f>
        <v>0</v>
      </c>
      <c r="K3" s="2">
        <v>2</v>
      </c>
      <c r="L3" t="str">
        <f>MASTER!J5</f>
        <v>Nikola Farkic</v>
      </c>
      <c r="M3">
        <f>COUNTIF(D2:D6,$L$3)</f>
        <v>0</v>
      </c>
      <c r="O3" t="str">
        <f t="shared" si="0"/>
        <v/>
      </c>
      <c r="P3" t="str">
        <f t="shared" si="1"/>
        <v/>
      </c>
      <c r="Q3" t="str">
        <f t="shared" si="2"/>
        <v/>
      </c>
      <c r="R3" t="str">
        <f t="shared" si="3"/>
        <v/>
      </c>
      <c r="S3" t="s">
        <v>3</v>
      </c>
      <c r="T3">
        <f t="shared" si="4"/>
        <v>0</v>
      </c>
      <c r="U3">
        <f t="shared" si="5"/>
        <v>0</v>
      </c>
      <c r="V3">
        <f t="shared" si="6"/>
        <v>0</v>
      </c>
      <c r="W3">
        <f t="shared" si="7"/>
        <v>0</v>
      </c>
      <c r="X3" t="str">
        <f t="shared" si="8"/>
        <v/>
      </c>
    </row>
    <row r="4" spans="1:24" x14ac:dyDescent="0.35">
      <c r="A4" t="s">
        <v>4</v>
      </c>
      <c r="B4" t="str">
        <f t="shared" si="9"/>
        <v/>
      </c>
      <c r="C4">
        <v>3</v>
      </c>
      <c r="E4" t="str">
        <f t="shared" si="10"/>
        <v>Western Score</v>
      </c>
      <c r="G4" s="1">
        <f>F4-F5</f>
        <v>0</v>
      </c>
      <c r="H4" s="1">
        <f>IF(F3&gt;F2,(F2+10)-F3,F2-F3)</f>
        <v>10</v>
      </c>
      <c r="I4" s="1">
        <f>F4</f>
        <v>0</v>
      </c>
      <c r="J4" s="1">
        <f>F5</f>
        <v>0</v>
      </c>
      <c r="K4" s="2">
        <v>3</v>
      </c>
      <c r="L4">
        <f>MASTER!J6</f>
        <v>0</v>
      </c>
      <c r="M4">
        <f>COUNTIF(D2:D6,$L$4)</f>
        <v>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">
        <v>4</v>
      </c>
      <c r="T4">
        <f t="shared" si="4"/>
        <v>0</v>
      </c>
      <c r="U4">
        <f t="shared" si="5"/>
        <v>0</v>
      </c>
      <c r="V4">
        <f t="shared" si="6"/>
        <v>0</v>
      </c>
      <c r="W4">
        <f t="shared" si="7"/>
        <v>0</v>
      </c>
      <c r="X4" t="str">
        <f t="shared" si="8"/>
        <v/>
      </c>
    </row>
    <row r="5" spans="1:24" x14ac:dyDescent="0.35">
      <c r="A5" t="s">
        <v>5</v>
      </c>
      <c r="B5" t="str">
        <f t="shared" si="9"/>
        <v/>
      </c>
      <c r="C5">
        <v>4</v>
      </c>
      <c r="E5" t="str">
        <f t="shared" si="10"/>
        <v>Opp Score</v>
      </c>
      <c r="G5" s="1">
        <f>F4-F5</f>
        <v>0</v>
      </c>
      <c r="H5" s="1">
        <f>IF(F3&gt;F2,(F2+10)-F3,F2-F3)</f>
        <v>10</v>
      </c>
      <c r="I5" s="1">
        <f>F4</f>
        <v>0</v>
      </c>
      <c r="J5" s="1">
        <f>F5</f>
        <v>0</v>
      </c>
      <c r="K5" s="2">
        <v>4</v>
      </c>
      <c r="L5">
        <f>MASTER!J7</f>
        <v>0</v>
      </c>
      <c r="M5">
        <f>COUNTIF(D2:D6,$L$5)</f>
        <v>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">
        <v>5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  <c r="X5" t="str">
        <f t="shared" si="8"/>
        <v/>
      </c>
    </row>
    <row r="6" spans="1:24" x14ac:dyDescent="0.35">
      <c r="A6" t="s">
        <v>6</v>
      </c>
      <c r="B6" t="str">
        <f t="shared" si="9"/>
        <v/>
      </c>
      <c r="C6">
        <v>5</v>
      </c>
      <c r="E6" t="str">
        <f t="shared" si="10"/>
        <v/>
      </c>
      <c r="G6" s="1">
        <f>F4-F5</f>
        <v>0</v>
      </c>
      <c r="H6" s="1">
        <f>IF(F3&gt;F2,(F2+10)-F3,F2-F3)</f>
        <v>10</v>
      </c>
      <c r="I6" s="1">
        <f>F4</f>
        <v>0</v>
      </c>
      <c r="J6" s="1">
        <f>F5</f>
        <v>0</v>
      </c>
      <c r="K6" s="2">
        <v>5</v>
      </c>
      <c r="L6">
        <f>MASTER!J8</f>
        <v>0</v>
      </c>
      <c r="M6">
        <f>COUNTIF(D2:D6,$L$6)</f>
        <v>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">
        <v>6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  <c r="X6" t="str">
        <f t="shared" si="8"/>
        <v/>
      </c>
    </row>
    <row r="7" spans="1:24" x14ac:dyDescent="0.35">
      <c r="A7" t="s">
        <v>7</v>
      </c>
      <c r="B7" t="str">
        <f>IF(C7=$C$2,1,"")</f>
        <v/>
      </c>
      <c r="E7" t="str">
        <f t="shared" si="10"/>
        <v/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">
        <v>7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  <c r="X7" t="str">
        <f t="shared" si="8"/>
        <v/>
      </c>
    </row>
    <row r="8" spans="1:24" x14ac:dyDescent="0.35">
      <c r="A8" t="s">
        <v>8</v>
      </c>
      <c r="B8">
        <f>IF(C8=$C$2,1+B2,"")</f>
        <v>2</v>
      </c>
      <c r="C8">
        <v>1</v>
      </c>
      <c r="E8" t="str">
        <f t="shared" si="10"/>
        <v>Time In</v>
      </c>
      <c r="F8" s="1">
        <f>IF(E8=$E$8,F3,"")</f>
        <v>0</v>
      </c>
      <c r="G8" s="1">
        <f>(F10-F4)-(F11-F5)</f>
        <v>0</v>
      </c>
      <c r="H8" s="1">
        <f>IF(F9&gt;F8,(F8+10)-F9,F8-F9)</f>
        <v>0</v>
      </c>
      <c r="I8" s="1">
        <f>F10-F4</f>
        <v>0</v>
      </c>
      <c r="J8" s="1">
        <f>F11-F5</f>
        <v>0</v>
      </c>
      <c r="K8" s="5" t="s">
        <v>24</v>
      </c>
      <c r="L8" s="6">
        <f>SUM(O$2:O$1048576)</f>
        <v>0</v>
      </c>
      <c r="M8">
        <f>COUNTIF(D8:D12,$L$2)</f>
        <v>0</v>
      </c>
      <c r="N8">
        <f>SUM(M8:M12)</f>
        <v>0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">
        <v>8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  <c r="X8" t="str">
        <f t="shared" si="8"/>
        <v/>
      </c>
    </row>
    <row r="9" spans="1:24" x14ac:dyDescent="0.35">
      <c r="A9" t="s">
        <v>9</v>
      </c>
      <c r="B9" t="str">
        <f t="shared" ref="B9:B17" si="11">IF(C9=$C$2,1+B3,"")</f>
        <v/>
      </c>
      <c r="C9">
        <v>2</v>
      </c>
      <c r="E9" t="str">
        <f t="shared" si="10"/>
        <v>Time Out</v>
      </c>
      <c r="G9" s="1">
        <f>(F10-F4)-(F11-F5)</f>
        <v>0</v>
      </c>
      <c r="H9" s="1">
        <f>IF(F9&gt;F8,(F8+10)-F9,F8-F9)</f>
        <v>0</v>
      </c>
      <c r="I9" s="1">
        <f>F10-F4</f>
        <v>0</v>
      </c>
      <c r="J9" s="1">
        <f>F11-F5</f>
        <v>0</v>
      </c>
      <c r="K9" s="5" t="s">
        <v>25</v>
      </c>
      <c r="L9" s="6">
        <f>SUM(P$2:P$1048576)</f>
        <v>0</v>
      </c>
      <c r="M9">
        <f>COUNTIF(D8:D12,$L$3)</f>
        <v>0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">
        <v>9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 t="str">
        <f t="shared" si="8"/>
        <v/>
      </c>
    </row>
    <row r="10" spans="1:24" x14ac:dyDescent="0.35">
      <c r="A10" t="s">
        <v>10</v>
      </c>
      <c r="B10" t="str">
        <f t="shared" si="11"/>
        <v/>
      </c>
      <c r="C10">
        <v>3</v>
      </c>
      <c r="E10" t="str">
        <f t="shared" si="10"/>
        <v>Western Score</v>
      </c>
      <c r="G10" s="1">
        <f>(F10-F4)-(F11-F5)</f>
        <v>0</v>
      </c>
      <c r="H10" s="1">
        <f>IF(F9&gt;F8,(F8+10)-F9,F8-F9)</f>
        <v>0</v>
      </c>
      <c r="I10" s="1">
        <f>F10-F4</f>
        <v>0</v>
      </c>
      <c r="J10" s="1">
        <f>F11-F5</f>
        <v>0</v>
      </c>
      <c r="K10" s="5" t="s">
        <v>26</v>
      </c>
      <c r="L10" s="6">
        <f>COUNTIF(N:N,COUNTIF(L2:L6,"*"))</f>
        <v>0</v>
      </c>
      <c r="M10">
        <f>COUNTIF(D8:D12,$L$4)</f>
        <v>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">
        <v>10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  <c r="X10" t="str">
        <f t="shared" si="8"/>
        <v/>
      </c>
    </row>
    <row r="11" spans="1:24" x14ac:dyDescent="0.35">
      <c r="A11" t="s">
        <v>11</v>
      </c>
      <c r="B11" t="str">
        <f t="shared" si="11"/>
        <v/>
      </c>
      <c r="C11">
        <v>4</v>
      </c>
      <c r="E11" t="str">
        <f t="shared" si="10"/>
        <v>Opp Score</v>
      </c>
      <c r="G11" s="1">
        <f>(F10-F4)-(F11-F5)</f>
        <v>0</v>
      </c>
      <c r="H11" s="1">
        <f>IF(F9&gt;F8,(F8+10)-F9,F8-F9)</f>
        <v>0</v>
      </c>
      <c r="I11" s="1">
        <f>F10-F4</f>
        <v>0</v>
      </c>
      <c r="J11" s="1">
        <f>F11-F5</f>
        <v>0</v>
      </c>
      <c r="K11" s="5" t="s">
        <v>27</v>
      </c>
      <c r="L11" s="6" t="str">
        <f>IF(L10&gt;0,1,"")</f>
        <v/>
      </c>
      <c r="M11">
        <f>COUNTIF(D8:D12,$L$5)</f>
        <v>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">
        <v>11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  <c r="X11" t="str">
        <f t="shared" si="8"/>
        <v/>
      </c>
    </row>
    <row r="12" spans="1:24" x14ac:dyDescent="0.35">
      <c r="A12" t="s">
        <v>12</v>
      </c>
      <c r="B12" t="str">
        <f t="shared" si="11"/>
        <v/>
      </c>
      <c r="C12">
        <v>5</v>
      </c>
      <c r="E12" t="str">
        <f t="shared" si="10"/>
        <v/>
      </c>
      <c r="F12" s="1" t="str">
        <f>IF(E12=$E$8,F7,"")</f>
        <v/>
      </c>
      <c r="G12" s="1">
        <f>(F10-F4)-(F11-F5)</f>
        <v>0</v>
      </c>
      <c r="H12" s="1">
        <f>IF(F9&gt;F8,(F8+10)-F9,F8-F9)</f>
        <v>0</v>
      </c>
      <c r="I12" s="1">
        <f>F10-F4</f>
        <v>0</v>
      </c>
      <c r="J12" s="1">
        <f>F11-F5</f>
        <v>0</v>
      </c>
      <c r="K12" s="5" t="s">
        <v>30</v>
      </c>
      <c r="L12" s="6">
        <f>SUM(Q$2:Q$1048576)</f>
        <v>0</v>
      </c>
      <c r="M12">
        <f>COUNTIF(D8:D12,$L$6)</f>
        <v>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">
        <v>12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 t="str">
        <f t="shared" si="8"/>
        <v/>
      </c>
    </row>
    <row r="13" spans="1:24" x14ac:dyDescent="0.35">
      <c r="A13" t="s">
        <v>13</v>
      </c>
      <c r="B13" t="str">
        <f t="shared" si="11"/>
        <v/>
      </c>
      <c r="E13" t="str">
        <f t="shared" si="10"/>
        <v/>
      </c>
      <c r="F13" s="1" t="str">
        <f>IF(E13=$E$8,F8,"")</f>
        <v/>
      </c>
      <c r="K13" s="5" t="s">
        <v>31</v>
      </c>
      <c r="L13" s="6">
        <f>SUM(R$2:R$1048576)</f>
        <v>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">
        <v>13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  <c r="X13" t="str">
        <f t="shared" si="8"/>
        <v/>
      </c>
    </row>
    <row r="14" spans="1:24" x14ac:dyDescent="0.35">
      <c r="A14" t="s">
        <v>14</v>
      </c>
      <c r="B14">
        <f t="shared" si="11"/>
        <v>3</v>
      </c>
      <c r="C14">
        <v>1</v>
      </c>
      <c r="E14" t="str">
        <f t="shared" si="10"/>
        <v>Time In</v>
      </c>
      <c r="F14" s="1">
        <f>IF(E14=$E$8,F9,"")</f>
        <v>0</v>
      </c>
      <c r="G14" s="1">
        <f>(F16-F10)-(F17-F11)</f>
        <v>0</v>
      </c>
      <c r="H14" s="1">
        <f>IF(F15&gt;F14,(F14+10)-F15,F14-F15)</f>
        <v>0</v>
      </c>
      <c r="I14" s="1">
        <f>F16-F10</f>
        <v>0</v>
      </c>
      <c r="J14" s="1">
        <f>F17-F11</f>
        <v>0</v>
      </c>
      <c r="M14">
        <f>COUNTIF(D14:D18,$L$2)</f>
        <v>0</v>
      </c>
      <c r="N14">
        <f>SUM(M14:M18)</f>
        <v>0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">
        <v>14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  <c r="X14" t="str">
        <f t="shared" si="8"/>
        <v/>
      </c>
    </row>
    <row r="15" spans="1:24" x14ac:dyDescent="0.35">
      <c r="A15" t="s">
        <v>2</v>
      </c>
      <c r="B15" t="str">
        <f t="shared" si="11"/>
        <v/>
      </c>
      <c r="C15">
        <v>2</v>
      </c>
      <c r="E15" t="str">
        <f t="shared" si="10"/>
        <v>Time Out</v>
      </c>
      <c r="G15" s="1">
        <f>(F16-F10)-(F17-F11)</f>
        <v>0</v>
      </c>
      <c r="H15" s="1">
        <f>IF(F15&gt;F14,(F14+10)-F15,F14-F15)</f>
        <v>0</v>
      </c>
      <c r="I15" s="1">
        <f>F16-F10</f>
        <v>0</v>
      </c>
      <c r="J15" s="1">
        <f>F17-F11</f>
        <v>0</v>
      </c>
      <c r="M15">
        <f>COUNTIF(D14:D18,$L$3)</f>
        <v>0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24" x14ac:dyDescent="0.35">
      <c r="A16" t="s">
        <v>3</v>
      </c>
      <c r="B16" t="str">
        <f t="shared" si="11"/>
        <v/>
      </c>
      <c r="C16">
        <v>3</v>
      </c>
      <c r="E16" t="str">
        <f t="shared" si="10"/>
        <v>Western Score</v>
      </c>
      <c r="G16" s="1">
        <f>(F16-F10)-(F17-F11)</f>
        <v>0</v>
      </c>
      <c r="H16" s="1">
        <f>IF(F15&gt;F14,(F14+10)-F15,F14-F15)</f>
        <v>0</v>
      </c>
      <c r="I16" s="1">
        <f>F16-F10</f>
        <v>0</v>
      </c>
      <c r="J16" s="1">
        <f>F17-F11</f>
        <v>0</v>
      </c>
      <c r="M16">
        <f>COUNTIF(D14:D18,$L$4)</f>
        <v>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 x14ac:dyDescent="0.35">
      <c r="A17" t="s">
        <v>4</v>
      </c>
      <c r="B17" t="str">
        <f t="shared" si="11"/>
        <v/>
      </c>
      <c r="C17">
        <v>4</v>
      </c>
      <c r="E17" t="str">
        <f t="shared" si="10"/>
        <v>Opp Score</v>
      </c>
      <c r="G17" s="1">
        <f>(F16-F10)-(F17-F11)</f>
        <v>0</v>
      </c>
      <c r="H17" s="1">
        <f>IF(F15&gt;F14,(F14+10)-F15,F14-F15)</f>
        <v>0</v>
      </c>
      <c r="I17" s="1">
        <f>F16-F10</f>
        <v>0</v>
      </c>
      <c r="J17" s="1">
        <f>F17-F11</f>
        <v>0</v>
      </c>
      <c r="M17">
        <f>COUNTIF(D14:D18,$L$5)</f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 x14ac:dyDescent="0.35">
      <c r="A18" t="s">
        <v>5</v>
      </c>
      <c r="B18" t="str">
        <f>IF(C18=$C$2,1+B12,"")</f>
        <v/>
      </c>
      <c r="C18">
        <v>5</v>
      </c>
      <c r="E18" t="str">
        <f t="shared" si="10"/>
        <v/>
      </c>
      <c r="F18" s="1" t="str">
        <f>IF(E18=$E$8,F13,"")</f>
        <v/>
      </c>
      <c r="G18" s="1">
        <f>(F16-F10)-(F17-F11)</f>
        <v>0</v>
      </c>
      <c r="H18" s="1">
        <f>IF(F15&gt;F14,(F14+10)-F15,F14-F15)</f>
        <v>0</v>
      </c>
      <c r="I18" s="1">
        <f>F16-F10</f>
        <v>0</v>
      </c>
      <c r="J18" s="1">
        <f>F17-F11</f>
        <v>0</v>
      </c>
      <c r="M18">
        <f>COUNTIF(D14:D18,$L$6)</f>
        <v>0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 x14ac:dyDescent="0.35">
      <c r="A19" t="s">
        <v>6</v>
      </c>
      <c r="B19" t="str">
        <f t="shared" ref="B19:B82" si="12">IF(C19=$C$2,1+B13,"")</f>
        <v/>
      </c>
      <c r="E19" t="str">
        <f t="shared" si="10"/>
        <v/>
      </c>
      <c r="F19" s="1" t="str">
        <f>IF(E19=$E$8,F14,"")</f>
        <v/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 x14ac:dyDescent="0.35">
      <c r="A20" t="s">
        <v>7</v>
      </c>
      <c r="B20">
        <f t="shared" si="12"/>
        <v>4</v>
      </c>
      <c r="C20">
        <v>1</v>
      </c>
      <c r="E20" t="str">
        <f t="shared" si="10"/>
        <v>Time In</v>
      </c>
      <c r="F20" s="1">
        <f>IF(E20=$E$8,F15,"")</f>
        <v>0</v>
      </c>
      <c r="G20" s="1">
        <f>(F22-F16)-(F23-F17)</f>
        <v>0</v>
      </c>
      <c r="H20" s="1">
        <f>IF(F21&gt;F20,(F20+10)-F21,F20-F21)</f>
        <v>0</v>
      </c>
      <c r="I20" s="1">
        <f>F22-F16</f>
        <v>0</v>
      </c>
      <c r="J20" s="1">
        <f>F23-F17</f>
        <v>0</v>
      </c>
      <c r="M20">
        <f>COUNTIF(D20:D24,$L$2)</f>
        <v>0</v>
      </c>
      <c r="N20">
        <f>SUM(M20:M24)</f>
        <v>0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 x14ac:dyDescent="0.35">
      <c r="A21" t="s">
        <v>8</v>
      </c>
      <c r="B21" t="str">
        <f t="shared" si="12"/>
        <v/>
      </c>
      <c r="C21">
        <v>2</v>
      </c>
      <c r="E21" t="str">
        <f t="shared" si="10"/>
        <v>Time Out</v>
      </c>
      <c r="G21" s="1">
        <f>(F22-F16)-(F23-F17)</f>
        <v>0</v>
      </c>
      <c r="H21" s="1">
        <f>IF(F21&gt;F20,(F20+10)-F21,F20-F21)</f>
        <v>0</v>
      </c>
      <c r="I21" s="1">
        <f>F22-F16</f>
        <v>0</v>
      </c>
      <c r="J21" s="1">
        <f>F23-F17</f>
        <v>0</v>
      </c>
      <c r="M21">
        <f>COUNTIF(D20:D24,$L$3)</f>
        <v>0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 x14ac:dyDescent="0.35">
      <c r="A22" t="s">
        <v>9</v>
      </c>
      <c r="B22" t="str">
        <f t="shared" si="12"/>
        <v/>
      </c>
      <c r="C22">
        <v>3</v>
      </c>
      <c r="E22" t="str">
        <f t="shared" si="10"/>
        <v>Western Score</v>
      </c>
      <c r="G22" s="1">
        <f>(F22-F16)-(F23-F17)</f>
        <v>0</v>
      </c>
      <c r="H22" s="1">
        <f>IF(F21&gt;F20,(F20+10)-F21,F20-F21)</f>
        <v>0</v>
      </c>
      <c r="I22" s="1">
        <f>F22-F16</f>
        <v>0</v>
      </c>
      <c r="J22" s="1">
        <f>F23-F17</f>
        <v>0</v>
      </c>
      <c r="M22">
        <f>COUNTIF(D20:D24,$L$4)</f>
        <v>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 x14ac:dyDescent="0.35">
      <c r="A23" t="s">
        <v>10</v>
      </c>
      <c r="B23" t="str">
        <f t="shared" si="12"/>
        <v/>
      </c>
      <c r="C23">
        <v>4</v>
      </c>
      <c r="E23" t="str">
        <f t="shared" si="10"/>
        <v>Opp Score</v>
      </c>
      <c r="G23" s="1">
        <f>(F22-F16)-(F23-F17)</f>
        <v>0</v>
      </c>
      <c r="H23" s="1">
        <f>IF(F21&gt;F20,(F20+10)-F21,F20-F21)</f>
        <v>0</v>
      </c>
      <c r="I23" s="1">
        <f>F22-F16</f>
        <v>0</v>
      </c>
      <c r="J23" s="1">
        <f>F23-F17</f>
        <v>0</v>
      </c>
      <c r="M23">
        <f>COUNTIF(D20:D24,$L$5)</f>
        <v>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 x14ac:dyDescent="0.35">
      <c r="A24" t="s">
        <v>11</v>
      </c>
      <c r="B24" t="str">
        <f t="shared" si="12"/>
        <v/>
      </c>
      <c r="C24">
        <v>5</v>
      </c>
      <c r="E24" t="str">
        <f t="shared" si="10"/>
        <v/>
      </c>
      <c r="F24" s="1" t="str">
        <f t="shared" ref="F24:F87" si="13">IF(E24=$E$8,F19,"")</f>
        <v/>
      </c>
      <c r="G24" s="1">
        <f>(F22-F16)-(F23-F17)</f>
        <v>0</v>
      </c>
      <c r="H24" s="1">
        <f>IF(F21&gt;F20,(F20+10)-F21,F20-F21)</f>
        <v>0</v>
      </c>
      <c r="I24" s="1">
        <f>F22-F16</f>
        <v>0</v>
      </c>
      <c r="J24" s="1">
        <f>F23-F17</f>
        <v>0</v>
      </c>
      <c r="M24">
        <f>COUNTIF(D20:D24,$L$6)</f>
        <v>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 x14ac:dyDescent="0.35">
      <c r="A25" t="s">
        <v>12</v>
      </c>
      <c r="B25" t="str">
        <f t="shared" si="12"/>
        <v/>
      </c>
      <c r="E25" t="str">
        <f t="shared" si="10"/>
        <v/>
      </c>
      <c r="F25" s="1" t="str">
        <f t="shared" si="13"/>
        <v/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 x14ac:dyDescent="0.35">
      <c r="A26" t="s">
        <v>13</v>
      </c>
      <c r="B26">
        <f t="shared" si="12"/>
        <v>5</v>
      </c>
      <c r="C26">
        <v>1</v>
      </c>
      <c r="E26" t="str">
        <f t="shared" si="10"/>
        <v>Time In</v>
      </c>
      <c r="F26" s="1">
        <f t="shared" si="13"/>
        <v>0</v>
      </c>
      <c r="G26" s="1" t="e">
        <f>(F28-F22)-(F29-F23)</f>
        <v>#VALUE!</v>
      </c>
      <c r="H26" s="1" t="e">
        <f>IF(F27&gt;F26,(F26+10)-F27,F26-F27)</f>
        <v>#VALUE!</v>
      </c>
      <c r="I26" s="1" t="e">
        <f>F28-F22</f>
        <v>#VALUE!</v>
      </c>
      <c r="J26" s="1" t="e">
        <f>F29-F23</f>
        <v>#VALUE!</v>
      </c>
      <c r="M26">
        <f>COUNTIF(D26:D30,$L$2)</f>
        <v>0</v>
      </c>
      <c r="N26">
        <f>SUM(M26:M30)</f>
        <v>0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 x14ac:dyDescent="0.35">
      <c r="A27" t="s">
        <v>14</v>
      </c>
      <c r="B27" t="str">
        <f t="shared" si="12"/>
        <v/>
      </c>
      <c r="C27">
        <v>2</v>
      </c>
      <c r="E27" t="str">
        <f t="shared" si="10"/>
        <v>Time Out</v>
      </c>
      <c r="F27" s="1" t="str">
        <f t="shared" si="13"/>
        <v/>
      </c>
      <c r="G27" s="1" t="e">
        <f>(F28-F22)-(F29-F23)</f>
        <v>#VALUE!</v>
      </c>
      <c r="H27" s="1" t="e">
        <f>IF(F27&gt;F26,(F26+10)-F27,F26-F27)</f>
        <v>#VALUE!</v>
      </c>
      <c r="I27" s="1" t="e">
        <f>F28-F22</f>
        <v>#VALUE!</v>
      </c>
      <c r="J27" s="1" t="e">
        <f>F29-F23</f>
        <v>#VALUE!</v>
      </c>
      <c r="M27">
        <f>COUNTIF(D26:D30,$L$3)</f>
        <v>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 x14ac:dyDescent="0.35">
      <c r="A28" t="s">
        <v>2</v>
      </c>
      <c r="B28" t="str">
        <f t="shared" si="12"/>
        <v/>
      </c>
      <c r="C28">
        <v>3</v>
      </c>
      <c r="E28" t="str">
        <f t="shared" si="10"/>
        <v>Western Score</v>
      </c>
      <c r="F28" s="1" t="str">
        <f t="shared" si="13"/>
        <v/>
      </c>
      <c r="G28" s="1" t="e">
        <f>(F28-F22)-(F29-F23)</f>
        <v>#VALUE!</v>
      </c>
      <c r="H28" s="1" t="e">
        <f>IF(F27&gt;F26,(F26+10)-F27,F26-F27)</f>
        <v>#VALUE!</v>
      </c>
      <c r="I28" s="1" t="e">
        <f>F28-F22</f>
        <v>#VALUE!</v>
      </c>
      <c r="J28" s="1" t="e">
        <f>F29-F23</f>
        <v>#VALUE!</v>
      </c>
      <c r="M28">
        <f>COUNTIF(D26:D30,$L$4)</f>
        <v>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 x14ac:dyDescent="0.35">
      <c r="A29" t="s">
        <v>3</v>
      </c>
      <c r="B29" t="str">
        <f t="shared" si="12"/>
        <v/>
      </c>
      <c r="C29">
        <v>4</v>
      </c>
      <c r="E29" t="str">
        <f t="shared" si="10"/>
        <v>Opp Score</v>
      </c>
      <c r="F29" s="1" t="str">
        <f t="shared" si="13"/>
        <v/>
      </c>
      <c r="G29" s="1" t="e">
        <f>(F28-F22)-(F29-F23)</f>
        <v>#VALUE!</v>
      </c>
      <c r="H29" s="1" t="e">
        <f>IF(F27&gt;F26,(F26+10)-F27,F26-F27)</f>
        <v>#VALUE!</v>
      </c>
      <c r="I29" s="1" t="e">
        <f>F28-F22</f>
        <v>#VALUE!</v>
      </c>
      <c r="J29" s="1" t="e">
        <f>F29-F23</f>
        <v>#VALUE!</v>
      </c>
      <c r="M29">
        <f>COUNTIF(D26:D30,$L$5)</f>
        <v>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 x14ac:dyDescent="0.35">
      <c r="A30" t="s">
        <v>4</v>
      </c>
      <c r="B30" t="str">
        <f t="shared" si="12"/>
        <v/>
      </c>
      <c r="C30">
        <v>5</v>
      </c>
      <c r="E30" t="str">
        <f t="shared" si="10"/>
        <v/>
      </c>
      <c r="F30" s="1" t="str">
        <f t="shared" si="13"/>
        <v/>
      </c>
      <c r="G30" s="1" t="e">
        <f>(F28-F22)-(F29-F23)</f>
        <v>#VALUE!</v>
      </c>
      <c r="H30" s="1" t="e">
        <f>IF(F27&gt;F26,(F26+10)-F27,F26-F27)</f>
        <v>#VALUE!</v>
      </c>
      <c r="I30" s="1" t="e">
        <f>F28-F22</f>
        <v>#VALUE!</v>
      </c>
      <c r="J30" s="1" t="e">
        <f>F29-F23</f>
        <v>#VALUE!</v>
      </c>
      <c r="M30">
        <f>COUNTIF(D26:D30,$L$6)</f>
        <v>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 x14ac:dyDescent="0.35">
      <c r="A31" t="s">
        <v>5</v>
      </c>
      <c r="B31" t="str">
        <f t="shared" si="12"/>
        <v/>
      </c>
      <c r="E31" t="str">
        <f t="shared" si="10"/>
        <v/>
      </c>
      <c r="F31" s="1" t="str">
        <f t="shared" si="13"/>
        <v/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35">
      <c r="A32" t="s">
        <v>6</v>
      </c>
      <c r="B32">
        <f t="shared" si="12"/>
        <v>6</v>
      </c>
      <c r="C32">
        <v>1</v>
      </c>
      <c r="E32" t="str">
        <f t="shared" si="10"/>
        <v>Time In</v>
      </c>
      <c r="F32" s="1" t="str">
        <f t="shared" si="13"/>
        <v/>
      </c>
      <c r="G32" s="1" t="e">
        <f>(F34-F28)-(F35-F29)</f>
        <v>#VALUE!</v>
      </c>
      <c r="H32" s="1" t="e">
        <f>IF(F33&gt;F32,(F32+10)-F33,F32-F33)</f>
        <v>#VALUE!</v>
      </c>
      <c r="I32" s="1" t="e">
        <f>F34-F28</f>
        <v>#VALUE!</v>
      </c>
      <c r="J32" s="1" t="e">
        <f>F35-F29</f>
        <v>#VALUE!</v>
      </c>
      <c r="M32">
        <f>COUNTIF(D32:D36,$L$2)</f>
        <v>0</v>
      </c>
      <c r="N32">
        <f>SUM(M32:M36)</f>
        <v>0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 x14ac:dyDescent="0.35">
      <c r="A33" t="s">
        <v>7</v>
      </c>
      <c r="B33" t="str">
        <f t="shared" si="12"/>
        <v/>
      </c>
      <c r="C33">
        <v>2</v>
      </c>
      <c r="E33" t="str">
        <f t="shared" si="10"/>
        <v>Time Out</v>
      </c>
      <c r="F33" s="1" t="str">
        <f t="shared" si="13"/>
        <v/>
      </c>
      <c r="G33" s="1" t="e">
        <f>(F34-F28)-(F35-F29)</f>
        <v>#VALUE!</v>
      </c>
      <c r="H33" s="1" t="e">
        <f>IF(F33&gt;F32,(F32+10)-F33,F32-F33)</f>
        <v>#VALUE!</v>
      </c>
      <c r="I33" s="1" t="e">
        <f>F34-F28</f>
        <v>#VALUE!</v>
      </c>
      <c r="J33" s="1" t="e">
        <f>F35-F29</f>
        <v>#VALUE!</v>
      </c>
      <c r="M33">
        <f>COUNTIF(D32:D36,$L$3)</f>
        <v>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 x14ac:dyDescent="0.35">
      <c r="A34" t="s">
        <v>8</v>
      </c>
      <c r="B34" t="str">
        <f t="shared" si="12"/>
        <v/>
      </c>
      <c r="C34">
        <v>3</v>
      </c>
      <c r="E34" t="str">
        <f t="shared" si="10"/>
        <v>Western Score</v>
      </c>
      <c r="F34" s="1" t="str">
        <f t="shared" si="13"/>
        <v/>
      </c>
      <c r="G34" s="1" t="e">
        <f>(F34-F28)-(F35-F29)</f>
        <v>#VALUE!</v>
      </c>
      <c r="H34" s="1" t="e">
        <f>IF(F33&gt;F32,(F32+10)-F33,F32-F33)</f>
        <v>#VALUE!</v>
      </c>
      <c r="I34" s="1" t="e">
        <f>F34-F28</f>
        <v>#VALUE!</v>
      </c>
      <c r="J34" s="1" t="e">
        <f>F35-F29</f>
        <v>#VALUE!</v>
      </c>
      <c r="M34">
        <f>COUNTIF(D32:D36,$L$4)</f>
        <v>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 x14ac:dyDescent="0.35">
      <c r="A35" t="s">
        <v>9</v>
      </c>
      <c r="B35" t="str">
        <f t="shared" si="12"/>
        <v/>
      </c>
      <c r="C35">
        <v>4</v>
      </c>
      <c r="E35" t="str">
        <f t="shared" si="10"/>
        <v>Opp Score</v>
      </c>
      <c r="F35" s="1" t="str">
        <f t="shared" si="13"/>
        <v/>
      </c>
      <c r="G35" s="1" t="e">
        <f>(F34-F28)-(F35-F29)</f>
        <v>#VALUE!</v>
      </c>
      <c r="H35" s="1" t="e">
        <f>IF(F33&gt;F32,(F32+10)-F33,F32-F33)</f>
        <v>#VALUE!</v>
      </c>
      <c r="I35" s="1" t="e">
        <f>F34-F28</f>
        <v>#VALUE!</v>
      </c>
      <c r="J35" s="1" t="e">
        <f>F35-F29</f>
        <v>#VALUE!</v>
      </c>
      <c r="M35">
        <f>COUNTIF(D32:D36,$L$5)</f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 x14ac:dyDescent="0.35">
      <c r="A36" t="s">
        <v>10</v>
      </c>
      <c r="B36" t="str">
        <f t="shared" si="12"/>
        <v/>
      </c>
      <c r="C36">
        <v>5</v>
      </c>
      <c r="E36" t="str">
        <f t="shared" si="10"/>
        <v/>
      </c>
      <c r="F36" s="1" t="str">
        <f t="shared" si="13"/>
        <v/>
      </c>
      <c r="G36" s="1" t="e">
        <f>(F34-F28)-(F35-F29)</f>
        <v>#VALUE!</v>
      </c>
      <c r="H36" s="1" t="e">
        <f>IF(F33&gt;F32,(F32+10)-F33,F32-F33)</f>
        <v>#VALUE!</v>
      </c>
      <c r="I36" s="1" t="e">
        <f>F34-F28</f>
        <v>#VALUE!</v>
      </c>
      <c r="J36" s="1" t="e">
        <f>F35-F29</f>
        <v>#VALUE!</v>
      </c>
      <c r="M36">
        <f>COUNTIF(D32:D36,$L$6)</f>
        <v>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 x14ac:dyDescent="0.35">
      <c r="A37" t="s">
        <v>11</v>
      </c>
      <c r="B37" t="str">
        <f t="shared" si="12"/>
        <v/>
      </c>
      <c r="E37" t="str">
        <f t="shared" si="10"/>
        <v/>
      </c>
      <c r="F37" s="1" t="str">
        <f t="shared" si="13"/>
        <v/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 x14ac:dyDescent="0.35">
      <c r="A38" t="s">
        <v>12</v>
      </c>
      <c r="B38">
        <f t="shared" si="12"/>
        <v>7</v>
      </c>
      <c r="C38">
        <v>1</v>
      </c>
      <c r="E38" t="str">
        <f t="shared" si="10"/>
        <v>Time In</v>
      </c>
      <c r="F38" s="1" t="str">
        <f t="shared" si="13"/>
        <v/>
      </c>
      <c r="G38" s="1" t="e">
        <f>(F40-F34)-(F41-F35)</f>
        <v>#VALUE!</v>
      </c>
      <c r="H38" s="1" t="e">
        <f>IF(F39&gt;F38,(F38+10)-F39,F38-F39)</f>
        <v>#VALUE!</v>
      </c>
      <c r="I38" s="1" t="e">
        <f>F40-F34</f>
        <v>#VALUE!</v>
      </c>
      <c r="J38" s="1" t="e">
        <f>F41-F35</f>
        <v>#VALUE!</v>
      </c>
      <c r="M38">
        <f>COUNTIF(D38:D42,$L$2)</f>
        <v>0</v>
      </c>
      <c r="N38">
        <f>SUM(M38:M42)</f>
        <v>0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 x14ac:dyDescent="0.35">
      <c r="A39" t="s">
        <v>13</v>
      </c>
      <c r="B39" t="str">
        <f t="shared" si="12"/>
        <v/>
      </c>
      <c r="C39">
        <v>2</v>
      </c>
      <c r="E39" t="str">
        <f t="shared" si="10"/>
        <v>Time Out</v>
      </c>
      <c r="F39" s="1" t="str">
        <f t="shared" si="13"/>
        <v/>
      </c>
      <c r="G39" s="1" t="e">
        <f>(F40-F34)-(F41-F35)</f>
        <v>#VALUE!</v>
      </c>
      <c r="H39" s="1" t="e">
        <f>IF(F39&gt;F38,(F38+10)-F39,F38-F39)</f>
        <v>#VALUE!</v>
      </c>
      <c r="I39" s="1" t="e">
        <f>F40-F34</f>
        <v>#VALUE!</v>
      </c>
      <c r="J39" s="1" t="e">
        <f>F41-F35</f>
        <v>#VALUE!</v>
      </c>
      <c r="M39">
        <f>COUNTIF(D38:D42,$L$3)</f>
        <v>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 x14ac:dyDescent="0.35">
      <c r="A40" t="s">
        <v>14</v>
      </c>
      <c r="B40" t="str">
        <f t="shared" si="12"/>
        <v/>
      </c>
      <c r="C40">
        <v>3</v>
      </c>
      <c r="E40" t="str">
        <f t="shared" si="10"/>
        <v>Western Score</v>
      </c>
      <c r="F40" s="1" t="str">
        <f t="shared" si="13"/>
        <v/>
      </c>
      <c r="G40" s="1" t="e">
        <f>(F40-F34)-(F41-F35)</f>
        <v>#VALUE!</v>
      </c>
      <c r="H40" s="1" t="e">
        <f>IF(F39&gt;F38,(F38+10)-F39,F38-F39)</f>
        <v>#VALUE!</v>
      </c>
      <c r="I40" s="1" t="e">
        <f>F40-F34</f>
        <v>#VALUE!</v>
      </c>
      <c r="J40" s="1" t="e">
        <f>F41-F35</f>
        <v>#VALUE!</v>
      </c>
      <c r="M40">
        <f>COUNTIF(D38:D42,$L$4)</f>
        <v>0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 x14ac:dyDescent="0.35">
      <c r="A41" t="s">
        <v>2</v>
      </c>
      <c r="B41" t="str">
        <f t="shared" si="12"/>
        <v/>
      </c>
      <c r="C41">
        <v>4</v>
      </c>
      <c r="E41" t="str">
        <f t="shared" si="10"/>
        <v>Opp Score</v>
      </c>
      <c r="F41" s="1" t="str">
        <f t="shared" si="13"/>
        <v/>
      </c>
      <c r="G41" s="1" t="e">
        <f>(F40-F34)-(F41-F35)</f>
        <v>#VALUE!</v>
      </c>
      <c r="H41" s="1" t="e">
        <f>IF(F39&gt;F38,(F38+10)-F39,F38-F39)</f>
        <v>#VALUE!</v>
      </c>
      <c r="I41" s="1" t="e">
        <f>F40-F34</f>
        <v>#VALUE!</v>
      </c>
      <c r="J41" s="1" t="e">
        <f>F41-F35</f>
        <v>#VALUE!</v>
      </c>
      <c r="M41">
        <f>COUNTIF(D38:D42,$L$5)</f>
        <v>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 x14ac:dyDescent="0.35">
      <c r="A42" t="s">
        <v>3</v>
      </c>
      <c r="B42" t="str">
        <f t="shared" si="12"/>
        <v/>
      </c>
      <c r="C42">
        <v>5</v>
      </c>
      <c r="E42" t="str">
        <f t="shared" si="10"/>
        <v/>
      </c>
      <c r="F42" s="1" t="str">
        <f t="shared" si="13"/>
        <v/>
      </c>
      <c r="G42" s="1" t="e">
        <f>(F40-F34)-(F41-F35)</f>
        <v>#VALUE!</v>
      </c>
      <c r="H42" s="1" t="e">
        <f>IF(F39&gt;F38,(F38+10)-F39,F38-F39)</f>
        <v>#VALUE!</v>
      </c>
      <c r="I42" s="1" t="e">
        <f>F40-F34</f>
        <v>#VALUE!</v>
      </c>
      <c r="J42" s="1" t="e">
        <f>F41-F35</f>
        <v>#VALUE!</v>
      </c>
      <c r="M42">
        <f>COUNTIF(D38:D42,$L$6)</f>
        <v>0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 x14ac:dyDescent="0.35">
      <c r="A43" t="s">
        <v>4</v>
      </c>
      <c r="B43" t="str">
        <f t="shared" si="12"/>
        <v/>
      </c>
      <c r="E43" t="str">
        <f t="shared" si="10"/>
        <v/>
      </c>
      <c r="F43" s="1" t="str">
        <f t="shared" si="13"/>
        <v/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 x14ac:dyDescent="0.35">
      <c r="A44" t="s">
        <v>5</v>
      </c>
      <c r="B44">
        <f t="shared" si="12"/>
        <v>8</v>
      </c>
      <c r="C44">
        <v>1</v>
      </c>
      <c r="E44" t="str">
        <f t="shared" si="10"/>
        <v>Time In</v>
      </c>
      <c r="F44" s="1" t="str">
        <f t="shared" si="13"/>
        <v/>
      </c>
      <c r="G44" s="1" t="e">
        <f>(F46-F40)-(F47-F41)</f>
        <v>#VALUE!</v>
      </c>
      <c r="H44" s="1" t="e">
        <f>IF(F45&gt;F44,(F44+10)-F45,F44-F45)</f>
        <v>#VALUE!</v>
      </c>
      <c r="I44" s="1" t="e">
        <f>F46-F40</f>
        <v>#VALUE!</v>
      </c>
      <c r="J44" s="1" t="e">
        <f>F47-F41</f>
        <v>#VALUE!</v>
      </c>
      <c r="M44">
        <f>COUNTIF(D44:D48,$L$2)</f>
        <v>0</v>
      </c>
      <c r="N44">
        <f>SUM(M44:M48)</f>
        <v>0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:18" x14ac:dyDescent="0.35">
      <c r="A45" t="s">
        <v>6</v>
      </c>
      <c r="B45" t="str">
        <f t="shared" si="12"/>
        <v/>
      </c>
      <c r="C45">
        <v>2</v>
      </c>
      <c r="E45" t="str">
        <f t="shared" si="10"/>
        <v>Time Out</v>
      </c>
      <c r="F45" s="1" t="str">
        <f t="shared" si="13"/>
        <v/>
      </c>
      <c r="G45" s="1" t="e">
        <f>(F46-F40)-(F47-F41)</f>
        <v>#VALUE!</v>
      </c>
      <c r="H45" s="1" t="e">
        <f>IF(F45&gt;F44,(F44+10)-F45,F44-F45)</f>
        <v>#VALUE!</v>
      </c>
      <c r="I45" s="1" t="e">
        <f>F46-F40</f>
        <v>#VALUE!</v>
      </c>
      <c r="J45" s="1" t="e">
        <f>F47-F41</f>
        <v>#VALUE!</v>
      </c>
      <c r="M45">
        <f>COUNTIF(D44:D48,$L$3)</f>
        <v>0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 x14ac:dyDescent="0.35">
      <c r="A46" t="s">
        <v>7</v>
      </c>
      <c r="B46" t="str">
        <f t="shared" si="12"/>
        <v/>
      </c>
      <c r="C46">
        <v>3</v>
      </c>
      <c r="E46" t="str">
        <f t="shared" si="10"/>
        <v>Western Score</v>
      </c>
      <c r="F46" s="1" t="str">
        <f t="shared" si="13"/>
        <v/>
      </c>
      <c r="G46" s="1" t="e">
        <f>(F46-F40)-(F47-F41)</f>
        <v>#VALUE!</v>
      </c>
      <c r="H46" s="1" t="e">
        <f>IF(F45&gt;F44,(F44+10)-F45,F44-F45)</f>
        <v>#VALUE!</v>
      </c>
      <c r="I46" s="1" t="e">
        <f>F46-F40</f>
        <v>#VALUE!</v>
      </c>
      <c r="J46" s="1" t="e">
        <f>F47-F41</f>
        <v>#VALUE!</v>
      </c>
      <c r="M46">
        <f>COUNTIF(D44:D48,$L$4)</f>
        <v>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 x14ac:dyDescent="0.35">
      <c r="A47" t="s">
        <v>8</v>
      </c>
      <c r="B47" t="str">
        <f t="shared" si="12"/>
        <v/>
      </c>
      <c r="C47">
        <v>4</v>
      </c>
      <c r="E47" t="str">
        <f t="shared" si="10"/>
        <v>Opp Score</v>
      </c>
      <c r="F47" s="1" t="str">
        <f t="shared" si="13"/>
        <v/>
      </c>
      <c r="G47" s="1" t="e">
        <f>(F46-F40)-(F47-F41)</f>
        <v>#VALUE!</v>
      </c>
      <c r="H47" s="1" t="e">
        <f>IF(F45&gt;F44,(F44+10)-F45,F44-F45)</f>
        <v>#VALUE!</v>
      </c>
      <c r="I47" s="1" t="e">
        <f>F46-F40</f>
        <v>#VALUE!</v>
      </c>
      <c r="J47" s="1" t="e">
        <f>F47-F41</f>
        <v>#VALUE!</v>
      </c>
      <c r="M47">
        <f>COUNTIF(D44:D48,$L$5)</f>
        <v>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 x14ac:dyDescent="0.35">
      <c r="A48" t="s">
        <v>9</v>
      </c>
      <c r="B48" t="str">
        <f t="shared" si="12"/>
        <v/>
      </c>
      <c r="C48">
        <v>5</v>
      </c>
      <c r="E48" t="str">
        <f t="shared" si="10"/>
        <v/>
      </c>
      <c r="F48" s="1" t="str">
        <f t="shared" si="13"/>
        <v/>
      </c>
      <c r="G48" s="1" t="e">
        <f>(F46-F40)-(F47-F41)</f>
        <v>#VALUE!</v>
      </c>
      <c r="H48" s="1" t="e">
        <f>IF(F45&gt;F44,(F44+10)-F45,F44-F45)</f>
        <v>#VALUE!</v>
      </c>
      <c r="I48" s="1" t="e">
        <f>F46-F40</f>
        <v>#VALUE!</v>
      </c>
      <c r="J48" s="1" t="e">
        <f>F47-F41</f>
        <v>#VALUE!</v>
      </c>
      <c r="M48">
        <f>COUNTIF(D44:D48,$L$6)</f>
        <v>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 x14ac:dyDescent="0.35">
      <c r="A49" t="s">
        <v>10</v>
      </c>
      <c r="B49" t="str">
        <f t="shared" si="12"/>
        <v/>
      </c>
      <c r="E49" t="str">
        <f t="shared" si="10"/>
        <v/>
      </c>
      <c r="F49" s="1" t="str">
        <f t="shared" si="13"/>
        <v/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 x14ac:dyDescent="0.35">
      <c r="A50" t="s">
        <v>11</v>
      </c>
      <c r="B50">
        <f t="shared" si="12"/>
        <v>9</v>
      </c>
      <c r="C50">
        <v>1</v>
      </c>
      <c r="E50" t="str">
        <f t="shared" si="10"/>
        <v>Time In</v>
      </c>
      <c r="F50" s="1" t="str">
        <f t="shared" si="13"/>
        <v/>
      </c>
      <c r="G50" s="1" t="e">
        <f>(F52-F46)-(F53-F47)</f>
        <v>#VALUE!</v>
      </c>
      <c r="H50" s="1" t="e">
        <f>IF(F51&gt;F50,(F50+10)-F51,F50-F51)</f>
        <v>#VALUE!</v>
      </c>
      <c r="I50" s="1" t="e">
        <f>F52-F46</f>
        <v>#VALUE!</v>
      </c>
      <c r="J50" s="1" t="e">
        <f>F53-F47</f>
        <v>#VALUE!</v>
      </c>
      <c r="M50">
        <f>COUNTIF(D50:D54,$L$2)</f>
        <v>0</v>
      </c>
      <c r="N50">
        <f>SUM(M50:M54)</f>
        <v>0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 x14ac:dyDescent="0.35">
      <c r="A51" t="s">
        <v>12</v>
      </c>
      <c r="B51" t="str">
        <f t="shared" si="12"/>
        <v/>
      </c>
      <c r="C51">
        <v>2</v>
      </c>
      <c r="E51" t="str">
        <f t="shared" si="10"/>
        <v>Time Out</v>
      </c>
      <c r="F51" s="1" t="str">
        <f t="shared" si="13"/>
        <v/>
      </c>
      <c r="G51" s="1" t="e">
        <f>(F52-F46)-(F53-F47)</f>
        <v>#VALUE!</v>
      </c>
      <c r="H51" s="1" t="e">
        <f>IF(F51&gt;F50,(F50+10)-F51,F50-F51)</f>
        <v>#VALUE!</v>
      </c>
      <c r="I51" s="1" t="e">
        <f>F52-F46</f>
        <v>#VALUE!</v>
      </c>
      <c r="J51" s="1" t="e">
        <f>F53-F47</f>
        <v>#VALUE!</v>
      </c>
      <c r="M51">
        <f>COUNTIF(D50:D54,$L$3)</f>
        <v>0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 x14ac:dyDescent="0.35">
      <c r="A52" t="s">
        <v>13</v>
      </c>
      <c r="B52" t="str">
        <f t="shared" si="12"/>
        <v/>
      </c>
      <c r="C52">
        <v>3</v>
      </c>
      <c r="E52" t="str">
        <f t="shared" si="10"/>
        <v>Western Score</v>
      </c>
      <c r="F52" s="1" t="str">
        <f t="shared" si="13"/>
        <v/>
      </c>
      <c r="G52" s="1" t="e">
        <f>(F52-F46)-(F53-F47)</f>
        <v>#VALUE!</v>
      </c>
      <c r="H52" s="1" t="e">
        <f>IF(F51&gt;F50,(F50+10)-F51,F50-F51)</f>
        <v>#VALUE!</v>
      </c>
      <c r="I52" s="1" t="e">
        <f>F52-F46</f>
        <v>#VALUE!</v>
      </c>
      <c r="J52" s="1" t="e">
        <f>F53-F47</f>
        <v>#VALUE!</v>
      </c>
      <c r="M52">
        <f>COUNTIF(D50:D54,$L$4)</f>
        <v>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 x14ac:dyDescent="0.35">
      <c r="A53" t="s">
        <v>14</v>
      </c>
      <c r="B53" t="str">
        <f t="shared" si="12"/>
        <v/>
      </c>
      <c r="C53">
        <v>4</v>
      </c>
      <c r="E53" t="str">
        <f t="shared" si="10"/>
        <v>Opp Score</v>
      </c>
      <c r="F53" s="1" t="str">
        <f t="shared" si="13"/>
        <v/>
      </c>
      <c r="G53" s="1" t="e">
        <f>(F52-F46)-(F53-F47)</f>
        <v>#VALUE!</v>
      </c>
      <c r="H53" s="1" t="e">
        <f>IF(F51&gt;F50,(F50+10)-F51,F50-F51)</f>
        <v>#VALUE!</v>
      </c>
      <c r="I53" s="1" t="e">
        <f>F52-F46</f>
        <v>#VALUE!</v>
      </c>
      <c r="J53" s="1" t="e">
        <f>F53-F47</f>
        <v>#VALUE!</v>
      </c>
      <c r="M53">
        <f>COUNTIF(D50:D54,$L$5)</f>
        <v>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 x14ac:dyDescent="0.35">
      <c r="A54" t="s">
        <v>2</v>
      </c>
      <c r="B54" t="str">
        <f t="shared" si="12"/>
        <v/>
      </c>
      <c r="C54">
        <v>5</v>
      </c>
      <c r="E54" t="str">
        <f t="shared" si="10"/>
        <v/>
      </c>
      <c r="F54" s="1" t="str">
        <f t="shared" si="13"/>
        <v/>
      </c>
      <c r="G54" s="1" t="e">
        <f>(F52-F46)-(F53-F47)</f>
        <v>#VALUE!</v>
      </c>
      <c r="H54" s="1" t="e">
        <f>IF(F51&gt;F50,(F50+10)-F51,F50-F51)</f>
        <v>#VALUE!</v>
      </c>
      <c r="I54" s="1" t="e">
        <f>F52-F46</f>
        <v>#VALUE!</v>
      </c>
      <c r="J54" s="1" t="e">
        <f>F53-F47</f>
        <v>#VALUE!</v>
      </c>
      <c r="M54">
        <f>COUNTIF(D50:D54,$L$6)</f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 x14ac:dyDescent="0.35">
      <c r="A55" t="s">
        <v>3</v>
      </c>
      <c r="B55" t="str">
        <f t="shared" si="12"/>
        <v/>
      </c>
      <c r="E55" t="str">
        <f t="shared" si="10"/>
        <v/>
      </c>
      <c r="F55" s="1" t="str">
        <f t="shared" si="13"/>
        <v/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 x14ac:dyDescent="0.35">
      <c r="A56" t="s">
        <v>4</v>
      </c>
      <c r="B56">
        <f t="shared" si="12"/>
        <v>10</v>
      </c>
      <c r="C56">
        <v>1</v>
      </c>
      <c r="E56" t="str">
        <f t="shared" si="10"/>
        <v>Time In</v>
      </c>
      <c r="F56" s="1" t="str">
        <f t="shared" si="13"/>
        <v/>
      </c>
      <c r="G56" s="1" t="e">
        <f>(F58-F52)-(F59-F53)</f>
        <v>#VALUE!</v>
      </c>
      <c r="H56" s="1" t="e">
        <f>IF(F57&gt;F56,(F56+10)-F57,F56-F57)</f>
        <v>#VALUE!</v>
      </c>
      <c r="I56" s="1" t="e">
        <f>F58-F52</f>
        <v>#VALUE!</v>
      </c>
      <c r="J56" s="1" t="e">
        <f>F59-F53</f>
        <v>#VALUE!</v>
      </c>
      <c r="M56">
        <f>COUNTIF(D56:D60,$L$2)</f>
        <v>0</v>
      </c>
      <c r="N56">
        <f>SUM(M56:M60)</f>
        <v>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 x14ac:dyDescent="0.35">
      <c r="A57" t="s">
        <v>5</v>
      </c>
      <c r="B57" t="str">
        <f t="shared" si="12"/>
        <v/>
      </c>
      <c r="C57">
        <v>2</v>
      </c>
      <c r="E57" t="str">
        <f t="shared" si="10"/>
        <v>Time Out</v>
      </c>
      <c r="F57" s="1" t="str">
        <f t="shared" si="13"/>
        <v/>
      </c>
      <c r="G57" s="1" t="e">
        <f>(F58-F52)-(F59-F53)</f>
        <v>#VALUE!</v>
      </c>
      <c r="H57" s="1" t="e">
        <f>IF(F57&gt;F56,(F56+10)-F57,F56-F57)</f>
        <v>#VALUE!</v>
      </c>
      <c r="I57" s="1" t="e">
        <f>F58-F52</f>
        <v>#VALUE!</v>
      </c>
      <c r="J57" s="1" t="e">
        <f>F59-F53</f>
        <v>#VALUE!</v>
      </c>
      <c r="M57">
        <f>COUNTIF(D56:D60,$L$3)</f>
        <v>0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 x14ac:dyDescent="0.35">
      <c r="A58" t="s">
        <v>6</v>
      </c>
      <c r="B58" t="str">
        <f t="shared" si="12"/>
        <v/>
      </c>
      <c r="C58">
        <v>3</v>
      </c>
      <c r="E58" t="str">
        <f t="shared" si="10"/>
        <v>Western Score</v>
      </c>
      <c r="F58" s="1" t="str">
        <f t="shared" si="13"/>
        <v/>
      </c>
      <c r="G58" s="1" t="e">
        <f>(F58-F52)-(F59-F53)</f>
        <v>#VALUE!</v>
      </c>
      <c r="H58" s="1" t="e">
        <f>IF(F57&gt;F56,(F56+10)-F57,F56-F57)</f>
        <v>#VALUE!</v>
      </c>
      <c r="I58" s="1" t="e">
        <f>F58-F52</f>
        <v>#VALUE!</v>
      </c>
      <c r="J58" s="1" t="e">
        <f>F59-F53</f>
        <v>#VALUE!</v>
      </c>
      <c r="M58">
        <f>COUNTIF(D56:D60,$L$4)</f>
        <v>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 x14ac:dyDescent="0.35">
      <c r="A59" t="s">
        <v>7</v>
      </c>
      <c r="B59" t="str">
        <f t="shared" si="12"/>
        <v/>
      </c>
      <c r="C59">
        <v>4</v>
      </c>
      <c r="E59" t="str">
        <f t="shared" si="10"/>
        <v>Opp Score</v>
      </c>
      <c r="F59" s="1" t="str">
        <f t="shared" si="13"/>
        <v/>
      </c>
      <c r="G59" s="1" t="e">
        <f>(F58-F52)-(F59-F53)</f>
        <v>#VALUE!</v>
      </c>
      <c r="H59" s="1" t="e">
        <f>IF(F57&gt;F56,(F56+10)-F57,F56-F57)</f>
        <v>#VALUE!</v>
      </c>
      <c r="I59" s="1" t="e">
        <f>F58-F52</f>
        <v>#VALUE!</v>
      </c>
      <c r="J59" s="1" t="e">
        <f>F59-F53</f>
        <v>#VALUE!</v>
      </c>
      <c r="M59">
        <f>COUNTIF(D56:D60,$L$5)</f>
        <v>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 x14ac:dyDescent="0.35">
      <c r="A60" t="s">
        <v>8</v>
      </c>
      <c r="B60" t="str">
        <f t="shared" si="12"/>
        <v/>
      </c>
      <c r="C60">
        <v>5</v>
      </c>
      <c r="E60" t="str">
        <f t="shared" si="10"/>
        <v/>
      </c>
      <c r="F60" s="1" t="str">
        <f t="shared" si="13"/>
        <v/>
      </c>
      <c r="G60" s="1" t="e">
        <f>(F58-F52)-(F59-F53)</f>
        <v>#VALUE!</v>
      </c>
      <c r="H60" s="1" t="e">
        <f>IF(F57&gt;F56,(F56+10)-F57,F56-F57)</f>
        <v>#VALUE!</v>
      </c>
      <c r="I60" s="1" t="e">
        <f>F58-F52</f>
        <v>#VALUE!</v>
      </c>
      <c r="J60" s="1" t="e">
        <f>F59-F53</f>
        <v>#VALUE!</v>
      </c>
      <c r="M60">
        <f>COUNTIF(D56:D60,$L$6)</f>
        <v>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 x14ac:dyDescent="0.35">
      <c r="A61" t="s">
        <v>9</v>
      </c>
      <c r="B61" t="str">
        <f t="shared" si="12"/>
        <v/>
      </c>
      <c r="E61" t="str">
        <f t="shared" si="10"/>
        <v/>
      </c>
      <c r="F61" s="1" t="str">
        <f t="shared" si="13"/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 x14ac:dyDescent="0.35">
      <c r="A62" t="s">
        <v>10</v>
      </c>
      <c r="B62">
        <f t="shared" si="12"/>
        <v>11</v>
      </c>
      <c r="C62">
        <v>1</v>
      </c>
      <c r="E62" t="str">
        <f t="shared" si="10"/>
        <v>Time In</v>
      </c>
      <c r="F62" s="1" t="str">
        <f t="shared" si="13"/>
        <v/>
      </c>
      <c r="G62" s="1" t="e">
        <f>(F64-F58)-(F65-F59)</f>
        <v>#VALUE!</v>
      </c>
      <c r="H62" s="1" t="e">
        <f>IF(F63&gt;F62,(F62+10)-F63,F62-F63)</f>
        <v>#VALUE!</v>
      </c>
      <c r="I62" s="1" t="e">
        <f>F64-F58</f>
        <v>#VALUE!</v>
      </c>
      <c r="J62" s="1" t="e">
        <f>F65-F59</f>
        <v>#VALUE!</v>
      </c>
      <c r="M62">
        <f>COUNTIF(D62:D66,$L$2)</f>
        <v>0</v>
      </c>
      <c r="N62">
        <f>SUM(M62:M66)</f>
        <v>0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:18" x14ac:dyDescent="0.35">
      <c r="A63" t="s">
        <v>11</v>
      </c>
      <c r="B63" t="str">
        <f t="shared" si="12"/>
        <v/>
      </c>
      <c r="C63">
        <v>2</v>
      </c>
      <c r="E63" t="str">
        <f t="shared" si="10"/>
        <v>Time Out</v>
      </c>
      <c r="F63" s="1" t="str">
        <f t="shared" si="13"/>
        <v/>
      </c>
      <c r="G63" s="1" t="e">
        <f>(F64-F58)-(F65-F59)</f>
        <v>#VALUE!</v>
      </c>
      <c r="H63" s="1" t="e">
        <f>IF(F63&gt;F62,(F62+10)-F63,F62-F63)</f>
        <v>#VALUE!</v>
      </c>
      <c r="I63" s="1" t="e">
        <f>F64-F58</f>
        <v>#VALUE!</v>
      </c>
      <c r="J63" s="1" t="e">
        <f>F65-F59</f>
        <v>#VALUE!</v>
      </c>
      <c r="M63">
        <f>COUNTIF(D62:D66,$L$3)</f>
        <v>0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 x14ac:dyDescent="0.35">
      <c r="A64" t="s">
        <v>12</v>
      </c>
      <c r="B64" t="str">
        <f t="shared" si="12"/>
        <v/>
      </c>
      <c r="C64">
        <v>3</v>
      </c>
      <c r="E64" t="str">
        <f t="shared" si="10"/>
        <v>Western Score</v>
      </c>
      <c r="F64" s="1" t="str">
        <f t="shared" si="13"/>
        <v/>
      </c>
      <c r="G64" s="1" t="e">
        <f>(F64-F58)-(F65-F59)</f>
        <v>#VALUE!</v>
      </c>
      <c r="H64" s="1" t="e">
        <f>IF(F63&gt;F62,(F62+10)-F63,F62-F63)</f>
        <v>#VALUE!</v>
      </c>
      <c r="I64" s="1" t="e">
        <f>F64-F58</f>
        <v>#VALUE!</v>
      </c>
      <c r="J64" s="1" t="e">
        <f>F65-F59</f>
        <v>#VALUE!</v>
      </c>
      <c r="M64">
        <f>COUNTIF(D62:D66,$L$4)</f>
        <v>0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 x14ac:dyDescent="0.35">
      <c r="A65" t="s">
        <v>13</v>
      </c>
      <c r="B65" t="str">
        <f t="shared" si="12"/>
        <v/>
      </c>
      <c r="C65">
        <v>4</v>
      </c>
      <c r="E65" t="str">
        <f t="shared" si="10"/>
        <v>Opp Score</v>
      </c>
      <c r="F65" s="1" t="str">
        <f t="shared" si="13"/>
        <v/>
      </c>
      <c r="G65" s="1" t="e">
        <f>(F64-F58)-(F65-F59)</f>
        <v>#VALUE!</v>
      </c>
      <c r="H65" s="1" t="e">
        <f>IF(F63&gt;F62,(F62+10)-F63,F62-F63)</f>
        <v>#VALUE!</v>
      </c>
      <c r="I65" s="1" t="e">
        <f>F64-F58</f>
        <v>#VALUE!</v>
      </c>
      <c r="J65" s="1" t="e">
        <f>F65-F59</f>
        <v>#VALUE!</v>
      </c>
      <c r="M65">
        <f>COUNTIF(D62:D66,$L$5)</f>
        <v>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 x14ac:dyDescent="0.35">
      <c r="A66" t="s">
        <v>14</v>
      </c>
      <c r="B66" t="str">
        <f t="shared" si="12"/>
        <v/>
      </c>
      <c r="C66">
        <v>5</v>
      </c>
      <c r="E66" t="str">
        <f t="shared" si="10"/>
        <v/>
      </c>
      <c r="F66" s="1" t="str">
        <f t="shared" si="13"/>
        <v/>
      </c>
      <c r="G66" s="1" t="e">
        <f>(F64-F58)-(F65-F59)</f>
        <v>#VALUE!</v>
      </c>
      <c r="H66" s="1" t="e">
        <f>IF(F63&gt;F62,(F62+10)-F63,F62-F63)</f>
        <v>#VALUE!</v>
      </c>
      <c r="I66" s="1" t="e">
        <f>F64-F58</f>
        <v>#VALUE!</v>
      </c>
      <c r="J66" s="1" t="e">
        <f>F65-F59</f>
        <v>#VALUE!</v>
      </c>
      <c r="M66">
        <f>COUNTIF(D62:D66,$L$6)</f>
        <v>0</v>
      </c>
      <c r="O66" t="str">
        <f t="shared" ref="O66:O129" si="14">IF(N66=COUNTIF($L$2:$L$6,"*"),G66,"")</f>
        <v/>
      </c>
      <c r="P66" t="str">
        <f t="shared" ref="P66:P129" si="15">IF(N66=COUNTIF($L$2:$L$6,"*"),H66,"")</f>
        <v/>
      </c>
      <c r="Q66" t="str">
        <f t="shared" ref="Q66:Q129" si="16">IF(N66=COUNTIF($L$2:$L$6,"*"),I66,"")</f>
        <v/>
      </c>
      <c r="R66" t="str">
        <f t="shared" ref="R66:R129" si="17">IF(N66=COUNTIF($L$2:$L$6,"*"),J66,"")</f>
        <v/>
      </c>
    </row>
    <row r="67" spans="1:18" x14ac:dyDescent="0.35">
      <c r="A67" t="s">
        <v>2</v>
      </c>
      <c r="B67" t="str">
        <f t="shared" si="12"/>
        <v/>
      </c>
      <c r="E67" t="str">
        <f t="shared" ref="E67:E130" si="18">IFERROR(_xlfn.IFS(C67=$C$2,"Time In",C67=$C$3,"Time Out",C67=$C$4,"Western Score",C67=$C$5,"Opp Score"),"")</f>
        <v/>
      </c>
      <c r="F67" s="1" t="str">
        <f t="shared" si="13"/>
        <v/>
      </c>
      <c r="O67" t="str">
        <f t="shared" si="14"/>
        <v/>
      </c>
      <c r="P67" t="str">
        <f t="shared" si="15"/>
        <v/>
      </c>
      <c r="Q67" t="str">
        <f t="shared" si="16"/>
        <v/>
      </c>
      <c r="R67" t="str">
        <f t="shared" si="17"/>
        <v/>
      </c>
    </row>
    <row r="68" spans="1:18" x14ac:dyDescent="0.35">
      <c r="A68" t="s">
        <v>3</v>
      </c>
      <c r="B68">
        <f t="shared" si="12"/>
        <v>12</v>
      </c>
      <c r="C68">
        <v>1</v>
      </c>
      <c r="E68" t="str">
        <f t="shared" si="18"/>
        <v>Time In</v>
      </c>
      <c r="F68" s="1" t="str">
        <f t="shared" si="13"/>
        <v/>
      </c>
      <c r="G68" s="1" t="e">
        <f>(F70-F64)-(F71-F65)</f>
        <v>#VALUE!</v>
      </c>
      <c r="H68" s="1" t="e">
        <f>IF(F69&gt;F68,(F68+10)-F69,F68-F69)</f>
        <v>#VALUE!</v>
      </c>
      <c r="I68" s="1" t="e">
        <f>F70-F64</f>
        <v>#VALUE!</v>
      </c>
      <c r="J68" s="1" t="e">
        <f>F71-F65</f>
        <v>#VALUE!</v>
      </c>
      <c r="M68">
        <f>COUNTIF(D68:D72,$L$2)</f>
        <v>0</v>
      </c>
      <c r="N68">
        <f>SUM(M68:M72)</f>
        <v>0</v>
      </c>
      <c r="O68" t="str">
        <f t="shared" si="14"/>
        <v/>
      </c>
      <c r="P68" t="str">
        <f t="shared" si="15"/>
        <v/>
      </c>
      <c r="Q68" t="str">
        <f t="shared" si="16"/>
        <v/>
      </c>
      <c r="R68" t="str">
        <f t="shared" si="17"/>
        <v/>
      </c>
    </row>
    <row r="69" spans="1:18" x14ac:dyDescent="0.35">
      <c r="A69" t="s">
        <v>4</v>
      </c>
      <c r="B69" t="str">
        <f t="shared" si="12"/>
        <v/>
      </c>
      <c r="C69">
        <v>2</v>
      </c>
      <c r="E69" t="str">
        <f t="shared" si="18"/>
        <v>Time Out</v>
      </c>
      <c r="F69" s="1" t="str">
        <f t="shared" si="13"/>
        <v/>
      </c>
      <c r="G69" s="1" t="e">
        <f>(F70-F64)-(F71-F65)</f>
        <v>#VALUE!</v>
      </c>
      <c r="H69" s="1" t="e">
        <f>IF(F69&gt;F68,(F68+10)-F69,F68-F69)</f>
        <v>#VALUE!</v>
      </c>
      <c r="I69" s="1" t="e">
        <f>F70-F64</f>
        <v>#VALUE!</v>
      </c>
      <c r="J69" s="1" t="e">
        <f>F71-F65</f>
        <v>#VALUE!</v>
      </c>
      <c r="M69">
        <f>COUNTIF(D68:D72,$L$3)</f>
        <v>0</v>
      </c>
      <c r="O69" t="str">
        <f t="shared" si="14"/>
        <v/>
      </c>
      <c r="P69" t="str">
        <f t="shared" si="15"/>
        <v/>
      </c>
      <c r="Q69" t="str">
        <f t="shared" si="16"/>
        <v/>
      </c>
      <c r="R69" t="str">
        <f t="shared" si="17"/>
        <v/>
      </c>
    </row>
    <row r="70" spans="1:18" x14ac:dyDescent="0.35">
      <c r="A70" t="s">
        <v>5</v>
      </c>
      <c r="B70" t="str">
        <f t="shared" si="12"/>
        <v/>
      </c>
      <c r="C70">
        <v>3</v>
      </c>
      <c r="E70" t="str">
        <f t="shared" si="18"/>
        <v>Western Score</v>
      </c>
      <c r="F70" s="1" t="str">
        <f t="shared" si="13"/>
        <v/>
      </c>
      <c r="G70" s="1" t="e">
        <f>(F70-F64)-(F71-F65)</f>
        <v>#VALUE!</v>
      </c>
      <c r="H70" s="1" t="e">
        <f>IF(F69&gt;F68,(F68+10)-F69,F68-F69)</f>
        <v>#VALUE!</v>
      </c>
      <c r="I70" s="1" t="e">
        <f>F70-F64</f>
        <v>#VALUE!</v>
      </c>
      <c r="J70" s="1" t="e">
        <f>F71-F65</f>
        <v>#VALUE!</v>
      </c>
      <c r="M70">
        <f>COUNTIF(D68:D72,$L$4)</f>
        <v>0</v>
      </c>
      <c r="O70" t="str">
        <f t="shared" si="14"/>
        <v/>
      </c>
      <c r="P70" t="str">
        <f t="shared" si="15"/>
        <v/>
      </c>
      <c r="Q70" t="str">
        <f t="shared" si="16"/>
        <v/>
      </c>
      <c r="R70" t="str">
        <f t="shared" si="17"/>
        <v/>
      </c>
    </row>
    <row r="71" spans="1:18" x14ac:dyDescent="0.35">
      <c r="A71" t="s">
        <v>6</v>
      </c>
      <c r="B71" t="str">
        <f t="shared" si="12"/>
        <v/>
      </c>
      <c r="C71">
        <v>4</v>
      </c>
      <c r="E71" t="str">
        <f t="shared" si="18"/>
        <v>Opp Score</v>
      </c>
      <c r="F71" s="1" t="str">
        <f t="shared" si="13"/>
        <v/>
      </c>
      <c r="G71" s="1" t="e">
        <f>(F70-F64)-(F71-F65)</f>
        <v>#VALUE!</v>
      </c>
      <c r="H71" s="1" t="e">
        <f>IF(F69&gt;F68,(F68+10)-F69,F68-F69)</f>
        <v>#VALUE!</v>
      </c>
      <c r="I71" s="1" t="e">
        <f>F70-F64</f>
        <v>#VALUE!</v>
      </c>
      <c r="J71" s="1" t="e">
        <f>F71-F65</f>
        <v>#VALUE!</v>
      </c>
      <c r="M71">
        <f>COUNTIF(D68:D72,$L$5)</f>
        <v>0</v>
      </c>
      <c r="O71" t="str">
        <f t="shared" si="14"/>
        <v/>
      </c>
      <c r="P71" t="str">
        <f t="shared" si="15"/>
        <v/>
      </c>
      <c r="Q71" t="str">
        <f t="shared" si="16"/>
        <v/>
      </c>
      <c r="R71" t="str">
        <f t="shared" si="17"/>
        <v/>
      </c>
    </row>
    <row r="72" spans="1:18" x14ac:dyDescent="0.35">
      <c r="A72" t="s">
        <v>7</v>
      </c>
      <c r="B72" t="str">
        <f t="shared" si="12"/>
        <v/>
      </c>
      <c r="C72">
        <v>5</v>
      </c>
      <c r="E72" t="str">
        <f t="shared" si="18"/>
        <v/>
      </c>
      <c r="F72" s="1" t="str">
        <f t="shared" si="13"/>
        <v/>
      </c>
      <c r="G72" s="1" t="e">
        <f>(F70-F64)-(F71-F65)</f>
        <v>#VALUE!</v>
      </c>
      <c r="H72" s="1" t="e">
        <f>IF(F69&gt;F68,(F68+10)-F69,F68-F69)</f>
        <v>#VALUE!</v>
      </c>
      <c r="I72" s="1" t="e">
        <f>F70-F64</f>
        <v>#VALUE!</v>
      </c>
      <c r="J72" s="1" t="e">
        <f>F71-F65</f>
        <v>#VALUE!</v>
      </c>
      <c r="M72">
        <f>COUNTIF(D68:D72,$L$6)</f>
        <v>0</v>
      </c>
      <c r="O72" t="str">
        <f t="shared" si="14"/>
        <v/>
      </c>
      <c r="P72" t="str">
        <f t="shared" si="15"/>
        <v/>
      </c>
      <c r="Q72" t="str">
        <f t="shared" si="16"/>
        <v/>
      </c>
      <c r="R72" t="str">
        <f t="shared" si="17"/>
        <v/>
      </c>
    </row>
    <row r="73" spans="1:18" x14ac:dyDescent="0.35">
      <c r="A73" t="s">
        <v>8</v>
      </c>
      <c r="B73" t="str">
        <f t="shared" si="12"/>
        <v/>
      </c>
      <c r="E73" t="str">
        <f t="shared" si="18"/>
        <v/>
      </c>
      <c r="F73" s="1" t="str">
        <f t="shared" si="13"/>
        <v/>
      </c>
      <c r="O73" t="str">
        <f t="shared" si="14"/>
        <v/>
      </c>
      <c r="P73" t="str">
        <f t="shared" si="15"/>
        <v/>
      </c>
      <c r="Q73" t="str">
        <f t="shared" si="16"/>
        <v/>
      </c>
      <c r="R73" t="str">
        <f t="shared" si="17"/>
        <v/>
      </c>
    </row>
    <row r="74" spans="1:18" x14ac:dyDescent="0.35">
      <c r="A74" t="s">
        <v>9</v>
      </c>
      <c r="B74">
        <f t="shared" si="12"/>
        <v>13</v>
      </c>
      <c r="C74">
        <v>1</v>
      </c>
      <c r="E74" t="str">
        <f t="shared" si="18"/>
        <v>Time In</v>
      </c>
      <c r="F74" s="1" t="str">
        <f t="shared" si="13"/>
        <v/>
      </c>
      <c r="G74" s="1" t="e">
        <f>(F76-F70)-(F77-F71)</f>
        <v>#VALUE!</v>
      </c>
      <c r="H74" s="1" t="e">
        <f>IF(F75&gt;F74,(F74+10)-F75,F74-F75)</f>
        <v>#VALUE!</v>
      </c>
      <c r="I74" s="1" t="e">
        <f>F76-F70</f>
        <v>#VALUE!</v>
      </c>
      <c r="J74" s="1" t="e">
        <f>F77-F71</f>
        <v>#VALUE!</v>
      </c>
      <c r="M74">
        <f>COUNTIF(D74:D78,$L$2)</f>
        <v>0</v>
      </c>
      <c r="N74">
        <f>SUM(M74:M78)</f>
        <v>0</v>
      </c>
      <c r="O74" t="str">
        <f t="shared" si="14"/>
        <v/>
      </c>
      <c r="P74" t="str">
        <f t="shared" si="15"/>
        <v/>
      </c>
      <c r="Q74" t="str">
        <f t="shared" si="16"/>
        <v/>
      </c>
      <c r="R74" t="str">
        <f t="shared" si="17"/>
        <v/>
      </c>
    </row>
    <row r="75" spans="1:18" x14ac:dyDescent="0.35">
      <c r="A75" t="s">
        <v>10</v>
      </c>
      <c r="B75" t="str">
        <f t="shared" si="12"/>
        <v/>
      </c>
      <c r="C75">
        <v>2</v>
      </c>
      <c r="E75" t="str">
        <f t="shared" si="18"/>
        <v>Time Out</v>
      </c>
      <c r="F75" s="1" t="str">
        <f t="shared" si="13"/>
        <v/>
      </c>
      <c r="G75" s="1" t="e">
        <f>(F76-F70)-(F77-F71)</f>
        <v>#VALUE!</v>
      </c>
      <c r="H75" s="1" t="e">
        <f>IF(F75&gt;F74,(F74+10)-F75,F74-F75)</f>
        <v>#VALUE!</v>
      </c>
      <c r="I75" s="1" t="e">
        <f>F76-F70</f>
        <v>#VALUE!</v>
      </c>
      <c r="J75" s="1" t="e">
        <f>F77-F71</f>
        <v>#VALUE!</v>
      </c>
      <c r="M75">
        <f>COUNTIF(D74:D78,$L$3)</f>
        <v>0</v>
      </c>
      <c r="O75" t="str">
        <f t="shared" si="14"/>
        <v/>
      </c>
      <c r="P75" t="str">
        <f t="shared" si="15"/>
        <v/>
      </c>
      <c r="Q75" t="str">
        <f t="shared" si="16"/>
        <v/>
      </c>
      <c r="R75" t="str">
        <f t="shared" si="17"/>
        <v/>
      </c>
    </row>
    <row r="76" spans="1:18" x14ac:dyDescent="0.35">
      <c r="A76" t="s">
        <v>11</v>
      </c>
      <c r="B76" t="str">
        <f t="shared" si="12"/>
        <v/>
      </c>
      <c r="C76">
        <v>3</v>
      </c>
      <c r="E76" t="str">
        <f t="shared" si="18"/>
        <v>Western Score</v>
      </c>
      <c r="F76" s="1" t="str">
        <f t="shared" si="13"/>
        <v/>
      </c>
      <c r="G76" s="1" t="e">
        <f>(F76-F70)-(F77-F71)</f>
        <v>#VALUE!</v>
      </c>
      <c r="H76" s="1" t="e">
        <f>IF(F75&gt;F74,(F74+10)-F75,F74-F75)</f>
        <v>#VALUE!</v>
      </c>
      <c r="I76" s="1" t="e">
        <f>F76-F70</f>
        <v>#VALUE!</v>
      </c>
      <c r="J76" s="1" t="e">
        <f>F77-F71</f>
        <v>#VALUE!</v>
      </c>
      <c r="M76">
        <f>COUNTIF(D74:D78,$L$4)</f>
        <v>0</v>
      </c>
      <c r="O76" t="str">
        <f t="shared" si="14"/>
        <v/>
      </c>
      <c r="P76" t="str">
        <f t="shared" si="15"/>
        <v/>
      </c>
      <c r="Q76" t="str">
        <f t="shared" si="16"/>
        <v/>
      </c>
      <c r="R76" t="str">
        <f t="shared" si="17"/>
        <v/>
      </c>
    </row>
    <row r="77" spans="1:18" x14ac:dyDescent="0.35">
      <c r="A77" t="s">
        <v>12</v>
      </c>
      <c r="B77" t="str">
        <f t="shared" si="12"/>
        <v/>
      </c>
      <c r="C77">
        <v>4</v>
      </c>
      <c r="E77" t="str">
        <f t="shared" si="18"/>
        <v>Opp Score</v>
      </c>
      <c r="F77" s="1" t="str">
        <f t="shared" si="13"/>
        <v/>
      </c>
      <c r="G77" s="1" t="e">
        <f>(F76-F70)-(F77-F71)</f>
        <v>#VALUE!</v>
      </c>
      <c r="H77" s="1" t="e">
        <f>IF(F75&gt;F74,(F74+10)-F75,F74-F75)</f>
        <v>#VALUE!</v>
      </c>
      <c r="I77" s="1" t="e">
        <f>F76-F70</f>
        <v>#VALUE!</v>
      </c>
      <c r="J77" s="1" t="e">
        <f>F77-F71</f>
        <v>#VALUE!</v>
      </c>
      <c r="M77">
        <f>COUNTIF(D74:D78,$L$5)</f>
        <v>0</v>
      </c>
      <c r="O77" t="str">
        <f t="shared" si="14"/>
        <v/>
      </c>
      <c r="P77" t="str">
        <f t="shared" si="15"/>
        <v/>
      </c>
      <c r="Q77" t="str">
        <f t="shared" si="16"/>
        <v/>
      </c>
      <c r="R77" t="str">
        <f t="shared" si="17"/>
        <v/>
      </c>
    </row>
    <row r="78" spans="1:18" x14ac:dyDescent="0.35">
      <c r="A78" t="s">
        <v>13</v>
      </c>
      <c r="B78" t="str">
        <f t="shared" si="12"/>
        <v/>
      </c>
      <c r="C78">
        <v>5</v>
      </c>
      <c r="E78" t="str">
        <f t="shared" si="18"/>
        <v/>
      </c>
      <c r="F78" s="1" t="str">
        <f t="shared" si="13"/>
        <v/>
      </c>
      <c r="G78" s="1" t="e">
        <f>(F76-F70)-(F77-F71)</f>
        <v>#VALUE!</v>
      </c>
      <c r="H78" s="1" t="e">
        <f>IF(F75&gt;F74,(F74+10)-F75,F74-F75)</f>
        <v>#VALUE!</v>
      </c>
      <c r="I78" s="1" t="e">
        <f>F76-F70</f>
        <v>#VALUE!</v>
      </c>
      <c r="J78" s="1" t="e">
        <f>F77-F71</f>
        <v>#VALUE!</v>
      </c>
      <c r="M78">
        <f>COUNTIF(D74:D78,$L$6)</f>
        <v>0</v>
      </c>
      <c r="O78" t="str">
        <f t="shared" si="14"/>
        <v/>
      </c>
      <c r="P78" t="str">
        <f t="shared" si="15"/>
        <v/>
      </c>
      <c r="Q78" t="str">
        <f t="shared" si="16"/>
        <v/>
      </c>
      <c r="R78" t="str">
        <f t="shared" si="17"/>
        <v/>
      </c>
    </row>
    <row r="79" spans="1:18" x14ac:dyDescent="0.35">
      <c r="A79" t="s">
        <v>14</v>
      </c>
      <c r="B79" t="str">
        <f t="shared" si="12"/>
        <v/>
      </c>
      <c r="E79" t="str">
        <f t="shared" si="18"/>
        <v/>
      </c>
      <c r="F79" s="1" t="str">
        <f t="shared" si="13"/>
        <v/>
      </c>
      <c r="O79" t="str">
        <f t="shared" si="14"/>
        <v/>
      </c>
      <c r="P79" t="str">
        <f t="shared" si="15"/>
        <v/>
      </c>
      <c r="Q79" t="str">
        <f t="shared" si="16"/>
        <v/>
      </c>
      <c r="R79" t="str">
        <f t="shared" si="17"/>
        <v/>
      </c>
    </row>
    <row r="80" spans="1:18" x14ac:dyDescent="0.35">
      <c r="A80" t="s">
        <v>2</v>
      </c>
      <c r="B80">
        <f t="shared" si="12"/>
        <v>14</v>
      </c>
      <c r="C80">
        <v>1</v>
      </c>
      <c r="E80" t="str">
        <f t="shared" si="18"/>
        <v>Time In</v>
      </c>
      <c r="F80" s="1" t="str">
        <f t="shared" si="13"/>
        <v/>
      </c>
      <c r="G80" s="1" t="e">
        <f>(F82-F76)-(F83-F77)</f>
        <v>#VALUE!</v>
      </c>
      <c r="H80" s="1" t="e">
        <f>IF(F81&gt;F80,(F80+10)-F81,F80-F81)</f>
        <v>#VALUE!</v>
      </c>
      <c r="I80" s="1" t="e">
        <f>F82-F76</f>
        <v>#VALUE!</v>
      </c>
      <c r="J80" s="1" t="e">
        <f>F83-F77</f>
        <v>#VALUE!</v>
      </c>
      <c r="M80">
        <f>COUNTIF(D80:D84,$L$2)</f>
        <v>0</v>
      </c>
      <c r="N80">
        <f>SUM(M80:M84)</f>
        <v>0</v>
      </c>
      <c r="O80" t="str">
        <f t="shared" si="14"/>
        <v/>
      </c>
      <c r="P80" t="str">
        <f t="shared" si="15"/>
        <v/>
      </c>
      <c r="Q80" t="str">
        <f t="shared" si="16"/>
        <v/>
      </c>
      <c r="R80" t="str">
        <f t="shared" si="17"/>
        <v/>
      </c>
    </row>
    <row r="81" spans="1:18" x14ac:dyDescent="0.35">
      <c r="A81" t="s">
        <v>3</v>
      </c>
      <c r="B81" t="str">
        <f t="shared" si="12"/>
        <v/>
      </c>
      <c r="C81">
        <v>2</v>
      </c>
      <c r="E81" t="str">
        <f t="shared" si="18"/>
        <v>Time Out</v>
      </c>
      <c r="F81" s="1" t="str">
        <f t="shared" si="13"/>
        <v/>
      </c>
      <c r="G81" s="1" t="e">
        <f>(F82-F76)-(F83-F77)</f>
        <v>#VALUE!</v>
      </c>
      <c r="H81" s="1" t="e">
        <f>IF(F81&gt;F80,(F80+10)-F81,F80-F81)</f>
        <v>#VALUE!</v>
      </c>
      <c r="I81" s="1" t="e">
        <f>F82-F76</f>
        <v>#VALUE!</v>
      </c>
      <c r="J81" s="1" t="e">
        <f>F83-F77</f>
        <v>#VALUE!</v>
      </c>
      <c r="M81">
        <f>COUNTIF(D80:D84,$L$3)</f>
        <v>0</v>
      </c>
      <c r="O81" t="str">
        <f t="shared" si="14"/>
        <v/>
      </c>
      <c r="P81" t="str">
        <f t="shared" si="15"/>
        <v/>
      </c>
      <c r="Q81" t="str">
        <f t="shared" si="16"/>
        <v/>
      </c>
      <c r="R81" t="str">
        <f t="shared" si="17"/>
        <v/>
      </c>
    </row>
    <row r="82" spans="1:18" x14ac:dyDescent="0.35">
      <c r="A82" t="s">
        <v>4</v>
      </c>
      <c r="B82" t="str">
        <f t="shared" si="12"/>
        <v/>
      </c>
      <c r="C82">
        <v>3</v>
      </c>
      <c r="E82" t="str">
        <f t="shared" si="18"/>
        <v>Western Score</v>
      </c>
      <c r="F82" s="1" t="str">
        <f t="shared" si="13"/>
        <v/>
      </c>
      <c r="G82" s="1" t="e">
        <f>(F82-F76)-(F83-F77)</f>
        <v>#VALUE!</v>
      </c>
      <c r="H82" s="1" t="e">
        <f>IF(F81&gt;F80,(F80+10)-F81,F80-F81)</f>
        <v>#VALUE!</v>
      </c>
      <c r="I82" s="1" t="e">
        <f>F82-F76</f>
        <v>#VALUE!</v>
      </c>
      <c r="J82" s="1" t="e">
        <f>F83-F77</f>
        <v>#VALUE!</v>
      </c>
      <c r="M82">
        <f>COUNTIF(D80:D84,$L$4)</f>
        <v>0</v>
      </c>
      <c r="O82" t="str">
        <f t="shared" si="14"/>
        <v/>
      </c>
      <c r="P82" t="str">
        <f t="shared" si="15"/>
        <v/>
      </c>
      <c r="Q82" t="str">
        <f t="shared" si="16"/>
        <v/>
      </c>
      <c r="R82" t="str">
        <f t="shared" si="17"/>
        <v/>
      </c>
    </row>
    <row r="83" spans="1:18" x14ac:dyDescent="0.35">
      <c r="A83" t="s">
        <v>5</v>
      </c>
      <c r="B83" t="str">
        <f t="shared" ref="B83:B146" si="19">IF(C83=$C$2,1+B77,"")</f>
        <v/>
      </c>
      <c r="C83">
        <v>4</v>
      </c>
      <c r="E83" t="str">
        <f t="shared" si="18"/>
        <v>Opp Score</v>
      </c>
      <c r="F83" s="1" t="str">
        <f t="shared" si="13"/>
        <v/>
      </c>
      <c r="G83" s="1" t="e">
        <f>(F82-F76)-(F83-F77)</f>
        <v>#VALUE!</v>
      </c>
      <c r="H83" s="1" t="e">
        <f>IF(F81&gt;F80,(F80+10)-F81,F80-F81)</f>
        <v>#VALUE!</v>
      </c>
      <c r="I83" s="1" t="e">
        <f>F82-F76</f>
        <v>#VALUE!</v>
      </c>
      <c r="J83" s="1" t="e">
        <f>F83-F77</f>
        <v>#VALUE!</v>
      </c>
      <c r="M83">
        <f>COUNTIF(D80:D84,$L$5)</f>
        <v>0</v>
      </c>
      <c r="O83" t="str">
        <f t="shared" si="14"/>
        <v/>
      </c>
      <c r="P83" t="str">
        <f t="shared" si="15"/>
        <v/>
      </c>
      <c r="Q83" t="str">
        <f t="shared" si="16"/>
        <v/>
      </c>
      <c r="R83" t="str">
        <f t="shared" si="17"/>
        <v/>
      </c>
    </row>
    <row r="84" spans="1:18" x14ac:dyDescent="0.35">
      <c r="A84" t="s">
        <v>6</v>
      </c>
      <c r="B84" t="str">
        <f t="shared" si="19"/>
        <v/>
      </c>
      <c r="C84">
        <v>5</v>
      </c>
      <c r="E84" t="str">
        <f t="shared" si="18"/>
        <v/>
      </c>
      <c r="F84" s="1" t="str">
        <f t="shared" si="13"/>
        <v/>
      </c>
      <c r="G84" s="1" t="e">
        <f>(F82-F76)-(F83-F77)</f>
        <v>#VALUE!</v>
      </c>
      <c r="H84" s="1" t="e">
        <f>IF(F81&gt;F80,(F80+10)-F81,F80-F81)</f>
        <v>#VALUE!</v>
      </c>
      <c r="I84" s="1" t="e">
        <f>F82-F76</f>
        <v>#VALUE!</v>
      </c>
      <c r="J84" s="1" t="e">
        <f>F83-F77</f>
        <v>#VALUE!</v>
      </c>
      <c r="M84">
        <f>COUNTIF(D80:D84,$L$6)</f>
        <v>0</v>
      </c>
      <c r="O84" t="str">
        <f t="shared" si="14"/>
        <v/>
      </c>
      <c r="P84" t="str">
        <f t="shared" si="15"/>
        <v/>
      </c>
      <c r="Q84" t="str">
        <f t="shared" si="16"/>
        <v/>
      </c>
      <c r="R84" t="str">
        <f t="shared" si="17"/>
        <v/>
      </c>
    </row>
    <row r="85" spans="1:18" x14ac:dyDescent="0.35">
      <c r="A85" t="s">
        <v>7</v>
      </c>
      <c r="B85" t="str">
        <f t="shared" si="19"/>
        <v/>
      </c>
      <c r="E85" t="str">
        <f t="shared" si="18"/>
        <v/>
      </c>
      <c r="F85" s="1" t="str">
        <f t="shared" si="13"/>
        <v/>
      </c>
      <c r="O85" t="str">
        <f t="shared" si="14"/>
        <v/>
      </c>
      <c r="P85" t="str">
        <f t="shared" si="15"/>
        <v/>
      </c>
      <c r="Q85" t="str">
        <f t="shared" si="16"/>
        <v/>
      </c>
      <c r="R85" t="str">
        <f t="shared" si="17"/>
        <v/>
      </c>
    </row>
    <row r="86" spans="1:18" x14ac:dyDescent="0.35">
      <c r="A86" t="s">
        <v>8</v>
      </c>
      <c r="B86">
        <f t="shared" si="19"/>
        <v>15</v>
      </c>
      <c r="C86">
        <v>1</v>
      </c>
      <c r="E86" t="str">
        <f t="shared" si="18"/>
        <v>Time In</v>
      </c>
      <c r="F86" s="1" t="str">
        <f t="shared" si="13"/>
        <v/>
      </c>
      <c r="G86" s="1" t="e">
        <f>(F88-F82)-(F89-F83)</f>
        <v>#VALUE!</v>
      </c>
      <c r="H86" s="1" t="e">
        <f>IF(F87&gt;F86,(F86+10)-F87,F86-F87)</f>
        <v>#VALUE!</v>
      </c>
      <c r="I86" s="1" t="e">
        <f>F88-F82</f>
        <v>#VALUE!</v>
      </c>
      <c r="J86" s="1" t="e">
        <f>F89-F83</f>
        <v>#VALUE!</v>
      </c>
      <c r="M86">
        <f>COUNTIF(D86:D90,$L$2)</f>
        <v>0</v>
      </c>
      <c r="N86">
        <f>SUM(M86:M90)</f>
        <v>0</v>
      </c>
      <c r="O86" t="str">
        <f t="shared" si="14"/>
        <v/>
      </c>
      <c r="P86" t="str">
        <f t="shared" si="15"/>
        <v/>
      </c>
      <c r="Q86" t="str">
        <f t="shared" si="16"/>
        <v/>
      </c>
      <c r="R86" t="str">
        <f t="shared" si="17"/>
        <v/>
      </c>
    </row>
    <row r="87" spans="1:18" x14ac:dyDescent="0.35">
      <c r="A87" t="s">
        <v>9</v>
      </c>
      <c r="B87" t="str">
        <f t="shared" si="19"/>
        <v/>
      </c>
      <c r="C87">
        <v>2</v>
      </c>
      <c r="E87" t="str">
        <f t="shared" si="18"/>
        <v>Time Out</v>
      </c>
      <c r="F87" s="1" t="str">
        <f t="shared" si="13"/>
        <v/>
      </c>
      <c r="G87" s="1" t="e">
        <f>(F88-F82)-(F89-F83)</f>
        <v>#VALUE!</v>
      </c>
      <c r="H87" s="1" t="e">
        <f>IF(F87&gt;F86,(F86+10)-F87,F86-F87)</f>
        <v>#VALUE!</v>
      </c>
      <c r="I87" s="1" t="e">
        <f>F88-F82</f>
        <v>#VALUE!</v>
      </c>
      <c r="J87" s="1" t="e">
        <f>F89-F83</f>
        <v>#VALUE!</v>
      </c>
      <c r="M87">
        <f>COUNTIF(D86:D90,$L$3)</f>
        <v>0</v>
      </c>
      <c r="O87" t="str">
        <f t="shared" si="14"/>
        <v/>
      </c>
      <c r="P87" t="str">
        <f t="shared" si="15"/>
        <v/>
      </c>
      <c r="Q87" t="str">
        <f t="shared" si="16"/>
        <v/>
      </c>
      <c r="R87" t="str">
        <f t="shared" si="17"/>
        <v/>
      </c>
    </row>
    <row r="88" spans="1:18" x14ac:dyDescent="0.35">
      <c r="A88" t="s">
        <v>10</v>
      </c>
      <c r="B88" t="str">
        <f t="shared" si="19"/>
        <v/>
      </c>
      <c r="C88">
        <v>3</v>
      </c>
      <c r="E88" t="str">
        <f t="shared" si="18"/>
        <v>Western Score</v>
      </c>
      <c r="F88" s="1" t="str">
        <f t="shared" ref="F88:F151" si="20">IF(E88=$E$8,F83,"")</f>
        <v/>
      </c>
      <c r="G88" s="1" t="e">
        <f>(F88-F82)-(F89-F83)</f>
        <v>#VALUE!</v>
      </c>
      <c r="H88" s="1" t="e">
        <f>IF(F87&gt;F86,(F86+10)-F87,F86-F87)</f>
        <v>#VALUE!</v>
      </c>
      <c r="I88" s="1" t="e">
        <f>F88-F82</f>
        <v>#VALUE!</v>
      </c>
      <c r="J88" s="1" t="e">
        <f>F89-F83</f>
        <v>#VALUE!</v>
      </c>
      <c r="M88">
        <f>COUNTIF(D86:D90,$L$4)</f>
        <v>0</v>
      </c>
      <c r="O88" t="str">
        <f t="shared" si="14"/>
        <v/>
      </c>
      <c r="P88" t="str">
        <f t="shared" si="15"/>
        <v/>
      </c>
      <c r="Q88" t="str">
        <f t="shared" si="16"/>
        <v/>
      </c>
      <c r="R88" t="str">
        <f t="shared" si="17"/>
        <v/>
      </c>
    </row>
    <row r="89" spans="1:18" x14ac:dyDescent="0.35">
      <c r="A89" t="s">
        <v>11</v>
      </c>
      <c r="B89" t="str">
        <f t="shared" si="19"/>
        <v/>
      </c>
      <c r="C89">
        <v>4</v>
      </c>
      <c r="E89" t="str">
        <f t="shared" si="18"/>
        <v>Opp Score</v>
      </c>
      <c r="F89" s="1" t="str">
        <f t="shared" si="20"/>
        <v/>
      </c>
      <c r="G89" s="1" t="e">
        <f>(F88-F82)-(F89-F83)</f>
        <v>#VALUE!</v>
      </c>
      <c r="H89" s="1" t="e">
        <f>IF(F87&gt;F86,(F86+10)-F87,F86-F87)</f>
        <v>#VALUE!</v>
      </c>
      <c r="I89" s="1" t="e">
        <f>F88-F82</f>
        <v>#VALUE!</v>
      </c>
      <c r="J89" s="1" t="e">
        <f>F89-F83</f>
        <v>#VALUE!</v>
      </c>
      <c r="M89">
        <f>COUNTIF(D86:D90,$L$5)</f>
        <v>0</v>
      </c>
      <c r="O89" t="str">
        <f t="shared" si="14"/>
        <v/>
      </c>
      <c r="P89" t="str">
        <f t="shared" si="15"/>
        <v/>
      </c>
      <c r="Q89" t="str">
        <f t="shared" si="16"/>
        <v/>
      </c>
      <c r="R89" t="str">
        <f t="shared" si="17"/>
        <v/>
      </c>
    </row>
    <row r="90" spans="1:18" x14ac:dyDescent="0.35">
      <c r="A90" t="s">
        <v>12</v>
      </c>
      <c r="B90" t="str">
        <f t="shared" si="19"/>
        <v/>
      </c>
      <c r="C90">
        <v>5</v>
      </c>
      <c r="E90" t="str">
        <f t="shared" si="18"/>
        <v/>
      </c>
      <c r="F90" s="1" t="str">
        <f t="shared" si="20"/>
        <v/>
      </c>
      <c r="G90" s="1" t="e">
        <f>(F88-F82)-(F89-F83)</f>
        <v>#VALUE!</v>
      </c>
      <c r="H90" s="1" t="e">
        <f>IF(F87&gt;F86,(F86+10)-F87,F86-F87)</f>
        <v>#VALUE!</v>
      </c>
      <c r="I90" s="1" t="e">
        <f>F88-F82</f>
        <v>#VALUE!</v>
      </c>
      <c r="J90" s="1" t="e">
        <f>F89-F83</f>
        <v>#VALUE!</v>
      </c>
      <c r="M90">
        <f>COUNTIF(D86:D90,$L$6)</f>
        <v>0</v>
      </c>
      <c r="O90" t="str">
        <f t="shared" si="14"/>
        <v/>
      </c>
      <c r="P90" t="str">
        <f t="shared" si="15"/>
        <v/>
      </c>
      <c r="Q90" t="str">
        <f t="shared" si="16"/>
        <v/>
      </c>
      <c r="R90" t="str">
        <f t="shared" si="17"/>
        <v/>
      </c>
    </row>
    <row r="91" spans="1:18" x14ac:dyDescent="0.35">
      <c r="A91" t="s">
        <v>13</v>
      </c>
      <c r="B91" t="str">
        <f t="shared" si="19"/>
        <v/>
      </c>
      <c r="E91" t="str">
        <f t="shared" si="18"/>
        <v/>
      </c>
      <c r="F91" s="1" t="str">
        <f t="shared" si="20"/>
        <v/>
      </c>
      <c r="O91" t="str">
        <f t="shared" si="14"/>
        <v/>
      </c>
      <c r="P91" t="str">
        <f t="shared" si="15"/>
        <v/>
      </c>
      <c r="Q91" t="str">
        <f t="shared" si="16"/>
        <v/>
      </c>
      <c r="R91" t="str">
        <f t="shared" si="17"/>
        <v/>
      </c>
    </row>
    <row r="92" spans="1:18" x14ac:dyDescent="0.35">
      <c r="A92" t="s">
        <v>14</v>
      </c>
      <c r="B92">
        <f t="shared" si="19"/>
        <v>16</v>
      </c>
      <c r="C92">
        <v>1</v>
      </c>
      <c r="E92" t="str">
        <f t="shared" si="18"/>
        <v>Time In</v>
      </c>
      <c r="F92" s="1" t="str">
        <f t="shared" si="20"/>
        <v/>
      </c>
      <c r="G92" s="1" t="e">
        <f>(F94-F88)-(F95-F89)</f>
        <v>#VALUE!</v>
      </c>
      <c r="H92" s="1" t="e">
        <f>IF(F93&gt;F92,(F92+10)-F93,F92-F93)</f>
        <v>#VALUE!</v>
      </c>
      <c r="I92" s="1" t="e">
        <f>F94-F88</f>
        <v>#VALUE!</v>
      </c>
      <c r="J92" s="1" t="e">
        <f>F95-F89</f>
        <v>#VALUE!</v>
      </c>
      <c r="M92">
        <f>COUNTIF(D92:D96,$L$2)</f>
        <v>0</v>
      </c>
      <c r="N92">
        <f>SUM(M92:M96)</f>
        <v>0</v>
      </c>
      <c r="O92" t="str">
        <f t="shared" si="14"/>
        <v/>
      </c>
      <c r="P92" t="str">
        <f t="shared" si="15"/>
        <v/>
      </c>
      <c r="Q92" t="str">
        <f t="shared" si="16"/>
        <v/>
      </c>
      <c r="R92" t="str">
        <f t="shared" si="17"/>
        <v/>
      </c>
    </row>
    <row r="93" spans="1:18" x14ac:dyDescent="0.35">
      <c r="A93" t="s">
        <v>2</v>
      </c>
      <c r="B93" t="str">
        <f t="shared" si="19"/>
        <v/>
      </c>
      <c r="C93">
        <v>2</v>
      </c>
      <c r="E93" t="str">
        <f t="shared" si="18"/>
        <v>Time Out</v>
      </c>
      <c r="F93" s="1" t="str">
        <f t="shared" si="20"/>
        <v/>
      </c>
      <c r="G93" s="1" t="e">
        <f>(F94-F88)-(F95-F89)</f>
        <v>#VALUE!</v>
      </c>
      <c r="H93" s="1" t="e">
        <f>IF(F93&gt;F92,(F92+10)-F93,F92-F93)</f>
        <v>#VALUE!</v>
      </c>
      <c r="I93" s="1" t="e">
        <f>F94-F88</f>
        <v>#VALUE!</v>
      </c>
      <c r="J93" s="1" t="e">
        <f>F95-F89</f>
        <v>#VALUE!</v>
      </c>
      <c r="M93">
        <f>COUNTIF(D92:D96,$L$3)</f>
        <v>0</v>
      </c>
      <c r="O93" t="str">
        <f t="shared" si="14"/>
        <v/>
      </c>
      <c r="P93" t="str">
        <f t="shared" si="15"/>
        <v/>
      </c>
      <c r="Q93" t="str">
        <f t="shared" si="16"/>
        <v/>
      </c>
      <c r="R93" t="str">
        <f t="shared" si="17"/>
        <v/>
      </c>
    </row>
    <row r="94" spans="1:18" x14ac:dyDescent="0.35">
      <c r="A94" t="s">
        <v>3</v>
      </c>
      <c r="B94" t="str">
        <f t="shared" si="19"/>
        <v/>
      </c>
      <c r="C94">
        <v>3</v>
      </c>
      <c r="E94" t="str">
        <f t="shared" si="18"/>
        <v>Western Score</v>
      </c>
      <c r="F94" s="1" t="str">
        <f t="shared" si="20"/>
        <v/>
      </c>
      <c r="G94" s="1" t="e">
        <f>(F94-F88)-(F95-F89)</f>
        <v>#VALUE!</v>
      </c>
      <c r="H94" s="1" t="e">
        <f>IF(F93&gt;F92,(F92+10)-F93,F92-F93)</f>
        <v>#VALUE!</v>
      </c>
      <c r="I94" s="1" t="e">
        <f>F94-F88</f>
        <v>#VALUE!</v>
      </c>
      <c r="J94" s="1" t="e">
        <f>F95-F89</f>
        <v>#VALUE!</v>
      </c>
      <c r="M94">
        <f>COUNTIF(D92:D96,$L$4)</f>
        <v>0</v>
      </c>
      <c r="O94" t="str">
        <f t="shared" si="14"/>
        <v/>
      </c>
      <c r="P94" t="str">
        <f t="shared" si="15"/>
        <v/>
      </c>
      <c r="Q94" t="str">
        <f t="shared" si="16"/>
        <v/>
      </c>
      <c r="R94" t="str">
        <f t="shared" si="17"/>
        <v/>
      </c>
    </row>
    <row r="95" spans="1:18" x14ac:dyDescent="0.35">
      <c r="A95" t="s">
        <v>4</v>
      </c>
      <c r="B95" t="str">
        <f t="shared" si="19"/>
        <v/>
      </c>
      <c r="C95">
        <v>4</v>
      </c>
      <c r="E95" t="str">
        <f t="shared" si="18"/>
        <v>Opp Score</v>
      </c>
      <c r="F95" s="1" t="str">
        <f t="shared" si="20"/>
        <v/>
      </c>
      <c r="G95" s="1" t="e">
        <f>(F94-F88)-(F95-F89)</f>
        <v>#VALUE!</v>
      </c>
      <c r="H95" s="1" t="e">
        <f>IF(F93&gt;F92,(F92+10)-F93,F92-F93)</f>
        <v>#VALUE!</v>
      </c>
      <c r="I95" s="1" t="e">
        <f>F94-F88</f>
        <v>#VALUE!</v>
      </c>
      <c r="J95" s="1" t="e">
        <f>F95-F89</f>
        <v>#VALUE!</v>
      </c>
      <c r="M95">
        <f>COUNTIF(D92:D96,$L$5)</f>
        <v>0</v>
      </c>
      <c r="O95" t="str">
        <f t="shared" si="14"/>
        <v/>
      </c>
      <c r="P95" t="str">
        <f t="shared" si="15"/>
        <v/>
      </c>
      <c r="Q95" t="str">
        <f t="shared" si="16"/>
        <v/>
      </c>
      <c r="R95" t="str">
        <f t="shared" si="17"/>
        <v/>
      </c>
    </row>
    <row r="96" spans="1:18" x14ac:dyDescent="0.35">
      <c r="A96" t="s">
        <v>5</v>
      </c>
      <c r="B96" t="str">
        <f t="shared" si="19"/>
        <v/>
      </c>
      <c r="C96">
        <v>5</v>
      </c>
      <c r="E96" t="str">
        <f t="shared" si="18"/>
        <v/>
      </c>
      <c r="F96" s="1" t="str">
        <f t="shared" si="20"/>
        <v/>
      </c>
      <c r="G96" s="1" t="e">
        <f>(F94-F88)-(F95-F89)</f>
        <v>#VALUE!</v>
      </c>
      <c r="H96" s="1" t="e">
        <f>IF(F93&gt;F92,(F92+10)-F93,F92-F93)</f>
        <v>#VALUE!</v>
      </c>
      <c r="I96" s="1" t="e">
        <f>F94-F88</f>
        <v>#VALUE!</v>
      </c>
      <c r="J96" s="1" t="e">
        <f>F95-F89</f>
        <v>#VALUE!</v>
      </c>
      <c r="M96">
        <f>COUNTIF(D92:D96,$L$6)</f>
        <v>0</v>
      </c>
      <c r="O96" t="str">
        <f t="shared" si="14"/>
        <v/>
      </c>
      <c r="P96" t="str">
        <f t="shared" si="15"/>
        <v/>
      </c>
      <c r="Q96" t="str">
        <f t="shared" si="16"/>
        <v/>
      </c>
      <c r="R96" t="str">
        <f t="shared" si="17"/>
        <v/>
      </c>
    </row>
    <row r="97" spans="1:18" x14ac:dyDescent="0.35">
      <c r="A97" t="s">
        <v>6</v>
      </c>
      <c r="B97" t="str">
        <f t="shared" si="19"/>
        <v/>
      </c>
      <c r="E97" t="str">
        <f t="shared" si="18"/>
        <v/>
      </c>
      <c r="F97" s="1" t="str">
        <f t="shared" si="20"/>
        <v/>
      </c>
      <c r="O97" t="str">
        <f t="shared" si="14"/>
        <v/>
      </c>
      <c r="P97" t="str">
        <f t="shared" si="15"/>
        <v/>
      </c>
      <c r="Q97" t="str">
        <f t="shared" si="16"/>
        <v/>
      </c>
      <c r="R97" t="str">
        <f t="shared" si="17"/>
        <v/>
      </c>
    </row>
    <row r="98" spans="1:18" x14ac:dyDescent="0.35">
      <c r="A98" t="s">
        <v>7</v>
      </c>
      <c r="B98">
        <f t="shared" si="19"/>
        <v>17</v>
      </c>
      <c r="C98">
        <v>1</v>
      </c>
      <c r="E98" t="str">
        <f t="shared" si="18"/>
        <v>Time In</v>
      </c>
      <c r="F98" s="1" t="str">
        <f t="shared" si="20"/>
        <v/>
      </c>
      <c r="G98" s="1" t="e">
        <f>(F100-F94)-(F101-F95)</f>
        <v>#VALUE!</v>
      </c>
      <c r="H98" s="1" t="e">
        <f>IF(F99&gt;F98,(F98+10)-F99,F98-F99)</f>
        <v>#VALUE!</v>
      </c>
      <c r="I98" s="1" t="e">
        <f>F100-F94</f>
        <v>#VALUE!</v>
      </c>
      <c r="J98" s="1" t="e">
        <f>F101-F95</f>
        <v>#VALUE!</v>
      </c>
      <c r="M98">
        <f>COUNTIF(D98:D102,$L$2)</f>
        <v>0</v>
      </c>
      <c r="N98">
        <f>SUM(M98:M102)</f>
        <v>0</v>
      </c>
      <c r="O98" t="str">
        <f t="shared" si="14"/>
        <v/>
      </c>
      <c r="P98" t="str">
        <f t="shared" si="15"/>
        <v/>
      </c>
      <c r="Q98" t="str">
        <f t="shared" si="16"/>
        <v/>
      </c>
      <c r="R98" t="str">
        <f t="shared" si="17"/>
        <v/>
      </c>
    </row>
    <row r="99" spans="1:18" x14ac:dyDescent="0.35">
      <c r="A99" t="s">
        <v>8</v>
      </c>
      <c r="B99" t="str">
        <f t="shared" si="19"/>
        <v/>
      </c>
      <c r="C99">
        <v>2</v>
      </c>
      <c r="E99" t="str">
        <f t="shared" si="18"/>
        <v>Time Out</v>
      </c>
      <c r="F99" s="1" t="str">
        <f t="shared" si="20"/>
        <v/>
      </c>
      <c r="G99" s="1" t="e">
        <f>(F100-F94)-(F101-F95)</f>
        <v>#VALUE!</v>
      </c>
      <c r="H99" s="1" t="e">
        <f>IF(F99&gt;F98,(F98+10)-F99,F98-F99)</f>
        <v>#VALUE!</v>
      </c>
      <c r="I99" s="1" t="e">
        <f>F100-F94</f>
        <v>#VALUE!</v>
      </c>
      <c r="J99" s="1" t="e">
        <f>F101-F95</f>
        <v>#VALUE!</v>
      </c>
      <c r="M99">
        <f>COUNTIF(D98:D102,$L$3)</f>
        <v>0</v>
      </c>
      <c r="O99" t="str">
        <f t="shared" si="14"/>
        <v/>
      </c>
      <c r="P99" t="str">
        <f t="shared" si="15"/>
        <v/>
      </c>
      <c r="Q99" t="str">
        <f t="shared" si="16"/>
        <v/>
      </c>
      <c r="R99" t="str">
        <f t="shared" si="17"/>
        <v/>
      </c>
    </row>
    <row r="100" spans="1:18" x14ac:dyDescent="0.35">
      <c r="A100" t="s">
        <v>9</v>
      </c>
      <c r="B100" t="str">
        <f t="shared" si="19"/>
        <v/>
      </c>
      <c r="C100">
        <v>3</v>
      </c>
      <c r="E100" t="str">
        <f t="shared" si="18"/>
        <v>Western Score</v>
      </c>
      <c r="F100" s="1" t="str">
        <f t="shared" si="20"/>
        <v/>
      </c>
      <c r="G100" s="1" t="e">
        <f>(F100-F94)-(F101-F95)</f>
        <v>#VALUE!</v>
      </c>
      <c r="H100" s="1" t="e">
        <f>IF(F99&gt;F98,(F98+10)-F99,F98-F99)</f>
        <v>#VALUE!</v>
      </c>
      <c r="I100" s="1" t="e">
        <f>F100-F94</f>
        <v>#VALUE!</v>
      </c>
      <c r="J100" s="1" t="e">
        <f>F101-F95</f>
        <v>#VALUE!</v>
      </c>
      <c r="M100">
        <f>COUNTIF(D98:D102,$L$4)</f>
        <v>0</v>
      </c>
      <c r="O100" t="str">
        <f t="shared" si="14"/>
        <v/>
      </c>
      <c r="P100" t="str">
        <f t="shared" si="15"/>
        <v/>
      </c>
      <c r="Q100" t="str">
        <f t="shared" si="16"/>
        <v/>
      </c>
      <c r="R100" t="str">
        <f t="shared" si="17"/>
        <v/>
      </c>
    </row>
    <row r="101" spans="1:18" x14ac:dyDescent="0.35">
      <c r="A101" t="s">
        <v>10</v>
      </c>
      <c r="B101" t="str">
        <f t="shared" si="19"/>
        <v/>
      </c>
      <c r="C101">
        <v>4</v>
      </c>
      <c r="E101" t="str">
        <f t="shared" si="18"/>
        <v>Opp Score</v>
      </c>
      <c r="F101" s="1" t="str">
        <f t="shared" si="20"/>
        <v/>
      </c>
      <c r="G101" s="1" t="e">
        <f>(F100-F94)-(F101-F95)</f>
        <v>#VALUE!</v>
      </c>
      <c r="H101" s="1" t="e">
        <f>IF(F99&gt;F98,(F98+10)-F99,F98-F99)</f>
        <v>#VALUE!</v>
      </c>
      <c r="I101" s="1" t="e">
        <f>F100-F94</f>
        <v>#VALUE!</v>
      </c>
      <c r="J101" s="1" t="e">
        <f>F101-F95</f>
        <v>#VALUE!</v>
      </c>
      <c r="M101">
        <f>COUNTIF(D98:D102,$L$5)</f>
        <v>0</v>
      </c>
      <c r="O101" t="str">
        <f t="shared" si="14"/>
        <v/>
      </c>
      <c r="P101" t="str">
        <f t="shared" si="15"/>
        <v/>
      </c>
      <c r="Q101" t="str">
        <f t="shared" si="16"/>
        <v/>
      </c>
      <c r="R101" t="str">
        <f t="shared" si="17"/>
        <v/>
      </c>
    </row>
    <row r="102" spans="1:18" x14ac:dyDescent="0.35">
      <c r="A102" t="s">
        <v>11</v>
      </c>
      <c r="B102" t="str">
        <f t="shared" si="19"/>
        <v/>
      </c>
      <c r="C102">
        <v>5</v>
      </c>
      <c r="E102" t="str">
        <f t="shared" si="18"/>
        <v/>
      </c>
      <c r="F102" s="1" t="str">
        <f t="shared" si="20"/>
        <v/>
      </c>
      <c r="G102" s="1" t="e">
        <f>(F100-F94)-(F101-F95)</f>
        <v>#VALUE!</v>
      </c>
      <c r="H102" s="1" t="e">
        <f>IF(F99&gt;F98,(F98+10)-F99,F98-F99)</f>
        <v>#VALUE!</v>
      </c>
      <c r="I102" s="1" t="e">
        <f>F100-F94</f>
        <v>#VALUE!</v>
      </c>
      <c r="J102" s="1" t="e">
        <f>F101-F95</f>
        <v>#VALUE!</v>
      </c>
      <c r="M102">
        <f>COUNTIF(D98:D102,$L$6)</f>
        <v>0</v>
      </c>
      <c r="O102" t="str">
        <f t="shared" si="14"/>
        <v/>
      </c>
      <c r="P102" t="str">
        <f t="shared" si="15"/>
        <v/>
      </c>
      <c r="Q102" t="str">
        <f t="shared" si="16"/>
        <v/>
      </c>
      <c r="R102" t="str">
        <f t="shared" si="17"/>
        <v/>
      </c>
    </row>
    <row r="103" spans="1:18" x14ac:dyDescent="0.35">
      <c r="A103" t="s">
        <v>12</v>
      </c>
      <c r="B103" t="str">
        <f t="shared" si="19"/>
        <v/>
      </c>
      <c r="E103" t="str">
        <f t="shared" si="18"/>
        <v/>
      </c>
      <c r="F103" s="1" t="str">
        <f t="shared" si="20"/>
        <v/>
      </c>
      <c r="O103" t="str">
        <f t="shared" si="14"/>
        <v/>
      </c>
      <c r="P103" t="str">
        <f t="shared" si="15"/>
        <v/>
      </c>
      <c r="Q103" t="str">
        <f t="shared" si="16"/>
        <v/>
      </c>
      <c r="R103" t="str">
        <f t="shared" si="17"/>
        <v/>
      </c>
    </row>
    <row r="104" spans="1:18" x14ac:dyDescent="0.35">
      <c r="A104" t="s">
        <v>13</v>
      </c>
      <c r="B104">
        <f t="shared" si="19"/>
        <v>18</v>
      </c>
      <c r="C104">
        <v>1</v>
      </c>
      <c r="E104" t="str">
        <f t="shared" si="18"/>
        <v>Time In</v>
      </c>
      <c r="F104" s="1" t="str">
        <f t="shared" si="20"/>
        <v/>
      </c>
      <c r="G104" s="1" t="e">
        <f>(F106-F100)-(F107-F101)</f>
        <v>#VALUE!</v>
      </c>
      <c r="H104" s="1" t="e">
        <f>IF(F105&gt;F104,(F104+10)-F105,F104-F105)</f>
        <v>#VALUE!</v>
      </c>
      <c r="I104" s="1" t="e">
        <f>F106-F100</f>
        <v>#VALUE!</v>
      </c>
      <c r="J104" s="1" t="e">
        <f>F107-F101</f>
        <v>#VALUE!</v>
      </c>
      <c r="M104">
        <f>COUNTIF(D104:D108,$L$2)</f>
        <v>0</v>
      </c>
      <c r="N104">
        <f>SUM(M104:M108)</f>
        <v>0</v>
      </c>
      <c r="O104" t="str">
        <f t="shared" si="14"/>
        <v/>
      </c>
      <c r="P104" t="str">
        <f t="shared" si="15"/>
        <v/>
      </c>
      <c r="Q104" t="str">
        <f t="shared" si="16"/>
        <v/>
      </c>
      <c r="R104" t="str">
        <f t="shared" si="17"/>
        <v/>
      </c>
    </row>
    <row r="105" spans="1:18" x14ac:dyDescent="0.35">
      <c r="A105" t="s">
        <v>14</v>
      </c>
      <c r="B105" t="str">
        <f t="shared" si="19"/>
        <v/>
      </c>
      <c r="C105">
        <v>2</v>
      </c>
      <c r="E105" t="str">
        <f t="shared" si="18"/>
        <v>Time Out</v>
      </c>
      <c r="F105" s="1" t="str">
        <f t="shared" si="20"/>
        <v/>
      </c>
      <c r="G105" s="1" t="e">
        <f>(F106-F100)-(F107-F101)</f>
        <v>#VALUE!</v>
      </c>
      <c r="H105" s="1" t="e">
        <f>IF(F105&gt;F104,(F104+10)-F105,F104-F105)</f>
        <v>#VALUE!</v>
      </c>
      <c r="I105" s="1" t="e">
        <f>F106-F100</f>
        <v>#VALUE!</v>
      </c>
      <c r="J105" s="1" t="e">
        <f>F107-F101</f>
        <v>#VALUE!</v>
      </c>
      <c r="M105">
        <f>COUNTIF(D104:D108,$L$3)</f>
        <v>0</v>
      </c>
      <c r="O105" t="str">
        <f t="shared" si="14"/>
        <v/>
      </c>
      <c r="P105" t="str">
        <f t="shared" si="15"/>
        <v/>
      </c>
      <c r="Q105" t="str">
        <f t="shared" si="16"/>
        <v/>
      </c>
      <c r="R105" t="str">
        <f t="shared" si="17"/>
        <v/>
      </c>
    </row>
    <row r="106" spans="1:18" x14ac:dyDescent="0.35">
      <c r="A106" t="s">
        <v>2</v>
      </c>
      <c r="B106" t="str">
        <f t="shared" si="19"/>
        <v/>
      </c>
      <c r="C106">
        <v>3</v>
      </c>
      <c r="E106" t="str">
        <f t="shared" si="18"/>
        <v>Western Score</v>
      </c>
      <c r="F106" s="1" t="str">
        <f t="shared" si="20"/>
        <v/>
      </c>
      <c r="G106" s="1" t="e">
        <f>(F106-F100)-(F107-F101)</f>
        <v>#VALUE!</v>
      </c>
      <c r="H106" s="1" t="e">
        <f>IF(F105&gt;F104,(F104+10)-F105,F104-F105)</f>
        <v>#VALUE!</v>
      </c>
      <c r="I106" s="1" t="e">
        <f>F106-F100</f>
        <v>#VALUE!</v>
      </c>
      <c r="J106" s="1" t="e">
        <f>F107-F101</f>
        <v>#VALUE!</v>
      </c>
      <c r="M106">
        <f>COUNTIF(D104:D108,$L$4)</f>
        <v>0</v>
      </c>
      <c r="O106" t="str">
        <f t="shared" si="14"/>
        <v/>
      </c>
      <c r="P106" t="str">
        <f t="shared" si="15"/>
        <v/>
      </c>
      <c r="Q106" t="str">
        <f t="shared" si="16"/>
        <v/>
      </c>
      <c r="R106" t="str">
        <f t="shared" si="17"/>
        <v/>
      </c>
    </row>
    <row r="107" spans="1:18" x14ac:dyDescent="0.35">
      <c r="A107" t="s">
        <v>3</v>
      </c>
      <c r="B107" t="str">
        <f t="shared" si="19"/>
        <v/>
      </c>
      <c r="C107">
        <v>4</v>
      </c>
      <c r="E107" t="str">
        <f t="shared" si="18"/>
        <v>Opp Score</v>
      </c>
      <c r="F107" s="1" t="str">
        <f t="shared" si="20"/>
        <v/>
      </c>
      <c r="G107" s="1" t="e">
        <f>(F106-F100)-(F107-F101)</f>
        <v>#VALUE!</v>
      </c>
      <c r="H107" s="1" t="e">
        <f>IF(F105&gt;F104,(F104+10)-F105,F104-F105)</f>
        <v>#VALUE!</v>
      </c>
      <c r="I107" s="1" t="e">
        <f>F106-F100</f>
        <v>#VALUE!</v>
      </c>
      <c r="J107" s="1" t="e">
        <f>F107-F101</f>
        <v>#VALUE!</v>
      </c>
      <c r="M107">
        <f>COUNTIF(D104:D108,$L$5)</f>
        <v>0</v>
      </c>
      <c r="O107" t="str">
        <f t="shared" si="14"/>
        <v/>
      </c>
      <c r="P107" t="str">
        <f t="shared" si="15"/>
        <v/>
      </c>
      <c r="Q107" t="str">
        <f t="shared" si="16"/>
        <v/>
      </c>
      <c r="R107" t="str">
        <f t="shared" si="17"/>
        <v/>
      </c>
    </row>
    <row r="108" spans="1:18" x14ac:dyDescent="0.35">
      <c r="A108" t="s">
        <v>4</v>
      </c>
      <c r="B108" t="str">
        <f t="shared" si="19"/>
        <v/>
      </c>
      <c r="C108">
        <v>5</v>
      </c>
      <c r="E108" t="str">
        <f t="shared" si="18"/>
        <v/>
      </c>
      <c r="F108" s="1" t="str">
        <f t="shared" si="20"/>
        <v/>
      </c>
      <c r="G108" s="1" t="e">
        <f>(F106-F100)-(F107-F101)</f>
        <v>#VALUE!</v>
      </c>
      <c r="H108" s="1" t="e">
        <f>IF(F105&gt;F104,(F104+10)-F105,F104-F105)</f>
        <v>#VALUE!</v>
      </c>
      <c r="I108" s="1" t="e">
        <f>F106-F100</f>
        <v>#VALUE!</v>
      </c>
      <c r="J108" s="1" t="e">
        <f>F107-F101</f>
        <v>#VALUE!</v>
      </c>
      <c r="M108">
        <f>COUNTIF(D104:D108,$L$6)</f>
        <v>0</v>
      </c>
      <c r="O108" t="str">
        <f t="shared" si="14"/>
        <v/>
      </c>
      <c r="P108" t="str">
        <f t="shared" si="15"/>
        <v/>
      </c>
      <c r="Q108" t="str">
        <f t="shared" si="16"/>
        <v/>
      </c>
      <c r="R108" t="str">
        <f t="shared" si="17"/>
        <v/>
      </c>
    </row>
    <row r="109" spans="1:18" x14ac:dyDescent="0.35">
      <c r="A109" t="s">
        <v>5</v>
      </c>
      <c r="B109" t="str">
        <f t="shared" si="19"/>
        <v/>
      </c>
      <c r="E109" t="str">
        <f t="shared" si="18"/>
        <v/>
      </c>
      <c r="F109" s="1" t="str">
        <f t="shared" si="20"/>
        <v/>
      </c>
      <c r="O109" t="str">
        <f t="shared" si="14"/>
        <v/>
      </c>
      <c r="P109" t="str">
        <f t="shared" si="15"/>
        <v/>
      </c>
      <c r="Q109" t="str">
        <f t="shared" si="16"/>
        <v/>
      </c>
      <c r="R109" t="str">
        <f t="shared" si="17"/>
        <v/>
      </c>
    </row>
    <row r="110" spans="1:18" x14ac:dyDescent="0.35">
      <c r="A110" t="s">
        <v>6</v>
      </c>
      <c r="B110">
        <f t="shared" si="19"/>
        <v>19</v>
      </c>
      <c r="C110">
        <v>1</v>
      </c>
      <c r="E110" t="str">
        <f t="shared" si="18"/>
        <v>Time In</v>
      </c>
      <c r="F110" s="1" t="str">
        <f t="shared" si="20"/>
        <v/>
      </c>
      <c r="G110" s="1" t="e">
        <f>(F112-F106)-(F113-F107)</f>
        <v>#VALUE!</v>
      </c>
      <c r="H110" s="1" t="e">
        <f>IF(F111&gt;F110,(F110+10)-F111,F110-F111)</f>
        <v>#VALUE!</v>
      </c>
      <c r="I110" s="1" t="e">
        <f>F112-F106</f>
        <v>#VALUE!</v>
      </c>
      <c r="J110" s="1" t="e">
        <f>F113-F107</f>
        <v>#VALUE!</v>
      </c>
      <c r="M110">
        <f>COUNTIF(D110:D114,$L$2)</f>
        <v>0</v>
      </c>
      <c r="N110">
        <f>SUM(M110:M114)</f>
        <v>0</v>
      </c>
      <c r="O110" t="str">
        <f t="shared" si="14"/>
        <v/>
      </c>
      <c r="P110" t="str">
        <f t="shared" si="15"/>
        <v/>
      </c>
      <c r="Q110" t="str">
        <f t="shared" si="16"/>
        <v/>
      </c>
      <c r="R110" t="str">
        <f t="shared" si="17"/>
        <v/>
      </c>
    </row>
    <row r="111" spans="1:18" x14ac:dyDescent="0.35">
      <c r="A111" t="s">
        <v>7</v>
      </c>
      <c r="B111" t="str">
        <f t="shared" si="19"/>
        <v/>
      </c>
      <c r="C111">
        <v>2</v>
      </c>
      <c r="E111" t="str">
        <f t="shared" si="18"/>
        <v>Time Out</v>
      </c>
      <c r="F111" s="1" t="str">
        <f t="shared" si="20"/>
        <v/>
      </c>
      <c r="G111" s="1" t="e">
        <f>(F112-F106)-(F113-F107)</f>
        <v>#VALUE!</v>
      </c>
      <c r="H111" s="1" t="e">
        <f>IF(F111&gt;F110,(F110+10)-F111,F110-F111)</f>
        <v>#VALUE!</v>
      </c>
      <c r="I111" s="1" t="e">
        <f>F112-F106</f>
        <v>#VALUE!</v>
      </c>
      <c r="J111" s="1" t="e">
        <f>F113-F107</f>
        <v>#VALUE!</v>
      </c>
      <c r="M111">
        <f>COUNTIF(D110:D114,$L$3)</f>
        <v>0</v>
      </c>
      <c r="O111" t="str">
        <f t="shared" si="14"/>
        <v/>
      </c>
      <c r="P111" t="str">
        <f t="shared" si="15"/>
        <v/>
      </c>
      <c r="Q111" t="str">
        <f t="shared" si="16"/>
        <v/>
      </c>
      <c r="R111" t="str">
        <f t="shared" si="17"/>
        <v/>
      </c>
    </row>
    <row r="112" spans="1:18" x14ac:dyDescent="0.35">
      <c r="A112" t="s">
        <v>8</v>
      </c>
      <c r="B112" t="str">
        <f t="shared" si="19"/>
        <v/>
      </c>
      <c r="C112">
        <v>3</v>
      </c>
      <c r="E112" t="str">
        <f t="shared" si="18"/>
        <v>Western Score</v>
      </c>
      <c r="F112" s="1" t="str">
        <f t="shared" si="20"/>
        <v/>
      </c>
      <c r="G112" s="1" t="e">
        <f>(F112-F106)-(F113-F107)</f>
        <v>#VALUE!</v>
      </c>
      <c r="H112" s="1" t="e">
        <f>IF(F111&gt;F110,(F110+10)-F111,F110-F111)</f>
        <v>#VALUE!</v>
      </c>
      <c r="I112" s="1" t="e">
        <f>F112-F106</f>
        <v>#VALUE!</v>
      </c>
      <c r="J112" s="1" t="e">
        <f>F113-F107</f>
        <v>#VALUE!</v>
      </c>
      <c r="M112">
        <f>COUNTIF(D110:D114,$L$4)</f>
        <v>0</v>
      </c>
      <c r="O112" t="str">
        <f t="shared" si="14"/>
        <v/>
      </c>
      <c r="P112" t="str">
        <f t="shared" si="15"/>
        <v/>
      </c>
      <c r="Q112" t="str">
        <f t="shared" si="16"/>
        <v/>
      </c>
      <c r="R112" t="str">
        <f t="shared" si="17"/>
        <v/>
      </c>
    </row>
    <row r="113" spans="1:18" x14ac:dyDescent="0.35">
      <c r="A113" t="s">
        <v>9</v>
      </c>
      <c r="B113" t="str">
        <f t="shared" si="19"/>
        <v/>
      </c>
      <c r="C113">
        <v>4</v>
      </c>
      <c r="E113" t="str">
        <f t="shared" si="18"/>
        <v>Opp Score</v>
      </c>
      <c r="F113" s="1" t="str">
        <f t="shared" si="20"/>
        <v/>
      </c>
      <c r="G113" s="1" t="e">
        <f>(F112-F106)-(F113-F107)</f>
        <v>#VALUE!</v>
      </c>
      <c r="H113" s="1" t="e">
        <f>IF(F111&gt;F110,(F110+10)-F111,F110-F111)</f>
        <v>#VALUE!</v>
      </c>
      <c r="I113" s="1" t="e">
        <f>F112-F106</f>
        <v>#VALUE!</v>
      </c>
      <c r="J113" s="1" t="e">
        <f>F113-F107</f>
        <v>#VALUE!</v>
      </c>
      <c r="M113">
        <f>COUNTIF(D110:D114,$L$5)</f>
        <v>0</v>
      </c>
      <c r="O113" t="str">
        <f t="shared" si="14"/>
        <v/>
      </c>
      <c r="P113" t="str">
        <f t="shared" si="15"/>
        <v/>
      </c>
      <c r="Q113" t="str">
        <f t="shared" si="16"/>
        <v/>
      </c>
      <c r="R113" t="str">
        <f t="shared" si="17"/>
        <v/>
      </c>
    </row>
    <row r="114" spans="1:18" x14ac:dyDescent="0.35">
      <c r="A114" t="s">
        <v>10</v>
      </c>
      <c r="B114" t="str">
        <f t="shared" si="19"/>
        <v/>
      </c>
      <c r="C114">
        <v>5</v>
      </c>
      <c r="E114" t="str">
        <f t="shared" si="18"/>
        <v/>
      </c>
      <c r="F114" s="1" t="str">
        <f t="shared" si="20"/>
        <v/>
      </c>
      <c r="G114" s="1" t="e">
        <f>(F112-F106)-(F113-F107)</f>
        <v>#VALUE!</v>
      </c>
      <c r="H114" s="1" t="e">
        <f>IF(F111&gt;F110,(F110+10)-F111,F110-F111)</f>
        <v>#VALUE!</v>
      </c>
      <c r="I114" s="1" t="e">
        <f>F112-F106</f>
        <v>#VALUE!</v>
      </c>
      <c r="J114" s="1" t="e">
        <f>F113-F107</f>
        <v>#VALUE!</v>
      </c>
      <c r="M114">
        <f>COUNTIF(D110:D114,$L$6)</f>
        <v>0</v>
      </c>
      <c r="O114" t="str">
        <f t="shared" si="14"/>
        <v/>
      </c>
      <c r="P114" t="str">
        <f t="shared" si="15"/>
        <v/>
      </c>
      <c r="Q114" t="str">
        <f t="shared" si="16"/>
        <v/>
      </c>
      <c r="R114" t="str">
        <f t="shared" si="17"/>
        <v/>
      </c>
    </row>
    <row r="115" spans="1:18" x14ac:dyDescent="0.35">
      <c r="A115" t="s">
        <v>11</v>
      </c>
      <c r="B115" t="str">
        <f t="shared" si="19"/>
        <v/>
      </c>
      <c r="E115" t="str">
        <f t="shared" si="18"/>
        <v/>
      </c>
      <c r="F115" s="1" t="str">
        <f t="shared" si="20"/>
        <v/>
      </c>
      <c r="O115" t="str">
        <f t="shared" si="14"/>
        <v/>
      </c>
      <c r="P115" t="str">
        <f t="shared" si="15"/>
        <v/>
      </c>
      <c r="Q115" t="str">
        <f t="shared" si="16"/>
        <v/>
      </c>
      <c r="R115" t="str">
        <f t="shared" si="17"/>
        <v/>
      </c>
    </row>
    <row r="116" spans="1:18" x14ac:dyDescent="0.35">
      <c r="A116" t="s">
        <v>12</v>
      </c>
      <c r="B116">
        <f t="shared" si="19"/>
        <v>20</v>
      </c>
      <c r="C116">
        <v>1</v>
      </c>
      <c r="E116" t="str">
        <f t="shared" si="18"/>
        <v>Time In</v>
      </c>
      <c r="F116" s="1" t="str">
        <f t="shared" si="20"/>
        <v/>
      </c>
      <c r="G116" s="1" t="e">
        <f>(F118-F112)-(F119-F113)</f>
        <v>#VALUE!</v>
      </c>
      <c r="H116" s="1" t="e">
        <f>IF(F117&gt;F116,(F116+10)-F117,F116-F117)</f>
        <v>#VALUE!</v>
      </c>
      <c r="I116" s="1" t="e">
        <f>F118-F112</f>
        <v>#VALUE!</v>
      </c>
      <c r="J116" s="1" t="e">
        <f>F119-F113</f>
        <v>#VALUE!</v>
      </c>
      <c r="M116">
        <f>COUNTIF(D116:D120,$L$2)</f>
        <v>0</v>
      </c>
      <c r="N116">
        <f>SUM(M116:M120)</f>
        <v>0</v>
      </c>
      <c r="O116" t="str">
        <f t="shared" si="14"/>
        <v/>
      </c>
      <c r="P116" t="str">
        <f t="shared" si="15"/>
        <v/>
      </c>
      <c r="Q116" t="str">
        <f t="shared" si="16"/>
        <v/>
      </c>
      <c r="R116" t="str">
        <f t="shared" si="17"/>
        <v/>
      </c>
    </row>
    <row r="117" spans="1:18" x14ac:dyDescent="0.35">
      <c r="A117" t="s">
        <v>13</v>
      </c>
      <c r="B117" t="str">
        <f t="shared" si="19"/>
        <v/>
      </c>
      <c r="C117">
        <v>2</v>
      </c>
      <c r="E117" t="str">
        <f t="shared" si="18"/>
        <v>Time Out</v>
      </c>
      <c r="F117" s="1" t="str">
        <f t="shared" si="20"/>
        <v/>
      </c>
      <c r="G117" s="1" t="e">
        <f>(F118-F112)-(F119-F113)</f>
        <v>#VALUE!</v>
      </c>
      <c r="H117" s="1" t="e">
        <f>IF(F117&gt;F116,(F116+10)-F117,F116-F117)</f>
        <v>#VALUE!</v>
      </c>
      <c r="I117" s="1" t="e">
        <f>F118-F112</f>
        <v>#VALUE!</v>
      </c>
      <c r="J117" s="1" t="e">
        <f>F119-F113</f>
        <v>#VALUE!</v>
      </c>
      <c r="M117">
        <f>COUNTIF(D116:D120,$L$3)</f>
        <v>0</v>
      </c>
      <c r="O117" t="str">
        <f t="shared" si="14"/>
        <v/>
      </c>
      <c r="P117" t="str">
        <f t="shared" si="15"/>
        <v/>
      </c>
      <c r="Q117" t="str">
        <f t="shared" si="16"/>
        <v/>
      </c>
      <c r="R117" t="str">
        <f t="shared" si="17"/>
        <v/>
      </c>
    </row>
    <row r="118" spans="1:18" x14ac:dyDescent="0.35">
      <c r="A118" t="s">
        <v>14</v>
      </c>
      <c r="B118" t="str">
        <f t="shared" si="19"/>
        <v/>
      </c>
      <c r="C118">
        <v>3</v>
      </c>
      <c r="E118" t="str">
        <f t="shared" si="18"/>
        <v>Western Score</v>
      </c>
      <c r="F118" s="1" t="str">
        <f t="shared" si="20"/>
        <v/>
      </c>
      <c r="G118" s="1" t="e">
        <f>(F118-F112)-(F119-F113)</f>
        <v>#VALUE!</v>
      </c>
      <c r="H118" s="1" t="e">
        <f>IF(F117&gt;F116,(F116+10)-F117,F116-F117)</f>
        <v>#VALUE!</v>
      </c>
      <c r="I118" s="1" t="e">
        <f>F118-F112</f>
        <v>#VALUE!</v>
      </c>
      <c r="J118" s="1" t="e">
        <f>F119-F113</f>
        <v>#VALUE!</v>
      </c>
      <c r="M118">
        <f>COUNTIF(D116:D120,$L$4)</f>
        <v>0</v>
      </c>
      <c r="O118" t="str">
        <f t="shared" si="14"/>
        <v/>
      </c>
      <c r="P118" t="str">
        <f t="shared" si="15"/>
        <v/>
      </c>
      <c r="Q118" t="str">
        <f t="shared" si="16"/>
        <v/>
      </c>
      <c r="R118" t="str">
        <f t="shared" si="17"/>
        <v/>
      </c>
    </row>
    <row r="119" spans="1:18" x14ac:dyDescent="0.35">
      <c r="A119" t="s">
        <v>2</v>
      </c>
      <c r="B119" t="str">
        <f t="shared" si="19"/>
        <v/>
      </c>
      <c r="C119">
        <v>4</v>
      </c>
      <c r="E119" t="str">
        <f t="shared" si="18"/>
        <v>Opp Score</v>
      </c>
      <c r="F119" s="1" t="str">
        <f t="shared" si="20"/>
        <v/>
      </c>
      <c r="G119" s="1" t="e">
        <f>(F118-F112)-(F119-F113)</f>
        <v>#VALUE!</v>
      </c>
      <c r="H119" s="1" t="e">
        <f>IF(F117&gt;F116,(F116+10)-F117,F116-F117)</f>
        <v>#VALUE!</v>
      </c>
      <c r="I119" s="1" t="e">
        <f>F118-F112</f>
        <v>#VALUE!</v>
      </c>
      <c r="J119" s="1" t="e">
        <f>F119-F113</f>
        <v>#VALUE!</v>
      </c>
      <c r="M119">
        <f>COUNTIF(D116:D120,$L$5)</f>
        <v>0</v>
      </c>
      <c r="O119" t="str">
        <f t="shared" si="14"/>
        <v/>
      </c>
      <c r="P119" t="str">
        <f t="shared" si="15"/>
        <v/>
      </c>
      <c r="Q119" t="str">
        <f t="shared" si="16"/>
        <v/>
      </c>
      <c r="R119" t="str">
        <f t="shared" si="17"/>
        <v/>
      </c>
    </row>
    <row r="120" spans="1:18" x14ac:dyDescent="0.35">
      <c r="A120" t="s">
        <v>3</v>
      </c>
      <c r="B120" t="str">
        <f t="shared" si="19"/>
        <v/>
      </c>
      <c r="C120">
        <v>5</v>
      </c>
      <c r="E120" t="str">
        <f t="shared" si="18"/>
        <v/>
      </c>
      <c r="F120" s="1" t="str">
        <f t="shared" si="20"/>
        <v/>
      </c>
      <c r="G120" s="1" t="e">
        <f>(F118-F112)-(F119-F113)</f>
        <v>#VALUE!</v>
      </c>
      <c r="H120" s="1" t="e">
        <f>IF(F117&gt;F116,(F116+10)-F117,F116-F117)</f>
        <v>#VALUE!</v>
      </c>
      <c r="I120" s="1" t="e">
        <f>F118-F112</f>
        <v>#VALUE!</v>
      </c>
      <c r="J120" s="1" t="e">
        <f>F119-F113</f>
        <v>#VALUE!</v>
      </c>
      <c r="M120">
        <f>COUNTIF(D116:D120,$L$6)</f>
        <v>0</v>
      </c>
      <c r="O120" t="str">
        <f t="shared" si="14"/>
        <v/>
      </c>
      <c r="P120" t="str">
        <f t="shared" si="15"/>
        <v/>
      </c>
      <c r="Q120" t="str">
        <f t="shared" si="16"/>
        <v/>
      </c>
      <c r="R120" t="str">
        <f t="shared" si="17"/>
        <v/>
      </c>
    </row>
    <row r="121" spans="1:18" x14ac:dyDescent="0.35">
      <c r="A121" t="s">
        <v>4</v>
      </c>
      <c r="B121" t="str">
        <f t="shared" si="19"/>
        <v/>
      </c>
      <c r="E121" t="str">
        <f t="shared" si="18"/>
        <v/>
      </c>
      <c r="F121" s="1" t="str">
        <f t="shared" si="20"/>
        <v/>
      </c>
      <c r="O121" t="str">
        <f t="shared" si="14"/>
        <v/>
      </c>
      <c r="P121" t="str">
        <f t="shared" si="15"/>
        <v/>
      </c>
      <c r="Q121" t="str">
        <f t="shared" si="16"/>
        <v/>
      </c>
      <c r="R121" t="str">
        <f t="shared" si="17"/>
        <v/>
      </c>
    </row>
    <row r="122" spans="1:18" x14ac:dyDescent="0.35">
      <c r="A122" t="s">
        <v>5</v>
      </c>
      <c r="B122">
        <f t="shared" si="19"/>
        <v>21</v>
      </c>
      <c r="C122">
        <v>1</v>
      </c>
      <c r="E122" t="str">
        <f t="shared" si="18"/>
        <v>Time In</v>
      </c>
      <c r="F122" s="1" t="str">
        <f t="shared" si="20"/>
        <v/>
      </c>
      <c r="G122" s="1" t="e">
        <f>(F124-F118)-(F125-F119)</f>
        <v>#VALUE!</v>
      </c>
      <c r="H122" s="1" t="e">
        <f>IF(F123&gt;F122,(F122+10)-F123,F122-F123)</f>
        <v>#VALUE!</v>
      </c>
      <c r="I122" s="1" t="e">
        <f>F124-F118</f>
        <v>#VALUE!</v>
      </c>
      <c r="J122" s="1" t="e">
        <f>F125-F119</f>
        <v>#VALUE!</v>
      </c>
      <c r="M122">
        <f>COUNTIF(D122:D126,$L$2)</f>
        <v>0</v>
      </c>
      <c r="N122">
        <f>SUM(M122:M126)</f>
        <v>0</v>
      </c>
      <c r="O122" t="str">
        <f t="shared" si="14"/>
        <v/>
      </c>
      <c r="P122" t="str">
        <f t="shared" si="15"/>
        <v/>
      </c>
      <c r="Q122" t="str">
        <f t="shared" si="16"/>
        <v/>
      </c>
      <c r="R122" t="str">
        <f t="shared" si="17"/>
        <v/>
      </c>
    </row>
    <row r="123" spans="1:18" x14ac:dyDescent="0.35">
      <c r="A123" t="s">
        <v>6</v>
      </c>
      <c r="B123" t="str">
        <f t="shared" si="19"/>
        <v/>
      </c>
      <c r="C123">
        <v>2</v>
      </c>
      <c r="E123" t="str">
        <f t="shared" si="18"/>
        <v>Time Out</v>
      </c>
      <c r="F123" s="1" t="str">
        <f t="shared" si="20"/>
        <v/>
      </c>
      <c r="G123" s="1" t="e">
        <f>(F124-F118)-(F125-F119)</f>
        <v>#VALUE!</v>
      </c>
      <c r="H123" s="1" t="e">
        <f>IF(F123&gt;F122,(F122+10)-F123,F122-F123)</f>
        <v>#VALUE!</v>
      </c>
      <c r="I123" s="1" t="e">
        <f>F124-F118</f>
        <v>#VALUE!</v>
      </c>
      <c r="J123" s="1" t="e">
        <f>F125-F119</f>
        <v>#VALUE!</v>
      </c>
      <c r="M123">
        <f>COUNTIF(D122:D126,$L$3)</f>
        <v>0</v>
      </c>
      <c r="O123" t="str">
        <f t="shared" si="14"/>
        <v/>
      </c>
      <c r="P123" t="str">
        <f t="shared" si="15"/>
        <v/>
      </c>
      <c r="Q123" t="str">
        <f t="shared" si="16"/>
        <v/>
      </c>
      <c r="R123" t="str">
        <f t="shared" si="17"/>
        <v/>
      </c>
    </row>
    <row r="124" spans="1:18" x14ac:dyDescent="0.35">
      <c r="A124" t="s">
        <v>7</v>
      </c>
      <c r="B124" t="str">
        <f t="shared" si="19"/>
        <v/>
      </c>
      <c r="C124">
        <v>3</v>
      </c>
      <c r="E124" t="str">
        <f t="shared" si="18"/>
        <v>Western Score</v>
      </c>
      <c r="F124" s="1" t="str">
        <f t="shared" si="20"/>
        <v/>
      </c>
      <c r="G124" s="1" t="e">
        <f>(F124-F118)-(F125-F119)</f>
        <v>#VALUE!</v>
      </c>
      <c r="H124" s="1" t="e">
        <f>IF(F123&gt;F122,(F122+10)-F123,F122-F123)</f>
        <v>#VALUE!</v>
      </c>
      <c r="I124" s="1" t="e">
        <f>F124-F118</f>
        <v>#VALUE!</v>
      </c>
      <c r="J124" s="1" t="e">
        <f>F125-F119</f>
        <v>#VALUE!</v>
      </c>
      <c r="M124">
        <f>COUNTIF(D122:D126,$L$4)</f>
        <v>0</v>
      </c>
      <c r="O124" t="str">
        <f t="shared" si="14"/>
        <v/>
      </c>
      <c r="P124" t="str">
        <f t="shared" si="15"/>
        <v/>
      </c>
      <c r="Q124" t="str">
        <f t="shared" si="16"/>
        <v/>
      </c>
      <c r="R124" t="str">
        <f t="shared" si="17"/>
        <v/>
      </c>
    </row>
    <row r="125" spans="1:18" x14ac:dyDescent="0.35">
      <c r="A125" t="s">
        <v>8</v>
      </c>
      <c r="B125" t="str">
        <f t="shared" si="19"/>
        <v/>
      </c>
      <c r="C125">
        <v>4</v>
      </c>
      <c r="E125" t="str">
        <f t="shared" si="18"/>
        <v>Opp Score</v>
      </c>
      <c r="F125" s="1" t="str">
        <f t="shared" si="20"/>
        <v/>
      </c>
      <c r="G125" s="1" t="e">
        <f>(F124-F118)-(F125-F119)</f>
        <v>#VALUE!</v>
      </c>
      <c r="H125" s="1" t="e">
        <f>IF(F123&gt;F122,(F122+10)-F123,F122-F123)</f>
        <v>#VALUE!</v>
      </c>
      <c r="I125" s="1" t="e">
        <f>F124-F118</f>
        <v>#VALUE!</v>
      </c>
      <c r="J125" s="1" t="e">
        <f>F125-F119</f>
        <v>#VALUE!</v>
      </c>
      <c r="M125">
        <f>COUNTIF(D122:D126,$L$5)</f>
        <v>0</v>
      </c>
      <c r="O125" t="str">
        <f t="shared" si="14"/>
        <v/>
      </c>
      <c r="P125" t="str">
        <f t="shared" si="15"/>
        <v/>
      </c>
      <c r="Q125" t="str">
        <f t="shared" si="16"/>
        <v/>
      </c>
      <c r="R125" t="str">
        <f t="shared" si="17"/>
        <v/>
      </c>
    </row>
    <row r="126" spans="1:18" x14ac:dyDescent="0.35">
      <c r="A126" t="s">
        <v>9</v>
      </c>
      <c r="B126" t="str">
        <f t="shared" si="19"/>
        <v/>
      </c>
      <c r="C126">
        <v>5</v>
      </c>
      <c r="E126" t="str">
        <f t="shared" si="18"/>
        <v/>
      </c>
      <c r="F126" s="1" t="str">
        <f t="shared" si="20"/>
        <v/>
      </c>
      <c r="G126" s="1" t="e">
        <f>(F124-F118)-(F125-F119)</f>
        <v>#VALUE!</v>
      </c>
      <c r="H126" s="1" t="e">
        <f>IF(F123&gt;F122,(F122+10)-F123,F122-F123)</f>
        <v>#VALUE!</v>
      </c>
      <c r="I126" s="1" t="e">
        <f>F124-F118</f>
        <v>#VALUE!</v>
      </c>
      <c r="J126" s="1" t="e">
        <f>F125-F119</f>
        <v>#VALUE!</v>
      </c>
      <c r="M126">
        <f>COUNTIF(D122:D126,$L$6)</f>
        <v>0</v>
      </c>
      <c r="O126" t="str">
        <f t="shared" si="14"/>
        <v/>
      </c>
      <c r="P126" t="str">
        <f t="shared" si="15"/>
        <v/>
      </c>
      <c r="Q126" t="str">
        <f t="shared" si="16"/>
        <v/>
      </c>
      <c r="R126" t="str">
        <f t="shared" si="17"/>
        <v/>
      </c>
    </row>
    <row r="127" spans="1:18" x14ac:dyDescent="0.35">
      <c r="A127" t="s">
        <v>10</v>
      </c>
      <c r="B127" t="str">
        <f t="shared" si="19"/>
        <v/>
      </c>
      <c r="E127" t="str">
        <f t="shared" si="18"/>
        <v/>
      </c>
      <c r="F127" s="1" t="str">
        <f t="shared" si="20"/>
        <v/>
      </c>
      <c r="O127" t="str">
        <f t="shared" si="14"/>
        <v/>
      </c>
      <c r="P127" t="str">
        <f t="shared" si="15"/>
        <v/>
      </c>
      <c r="Q127" t="str">
        <f t="shared" si="16"/>
        <v/>
      </c>
      <c r="R127" t="str">
        <f t="shared" si="17"/>
        <v/>
      </c>
    </row>
    <row r="128" spans="1:18" x14ac:dyDescent="0.35">
      <c r="A128" t="s">
        <v>11</v>
      </c>
      <c r="B128">
        <f t="shared" si="19"/>
        <v>22</v>
      </c>
      <c r="C128">
        <v>1</v>
      </c>
      <c r="E128" t="str">
        <f t="shared" si="18"/>
        <v>Time In</v>
      </c>
      <c r="F128" s="1" t="str">
        <f t="shared" si="20"/>
        <v/>
      </c>
      <c r="G128" s="1" t="e">
        <f>(F130-F124)-(F131-F125)</f>
        <v>#VALUE!</v>
      </c>
      <c r="H128" s="1" t="e">
        <f>IF(F129&gt;F128,(F128+10)-F129,F128-F129)</f>
        <v>#VALUE!</v>
      </c>
      <c r="I128" s="1" t="e">
        <f>F130-F124</f>
        <v>#VALUE!</v>
      </c>
      <c r="J128" s="1" t="e">
        <f>F131-F125</f>
        <v>#VALUE!</v>
      </c>
      <c r="M128">
        <f>COUNTIF(D128:D132,$L$2)</f>
        <v>0</v>
      </c>
      <c r="N128">
        <f>SUM(M128:M132)</f>
        <v>0</v>
      </c>
      <c r="O128" t="str">
        <f t="shared" si="14"/>
        <v/>
      </c>
      <c r="P128" t="str">
        <f t="shared" si="15"/>
        <v/>
      </c>
      <c r="Q128" t="str">
        <f t="shared" si="16"/>
        <v/>
      </c>
      <c r="R128" t="str">
        <f t="shared" si="17"/>
        <v/>
      </c>
    </row>
    <row r="129" spans="1:18" x14ac:dyDescent="0.35">
      <c r="A129" t="s">
        <v>12</v>
      </c>
      <c r="B129" t="str">
        <f t="shared" si="19"/>
        <v/>
      </c>
      <c r="C129">
        <v>2</v>
      </c>
      <c r="E129" t="str">
        <f t="shared" si="18"/>
        <v>Time Out</v>
      </c>
      <c r="F129" s="1" t="str">
        <f t="shared" si="20"/>
        <v/>
      </c>
      <c r="G129" s="1" t="e">
        <f>(F130-F124)-(F131-F125)</f>
        <v>#VALUE!</v>
      </c>
      <c r="H129" s="1" t="e">
        <f>IF(F129&gt;F128,(F128+10)-F129,F128-F129)</f>
        <v>#VALUE!</v>
      </c>
      <c r="I129" s="1" t="e">
        <f>F130-F124</f>
        <v>#VALUE!</v>
      </c>
      <c r="J129" s="1" t="e">
        <f>F131-F125</f>
        <v>#VALUE!</v>
      </c>
      <c r="M129">
        <f>COUNTIF(D128:D132,$L$3)</f>
        <v>0</v>
      </c>
      <c r="O129" t="str">
        <f t="shared" si="14"/>
        <v/>
      </c>
      <c r="P129" t="str">
        <f t="shared" si="15"/>
        <v/>
      </c>
      <c r="Q129" t="str">
        <f t="shared" si="16"/>
        <v/>
      </c>
      <c r="R129" t="str">
        <f t="shared" si="17"/>
        <v/>
      </c>
    </row>
    <row r="130" spans="1:18" x14ac:dyDescent="0.35">
      <c r="A130" t="s">
        <v>13</v>
      </c>
      <c r="B130" t="str">
        <f t="shared" si="19"/>
        <v/>
      </c>
      <c r="C130">
        <v>3</v>
      </c>
      <c r="E130" t="str">
        <f t="shared" si="18"/>
        <v>Western Score</v>
      </c>
      <c r="F130" s="1" t="str">
        <f t="shared" si="20"/>
        <v/>
      </c>
      <c r="G130" s="1" t="e">
        <f>(F130-F124)-(F131-F125)</f>
        <v>#VALUE!</v>
      </c>
      <c r="H130" s="1" t="e">
        <f>IF(F129&gt;F128,(F128+10)-F129,F128-F129)</f>
        <v>#VALUE!</v>
      </c>
      <c r="I130" s="1" t="e">
        <f>F130-F124</f>
        <v>#VALUE!</v>
      </c>
      <c r="J130" s="1" t="e">
        <f>F131-F125</f>
        <v>#VALUE!</v>
      </c>
      <c r="M130">
        <f>COUNTIF(D128:D132,$L$4)</f>
        <v>0</v>
      </c>
      <c r="O130" t="str">
        <f t="shared" ref="O130:O193" si="21">IF(N130=COUNTIF($L$2:$L$6,"*"),G130,"")</f>
        <v/>
      </c>
      <c r="P130" t="str">
        <f t="shared" ref="P130:P193" si="22">IF(N130=COUNTIF($L$2:$L$6,"*"),H130,"")</f>
        <v/>
      </c>
      <c r="Q130" t="str">
        <f t="shared" ref="Q130:Q193" si="23">IF(N130=COUNTIF($L$2:$L$6,"*"),I130,"")</f>
        <v/>
      </c>
      <c r="R130" t="str">
        <f t="shared" ref="R130:R193" si="24">IF(N130=COUNTIF($L$2:$L$6,"*"),J130,"")</f>
        <v/>
      </c>
    </row>
    <row r="131" spans="1:18" x14ac:dyDescent="0.35">
      <c r="A131" t="s">
        <v>14</v>
      </c>
      <c r="B131" t="str">
        <f t="shared" si="19"/>
        <v/>
      </c>
      <c r="C131">
        <v>4</v>
      </c>
      <c r="E131" t="str">
        <f t="shared" ref="E131:E194" si="25">IFERROR(_xlfn.IFS(C131=$C$2,"Time In",C131=$C$3,"Time Out",C131=$C$4,"Western Score",C131=$C$5,"Opp Score"),"")</f>
        <v>Opp Score</v>
      </c>
      <c r="F131" s="1" t="str">
        <f t="shared" si="20"/>
        <v/>
      </c>
      <c r="G131" s="1" t="e">
        <f>(F130-F124)-(F131-F125)</f>
        <v>#VALUE!</v>
      </c>
      <c r="H131" s="1" t="e">
        <f>IF(F129&gt;F128,(F128+10)-F129,F128-F129)</f>
        <v>#VALUE!</v>
      </c>
      <c r="I131" s="1" t="e">
        <f>F130-F124</f>
        <v>#VALUE!</v>
      </c>
      <c r="J131" s="1" t="e">
        <f>F131-F125</f>
        <v>#VALUE!</v>
      </c>
      <c r="M131">
        <f>COUNTIF(D128:D132,$L$5)</f>
        <v>0</v>
      </c>
      <c r="O131" t="str">
        <f t="shared" si="21"/>
        <v/>
      </c>
      <c r="P131" t="str">
        <f t="shared" si="22"/>
        <v/>
      </c>
      <c r="Q131" t="str">
        <f t="shared" si="23"/>
        <v/>
      </c>
      <c r="R131" t="str">
        <f t="shared" si="24"/>
        <v/>
      </c>
    </row>
    <row r="132" spans="1:18" x14ac:dyDescent="0.35">
      <c r="A132" t="s">
        <v>2</v>
      </c>
      <c r="B132" t="str">
        <f t="shared" si="19"/>
        <v/>
      </c>
      <c r="C132">
        <v>5</v>
      </c>
      <c r="E132" t="str">
        <f t="shared" si="25"/>
        <v/>
      </c>
      <c r="F132" s="1" t="str">
        <f t="shared" si="20"/>
        <v/>
      </c>
      <c r="G132" s="1" t="e">
        <f>(F130-F124)-(F131-F125)</f>
        <v>#VALUE!</v>
      </c>
      <c r="H132" s="1" t="e">
        <f>IF(F129&gt;F128,(F128+10)-F129,F128-F129)</f>
        <v>#VALUE!</v>
      </c>
      <c r="I132" s="1" t="e">
        <f>F130-F124</f>
        <v>#VALUE!</v>
      </c>
      <c r="J132" s="1" t="e">
        <f>F131-F125</f>
        <v>#VALUE!</v>
      </c>
      <c r="M132">
        <f>COUNTIF(D128:D132,$L$6)</f>
        <v>0</v>
      </c>
      <c r="O132" t="str">
        <f t="shared" si="21"/>
        <v/>
      </c>
      <c r="P132" t="str">
        <f t="shared" si="22"/>
        <v/>
      </c>
      <c r="Q132" t="str">
        <f t="shared" si="23"/>
        <v/>
      </c>
      <c r="R132" t="str">
        <f t="shared" si="24"/>
        <v/>
      </c>
    </row>
    <row r="133" spans="1:18" x14ac:dyDescent="0.35">
      <c r="A133" t="s">
        <v>3</v>
      </c>
      <c r="B133" t="str">
        <f t="shared" si="19"/>
        <v/>
      </c>
      <c r="E133" t="str">
        <f t="shared" si="25"/>
        <v/>
      </c>
      <c r="F133" s="1" t="str">
        <f t="shared" si="20"/>
        <v/>
      </c>
      <c r="O133" t="str">
        <f t="shared" si="21"/>
        <v/>
      </c>
      <c r="P133" t="str">
        <f t="shared" si="22"/>
        <v/>
      </c>
      <c r="Q133" t="str">
        <f t="shared" si="23"/>
        <v/>
      </c>
      <c r="R133" t="str">
        <f t="shared" si="24"/>
        <v/>
      </c>
    </row>
    <row r="134" spans="1:18" x14ac:dyDescent="0.35">
      <c r="A134" t="s">
        <v>4</v>
      </c>
      <c r="B134">
        <f t="shared" si="19"/>
        <v>23</v>
      </c>
      <c r="C134">
        <v>1</v>
      </c>
      <c r="E134" t="str">
        <f t="shared" si="25"/>
        <v>Time In</v>
      </c>
      <c r="F134" s="1" t="str">
        <f t="shared" si="20"/>
        <v/>
      </c>
      <c r="G134" s="1" t="e">
        <f>(F136-F130)-(F137-F131)</f>
        <v>#VALUE!</v>
      </c>
      <c r="H134" s="1" t="e">
        <f>IF(F135&gt;F134,(F134+10)-F135,F134-F135)</f>
        <v>#VALUE!</v>
      </c>
      <c r="I134" s="1" t="e">
        <f>F136-F130</f>
        <v>#VALUE!</v>
      </c>
      <c r="J134" s="1" t="e">
        <f>F137-F131</f>
        <v>#VALUE!</v>
      </c>
      <c r="M134">
        <f>COUNTIF(D134:D138,$L$2)</f>
        <v>0</v>
      </c>
      <c r="N134">
        <f>SUM(M134:M138)</f>
        <v>0</v>
      </c>
      <c r="O134" t="str">
        <f t="shared" si="21"/>
        <v/>
      </c>
      <c r="P134" t="str">
        <f t="shared" si="22"/>
        <v/>
      </c>
      <c r="Q134" t="str">
        <f t="shared" si="23"/>
        <v/>
      </c>
      <c r="R134" t="str">
        <f t="shared" si="24"/>
        <v/>
      </c>
    </row>
    <row r="135" spans="1:18" x14ac:dyDescent="0.35">
      <c r="A135" t="s">
        <v>5</v>
      </c>
      <c r="B135" t="str">
        <f t="shared" si="19"/>
        <v/>
      </c>
      <c r="C135">
        <v>2</v>
      </c>
      <c r="E135" t="str">
        <f t="shared" si="25"/>
        <v>Time Out</v>
      </c>
      <c r="F135" s="1" t="str">
        <f t="shared" si="20"/>
        <v/>
      </c>
      <c r="G135" s="1" t="e">
        <f>(F136-F130)-(F137-F131)</f>
        <v>#VALUE!</v>
      </c>
      <c r="H135" s="1" t="e">
        <f>IF(F135&gt;F134,(F134+10)-F135,F134-F135)</f>
        <v>#VALUE!</v>
      </c>
      <c r="I135" s="1" t="e">
        <f>F136-F130</f>
        <v>#VALUE!</v>
      </c>
      <c r="J135" s="1" t="e">
        <f>F137-F131</f>
        <v>#VALUE!</v>
      </c>
      <c r="M135">
        <f>COUNTIF(D134:D138,$L$3)</f>
        <v>0</v>
      </c>
      <c r="O135" t="str">
        <f t="shared" si="21"/>
        <v/>
      </c>
      <c r="P135" t="str">
        <f t="shared" si="22"/>
        <v/>
      </c>
      <c r="Q135" t="str">
        <f t="shared" si="23"/>
        <v/>
      </c>
      <c r="R135" t="str">
        <f t="shared" si="24"/>
        <v/>
      </c>
    </row>
    <row r="136" spans="1:18" x14ac:dyDescent="0.35">
      <c r="A136" t="s">
        <v>6</v>
      </c>
      <c r="B136" t="str">
        <f t="shared" si="19"/>
        <v/>
      </c>
      <c r="C136">
        <v>3</v>
      </c>
      <c r="E136" t="str">
        <f t="shared" si="25"/>
        <v>Western Score</v>
      </c>
      <c r="F136" s="1" t="str">
        <f t="shared" si="20"/>
        <v/>
      </c>
      <c r="G136" s="1" t="e">
        <f>(F136-F130)-(F137-F131)</f>
        <v>#VALUE!</v>
      </c>
      <c r="H136" s="1" t="e">
        <f>IF(F135&gt;F134,(F134+10)-F135,F134-F135)</f>
        <v>#VALUE!</v>
      </c>
      <c r="I136" s="1" t="e">
        <f>F136-F130</f>
        <v>#VALUE!</v>
      </c>
      <c r="J136" s="1" t="e">
        <f>F137-F131</f>
        <v>#VALUE!</v>
      </c>
      <c r="M136">
        <f>COUNTIF(D134:D138,$L$4)</f>
        <v>0</v>
      </c>
      <c r="O136" t="str">
        <f t="shared" si="21"/>
        <v/>
      </c>
      <c r="P136" t="str">
        <f t="shared" si="22"/>
        <v/>
      </c>
      <c r="Q136" t="str">
        <f t="shared" si="23"/>
        <v/>
      </c>
      <c r="R136" t="str">
        <f t="shared" si="24"/>
        <v/>
      </c>
    </row>
    <row r="137" spans="1:18" x14ac:dyDescent="0.35">
      <c r="A137" t="s">
        <v>7</v>
      </c>
      <c r="B137" t="str">
        <f t="shared" si="19"/>
        <v/>
      </c>
      <c r="C137">
        <v>4</v>
      </c>
      <c r="E137" t="str">
        <f t="shared" si="25"/>
        <v>Opp Score</v>
      </c>
      <c r="F137" s="1" t="str">
        <f t="shared" si="20"/>
        <v/>
      </c>
      <c r="G137" s="1" t="e">
        <f>(F136-F130)-(F137-F131)</f>
        <v>#VALUE!</v>
      </c>
      <c r="H137" s="1" t="e">
        <f>IF(F135&gt;F134,(F134+10)-F135,F134-F135)</f>
        <v>#VALUE!</v>
      </c>
      <c r="I137" s="1" t="e">
        <f>F136-F130</f>
        <v>#VALUE!</v>
      </c>
      <c r="J137" s="1" t="e">
        <f>F137-F131</f>
        <v>#VALUE!</v>
      </c>
      <c r="M137">
        <f>COUNTIF(D134:D138,$L$5)</f>
        <v>0</v>
      </c>
      <c r="O137" t="str">
        <f t="shared" si="21"/>
        <v/>
      </c>
      <c r="P137" t="str">
        <f t="shared" si="22"/>
        <v/>
      </c>
      <c r="Q137" t="str">
        <f t="shared" si="23"/>
        <v/>
      </c>
      <c r="R137" t="str">
        <f t="shared" si="24"/>
        <v/>
      </c>
    </row>
    <row r="138" spans="1:18" x14ac:dyDescent="0.35">
      <c r="A138" t="s">
        <v>8</v>
      </c>
      <c r="B138" t="str">
        <f t="shared" si="19"/>
        <v/>
      </c>
      <c r="C138">
        <v>5</v>
      </c>
      <c r="E138" t="str">
        <f t="shared" si="25"/>
        <v/>
      </c>
      <c r="F138" s="1" t="str">
        <f t="shared" si="20"/>
        <v/>
      </c>
      <c r="G138" s="1" t="e">
        <f>(F136-F130)-(F137-F131)</f>
        <v>#VALUE!</v>
      </c>
      <c r="H138" s="1" t="e">
        <f>IF(F135&gt;F134,(F134+10)-F135,F134-F135)</f>
        <v>#VALUE!</v>
      </c>
      <c r="I138" s="1" t="e">
        <f>F136-F130</f>
        <v>#VALUE!</v>
      </c>
      <c r="J138" s="1" t="e">
        <f>F137-F131</f>
        <v>#VALUE!</v>
      </c>
      <c r="M138">
        <f>COUNTIF(D134:D138,$L$6)</f>
        <v>0</v>
      </c>
      <c r="O138" t="str">
        <f t="shared" si="21"/>
        <v/>
      </c>
      <c r="P138" t="str">
        <f t="shared" si="22"/>
        <v/>
      </c>
      <c r="Q138" t="str">
        <f t="shared" si="23"/>
        <v/>
      </c>
      <c r="R138" t="str">
        <f t="shared" si="24"/>
        <v/>
      </c>
    </row>
    <row r="139" spans="1:18" x14ac:dyDescent="0.35">
      <c r="A139" t="s">
        <v>9</v>
      </c>
      <c r="B139" t="str">
        <f t="shared" si="19"/>
        <v/>
      </c>
      <c r="E139" t="str">
        <f t="shared" si="25"/>
        <v/>
      </c>
      <c r="F139" s="1" t="str">
        <f t="shared" si="20"/>
        <v/>
      </c>
      <c r="O139" t="str">
        <f t="shared" si="21"/>
        <v/>
      </c>
      <c r="P139" t="str">
        <f t="shared" si="22"/>
        <v/>
      </c>
      <c r="Q139" t="str">
        <f t="shared" si="23"/>
        <v/>
      </c>
      <c r="R139" t="str">
        <f t="shared" si="24"/>
        <v/>
      </c>
    </row>
    <row r="140" spans="1:18" x14ac:dyDescent="0.35">
      <c r="A140" t="s">
        <v>10</v>
      </c>
      <c r="B140">
        <f t="shared" si="19"/>
        <v>24</v>
      </c>
      <c r="C140">
        <v>1</v>
      </c>
      <c r="E140" t="str">
        <f t="shared" si="25"/>
        <v>Time In</v>
      </c>
      <c r="F140" s="1" t="str">
        <f t="shared" si="20"/>
        <v/>
      </c>
      <c r="G140" s="1" t="e">
        <f>(F142-F136)-(F143-F137)</f>
        <v>#VALUE!</v>
      </c>
      <c r="H140" s="1" t="e">
        <f>IF(F141&gt;F140,(F140+10)-F141,F140-F141)</f>
        <v>#VALUE!</v>
      </c>
      <c r="I140" s="1" t="e">
        <f>F142-F136</f>
        <v>#VALUE!</v>
      </c>
      <c r="J140" s="1" t="e">
        <f>F143-F137</f>
        <v>#VALUE!</v>
      </c>
      <c r="M140">
        <f>COUNTIF(D140:D144,$L$2)</f>
        <v>0</v>
      </c>
      <c r="N140">
        <f>SUM(M140:M144)</f>
        <v>0</v>
      </c>
      <c r="O140" t="str">
        <f t="shared" si="21"/>
        <v/>
      </c>
      <c r="P140" t="str">
        <f t="shared" si="22"/>
        <v/>
      </c>
      <c r="Q140" t="str">
        <f t="shared" si="23"/>
        <v/>
      </c>
      <c r="R140" t="str">
        <f t="shared" si="24"/>
        <v/>
      </c>
    </row>
    <row r="141" spans="1:18" x14ac:dyDescent="0.35">
      <c r="A141" t="s">
        <v>11</v>
      </c>
      <c r="B141" t="str">
        <f t="shared" si="19"/>
        <v/>
      </c>
      <c r="C141">
        <v>2</v>
      </c>
      <c r="E141" t="str">
        <f t="shared" si="25"/>
        <v>Time Out</v>
      </c>
      <c r="F141" s="1" t="str">
        <f t="shared" si="20"/>
        <v/>
      </c>
      <c r="G141" s="1" t="e">
        <f>(F142-F136)-(F143-F137)</f>
        <v>#VALUE!</v>
      </c>
      <c r="H141" s="1" t="e">
        <f>IF(F141&gt;F140,(F140+10)-F141,F140-F141)</f>
        <v>#VALUE!</v>
      </c>
      <c r="I141" s="1" t="e">
        <f>F142-F136</f>
        <v>#VALUE!</v>
      </c>
      <c r="J141" s="1" t="e">
        <f>F143-F137</f>
        <v>#VALUE!</v>
      </c>
      <c r="M141">
        <f>COUNTIF(D140:D144,$L$3)</f>
        <v>0</v>
      </c>
      <c r="O141" t="str">
        <f t="shared" si="21"/>
        <v/>
      </c>
      <c r="P141" t="str">
        <f t="shared" si="22"/>
        <v/>
      </c>
      <c r="Q141" t="str">
        <f t="shared" si="23"/>
        <v/>
      </c>
      <c r="R141" t="str">
        <f t="shared" si="24"/>
        <v/>
      </c>
    </row>
    <row r="142" spans="1:18" x14ac:dyDescent="0.35">
      <c r="A142" t="s">
        <v>12</v>
      </c>
      <c r="B142" t="str">
        <f t="shared" si="19"/>
        <v/>
      </c>
      <c r="C142">
        <v>3</v>
      </c>
      <c r="E142" t="str">
        <f t="shared" si="25"/>
        <v>Western Score</v>
      </c>
      <c r="F142" s="1" t="str">
        <f t="shared" si="20"/>
        <v/>
      </c>
      <c r="G142" s="1" t="e">
        <f>(F142-F136)-(F143-F137)</f>
        <v>#VALUE!</v>
      </c>
      <c r="H142" s="1" t="e">
        <f>IF(F141&gt;F140,(F140+10)-F141,F140-F141)</f>
        <v>#VALUE!</v>
      </c>
      <c r="I142" s="1" t="e">
        <f>F142-F136</f>
        <v>#VALUE!</v>
      </c>
      <c r="J142" s="1" t="e">
        <f>F143-F137</f>
        <v>#VALUE!</v>
      </c>
      <c r="M142">
        <f>COUNTIF(D140:D144,$L$4)</f>
        <v>0</v>
      </c>
      <c r="O142" t="str">
        <f t="shared" si="21"/>
        <v/>
      </c>
      <c r="P142" t="str">
        <f t="shared" si="22"/>
        <v/>
      </c>
      <c r="Q142" t="str">
        <f t="shared" si="23"/>
        <v/>
      </c>
      <c r="R142" t="str">
        <f t="shared" si="24"/>
        <v/>
      </c>
    </row>
    <row r="143" spans="1:18" x14ac:dyDescent="0.35">
      <c r="A143" t="s">
        <v>13</v>
      </c>
      <c r="B143" t="str">
        <f t="shared" si="19"/>
        <v/>
      </c>
      <c r="C143">
        <v>4</v>
      </c>
      <c r="E143" t="str">
        <f t="shared" si="25"/>
        <v>Opp Score</v>
      </c>
      <c r="F143" s="1" t="str">
        <f t="shared" si="20"/>
        <v/>
      </c>
      <c r="G143" s="1" t="e">
        <f>(F142-F136)-(F143-F137)</f>
        <v>#VALUE!</v>
      </c>
      <c r="H143" s="1" t="e">
        <f>IF(F141&gt;F140,(F140+10)-F141,F140-F141)</f>
        <v>#VALUE!</v>
      </c>
      <c r="I143" s="1" t="e">
        <f>F142-F136</f>
        <v>#VALUE!</v>
      </c>
      <c r="J143" s="1" t="e">
        <f>F143-F137</f>
        <v>#VALUE!</v>
      </c>
      <c r="M143">
        <f>COUNTIF(D140:D144,$L$5)</f>
        <v>0</v>
      </c>
      <c r="O143" t="str">
        <f t="shared" si="21"/>
        <v/>
      </c>
      <c r="P143" t="str">
        <f t="shared" si="22"/>
        <v/>
      </c>
      <c r="Q143" t="str">
        <f t="shared" si="23"/>
        <v/>
      </c>
      <c r="R143" t="str">
        <f t="shared" si="24"/>
        <v/>
      </c>
    </row>
    <row r="144" spans="1:18" x14ac:dyDescent="0.35">
      <c r="A144" t="s">
        <v>14</v>
      </c>
      <c r="B144" t="str">
        <f t="shared" si="19"/>
        <v/>
      </c>
      <c r="C144">
        <v>5</v>
      </c>
      <c r="E144" t="str">
        <f t="shared" si="25"/>
        <v/>
      </c>
      <c r="F144" s="1" t="str">
        <f t="shared" si="20"/>
        <v/>
      </c>
      <c r="G144" s="1" t="e">
        <f>(F142-F136)-(F143-F137)</f>
        <v>#VALUE!</v>
      </c>
      <c r="H144" s="1" t="e">
        <f>IF(F141&gt;F140,(F140+10)-F141,F140-F141)</f>
        <v>#VALUE!</v>
      </c>
      <c r="I144" s="1" t="e">
        <f>F142-F136</f>
        <v>#VALUE!</v>
      </c>
      <c r="J144" s="1" t="e">
        <f>F143-F137</f>
        <v>#VALUE!</v>
      </c>
      <c r="M144">
        <f>COUNTIF(D140:D144,$L$6)</f>
        <v>0</v>
      </c>
      <c r="O144" t="str">
        <f t="shared" si="21"/>
        <v/>
      </c>
      <c r="P144" t="str">
        <f t="shared" si="22"/>
        <v/>
      </c>
      <c r="Q144" t="str">
        <f t="shared" si="23"/>
        <v/>
      </c>
      <c r="R144" t="str">
        <f t="shared" si="24"/>
        <v/>
      </c>
    </row>
    <row r="145" spans="1:18" x14ac:dyDescent="0.35">
      <c r="A145" t="s">
        <v>2</v>
      </c>
      <c r="B145" t="str">
        <f t="shared" si="19"/>
        <v/>
      </c>
      <c r="E145" t="str">
        <f t="shared" si="25"/>
        <v/>
      </c>
      <c r="F145" s="1" t="str">
        <f t="shared" si="20"/>
        <v/>
      </c>
      <c r="O145" t="str">
        <f t="shared" si="21"/>
        <v/>
      </c>
      <c r="P145" t="str">
        <f t="shared" si="22"/>
        <v/>
      </c>
      <c r="Q145" t="str">
        <f t="shared" si="23"/>
        <v/>
      </c>
      <c r="R145" t="str">
        <f t="shared" si="24"/>
        <v/>
      </c>
    </row>
    <row r="146" spans="1:18" x14ac:dyDescent="0.35">
      <c r="A146" t="s">
        <v>3</v>
      </c>
      <c r="B146">
        <f t="shared" si="19"/>
        <v>25</v>
      </c>
      <c r="C146">
        <v>1</v>
      </c>
      <c r="E146" t="str">
        <f t="shared" si="25"/>
        <v>Time In</v>
      </c>
      <c r="F146" s="1" t="str">
        <f t="shared" si="20"/>
        <v/>
      </c>
      <c r="G146" s="1" t="e">
        <f>(F148-F142)-(F149-F143)</f>
        <v>#VALUE!</v>
      </c>
      <c r="H146" s="1" t="e">
        <f>IF(F147&gt;F146,(F146+10)-F147,F146-F147)</f>
        <v>#VALUE!</v>
      </c>
      <c r="I146" s="1" t="e">
        <f>F148-F142</f>
        <v>#VALUE!</v>
      </c>
      <c r="J146" s="1" t="e">
        <f>F149-F143</f>
        <v>#VALUE!</v>
      </c>
      <c r="M146">
        <f>COUNTIF(D146:D150,$L$2)</f>
        <v>0</v>
      </c>
      <c r="N146">
        <f>SUM(M146:M150)</f>
        <v>0</v>
      </c>
      <c r="O146" t="str">
        <f t="shared" si="21"/>
        <v/>
      </c>
      <c r="P146" t="str">
        <f t="shared" si="22"/>
        <v/>
      </c>
      <c r="Q146" t="str">
        <f t="shared" si="23"/>
        <v/>
      </c>
      <c r="R146" t="str">
        <f t="shared" si="24"/>
        <v/>
      </c>
    </row>
    <row r="147" spans="1:18" x14ac:dyDescent="0.35">
      <c r="A147" t="s">
        <v>4</v>
      </c>
      <c r="B147" t="str">
        <f t="shared" ref="B147:B210" si="26">IF(C147=$C$2,1+B141,"")</f>
        <v/>
      </c>
      <c r="C147">
        <v>2</v>
      </c>
      <c r="E147" t="str">
        <f t="shared" si="25"/>
        <v>Time Out</v>
      </c>
      <c r="F147" s="1" t="str">
        <f t="shared" si="20"/>
        <v/>
      </c>
      <c r="G147" s="1" t="e">
        <f>(F148-F142)-(F149-F143)</f>
        <v>#VALUE!</v>
      </c>
      <c r="H147" s="1" t="e">
        <f>IF(F147&gt;F146,(F146+10)-F147,F146-F147)</f>
        <v>#VALUE!</v>
      </c>
      <c r="I147" s="1" t="e">
        <f>F148-F142</f>
        <v>#VALUE!</v>
      </c>
      <c r="J147" s="1" t="e">
        <f>F149-F143</f>
        <v>#VALUE!</v>
      </c>
      <c r="M147">
        <f>COUNTIF(D146:D150,$L$3)</f>
        <v>0</v>
      </c>
      <c r="O147" t="str">
        <f t="shared" si="21"/>
        <v/>
      </c>
      <c r="P147" t="str">
        <f t="shared" si="22"/>
        <v/>
      </c>
      <c r="Q147" t="str">
        <f t="shared" si="23"/>
        <v/>
      </c>
      <c r="R147" t="str">
        <f t="shared" si="24"/>
        <v/>
      </c>
    </row>
    <row r="148" spans="1:18" x14ac:dyDescent="0.35">
      <c r="A148" t="s">
        <v>5</v>
      </c>
      <c r="B148" t="str">
        <f t="shared" si="26"/>
        <v/>
      </c>
      <c r="C148">
        <v>3</v>
      </c>
      <c r="E148" t="str">
        <f t="shared" si="25"/>
        <v>Western Score</v>
      </c>
      <c r="F148" s="1" t="str">
        <f t="shared" si="20"/>
        <v/>
      </c>
      <c r="G148" s="1" t="e">
        <f>(F148-F142)-(F149-F143)</f>
        <v>#VALUE!</v>
      </c>
      <c r="H148" s="1" t="e">
        <f>IF(F147&gt;F146,(F146+10)-F147,F146-F147)</f>
        <v>#VALUE!</v>
      </c>
      <c r="I148" s="1" t="e">
        <f>F148-F142</f>
        <v>#VALUE!</v>
      </c>
      <c r="J148" s="1" t="e">
        <f>F149-F143</f>
        <v>#VALUE!</v>
      </c>
      <c r="M148">
        <f>COUNTIF(D146:D150,$L$4)</f>
        <v>0</v>
      </c>
      <c r="O148" t="str">
        <f t="shared" si="21"/>
        <v/>
      </c>
      <c r="P148" t="str">
        <f t="shared" si="22"/>
        <v/>
      </c>
      <c r="Q148" t="str">
        <f t="shared" si="23"/>
        <v/>
      </c>
      <c r="R148" t="str">
        <f t="shared" si="24"/>
        <v/>
      </c>
    </row>
    <row r="149" spans="1:18" x14ac:dyDescent="0.35">
      <c r="A149" t="s">
        <v>6</v>
      </c>
      <c r="B149" t="str">
        <f t="shared" si="26"/>
        <v/>
      </c>
      <c r="C149">
        <v>4</v>
      </c>
      <c r="E149" t="str">
        <f t="shared" si="25"/>
        <v>Opp Score</v>
      </c>
      <c r="F149" s="1" t="str">
        <f t="shared" si="20"/>
        <v/>
      </c>
      <c r="G149" s="1" t="e">
        <f>(F148-F142)-(F149-F143)</f>
        <v>#VALUE!</v>
      </c>
      <c r="H149" s="1" t="e">
        <f>IF(F147&gt;F146,(F146+10)-F147,F146-F147)</f>
        <v>#VALUE!</v>
      </c>
      <c r="I149" s="1" t="e">
        <f>F148-F142</f>
        <v>#VALUE!</v>
      </c>
      <c r="J149" s="1" t="e">
        <f>F149-F143</f>
        <v>#VALUE!</v>
      </c>
      <c r="M149">
        <f>COUNTIF(D146:D150,$L$5)</f>
        <v>0</v>
      </c>
      <c r="O149" t="str">
        <f t="shared" si="21"/>
        <v/>
      </c>
      <c r="P149" t="str">
        <f t="shared" si="22"/>
        <v/>
      </c>
      <c r="Q149" t="str">
        <f t="shared" si="23"/>
        <v/>
      </c>
      <c r="R149" t="str">
        <f t="shared" si="24"/>
        <v/>
      </c>
    </row>
    <row r="150" spans="1:18" x14ac:dyDescent="0.35">
      <c r="A150" t="s">
        <v>7</v>
      </c>
      <c r="B150" t="str">
        <f t="shared" si="26"/>
        <v/>
      </c>
      <c r="C150">
        <v>5</v>
      </c>
      <c r="E150" t="str">
        <f t="shared" si="25"/>
        <v/>
      </c>
      <c r="F150" s="1" t="str">
        <f t="shared" si="20"/>
        <v/>
      </c>
      <c r="G150" s="1" t="e">
        <f>(F148-F142)-(F149-F143)</f>
        <v>#VALUE!</v>
      </c>
      <c r="H150" s="1" t="e">
        <f>IF(F147&gt;F146,(F146+10)-F147,F146-F147)</f>
        <v>#VALUE!</v>
      </c>
      <c r="I150" s="1" t="e">
        <f>F148-F142</f>
        <v>#VALUE!</v>
      </c>
      <c r="J150" s="1" t="e">
        <f>F149-F143</f>
        <v>#VALUE!</v>
      </c>
      <c r="M150">
        <f>COUNTIF(D146:D150,$L$6)</f>
        <v>0</v>
      </c>
      <c r="O150" t="str">
        <f t="shared" si="21"/>
        <v/>
      </c>
      <c r="P150" t="str">
        <f t="shared" si="22"/>
        <v/>
      </c>
      <c r="Q150" t="str">
        <f t="shared" si="23"/>
        <v/>
      </c>
      <c r="R150" t="str">
        <f t="shared" si="24"/>
        <v/>
      </c>
    </row>
    <row r="151" spans="1:18" x14ac:dyDescent="0.35">
      <c r="A151" t="s">
        <v>8</v>
      </c>
      <c r="B151" t="str">
        <f t="shared" si="26"/>
        <v/>
      </c>
      <c r="E151" t="str">
        <f t="shared" si="25"/>
        <v/>
      </c>
      <c r="F151" s="1" t="str">
        <f t="shared" si="20"/>
        <v/>
      </c>
      <c r="O151" t="str">
        <f t="shared" si="21"/>
        <v/>
      </c>
      <c r="P151" t="str">
        <f t="shared" si="22"/>
        <v/>
      </c>
      <c r="Q151" t="str">
        <f t="shared" si="23"/>
        <v/>
      </c>
      <c r="R151" t="str">
        <f t="shared" si="24"/>
        <v/>
      </c>
    </row>
    <row r="152" spans="1:18" x14ac:dyDescent="0.35">
      <c r="A152" t="s">
        <v>9</v>
      </c>
      <c r="B152">
        <f t="shared" si="26"/>
        <v>26</v>
      </c>
      <c r="C152">
        <v>1</v>
      </c>
      <c r="E152" t="str">
        <f t="shared" si="25"/>
        <v>Time In</v>
      </c>
      <c r="F152" s="1" t="str">
        <f t="shared" ref="F152:F215" si="27">IF(E152=$E$8,F147,"")</f>
        <v/>
      </c>
      <c r="G152" s="1" t="e">
        <f>(F154-F148)-(F155-F149)</f>
        <v>#VALUE!</v>
      </c>
      <c r="H152" s="1" t="e">
        <f>IF(F153&gt;F152,(F152+10)-F153,F152-F153)</f>
        <v>#VALUE!</v>
      </c>
      <c r="I152" s="1" t="e">
        <f>F154-F148</f>
        <v>#VALUE!</v>
      </c>
      <c r="J152" s="1" t="e">
        <f>F155-F149</f>
        <v>#VALUE!</v>
      </c>
      <c r="M152">
        <f>COUNTIF(D152:D156,$L$2)</f>
        <v>0</v>
      </c>
      <c r="N152">
        <f>SUM(M152:M156)</f>
        <v>0</v>
      </c>
      <c r="O152" t="str">
        <f t="shared" si="21"/>
        <v/>
      </c>
      <c r="P152" t="str">
        <f t="shared" si="22"/>
        <v/>
      </c>
      <c r="Q152" t="str">
        <f t="shared" si="23"/>
        <v/>
      </c>
      <c r="R152" t="str">
        <f t="shared" si="24"/>
        <v/>
      </c>
    </row>
    <row r="153" spans="1:18" x14ac:dyDescent="0.35">
      <c r="A153" t="s">
        <v>10</v>
      </c>
      <c r="B153" t="str">
        <f t="shared" si="26"/>
        <v/>
      </c>
      <c r="C153">
        <v>2</v>
      </c>
      <c r="E153" t="str">
        <f t="shared" si="25"/>
        <v>Time Out</v>
      </c>
      <c r="F153" s="1" t="str">
        <f t="shared" si="27"/>
        <v/>
      </c>
      <c r="G153" s="1" t="e">
        <f>(F154-F148)-(F155-F149)</f>
        <v>#VALUE!</v>
      </c>
      <c r="H153" s="1" t="e">
        <f>IF(F153&gt;F152,(F152+10)-F153,F152-F153)</f>
        <v>#VALUE!</v>
      </c>
      <c r="I153" s="1" t="e">
        <f>F154-F148</f>
        <v>#VALUE!</v>
      </c>
      <c r="J153" s="1" t="e">
        <f>F155-F149</f>
        <v>#VALUE!</v>
      </c>
      <c r="M153">
        <f>COUNTIF(D152:D156,$L$3)</f>
        <v>0</v>
      </c>
      <c r="O153" t="str">
        <f t="shared" si="21"/>
        <v/>
      </c>
      <c r="P153" t="str">
        <f t="shared" si="22"/>
        <v/>
      </c>
      <c r="Q153" t="str">
        <f t="shared" si="23"/>
        <v/>
      </c>
      <c r="R153" t="str">
        <f t="shared" si="24"/>
        <v/>
      </c>
    </row>
    <row r="154" spans="1:18" x14ac:dyDescent="0.35">
      <c r="A154" t="s">
        <v>11</v>
      </c>
      <c r="B154" t="str">
        <f t="shared" si="26"/>
        <v/>
      </c>
      <c r="C154">
        <v>3</v>
      </c>
      <c r="E154" t="str">
        <f t="shared" si="25"/>
        <v>Western Score</v>
      </c>
      <c r="F154" s="1" t="str">
        <f t="shared" si="27"/>
        <v/>
      </c>
      <c r="G154" s="1" t="e">
        <f>(F154-F148)-(F155-F149)</f>
        <v>#VALUE!</v>
      </c>
      <c r="H154" s="1" t="e">
        <f>IF(F153&gt;F152,(F152+10)-F153,F152-F153)</f>
        <v>#VALUE!</v>
      </c>
      <c r="I154" s="1" t="e">
        <f>F154-F148</f>
        <v>#VALUE!</v>
      </c>
      <c r="J154" s="1" t="e">
        <f>F155-F149</f>
        <v>#VALUE!</v>
      </c>
      <c r="M154">
        <f>COUNTIF(D152:D156,$L$4)</f>
        <v>0</v>
      </c>
      <c r="O154" t="str">
        <f t="shared" si="21"/>
        <v/>
      </c>
      <c r="P154" t="str">
        <f t="shared" si="22"/>
        <v/>
      </c>
      <c r="Q154" t="str">
        <f t="shared" si="23"/>
        <v/>
      </c>
      <c r="R154" t="str">
        <f t="shared" si="24"/>
        <v/>
      </c>
    </row>
    <row r="155" spans="1:18" x14ac:dyDescent="0.35">
      <c r="A155" t="s">
        <v>12</v>
      </c>
      <c r="B155" t="str">
        <f t="shared" si="26"/>
        <v/>
      </c>
      <c r="C155">
        <v>4</v>
      </c>
      <c r="E155" t="str">
        <f t="shared" si="25"/>
        <v>Opp Score</v>
      </c>
      <c r="F155" s="1" t="str">
        <f t="shared" si="27"/>
        <v/>
      </c>
      <c r="G155" s="1" t="e">
        <f>(F154-F148)-(F155-F149)</f>
        <v>#VALUE!</v>
      </c>
      <c r="H155" s="1" t="e">
        <f>IF(F153&gt;F152,(F152+10)-F153,F152-F153)</f>
        <v>#VALUE!</v>
      </c>
      <c r="I155" s="1" t="e">
        <f>F154-F148</f>
        <v>#VALUE!</v>
      </c>
      <c r="J155" s="1" t="e">
        <f>F155-F149</f>
        <v>#VALUE!</v>
      </c>
      <c r="M155">
        <f>COUNTIF(D152:D156,$L$5)</f>
        <v>0</v>
      </c>
      <c r="O155" t="str">
        <f t="shared" si="21"/>
        <v/>
      </c>
      <c r="P155" t="str">
        <f t="shared" si="22"/>
        <v/>
      </c>
      <c r="Q155" t="str">
        <f t="shared" si="23"/>
        <v/>
      </c>
      <c r="R155" t="str">
        <f t="shared" si="24"/>
        <v/>
      </c>
    </row>
    <row r="156" spans="1:18" x14ac:dyDescent="0.35">
      <c r="A156" t="s">
        <v>13</v>
      </c>
      <c r="B156" t="str">
        <f t="shared" si="26"/>
        <v/>
      </c>
      <c r="C156">
        <v>5</v>
      </c>
      <c r="E156" t="str">
        <f t="shared" si="25"/>
        <v/>
      </c>
      <c r="F156" s="1" t="str">
        <f t="shared" si="27"/>
        <v/>
      </c>
      <c r="G156" s="1" t="e">
        <f>(F154-F148)-(F155-F149)</f>
        <v>#VALUE!</v>
      </c>
      <c r="H156" s="1" t="e">
        <f>IF(F153&gt;F152,(F152+10)-F153,F152-F153)</f>
        <v>#VALUE!</v>
      </c>
      <c r="I156" s="1" t="e">
        <f>F154-F148</f>
        <v>#VALUE!</v>
      </c>
      <c r="J156" s="1" t="e">
        <f>F155-F149</f>
        <v>#VALUE!</v>
      </c>
      <c r="M156">
        <f>COUNTIF(D152:D156,$L$6)</f>
        <v>0</v>
      </c>
      <c r="O156" t="str">
        <f t="shared" si="21"/>
        <v/>
      </c>
      <c r="P156" t="str">
        <f t="shared" si="22"/>
        <v/>
      </c>
      <c r="Q156" t="str">
        <f t="shared" si="23"/>
        <v/>
      </c>
      <c r="R156" t="str">
        <f t="shared" si="24"/>
        <v/>
      </c>
    </row>
    <row r="157" spans="1:18" x14ac:dyDescent="0.35">
      <c r="A157" t="s">
        <v>14</v>
      </c>
      <c r="B157" t="str">
        <f t="shared" si="26"/>
        <v/>
      </c>
      <c r="E157" t="str">
        <f t="shared" si="25"/>
        <v/>
      </c>
      <c r="F157" s="1" t="str">
        <f t="shared" si="27"/>
        <v/>
      </c>
      <c r="O157" t="str">
        <f t="shared" si="21"/>
        <v/>
      </c>
      <c r="P157" t="str">
        <f t="shared" si="22"/>
        <v/>
      </c>
      <c r="Q157" t="str">
        <f t="shared" si="23"/>
        <v/>
      </c>
      <c r="R157" t="str">
        <f t="shared" si="24"/>
        <v/>
      </c>
    </row>
    <row r="158" spans="1:18" x14ac:dyDescent="0.35">
      <c r="A158" t="s">
        <v>2</v>
      </c>
      <c r="B158">
        <f t="shared" si="26"/>
        <v>27</v>
      </c>
      <c r="C158">
        <v>1</v>
      </c>
      <c r="E158" t="str">
        <f t="shared" si="25"/>
        <v>Time In</v>
      </c>
      <c r="F158" s="1" t="str">
        <f t="shared" si="27"/>
        <v/>
      </c>
      <c r="G158" s="1" t="e">
        <f>(F160-F154)-(F161-F155)</f>
        <v>#VALUE!</v>
      </c>
      <c r="H158" s="1" t="e">
        <f>IF(F159&gt;F158,(F158+10)-F159,F158-F159)</f>
        <v>#VALUE!</v>
      </c>
      <c r="I158" s="1" t="e">
        <f>F160-F154</f>
        <v>#VALUE!</v>
      </c>
      <c r="J158" s="1" t="e">
        <f>F161-F155</f>
        <v>#VALUE!</v>
      </c>
      <c r="M158">
        <f>COUNTIF(D158:D162,$L$2)</f>
        <v>0</v>
      </c>
      <c r="N158">
        <f>SUM(M158:M162)</f>
        <v>0</v>
      </c>
      <c r="O158" t="str">
        <f t="shared" si="21"/>
        <v/>
      </c>
      <c r="P158" t="str">
        <f t="shared" si="22"/>
        <v/>
      </c>
      <c r="Q158" t="str">
        <f t="shared" si="23"/>
        <v/>
      </c>
      <c r="R158" t="str">
        <f t="shared" si="24"/>
        <v/>
      </c>
    </row>
    <row r="159" spans="1:18" x14ac:dyDescent="0.35">
      <c r="A159" t="s">
        <v>3</v>
      </c>
      <c r="B159" t="str">
        <f t="shared" si="26"/>
        <v/>
      </c>
      <c r="C159">
        <v>2</v>
      </c>
      <c r="E159" t="str">
        <f t="shared" si="25"/>
        <v>Time Out</v>
      </c>
      <c r="F159" s="1" t="str">
        <f t="shared" si="27"/>
        <v/>
      </c>
      <c r="G159" s="1" t="e">
        <f>(F160-F154)-(F161-F155)</f>
        <v>#VALUE!</v>
      </c>
      <c r="H159" s="1" t="e">
        <f>IF(F159&gt;F158,(F158+10)-F159,F158-F159)</f>
        <v>#VALUE!</v>
      </c>
      <c r="I159" s="1" t="e">
        <f>F160-F154</f>
        <v>#VALUE!</v>
      </c>
      <c r="J159" s="1" t="e">
        <f>F161-F155</f>
        <v>#VALUE!</v>
      </c>
      <c r="M159">
        <f>COUNTIF(D158:D162,$L$3)</f>
        <v>0</v>
      </c>
      <c r="O159" t="str">
        <f t="shared" si="21"/>
        <v/>
      </c>
      <c r="P159" t="str">
        <f t="shared" si="22"/>
        <v/>
      </c>
      <c r="Q159" t="str">
        <f t="shared" si="23"/>
        <v/>
      </c>
      <c r="R159" t="str">
        <f t="shared" si="24"/>
        <v/>
      </c>
    </row>
    <row r="160" spans="1:18" x14ac:dyDescent="0.35">
      <c r="A160" t="s">
        <v>4</v>
      </c>
      <c r="B160" t="str">
        <f t="shared" si="26"/>
        <v/>
      </c>
      <c r="C160">
        <v>3</v>
      </c>
      <c r="E160" t="str">
        <f t="shared" si="25"/>
        <v>Western Score</v>
      </c>
      <c r="F160" s="1" t="str">
        <f t="shared" si="27"/>
        <v/>
      </c>
      <c r="G160" s="1" t="e">
        <f>(F160-F154)-(F161-F155)</f>
        <v>#VALUE!</v>
      </c>
      <c r="H160" s="1" t="e">
        <f>IF(F159&gt;F158,(F158+10)-F159,F158-F159)</f>
        <v>#VALUE!</v>
      </c>
      <c r="I160" s="1" t="e">
        <f>F160-F154</f>
        <v>#VALUE!</v>
      </c>
      <c r="J160" s="1" t="e">
        <f>F161-F155</f>
        <v>#VALUE!</v>
      </c>
      <c r="M160">
        <f>COUNTIF(D158:D162,$L$4)</f>
        <v>0</v>
      </c>
      <c r="O160" t="str">
        <f t="shared" si="21"/>
        <v/>
      </c>
      <c r="P160" t="str">
        <f t="shared" si="22"/>
        <v/>
      </c>
      <c r="Q160" t="str">
        <f t="shared" si="23"/>
        <v/>
      </c>
      <c r="R160" t="str">
        <f t="shared" si="24"/>
        <v/>
      </c>
    </row>
    <row r="161" spans="1:18" x14ac:dyDescent="0.35">
      <c r="A161" t="s">
        <v>5</v>
      </c>
      <c r="B161" t="str">
        <f t="shared" si="26"/>
        <v/>
      </c>
      <c r="C161">
        <v>4</v>
      </c>
      <c r="E161" t="str">
        <f t="shared" si="25"/>
        <v>Opp Score</v>
      </c>
      <c r="F161" s="1" t="str">
        <f t="shared" si="27"/>
        <v/>
      </c>
      <c r="G161" s="1" t="e">
        <f>(F160-F154)-(F161-F155)</f>
        <v>#VALUE!</v>
      </c>
      <c r="H161" s="1" t="e">
        <f>IF(F159&gt;F158,(F158+10)-F159,F158-F159)</f>
        <v>#VALUE!</v>
      </c>
      <c r="I161" s="1" t="e">
        <f>F160-F154</f>
        <v>#VALUE!</v>
      </c>
      <c r="J161" s="1" t="e">
        <f>F161-F155</f>
        <v>#VALUE!</v>
      </c>
      <c r="M161">
        <f>COUNTIF(D158:D162,$L$5)</f>
        <v>0</v>
      </c>
      <c r="O161" t="str">
        <f t="shared" si="21"/>
        <v/>
      </c>
      <c r="P161" t="str">
        <f t="shared" si="22"/>
        <v/>
      </c>
      <c r="Q161" t="str">
        <f t="shared" si="23"/>
        <v/>
      </c>
      <c r="R161" t="str">
        <f t="shared" si="24"/>
        <v/>
      </c>
    </row>
    <row r="162" spans="1:18" x14ac:dyDescent="0.35">
      <c r="A162" t="s">
        <v>6</v>
      </c>
      <c r="B162" t="str">
        <f t="shared" si="26"/>
        <v/>
      </c>
      <c r="C162">
        <v>5</v>
      </c>
      <c r="E162" t="str">
        <f t="shared" si="25"/>
        <v/>
      </c>
      <c r="F162" s="1" t="str">
        <f t="shared" si="27"/>
        <v/>
      </c>
      <c r="G162" s="1" t="e">
        <f>(F160-F154)-(F161-F155)</f>
        <v>#VALUE!</v>
      </c>
      <c r="H162" s="1" t="e">
        <f>IF(F159&gt;F158,(F158+10)-F159,F158-F159)</f>
        <v>#VALUE!</v>
      </c>
      <c r="I162" s="1" t="e">
        <f>F160-F154</f>
        <v>#VALUE!</v>
      </c>
      <c r="J162" s="1" t="e">
        <f>F161-F155</f>
        <v>#VALUE!</v>
      </c>
      <c r="M162">
        <f>COUNTIF(D158:D162,$L$6)</f>
        <v>0</v>
      </c>
      <c r="O162" t="str">
        <f t="shared" si="21"/>
        <v/>
      </c>
      <c r="P162" t="str">
        <f t="shared" si="22"/>
        <v/>
      </c>
      <c r="Q162" t="str">
        <f t="shared" si="23"/>
        <v/>
      </c>
      <c r="R162" t="str">
        <f t="shared" si="24"/>
        <v/>
      </c>
    </row>
    <row r="163" spans="1:18" x14ac:dyDescent="0.35">
      <c r="A163" t="s">
        <v>7</v>
      </c>
      <c r="B163" t="str">
        <f t="shared" si="26"/>
        <v/>
      </c>
      <c r="E163" t="str">
        <f t="shared" si="25"/>
        <v/>
      </c>
      <c r="F163" s="1" t="str">
        <f t="shared" si="27"/>
        <v/>
      </c>
      <c r="O163" t="str">
        <f t="shared" si="21"/>
        <v/>
      </c>
      <c r="P163" t="str">
        <f t="shared" si="22"/>
        <v/>
      </c>
      <c r="Q163" t="str">
        <f t="shared" si="23"/>
        <v/>
      </c>
      <c r="R163" t="str">
        <f t="shared" si="24"/>
        <v/>
      </c>
    </row>
    <row r="164" spans="1:18" x14ac:dyDescent="0.35">
      <c r="A164" t="s">
        <v>8</v>
      </c>
      <c r="B164">
        <f t="shared" si="26"/>
        <v>28</v>
      </c>
      <c r="C164">
        <v>1</v>
      </c>
      <c r="E164" t="str">
        <f t="shared" si="25"/>
        <v>Time In</v>
      </c>
      <c r="F164" s="1" t="str">
        <f t="shared" si="27"/>
        <v/>
      </c>
      <c r="G164" s="1" t="e">
        <f>(F166-F160)-(F167-F161)</f>
        <v>#VALUE!</v>
      </c>
      <c r="H164" s="1" t="e">
        <f>IF(F165&gt;F164,(F164+10)-F165,F164-F165)</f>
        <v>#VALUE!</v>
      </c>
      <c r="I164" s="1" t="e">
        <f>F166-F160</f>
        <v>#VALUE!</v>
      </c>
      <c r="J164" s="1" t="e">
        <f>F167-F161</f>
        <v>#VALUE!</v>
      </c>
      <c r="M164">
        <f>COUNTIF(D164:D168,$L$2)</f>
        <v>0</v>
      </c>
      <c r="N164">
        <f>SUM(M164:M168)</f>
        <v>0</v>
      </c>
      <c r="O164" t="str">
        <f t="shared" si="21"/>
        <v/>
      </c>
      <c r="P164" t="str">
        <f t="shared" si="22"/>
        <v/>
      </c>
      <c r="Q164" t="str">
        <f t="shared" si="23"/>
        <v/>
      </c>
      <c r="R164" t="str">
        <f t="shared" si="24"/>
        <v/>
      </c>
    </row>
    <row r="165" spans="1:18" x14ac:dyDescent="0.35">
      <c r="A165" t="s">
        <v>9</v>
      </c>
      <c r="B165" t="str">
        <f t="shared" si="26"/>
        <v/>
      </c>
      <c r="C165">
        <v>2</v>
      </c>
      <c r="E165" t="str">
        <f t="shared" si="25"/>
        <v>Time Out</v>
      </c>
      <c r="F165" s="1" t="str">
        <f t="shared" si="27"/>
        <v/>
      </c>
      <c r="G165" s="1" t="e">
        <f>(F166-F160)-(F167-F161)</f>
        <v>#VALUE!</v>
      </c>
      <c r="H165" s="1" t="e">
        <f>IF(F165&gt;F164,(F164+10)-F165,F164-F165)</f>
        <v>#VALUE!</v>
      </c>
      <c r="I165" s="1" t="e">
        <f>F166-F160</f>
        <v>#VALUE!</v>
      </c>
      <c r="J165" s="1" t="e">
        <f>F167-F161</f>
        <v>#VALUE!</v>
      </c>
      <c r="M165">
        <f>COUNTIF(D164:D168,$L$3)</f>
        <v>0</v>
      </c>
      <c r="O165" t="str">
        <f t="shared" si="21"/>
        <v/>
      </c>
      <c r="P165" t="str">
        <f t="shared" si="22"/>
        <v/>
      </c>
      <c r="Q165" t="str">
        <f t="shared" si="23"/>
        <v/>
      </c>
      <c r="R165" t="str">
        <f t="shared" si="24"/>
        <v/>
      </c>
    </row>
    <row r="166" spans="1:18" x14ac:dyDescent="0.35">
      <c r="A166" t="s">
        <v>10</v>
      </c>
      <c r="B166" t="str">
        <f t="shared" si="26"/>
        <v/>
      </c>
      <c r="C166">
        <v>3</v>
      </c>
      <c r="E166" t="str">
        <f t="shared" si="25"/>
        <v>Western Score</v>
      </c>
      <c r="F166" s="1" t="str">
        <f t="shared" si="27"/>
        <v/>
      </c>
      <c r="G166" s="1" t="e">
        <f>(F166-F160)-(F167-F161)</f>
        <v>#VALUE!</v>
      </c>
      <c r="H166" s="1" t="e">
        <f>IF(F165&gt;F164,(F164+10)-F165,F164-F165)</f>
        <v>#VALUE!</v>
      </c>
      <c r="I166" s="1" t="e">
        <f>F166-F160</f>
        <v>#VALUE!</v>
      </c>
      <c r="J166" s="1" t="e">
        <f>F167-F161</f>
        <v>#VALUE!</v>
      </c>
      <c r="M166">
        <f>COUNTIF(D164:D168,$L$4)</f>
        <v>0</v>
      </c>
      <c r="O166" t="str">
        <f t="shared" si="21"/>
        <v/>
      </c>
      <c r="P166" t="str">
        <f t="shared" si="22"/>
        <v/>
      </c>
      <c r="Q166" t="str">
        <f t="shared" si="23"/>
        <v/>
      </c>
      <c r="R166" t="str">
        <f t="shared" si="24"/>
        <v/>
      </c>
    </row>
    <row r="167" spans="1:18" x14ac:dyDescent="0.35">
      <c r="A167" t="s">
        <v>11</v>
      </c>
      <c r="B167" t="str">
        <f t="shared" si="26"/>
        <v/>
      </c>
      <c r="C167">
        <v>4</v>
      </c>
      <c r="E167" t="str">
        <f t="shared" si="25"/>
        <v>Opp Score</v>
      </c>
      <c r="F167" s="1" t="str">
        <f t="shared" si="27"/>
        <v/>
      </c>
      <c r="G167" s="1" t="e">
        <f>(F166-F160)-(F167-F161)</f>
        <v>#VALUE!</v>
      </c>
      <c r="H167" s="1" t="e">
        <f>IF(F165&gt;F164,(F164+10)-F165,F164-F165)</f>
        <v>#VALUE!</v>
      </c>
      <c r="I167" s="1" t="e">
        <f>F166-F160</f>
        <v>#VALUE!</v>
      </c>
      <c r="J167" s="1" t="e">
        <f>F167-F161</f>
        <v>#VALUE!</v>
      </c>
      <c r="M167">
        <f>COUNTIF(D164:D168,$L$5)</f>
        <v>0</v>
      </c>
      <c r="O167" t="str">
        <f t="shared" si="21"/>
        <v/>
      </c>
      <c r="P167" t="str">
        <f t="shared" si="22"/>
        <v/>
      </c>
      <c r="Q167" t="str">
        <f t="shared" si="23"/>
        <v/>
      </c>
      <c r="R167" t="str">
        <f t="shared" si="24"/>
        <v/>
      </c>
    </row>
    <row r="168" spans="1:18" x14ac:dyDescent="0.35">
      <c r="A168" t="s">
        <v>12</v>
      </c>
      <c r="B168" t="str">
        <f t="shared" si="26"/>
        <v/>
      </c>
      <c r="C168">
        <v>5</v>
      </c>
      <c r="E168" t="str">
        <f t="shared" si="25"/>
        <v/>
      </c>
      <c r="F168" s="1" t="str">
        <f t="shared" si="27"/>
        <v/>
      </c>
      <c r="G168" s="1" t="e">
        <f>(F166-F160)-(F167-F161)</f>
        <v>#VALUE!</v>
      </c>
      <c r="H168" s="1" t="e">
        <f>IF(F165&gt;F164,(F164+10)-F165,F164-F165)</f>
        <v>#VALUE!</v>
      </c>
      <c r="I168" s="1" t="e">
        <f>F166-F160</f>
        <v>#VALUE!</v>
      </c>
      <c r="J168" s="1" t="e">
        <f>F167-F161</f>
        <v>#VALUE!</v>
      </c>
      <c r="M168">
        <f>COUNTIF(D164:D168,$L$6)</f>
        <v>0</v>
      </c>
      <c r="O168" t="str">
        <f t="shared" si="21"/>
        <v/>
      </c>
      <c r="P168" t="str">
        <f t="shared" si="22"/>
        <v/>
      </c>
      <c r="Q168" t="str">
        <f t="shared" si="23"/>
        <v/>
      </c>
      <c r="R168" t="str">
        <f t="shared" si="24"/>
        <v/>
      </c>
    </row>
    <row r="169" spans="1:18" x14ac:dyDescent="0.35">
      <c r="A169" t="s">
        <v>13</v>
      </c>
      <c r="B169" t="str">
        <f t="shared" si="26"/>
        <v/>
      </c>
      <c r="E169" t="str">
        <f t="shared" si="25"/>
        <v/>
      </c>
      <c r="F169" s="1" t="str">
        <f t="shared" si="27"/>
        <v/>
      </c>
      <c r="O169" t="str">
        <f t="shared" si="21"/>
        <v/>
      </c>
      <c r="P169" t="str">
        <f t="shared" si="22"/>
        <v/>
      </c>
      <c r="Q169" t="str">
        <f t="shared" si="23"/>
        <v/>
      </c>
      <c r="R169" t="str">
        <f t="shared" si="24"/>
        <v/>
      </c>
    </row>
    <row r="170" spans="1:18" x14ac:dyDescent="0.35">
      <c r="A170" t="s">
        <v>14</v>
      </c>
      <c r="B170">
        <f t="shared" si="26"/>
        <v>29</v>
      </c>
      <c r="C170">
        <v>1</v>
      </c>
      <c r="E170" t="str">
        <f t="shared" si="25"/>
        <v>Time In</v>
      </c>
      <c r="F170" s="1" t="str">
        <f t="shared" si="27"/>
        <v/>
      </c>
      <c r="G170" s="1" t="e">
        <f>(F172-F166)-(F173-F167)</f>
        <v>#VALUE!</v>
      </c>
      <c r="H170" s="1" t="e">
        <f>IF(F171&gt;F170,(F170+10)-F171,F170-F171)</f>
        <v>#VALUE!</v>
      </c>
      <c r="I170" s="1" t="e">
        <f>F172-F166</f>
        <v>#VALUE!</v>
      </c>
      <c r="J170" s="1" t="e">
        <f>F173-F167</f>
        <v>#VALUE!</v>
      </c>
      <c r="M170">
        <f>COUNTIF(D170:D174,$L$2)</f>
        <v>0</v>
      </c>
      <c r="N170">
        <f>SUM(M170:M174)</f>
        <v>0</v>
      </c>
      <c r="O170" t="str">
        <f t="shared" si="21"/>
        <v/>
      </c>
      <c r="P170" t="str">
        <f t="shared" si="22"/>
        <v/>
      </c>
      <c r="Q170" t="str">
        <f t="shared" si="23"/>
        <v/>
      </c>
      <c r="R170" t="str">
        <f t="shared" si="24"/>
        <v/>
      </c>
    </row>
    <row r="171" spans="1:18" x14ac:dyDescent="0.35">
      <c r="A171" t="s">
        <v>2</v>
      </c>
      <c r="B171" t="str">
        <f t="shared" si="26"/>
        <v/>
      </c>
      <c r="C171">
        <v>2</v>
      </c>
      <c r="E171" t="str">
        <f t="shared" si="25"/>
        <v>Time Out</v>
      </c>
      <c r="F171" s="1" t="str">
        <f t="shared" si="27"/>
        <v/>
      </c>
      <c r="G171" s="1" t="e">
        <f>(F172-F166)-(F173-F167)</f>
        <v>#VALUE!</v>
      </c>
      <c r="H171" s="1" t="e">
        <f>IF(F171&gt;F170,(F170+10)-F171,F170-F171)</f>
        <v>#VALUE!</v>
      </c>
      <c r="I171" s="1" t="e">
        <f>F172-F166</f>
        <v>#VALUE!</v>
      </c>
      <c r="J171" s="1" t="e">
        <f>F173-F167</f>
        <v>#VALUE!</v>
      </c>
      <c r="M171">
        <f>COUNTIF(D170:D174,$L$3)</f>
        <v>0</v>
      </c>
      <c r="O171" t="str">
        <f t="shared" si="21"/>
        <v/>
      </c>
      <c r="P171" t="str">
        <f t="shared" si="22"/>
        <v/>
      </c>
      <c r="Q171" t="str">
        <f t="shared" si="23"/>
        <v/>
      </c>
      <c r="R171" t="str">
        <f t="shared" si="24"/>
        <v/>
      </c>
    </row>
    <row r="172" spans="1:18" x14ac:dyDescent="0.35">
      <c r="A172" t="s">
        <v>3</v>
      </c>
      <c r="B172" t="str">
        <f t="shared" si="26"/>
        <v/>
      </c>
      <c r="C172">
        <v>3</v>
      </c>
      <c r="E172" t="str">
        <f t="shared" si="25"/>
        <v>Western Score</v>
      </c>
      <c r="F172" s="1" t="str">
        <f t="shared" si="27"/>
        <v/>
      </c>
      <c r="G172" s="1" t="e">
        <f>(F172-F166)-(F173-F167)</f>
        <v>#VALUE!</v>
      </c>
      <c r="H172" s="1" t="e">
        <f>IF(F171&gt;F170,(F170+10)-F171,F170-F171)</f>
        <v>#VALUE!</v>
      </c>
      <c r="I172" s="1" t="e">
        <f>F172-F166</f>
        <v>#VALUE!</v>
      </c>
      <c r="J172" s="1" t="e">
        <f>F173-F167</f>
        <v>#VALUE!</v>
      </c>
      <c r="M172">
        <f>COUNTIF(D170:D174,$L$4)</f>
        <v>0</v>
      </c>
      <c r="O172" t="str">
        <f t="shared" si="21"/>
        <v/>
      </c>
      <c r="P172" t="str">
        <f t="shared" si="22"/>
        <v/>
      </c>
      <c r="Q172" t="str">
        <f t="shared" si="23"/>
        <v/>
      </c>
      <c r="R172" t="str">
        <f t="shared" si="24"/>
        <v/>
      </c>
    </row>
    <row r="173" spans="1:18" x14ac:dyDescent="0.35">
      <c r="A173" t="s">
        <v>4</v>
      </c>
      <c r="B173" t="str">
        <f t="shared" si="26"/>
        <v/>
      </c>
      <c r="C173">
        <v>4</v>
      </c>
      <c r="E173" t="str">
        <f t="shared" si="25"/>
        <v>Opp Score</v>
      </c>
      <c r="F173" s="1" t="str">
        <f t="shared" si="27"/>
        <v/>
      </c>
      <c r="G173" s="1" t="e">
        <f>(F172-F166)-(F173-F167)</f>
        <v>#VALUE!</v>
      </c>
      <c r="H173" s="1" t="e">
        <f>IF(F171&gt;F170,(F170+10)-F171,F170-F171)</f>
        <v>#VALUE!</v>
      </c>
      <c r="I173" s="1" t="e">
        <f>F172-F166</f>
        <v>#VALUE!</v>
      </c>
      <c r="J173" s="1" t="e">
        <f>F173-F167</f>
        <v>#VALUE!</v>
      </c>
      <c r="M173">
        <f>COUNTIF(D170:D174,$L$5)</f>
        <v>0</v>
      </c>
      <c r="O173" t="str">
        <f t="shared" si="21"/>
        <v/>
      </c>
      <c r="P173" t="str">
        <f t="shared" si="22"/>
        <v/>
      </c>
      <c r="Q173" t="str">
        <f t="shared" si="23"/>
        <v/>
      </c>
      <c r="R173" t="str">
        <f t="shared" si="24"/>
        <v/>
      </c>
    </row>
    <row r="174" spans="1:18" x14ac:dyDescent="0.35">
      <c r="A174" t="s">
        <v>5</v>
      </c>
      <c r="B174" t="str">
        <f t="shared" si="26"/>
        <v/>
      </c>
      <c r="C174">
        <v>5</v>
      </c>
      <c r="E174" t="str">
        <f t="shared" si="25"/>
        <v/>
      </c>
      <c r="F174" s="1" t="str">
        <f t="shared" si="27"/>
        <v/>
      </c>
      <c r="G174" s="1" t="e">
        <f>(F172-F166)-(F173-F167)</f>
        <v>#VALUE!</v>
      </c>
      <c r="H174" s="1" t="e">
        <f>IF(F171&gt;F170,(F170+10)-F171,F170-F171)</f>
        <v>#VALUE!</v>
      </c>
      <c r="I174" s="1" t="e">
        <f>F172-F166</f>
        <v>#VALUE!</v>
      </c>
      <c r="J174" s="1" t="e">
        <f>F173-F167</f>
        <v>#VALUE!</v>
      </c>
      <c r="M174">
        <f>COUNTIF(D170:D174,$L$6)</f>
        <v>0</v>
      </c>
      <c r="O174" t="str">
        <f t="shared" si="21"/>
        <v/>
      </c>
      <c r="P174" t="str">
        <f t="shared" si="22"/>
        <v/>
      </c>
      <c r="Q174" t="str">
        <f t="shared" si="23"/>
        <v/>
      </c>
      <c r="R174" t="str">
        <f t="shared" si="24"/>
        <v/>
      </c>
    </row>
    <row r="175" spans="1:18" x14ac:dyDescent="0.35">
      <c r="A175" t="s">
        <v>6</v>
      </c>
      <c r="B175" t="str">
        <f t="shared" si="26"/>
        <v/>
      </c>
      <c r="E175" t="str">
        <f t="shared" si="25"/>
        <v/>
      </c>
      <c r="F175" s="1" t="str">
        <f t="shared" si="27"/>
        <v/>
      </c>
      <c r="O175" t="str">
        <f t="shared" si="21"/>
        <v/>
      </c>
      <c r="P175" t="str">
        <f t="shared" si="22"/>
        <v/>
      </c>
      <c r="Q175" t="str">
        <f t="shared" si="23"/>
        <v/>
      </c>
      <c r="R175" t="str">
        <f t="shared" si="24"/>
        <v/>
      </c>
    </row>
    <row r="176" spans="1:18" x14ac:dyDescent="0.35">
      <c r="A176" t="s">
        <v>7</v>
      </c>
      <c r="B176">
        <f t="shared" si="26"/>
        <v>30</v>
      </c>
      <c r="C176">
        <v>1</v>
      </c>
      <c r="E176" t="str">
        <f t="shared" si="25"/>
        <v>Time In</v>
      </c>
      <c r="F176" s="1" t="str">
        <f t="shared" si="27"/>
        <v/>
      </c>
      <c r="G176" s="1" t="e">
        <f>(F178-F172)-(F179-F173)</f>
        <v>#VALUE!</v>
      </c>
      <c r="H176" s="1" t="e">
        <f>IF(F177&gt;F176,(F176+10)-F177,F176-F177)</f>
        <v>#VALUE!</v>
      </c>
      <c r="I176" s="1" t="e">
        <f>F178-F172</f>
        <v>#VALUE!</v>
      </c>
      <c r="J176" s="1" t="e">
        <f>F179-F173</f>
        <v>#VALUE!</v>
      </c>
      <c r="M176">
        <f>COUNTIF(D176:D180,$L$2)</f>
        <v>0</v>
      </c>
      <c r="N176">
        <f>SUM(M176:M180)</f>
        <v>0</v>
      </c>
      <c r="O176" t="str">
        <f t="shared" si="21"/>
        <v/>
      </c>
      <c r="P176" t="str">
        <f t="shared" si="22"/>
        <v/>
      </c>
      <c r="Q176" t="str">
        <f t="shared" si="23"/>
        <v/>
      </c>
      <c r="R176" t="str">
        <f t="shared" si="24"/>
        <v/>
      </c>
    </row>
    <row r="177" spans="1:18" x14ac:dyDescent="0.35">
      <c r="A177" t="s">
        <v>8</v>
      </c>
      <c r="B177" t="str">
        <f t="shared" si="26"/>
        <v/>
      </c>
      <c r="C177">
        <v>2</v>
      </c>
      <c r="E177" t="str">
        <f t="shared" si="25"/>
        <v>Time Out</v>
      </c>
      <c r="F177" s="1" t="str">
        <f t="shared" si="27"/>
        <v/>
      </c>
      <c r="G177" s="1" t="e">
        <f>(F178-F172)-(F179-F173)</f>
        <v>#VALUE!</v>
      </c>
      <c r="H177" s="1" t="e">
        <f>IF(F177&gt;F176,(F176+10)-F177,F176-F177)</f>
        <v>#VALUE!</v>
      </c>
      <c r="I177" s="1" t="e">
        <f>F178-F172</f>
        <v>#VALUE!</v>
      </c>
      <c r="J177" s="1" t="e">
        <f>F179-F173</f>
        <v>#VALUE!</v>
      </c>
      <c r="M177">
        <f>COUNTIF(D176:D180,$L$3)</f>
        <v>0</v>
      </c>
      <c r="O177" t="str">
        <f t="shared" si="21"/>
        <v/>
      </c>
      <c r="P177" t="str">
        <f t="shared" si="22"/>
        <v/>
      </c>
      <c r="Q177" t="str">
        <f t="shared" si="23"/>
        <v/>
      </c>
      <c r="R177" t="str">
        <f t="shared" si="24"/>
        <v/>
      </c>
    </row>
    <row r="178" spans="1:18" x14ac:dyDescent="0.35">
      <c r="A178" t="s">
        <v>9</v>
      </c>
      <c r="B178" t="str">
        <f t="shared" si="26"/>
        <v/>
      </c>
      <c r="C178">
        <v>3</v>
      </c>
      <c r="E178" t="str">
        <f t="shared" si="25"/>
        <v>Western Score</v>
      </c>
      <c r="F178" s="1" t="str">
        <f t="shared" si="27"/>
        <v/>
      </c>
      <c r="G178" s="1" t="e">
        <f>(F178-F172)-(F179-F173)</f>
        <v>#VALUE!</v>
      </c>
      <c r="H178" s="1" t="e">
        <f>IF(F177&gt;F176,(F176+10)-F177,F176-F177)</f>
        <v>#VALUE!</v>
      </c>
      <c r="I178" s="1" t="e">
        <f>F178-F172</f>
        <v>#VALUE!</v>
      </c>
      <c r="J178" s="1" t="e">
        <f>F179-F173</f>
        <v>#VALUE!</v>
      </c>
      <c r="M178">
        <f>COUNTIF(D176:D180,$L$4)</f>
        <v>0</v>
      </c>
      <c r="O178" t="str">
        <f t="shared" si="21"/>
        <v/>
      </c>
      <c r="P178" t="str">
        <f t="shared" si="22"/>
        <v/>
      </c>
      <c r="Q178" t="str">
        <f t="shared" si="23"/>
        <v/>
      </c>
      <c r="R178" t="str">
        <f t="shared" si="24"/>
        <v/>
      </c>
    </row>
    <row r="179" spans="1:18" x14ac:dyDescent="0.35">
      <c r="A179" t="s">
        <v>10</v>
      </c>
      <c r="B179" t="str">
        <f t="shared" si="26"/>
        <v/>
      </c>
      <c r="C179">
        <v>4</v>
      </c>
      <c r="E179" t="str">
        <f t="shared" si="25"/>
        <v>Opp Score</v>
      </c>
      <c r="F179" s="1" t="str">
        <f t="shared" si="27"/>
        <v/>
      </c>
      <c r="G179" s="1" t="e">
        <f>(F178-F172)-(F179-F173)</f>
        <v>#VALUE!</v>
      </c>
      <c r="H179" s="1" t="e">
        <f>IF(F177&gt;F176,(F176+10)-F177,F176-F177)</f>
        <v>#VALUE!</v>
      </c>
      <c r="I179" s="1" t="e">
        <f>F178-F172</f>
        <v>#VALUE!</v>
      </c>
      <c r="J179" s="1" t="e">
        <f>F179-F173</f>
        <v>#VALUE!</v>
      </c>
      <c r="M179">
        <f>COUNTIF(D176:D180,$L$5)</f>
        <v>0</v>
      </c>
      <c r="O179" t="str">
        <f t="shared" si="21"/>
        <v/>
      </c>
      <c r="P179" t="str">
        <f t="shared" si="22"/>
        <v/>
      </c>
      <c r="Q179" t="str">
        <f t="shared" si="23"/>
        <v/>
      </c>
      <c r="R179" t="str">
        <f t="shared" si="24"/>
        <v/>
      </c>
    </row>
    <row r="180" spans="1:18" x14ac:dyDescent="0.35">
      <c r="A180" t="s">
        <v>11</v>
      </c>
      <c r="B180" t="str">
        <f t="shared" si="26"/>
        <v/>
      </c>
      <c r="C180">
        <v>5</v>
      </c>
      <c r="E180" t="str">
        <f t="shared" si="25"/>
        <v/>
      </c>
      <c r="F180" s="1" t="str">
        <f t="shared" si="27"/>
        <v/>
      </c>
      <c r="G180" s="1" t="e">
        <f>(F178-F172)-(F179-F173)</f>
        <v>#VALUE!</v>
      </c>
      <c r="H180" s="1" t="e">
        <f>IF(F177&gt;F176,(F176+10)-F177,F176-F177)</f>
        <v>#VALUE!</v>
      </c>
      <c r="I180" s="1" t="e">
        <f>F178-F172</f>
        <v>#VALUE!</v>
      </c>
      <c r="J180" s="1" t="e">
        <f>F179-F173</f>
        <v>#VALUE!</v>
      </c>
      <c r="M180">
        <f>COUNTIF(D176:D180,$L$6)</f>
        <v>0</v>
      </c>
      <c r="O180" t="str">
        <f t="shared" si="21"/>
        <v/>
      </c>
      <c r="P180" t="str">
        <f t="shared" si="22"/>
        <v/>
      </c>
      <c r="Q180" t="str">
        <f t="shared" si="23"/>
        <v/>
      </c>
      <c r="R180" t="str">
        <f t="shared" si="24"/>
        <v/>
      </c>
    </row>
    <row r="181" spans="1:18" x14ac:dyDescent="0.35">
      <c r="A181" t="s">
        <v>12</v>
      </c>
      <c r="B181" t="str">
        <f t="shared" si="26"/>
        <v/>
      </c>
      <c r="E181" t="str">
        <f t="shared" si="25"/>
        <v/>
      </c>
      <c r="F181" s="1" t="str">
        <f t="shared" si="27"/>
        <v/>
      </c>
      <c r="O181" t="str">
        <f t="shared" si="21"/>
        <v/>
      </c>
      <c r="P181" t="str">
        <f t="shared" si="22"/>
        <v/>
      </c>
      <c r="Q181" t="str">
        <f t="shared" si="23"/>
        <v/>
      </c>
      <c r="R181" t="str">
        <f t="shared" si="24"/>
        <v/>
      </c>
    </row>
    <row r="182" spans="1:18" x14ac:dyDescent="0.35">
      <c r="A182" t="s">
        <v>13</v>
      </c>
      <c r="B182">
        <f t="shared" si="26"/>
        <v>31</v>
      </c>
      <c r="C182">
        <v>1</v>
      </c>
      <c r="E182" t="str">
        <f t="shared" si="25"/>
        <v>Time In</v>
      </c>
      <c r="F182" s="1" t="str">
        <f t="shared" si="27"/>
        <v/>
      </c>
      <c r="G182" s="1" t="e">
        <f>(F184-F178)-(F185-F179)</f>
        <v>#VALUE!</v>
      </c>
      <c r="H182" s="1" t="e">
        <f>IF(F183&gt;F182,(F182+10)-F183,F182-F183)</f>
        <v>#VALUE!</v>
      </c>
      <c r="I182" s="1" t="e">
        <f>F184-F178</f>
        <v>#VALUE!</v>
      </c>
      <c r="J182" s="1" t="e">
        <f>F185-F179</f>
        <v>#VALUE!</v>
      </c>
      <c r="M182">
        <f>COUNTIF(D182:D186,$L$2)</f>
        <v>0</v>
      </c>
      <c r="N182">
        <f>SUM(M182:M186)</f>
        <v>0</v>
      </c>
      <c r="O182" t="str">
        <f t="shared" si="21"/>
        <v/>
      </c>
      <c r="P182" t="str">
        <f t="shared" si="22"/>
        <v/>
      </c>
      <c r="Q182" t="str">
        <f t="shared" si="23"/>
        <v/>
      </c>
      <c r="R182" t="str">
        <f t="shared" si="24"/>
        <v/>
      </c>
    </row>
    <row r="183" spans="1:18" x14ac:dyDescent="0.35">
      <c r="A183" t="s">
        <v>14</v>
      </c>
      <c r="B183" t="str">
        <f t="shared" si="26"/>
        <v/>
      </c>
      <c r="C183">
        <v>2</v>
      </c>
      <c r="E183" t="str">
        <f t="shared" si="25"/>
        <v>Time Out</v>
      </c>
      <c r="F183" s="1" t="str">
        <f t="shared" si="27"/>
        <v/>
      </c>
      <c r="G183" s="1" t="e">
        <f>(F184-F178)-(F185-F179)</f>
        <v>#VALUE!</v>
      </c>
      <c r="H183" s="1" t="e">
        <f>IF(F183&gt;F182,(F182+10)-F183,F182-F183)</f>
        <v>#VALUE!</v>
      </c>
      <c r="I183" s="1" t="e">
        <f>F184-F178</f>
        <v>#VALUE!</v>
      </c>
      <c r="J183" s="1" t="e">
        <f>F185-F179</f>
        <v>#VALUE!</v>
      </c>
      <c r="M183">
        <f>COUNTIF(D182:D186,$L$3)</f>
        <v>0</v>
      </c>
      <c r="O183" t="str">
        <f t="shared" si="21"/>
        <v/>
      </c>
      <c r="P183" t="str">
        <f t="shared" si="22"/>
        <v/>
      </c>
      <c r="Q183" t="str">
        <f t="shared" si="23"/>
        <v/>
      </c>
      <c r="R183" t="str">
        <f t="shared" si="24"/>
        <v/>
      </c>
    </row>
    <row r="184" spans="1:18" x14ac:dyDescent="0.35">
      <c r="A184" t="s">
        <v>2</v>
      </c>
      <c r="B184" t="str">
        <f t="shared" si="26"/>
        <v/>
      </c>
      <c r="C184">
        <v>3</v>
      </c>
      <c r="E184" t="str">
        <f t="shared" si="25"/>
        <v>Western Score</v>
      </c>
      <c r="F184" s="1" t="str">
        <f t="shared" si="27"/>
        <v/>
      </c>
      <c r="G184" s="1" t="e">
        <f>(F184-F178)-(F185-F179)</f>
        <v>#VALUE!</v>
      </c>
      <c r="H184" s="1" t="e">
        <f>IF(F183&gt;F182,(F182+10)-F183,F182-F183)</f>
        <v>#VALUE!</v>
      </c>
      <c r="I184" s="1" t="e">
        <f>F184-F178</f>
        <v>#VALUE!</v>
      </c>
      <c r="J184" s="1" t="e">
        <f>F185-F179</f>
        <v>#VALUE!</v>
      </c>
      <c r="M184">
        <f>COUNTIF(D182:D186,$L$4)</f>
        <v>0</v>
      </c>
      <c r="O184" t="str">
        <f t="shared" si="21"/>
        <v/>
      </c>
      <c r="P184" t="str">
        <f t="shared" si="22"/>
        <v/>
      </c>
      <c r="Q184" t="str">
        <f t="shared" si="23"/>
        <v/>
      </c>
      <c r="R184" t="str">
        <f t="shared" si="24"/>
        <v/>
      </c>
    </row>
    <row r="185" spans="1:18" x14ac:dyDescent="0.35">
      <c r="A185" t="s">
        <v>3</v>
      </c>
      <c r="B185" t="str">
        <f t="shared" si="26"/>
        <v/>
      </c>
      <c r="C185">
        <v>4</v>
      </c>
      <c r="E185" t="str">
        <f t="shared" si="25"/>
        <v>Opp Score</v>
      </c>
      <c r="F185" s="1" t="str">
        <f t="shared" si="27"/>
        <v/>
      </c>
      <c r="G185" s="1" t="e">
        <f>(F184-F178)-(F185-F179)</f>
        <v>#VALUE!</v>
      </c>
      <c r="H185" s="1" t="e">
        <f>IF(F183&gt;F182,(F182+10)-F183,F182-F183)</f>
        <v>#VALUE!</v>
      </c>
      <c r="I185" s="1" t="e">
        <f>F184-F178</f>
        <v>#VALUE!</v>
      </c>
      <c r="J185" s="1" t="e">
        <f>F185-F179</f>
        <v>#VALUE!</v>
      </c>
      <c r="M185">
        <f>COUNTIF(D182:D186,$L$5)</f>
        <v>0</v>
      </c>
      <c r="O185" t="str">
        <f t="shared" si="21"/>
        <v/>
      </c>
      <c r="P185" t="str">
        <f t="shared" si="22"/>
        <v/>
      </c>
      <c r="Q185" t="str">
        <f t="shared" si="23"/>
        <v/>
      </c>
      <c r="R185" t="str">
        <f t="shared" si="24"/>
        <v/>
      </c>
    </row>
    <row r="186" spans="1:18" x14ac:dyDescent="0.35">
      <c r="A186" t="s">
        <v>4</v>
      </c>
      <c r="B186" t="str">
        <f t="shared" si="26"/>
        <v/>
      </c>
      <c r="C186">
        <v>5</v>
      </c>
      <c r="E186" t="str">
        <f t="shared" si="25"/>
        <v/>
      </c>
      <c r="F186" s="1" t="str">
        <f t="shared" si="27"/>
        <v/>
      </c>
      <c r="G186" s="1" t="e">
        <f>(F184-F178)-(F185-F179)</f>
        <v>#VALUE!</v>
      </c>
      <c r="H186" s="1" t="e">
        <f>IF(F183&gt;F182,(F182+10)-F183,F182-F183)</f>
        <v>#VALUE!</v>
      </c>
      <c r="I186" s="1" t="e">
        <f>F184-F178</f>
        <v>#VALUE!</v>
      </c>
      <c r="J186" s="1" t="e">
        <f>F185-F179</f>
        <v>#VALUE!</v>
      </c>
      <c r="M186">
        <f>COUNTIF(D182:D186,$L$6)</f>
        <v>0</v>
      </c>
      <c r="O186" t="str">
        <f t="shared" si="21"/>
        <v/>
      </c>
      <c r="P186" t="str">
        <f t="shared" si="22"/>
        <v/>
      </c>
      <c r="Q186" t="str">
        <f t="shared" si="23"/>
        <v/>
      </c>
      <c r="R186" t="str">
        <f t="shared" si="24"/>
        <v/>
      </c>
    </row>
    <row r="187" spans="1:18" x14ac:dyDescent="0.35">
      <c r="A187" t="s">
        <v>5</v>
      </c>
      <c r="B187" t="str">
        <f t="shared" si="26"/>
        <v/>
      </c>
      <c r="E187" t="str">
        <f t="shared" si="25"/>
        <v/>
      </c>
      <c r="F187" s="1" t="str">
        <f t="shared" si="27"/>
        <v/>
      </c>
      <c r="O187" t="str">
        <f t="shared" si="21"/>
        <v/>
      </c>
      <c r="P187" t="str">
        <f t="shared" si="22"/>
        <v/>
      </c>
      <c r="Q187" t="str">
        <f t="shared" si="23"/>
        <v/>
      </c>
      <c r="R187" t="str">
        <f t="shared" si="24"/>
        <v/>
      </c>
    </row>
    <row r="188" spans="1:18" x14ac:dyDescent="0.35">
      <c r="A188" t="s">
        <v>6</v>
      </c>
      <c r="B188">
        <f t="shared" si="26"/>
        <v>32</v>
      </c>
      <c r="C188">
        <v>1</v>
      </c>
      <c r="E188" t="str">
        <f t="shared" si="25"/>
        <v>Time In</v>
      </c>
      <c r="F188" s="1" t="str">
        <f t="shared" si="27"/>
        <v/>
      </c>
      <c r="G188" s="1" t="e">
        <f>(F190-F184)-(F191-F185)</f>
        <v>#VALUE!</v>
      </c>
      <c r="H188" s="1" t="e">
        <f>IF(F189&gt;F188,(F188+10)-F189,F188-F189)</f>
        <v>#VALUE!</v>
      </c>
      <c r="I188" s="1" t="e">
        <f>F190-F184</f>
        <v>#VALUE!</v>
      </c>
      <c r="J188" s="1" t="e">
        <f>F191-F185</f>
        <v>#VALUE!</v>
      </c>
      <c r="M188">
        <f>COUNTIF(D188:D192,$L$2)</f>
        <v>0</v>
      </c>
      <c r="N188">
        <f>SUM(M188:M192)</f>
        <v>0</v>
      </c>
      <c r="O188" t="str">
        <f t="shared" si="21"/>
        <v/>
      </c>
      <c r="P188" t="str">
        <f t="shared" si="22"/>
        <v/>
      </c>
      <c r="Q188" t="str">
        <f t="shared" si="23"/>
        <v/>
      </c>
      <c r="R188" t="str">
        <f t="shared" si="24"/>
        <v/>
      </c>
    </row>
    <row r="189" spans="1:18" x14ac:dyDescent="0.35">
      <c r="A189" t="s">
        <v>7</v>
      </c>
      <c r="B189" t="str">
        <f t="shared" si="26"/>
        <v/>
      </c>
      <c r="C189">
        <v>2</v>
      </c>
      <c r="E189" t="str">
        <f t="shared" si="25"/>
        <v>Time Out</v>
      </c>
      <c r="F189" s="1" t="str">
        <f t="shared" si="27"/>
        <v/>
      </c>
      <c r="G189" s="1" t="e">
        <f>(F190-F184)-(F191-F185)</f>
        <v>#VALUE!</v>
      </c>
      <c r="H189" s="1" t="e">
        <f>IF(F189&gt;F188,(F188+10)-F189,F188-F189)</f>
        <v>#VALUE!</v>
      </c>
      <c r="I189" s="1" t="e">
        <f>F190-F184</f>
        <v>#VALUE!</v>
      </c>
      <c r="J189" s="1" t="e">
        <f>F191-F185</f>
        <v>#VALUE!</v>
      </c>
      <c r="M189">
        <f>COUNTIF(D188:D192,$L$3)</f>
        <v>0</v>
      </c>
      <c r="O189" t="str">
        <f t="shared" si="21"/>
        <v/>
      </c>
      <c r="P189" t="str">
        <f t="shared" si="22"/>
        <v/>
      </c>
      <c r="Q189" t="str">
        <f t="shared" si="23"/>
        <v/>
      </c>
      <c r="R189" t="str">
        <f t="shared" si="24"/>
        <v/>
      </c>
    </row>
    <row r="190" spans="1:18" x14ac:dyDescent="0.35">
      <c r="A190" t="s">
        <v>8</v>
      </c>
      <c r="B190" t="str">
        <f t="shared" si="26"/>
        <v/>
      </c>
      <c r="C190">
        <v>3</v>
      </c>
      <c r="E190" t="str">
        <f t="shared" si="25"/>
        <v>Western Score</v>
      </c>
      <c r="F190" s="1" t="str">
        <f t="shared" si="27"/>
        <v/>
      </c>
      <c r="G190" s="1" t="e">
        <f>(F190-F184)-(F191-F185)</f>
        <v>#VALUE!</v>
      </c>
      <c r="H190" s="1" t="e">
        <f>IF(F189&gt;F188,(F188+10)-F189,F188-F189)</f>
        <v>#VALUE!</v>
      </c>
      <c r="I190" s="1" t="e">
        <f>F190-F184</f>
        <v>#VALUE!</v>
      </c>
      <c r="J190" s="1" t="e">
        <f>F191-F185</f>
        <v>#VALUE!</v>
      </c>
      <c r="M190">
        <f>COUNTIF(D188:D192,$L$4)</f>
        <v>0</v>
      </c>
      <c r="O190" t="str">
        <f t="shared" si="21"/>
        <v/>
      </c>
      <c r="P190" t="str">
        <f t="shared" si="22"/>
        <v/>
      </c>
      <c r="Q190" t="str">
        <f t="shared" si="23"/>
        <v/>
      </c>
      <c r="R190" t="str">
        <f t="shared" si="24"/>
        <v/>
      </c>
    </row>
    <row r="191" spans="1:18" x14ac:dyDescent="0.35">
      <c r="A191" t="s">
        <v>9</v>
      </c>
      <c r="B191" t="str">
        <f t="shared" si="26"/>
        <v/>
      </c>
      <c r="C191">
        <v>4</v>
      </c>
      <c r="E191" t="str">
        <f t="shared" si="25"/>
        <v>Opp Score</v>
      </c>
      <c r="F191" s="1" t="str">
        <f t="shared" si="27"/>
        <v/>
      </c>
      <c r="G191" s="1" t="e">
        <f>(F190-F184)-(F191-F185)</f>
        <v>#VALUE!</v>
      </c>
      <c r="H191" s="1" t="e">
        <f>IF(F189&gt;F188,(F188+10)-F189,F188-F189)</f>
        <v>#VALUE!</v>
      </c>
      <c r="I191" s="1" t="e">
        <f>F190-F184</f>
        <v>#VALUE!</v>
      </c>
      <c r="J191" s="1" t="e">
        <f>F191-F185</f>
        <v>#VALUE!</v>
      </c>
      <c r="M191">
        <f>COUNTIF(D188:D192,$L$5)</f>
        <v>0</v>
      </c>
      <c r="O191" t="str">
        <f t="shared" si="21"/>
        <v/>
      </c>
      <c r="P191" t="str">
        <f t="shared" si="22"/>
        <v/>
      </c>
      <c r="Q191" t="str">
        <f t="shared" si="23"/>
        <v/>
      </c>
      <c r="R191" t="str">
        <f t="shared" si="24"/>
        <v/>
      </c>
    </row>
    <row r="192" spans="1:18" x14ac:dyDescent="0.35">
      <c r="A192" t="s">
        <v>10</v>
      </c>
      <c r="B192" t="str">
        <f t="shared" si="26"/>
        <v/>
      </c>
      <c r="C192">
        <v>5</v>
      </c>
      <c r="E192" t="str">
        <f t="shared" si="25"/>
        <v/>
      </c>
      <c r="F192" s="1" t="str">
        <f t="shared" si="27"/>
        <v/>
      </c>
      <c r="G192" s="1" t="e">
        <f>(F190-F184)-(F191-F185)</f>
        <v>#VALUE!</v>
      </c>
      <c r="H192" s="1" t="e">
        <f>IF(F189&gt;F188,(F188+10)-F189,F188-F189)</f>
        <v>#VALUE!</v>
      </c>
      <c r="I192" s="1" t="e">
        <f>F190-F184</f>
        <v>#VALUE!</v>
      </c>
      <c r="J192" s="1" t="e">
        <f>F191-F185</f>
        <v>#VALUE!</v>
      </c>
      <c r="M192">
        <f>COUNTIF(D188:D192,$L$6)</f>
        <v>0</v>
      </c>
      <c r="O192" t="str">
        <f t="shared" si="21"/>
        <v/>
      </c>
      <c r="P192" t="str">
        <f t="shared" si="22"/>
        <v/>
      </c>
      <c r="Q192" t="str">
        <f t="shared" si="23"/>
        <v/>
      </c>
      <c r="R192" t="str">
        <f t="shared" si="24"/>
        <v/>
      </c>
    </row>
    <row r="193" spans="1:18" x14ac:dyDescent="0.35">
      <c r="A193" t="s">
        <v>11</v>
      </c>
      <c r="B193" t="str">
        <f t="shared" si="26"/>
        <v/>
      </c>
      <c r="E193" t="str">
        <f t="shared" si="25"/>
        <v/>
      </c>
      <c r="F193" s="1" t="str">
        <f t="shared" si="27"/>
        <v/>
      </c>
      <c r="O193" t="str">
        <f t="shared" si="21"/>
        <v/>
      </c>
      <c r="P193" t="str">
        <f t="shared" si="22"/>
        <v/>
      </c>
      <c r="Q193" t="str">
        <f t="shared" si="23"/>
        <v/>
      </c>
      <c r="R193" t="str">
        <f t="shared" si="24"/>
        <v/>
      </c>
    </row>
    <row r="194" spans="1:18" x14ac:dyDescent="0.35">
      <c r="A194" t="s">
        <v>12</v>
      </c>
      <c r="B194">
        <f t="shared" si="26"/>
        <v>33</v>
      </c>
      <c r="C194">
        <v>1</v>
      </c>
      <c r="E194" t="str">
        <f t="shared" si="25"/>
        <v>Time In</v>
      </c>
      <c r="F194" s="1" t="str">
        <f t="shared" si="27"/>
        <v/>
      </c>
      <c r="G194" s="1" t="e">
        <f>(F196-F190)-(F197-F191)</f>
        <v>#VALUE!</v>
      </c>
      <c r="H194" s="1" t="e">
        <f>IF(F195&gt;F194,(F194+10)-F195,F194-F195)</f>
        <v>#VALUE!</v>
      </c>
      <c r="I194" s="1" t="e">
        <f>F196-F190</f>
        <v>#VALUE!</v>
      </c>
      <c r="J194" s="1" t="e">
        <f>F197-F191</f>
        <v>#VALUE!</v>
      </c>
      <c r="M194">
        <f>COUNTIF(D194:D198,$L$2)</f>
        <v>0</v>
      </c>
      <c r="N194">
        <f>SUM(M194:M198)</f>
        <v>0</v>
      </c>
      <c r="O194" t="str">
        <f t="shared" ref="O194:O257" si="28">IF(N194=COUNTIF($L$2:$L$6,"*"),G194,"")</f>
        <v/>
      </c>
      <c r="P194" t="str">
        <f t="shared" ref="P194:P257" si="29">IF(N194=COUNTIF($L$2:$L$6,"*"),H194,"")</f>
        <v/>
      </c>
      <c r="Q194" t="str">
        <f t="shared" ref="Q194:Q257" si="30">IF(N194=COUNTIF($L$2:$L$6,"*"),I194,"")</f>
        <v/>
      </c>
      <c r="R194" t="str">
        <f t="shared" ref="R194:R257" si="31">IF(N194=COUNTIF($L$2:$L$6,"*"),J194,"")</f>
        <v/>
      </c>
    </row>
    <row r="195" spans="1:18" x14ac:dyDescent="0.35">
      <c r="A195" t="s">
        <v>13</v>
      </c>
      <c r="B195" t="str">
        <f t="shared" si="26"/>
        <v/>
      </c>
      <c r="C195">
        <v>2</v>
      </c>
      <c r="E195" t="str">
        <f t="shared" ref="E195:E258" si="32">IFERROR(_xlfn.IFS(C195=$C$2,"Time In",C195=$C$3,"Time Out",C195=$C$4,"Western Score",C195=$C$5,"Opp Score"),"")</f>
        <v>Time Out</v>
      </c>
      <c r="F195" s="1" t="str">
        <f t="shared" si="27"/>
        <v/>
      </c>
      <c r="G195" s="1" t="e">
        <f>(F196-F190)-(F197-F191)</f>
        <v>#VALUE!</v>
      </c>
      <c r="H195" s="1" t="e">
        <f>IF(F195&gt;F194,(F194+10)-F195,F194-F195)</f>
        <v>#VALUE!</v>
      </c>
      <c r="I195" s="1" t="e">
        <f>F196-F190</f>
        <v>#VALUE!</v>
      </c>
      <c r="J195" s="1" t="e">
        <f>F197-F191</f>
        <v>#VALUE!</v>
      </c>
      <c r="M195">
        <f>COUNTIF(D194:D198,$L$3)</f>
        <v>0</v>
      </c>
      <c r="O195" t="str">
        <f t="shared" si="28"/>
        <v/>
      </c>
      <c r="P195" t="str">
        <f t="shared" si="29"/>
        <v/>
      </c>
      <c r="Q195" t="str">
        <f t="shared" si="30"/>
        <v/>
      </c>
      <c r="R195" t="str">
        <f t="shared" si="31"/>
        <v/>
      </c>
    </row>
    <row r="196" spans="1:18" x14ac:dyDescent="0.35">
      <c r="A196" t="s">
        <v>14</v>
      </c>
      <c r="B196" t="str">
        <f t="shared" si="26"/>
        <v/>
      </c>
      <c r="C196">
        <v>3</v>
      </c>
      <c r="E196" t="str">
        <f t="shared" si="32"/>
        <v>Western Score</v>
      </c>
      <c r="F196" s="1" t="str">
        <f t="shared" si="27"/>
        <v/>
      </c>
      <c r="G196" s="1" t="e">
        <f>(F196-F190)-(F197-F191)</f>
        <v>#VALUE!</v>
      </c>
      <c r="H196" s="1" t="e">
        <f>IF(F195&gt;F194,(F194+10)-F195,F194-F195)</f>
        <v>#VALUE!</v>
      </c>
      <c r="I196" s="1" t="e">
        <f>F196-F190</f>
        <v>#VALUE!</v>
      </c>
      <c r="J196" s="1" t="e">
        <f>F197-F191</f>
        <v>#VALUE!</v>
      </c>
      <c r="M196">
        <f>COUNTIF(D194:D198,$L$4)</f>
        <v>0</v>
      </c>
      <c r="O196" t="str">
        <f t="shared" si="28"/>
        <v/>
      </c>
      <c r="P196" t="str">
        <f t="shared" si="29"/>
        <v/>
      </c>
      <c r="Q196" t="str">
        <f t="shared" si="30"/>
        <v/>
      </c>
      <c r="R196" t="str">
        <f t="shared" si="31"/>
        <v/>
      </c>
    </row>
    <row r="197" spans="1:18" x14ac:dyDescent="0.35">
      <c r="A197" t="s">
        <v>2</v>
      </c>
      <c r="B197" t="str">
        <f t="shared" si="26"/>
        <v/>
      </c>
      <c r="C197">
        <v>4</v>
      </c>
      <c r="E197" t="str">
        <f t="shared" si="32"/>
        <v>Opp Score</v>
      </c>
      <c r="F197" s="1" t="str">
        <f t="shared" si="27"/>
        <v/>
      </c>
      <c r="G197" s="1" t="e">
        <f>(F196-F190)-(F197-F191)</f>
        <v>#VALUE!</v>
      </c>
      <c r="H197" s="1" t="e">
        <f>IF(F195&gt;F194,(F194+10)-F195,F194-F195)</f>
        <v>#VALUE!</v>
      </c>
      <c r="I197" s="1" t="e">
        <f>F196-F190</f>
        <v>#VALUE!</v>
      </c>
      <c r="J197" s="1" t="e">
        <f>F197-F191</f>
        <v>#VALUE!</v>
      </c>
      <c r="M197">
        <f>COUNTIF(D194:D198,$L$5)</f>
        <v>0</v>
      </c>
      <c r="O197" t="str">
        <f t="shared" si="28"/>
        <v/>
      </c>
      <c r="P197" t="str">
        <f t="shared" si="29"/>
        <v/>
      </c>
      <c r="Q197" t="str">
        <f t="shared" si="30"/>
        <v/>
      </c>
      <c r="R197" t="str">
        <f t="shared" si="31"/>
        <v/>
      </c>
    </row>
    <row r="198" spans="1:18" x14ac:dyDescent="0.35">
      <c r="A198" t="s">
        <v>3</v>
      </c>
      <c r="B198" t="str">
        <f t="shared" si="26"/>
        <v/>
      </c>
      <c r="C198">
        <v>5</v>
      </c>
      <c r="E198" t="str">
        <f t="shared" si="32"/>
        <v/>
      </c>
      <c r="F198" s="1" t="str">
        <f t="shared" si="27"/>
        <v/>
      </c>
      <c r="G198" s="1" t="e">
        <f>(F196-F190)-(F197-F191)</f>
        <v>#VALUE!</v>
      </c>
      <c r="H198" s="1" t="e">
        <f>IF(F195&gt;F194,(F194+10)-F195,F194-F195)</f>
        <v>#VALUE!</v>
      </c>
      <c r="I198" s="1" t="e">
        <f>F196-F190</f>
        <v>#VALUE!</v>
      </c>
      <c r="J198" s="1" t="e">
        <f>F197-F191</f>
        <v>#VALUE!</v>
      </c>
      <c r="M198">
        <f>COUNTIF(D194:D198,$L$6)</f>
        <v>0</v>
      </c>
      <c r="O198" t="str">
        <f t="shared" si="28"/>
        <v/>
      </c>
      <c r="P198" t="str">
        <f t="shared" si="29"/>
        <v/>
      </c>
      <c r="Q198" t="str">
        <f t="shared" si="30"/>
        <v/>
      </c>
      <c r="R198" t="str">
        <f t="shared" si="31"/>
        <v/>
      </c>
    </row>
    <row r="199" spans="1:18" x14ac:dyDescent="0.35">
      <c r="A199" t="s">
        <v>4</v>
      </c>
      <c r="B199" t="str">
        <f t="shared" si="26"/>
        <v/>
      </c>
      <c r="E199" t="str">
        <f t="shared" si="32"/>
        <v/>
      </c>
      <c r="F199" s="1" t="str">
        <f t="shared" si="27"/>
        <v/>
      </c>
      <c r="O199" t="str">
        <f t="shared" si="28"/>
        <v/>
      </c>
      <c r="P199" t="str">
        <f t="shared" si="29"/>
        <v/>
      </c>
      <c r="Q199" t="str">
        <f t="shared" si="30"/>
        <v/>
      </c>
      <c r="R199" t="str">
        <f t="shared" si="31"/>
        <v/>
      </c>
    </row>
    <row r="200" spans="1:18" x14ac:dyDescent="0.35">
      <c r="A200" t="s">
        <v>5</v>
      </c>
      <c r="B200">
        <f t="shared" si="26"/>
        <v>34</v>
      </c>
      <c r="C200">
        <v>1</v>
      </c>
      <c r="E200" t="str">
        <f t="shared" si="32"/>
        <v>Time In</v>
      </c>
      <c r="F200" s="1" t="str">
        <f t="shared" si="27"/>
        <v/>
      </c>
      <c r="G200" s="1" t="e">
        <f>(F202-F196)-(F203-F197)</f>
        <v>#VALUE!</v>
      </c>
      <c r="H200" s="1" t="e">
        <f>IF(F201&gt;F200,(F200+10)-F201,F200-F201)</f>
        <v>#VALUE!</v>
      </c>
      <c r="I200" s="1" t="e">
        <f>F202-F196</f>
        <v>#VALUE!</v>
      </c>
      <c r="J200" s="1" t="e">
        <f>F203-F197</f>
        <v>#VALUE!</v>
      </c>
      <c r="M200">
        <f>COUNTIF(D200:D204,$L$2)</f>
        <v>0</v>
      </c>
      <c r="N200">
        <f>SUM(M200:M204)</f>
        <v>0</v>
      </c>
      <c r="O200" t="str">
        <f t="shared" si="28"/>
        <v/>
      </c>
      <c r="P200" t="str">
        <f t="shared" si="29"/>
        <v/>
      </c>
      <c r="Q200" t="str">
        <f t="shared" si="30"/>
        <v/>
      </c>
      <c r="R200" t="str">
        <f t="shared" si="31"/>
        <v/>
      </c>
    </row>
    <row r="201" spans="1:18" x14ac:dyDescent="0.35">
      <c r="A201" t="s">
        <v>6</v>
      </c>
      <c r="B201" t="str">
        <f t="shared" si="26"/>
        <v/>
      </c>
      <c r="C201">
        <v>2</v>
      </c>
      <c r="E201" t="str">
        <f t="shared" si="32"/>
        <v>Time Out</v>
      </c>
      <c r="F201" s="1" t="str">
        <f t="shared" si="27"/>
        <v/>
      </c>
      <c r="G201" s="1" t="e">
        <f>(F202-F196)-(F203-F197)</f>
        <v>#VALUE!</v>
      </c>
      <c r="H201" s="1" t="e">
        <f>IF(F201&gt;F200,(F200+10)-F201,F200-F201)</f>
        <v>#VALUE!</v>
      </c>
      <c r="I201" s="1" t="e">
        <f>F202-F196</f>
        <v>#VALUE!</v>
      </c>
      <c r="J201" s="1" t="e">
        <f>F203-F197</f>
        <v>#VALUE!</v>
      </c>
      <c r="M201">
        <f>COUNTIF(D200:D204,$L$3)</f>
        <v>0</v>
      </c>
      <c r="O201" t="str">
        <f t="shared" si="28"/>
        <v/>
      </c>
      <c r="P201" t="str">
        <f t="shared" si="29"/>
        <v/>
      </c>
      <c r="Q201" t="str">
        <f t="shared" si="30"/>
        <v/>
      </c>
      <c r="R201" t="str">
        <f t="shared" si="31"/>
        <v/>
      </c>
    </row>
    <row r="202" spans="1:18" x14ac:dyDescent="0.35">
      <c r="A202" t="s">
        <v>7</v>
      </c>
      <c r="B202" t="str">
        <f t="shared" si="26"/>
        <v/>
      </c>
      <c r="C202">
        <v>3</v>
      </c>
      <c r="E202" t="str">
        <f t="shared" si="32"/>
        <v>Western Score</v>
      </c>
      <c r="F202" s="1" t="str">
        <f t="shared" si="27"/>
        <v/>
      </c>
      <c r="G202" s="1" t="e">
        <f>(F202-F196)-(F203-F197)</f>
        <v>#VALUE!</v>
      </c>
      <c r="H202" s="1" t="e">
        <f>IF(F201&gt;F200,(F200+10)-F201,F200-F201)</f>
        <v>#VALUE!</v>
      </c>
      <c r="I202" s="1" t="e">
        <f>F202-F196</f>
        <v>#VALUE!</v>
      </c>
      <c r="J202" s="1" t="e">
        <f>F203-F197</f>
        <v>#VALUE!</v>
      </c>
      <c r="M202">
        <f>COUNTIF(D200:D204,$L$4)</f>
        <v>0</v>
      </c>
      <c r="O202" t="str">
        <f t="shared" si="28"/>
        <v/>
      </c>
      <c r="P202" t="str">
        <f t="shared" si="29"/>
        <v/>
      </c>
      <c r="Q202" t="str">
        <f t="shared" si="30"/>
        <v/>
      </c>
      <c r="R202" t="str">
        <f t="shared" si="31"/>
        <v/>
      </c>
    </row>
    <row r="203" spans="1:18" x14ac:dyDescent="0.35">
      <c r="A203" t="s">
        <v>8</v>
      </c>
      <c r="B203" t="str">
        <f t="shared" si="26"/>
        <v/>
      </c>
      <c r="C203">
        <v>4</v>
      </c>
      <c r="E203" t="str">
        <f t="shared" si="32"/>
        <v>Opp Score</v>
      </c>
      <c r="F203" s="1" t="str">
        <f t="shared" si="27"/>
        <v/>
      </c>
      <c r="G203" s="1" t="e">
        <f>(F202-F196)-(F203-F197)</f>
        <v>#VALUE!</v>
      </c>
      <c r="H203" s="1" t="e">
        <f>IF(F201&gt;F200,(F200+10)-F201,F200-F201)</f>
        <v>#VALUE!</v>
      </c>
      <c r="I203" s="1" t="e">
        <f>F202-F196</f>
        <v>#VALUE!</v>
      </c>
      <c r="J203" s="1" t="e">
        <f>F203-F197</f>
        <v>#VALUE!</v>
      </c>
      <c r="M203">
        <f>COUNTIF(D200:D204,$L$5)</f>
        <v>0</v>
      </c>
      <c r="O203" t="str">
        <f t="shared" si="28"/>
        <v/>
      </c>
      <c r="P203" t="str">
        <f t="shared" si="29"/>
        <v/>
      </c>
      <c r="Q203" t="str">
        <f t="shared" si="30"/>
        <v/>
      </c>
      <c r="R203" t="str">
        <f t="shared" si="31"/>
        <v/>
      </c>
    </row>
    <row r="204" spans="1:18" x14ac:dyDescent="0.35">
      <c r="A204" t="s">
        <v>9</v>
      </c>
      <c r="B204" t="str">
        <f t="shared" si="26"/>
        <v/>
      </c>
      <c r="C204">
        <v>5</v>
      </c>
      <c r="E204" t="str">
        <f t="shared" si="32"/>
        <v/>
      </c>
      <c r="F204" s="1" t="str">
        <f t="shared" si="27"/>
        <v/>
      </c>
      <c r="G204" s="1" t="e">
        <f>(F202-F196)-(F203-F197)</f>
        <v>#VALUE!</v>
      </c>
      <c r="H204" s="1" t="e">
        <f>IF(F201&gt;F200,(F200+10)-F201,F200-F201)</f>
        <v>#VALUE!</v>
      </c>
      <c r="I204" s="1" t="e">
        <f>F202-F196</f>
        <v>#VALUE!</v>
      </c>
      <c r="J204" s="1" t="e">
        <f>F203-F197</f>
        <v>#VALUE!</v>
      </c>
      <c r="M204">
        <f>COUNTIF(D200:D204,$L$6)</f>
        <v>0</v>
      </c>
      <c r="O204" t="str">
        <f t="shared" si="28"/>
        <v/>
      </c>
      <c r="P204" t="str">
        <f t="shared" si="29"/>
        <v/>
      </c>
      <c r="Q204" t="str">
        <f t="shared" si="30"/>
        <v/>
      </c>
      <c r="R204" t="str">
        <f t="shared" si="31"/>
        <v/>
      </c>
    </row>
    <row r="205" spans="1:18" x14ac:dyDescent="0.35">
      <c r="A205" t="s">
        <v>10</v>
      </c>
      <c r="B205" t="str">
        <f t="shared" si="26"/>
        <v/>
      </c>
      <c r="E205" t="str">
        <f t="shared" si="32"/>
        <v/>
      </c>
      <c r="F205" s="1" t="str">
        <f t="shared" si="27"/>
        <v/>
      </c>
      <c r="O205" t="str">
        <f t="shared" si="28"/>
        <v/>
      </c>
      <c r="P205" t="str">
        <f t="shared" si="29"/>
        <v/>
      </c>
      <c r="Q205" t="str">
        <f t="shared" si="30"/>
        <v/>
      </c>
      <c r="R205" t="str">
        <f t="shared" si="31"/>
        <v/>
      </c>
    </row>
    <row r="206" spans="1:18" x14ac:dyDescent="0.35">
      <c r="A206" t="s">
        <v>11</v>
      </c>
      <c r="B206">
        <f t="shared" si="26"/>
        <v>35</v>
      </c>
      <c r="C206">
        <v>1</v>
      </c>
      <c r="E206" t="str">
        <f t="shared" si="32"/>
        <v>Time In</v>
      </c>
      <c r="F206" s="1" t="str">
        <f t="shared" si="27"/>
        <v/>
      </c>
      <c r="G206" s="1" t="e">
        <f>(F208-F202)-(F209-F203)</f>
        <v>#VALUE!</v>
      </c>
      <c r="H206" s="1" t="e">
        <f>IF(F207&gt;F206,(F206+10)-F207,F206-F207)</f>
        <v>#VALUE!</v>
      </c>
      <c r="I206" s="1" t="e">
        <f>F208-F202</f>
        <v>#VALUE!</v>
      </c>
      <c r="J206" s="1" t="e">
        <f>F209-F203</f>
        <v>#VALUE!</v>
      </c>
      <c r="M206">
        <f>COUNTIF(D206:D210,$L$2)</f>
        <v>0</v>
      </c>
      <c r="N206">
        <f>SUM(M206:M210)</f>
        <v>0</v>
      </c>
      <c r="O206" t="str">
        <f t="shared" si="28"/>
        <v/>
      </c>
      <c r="P206" t="str">
        <f t="shared" si="29"/>
        <v/>
      </c>
      <c r="Q206" t="str">
        <f t="shared" si="30"/>
        <v/>
      </c>
      <c r="R206" t="str">
        <f t="shared" si="31"/>
        <v/>
      </c>
    </row>
    <row r="207" spans="1:18" x14ac:dyDescent="0.35">
      <c r="A207" t="s">
        <v>12</v>
      </c>
      <c r="B207" t="str">
        <f t="shared" si="26"/>
        <v/>
      </c>
      <c r="C207">
        <v>2</v>
      </c>
      <c r="E207" t="str">
        <f t="shared" si="32"/>
        <v>Time Out</v>
      </c>
      <c r="F207" s="1" t="str">
        <f t="shared" si="27"/>
        <v/>
      </c>
      <c r="G207" s="1" t="e">
        <f>(F208-F202)-(F209-F203)</f>
        <v>#VALUE!</v>
      </c>
      <c r="H207" s="1" t="e">
        <f>IF(F207&gt;F206,(F206+10)-F207,F206-F207)</f>
        <v>#VALUE!</v>
      </c>
      <c r="I207" s="1" t="e">
        <f>F208-F202</f>
        <v>#VALUE!</v>
      </c>
      <c r="J207" s="1" t="e">
        <f>F209-F203</f>
        <v>#VALUE!</v>
      </c>
      <c r="M207">
        <f>COUNTIF(D206:D210,$L$3)</f>
        <v>0</v>
      </c>
      <c r="O207" t="str">
        <f t="shared" si="28"/>
        <v/>
      </c>
      <c r="P207" t="str">
        <f t="shared" si="29"/>
        <v/>
      </c>
      <c r="Q207" t="str">
        <f t="shared" si="30"/>
        <v/>
      </c>
      <c r="R207" t="str">
        <f t="shared" si="31"/>
        <v/>
      </c>
    </row>
    <row r="208" spans="1:18" x14ac:dyDescent="0.35">
      <c r="A208" t="s">
        <v>13</v>
      </c>
      <c r="B208" t="str">
        <f t="shared" si="26"/>
        <v/>
      </c>
      <c r="C208">
        <v>3</v>
      </c>
      <c r="E208" t="str">
        <f t="shared" si="32"/>
        <v>Western Score</v>
      </c>
      <c r="F208" s="1" t="str">
        <f t="shared" si="27"/>
        <v/>
      </c>
      <c r="G208" s="1" t="e">
        <f>(F208-F202)-(F209-F203)</f>
        <v>#VALUE!</v>
      </c>
      <c r="H208" s="1" t="e">
        <f>IF(F207&gt;F206,(F206+10)-F207,F206-F207)</f>
        <v>#VALUE!</v>
      </c>
      <c r="I208" s="1" t="e">
        <f>F208-F202</f>
        <v>#VALUE!</v>
      </c>
      <c r="J208" s="1" t="e">
        <f>F209-F203</f>
        <v>#VALUE!</v>
      </c>
      <c r="M208">
        <f>COUNTIF(D206:D210,$L$4)</f>
        <v>0</v>
      </c>
      <c r="O208" t="str">
        <f t="shared" si="28"/>
        <v/>
      </c>
      <c r="P208" t="str">
        <f t="shared" si="29"/>
        <v/>
      </c>
      <c r="Q208" t="str">
        <f t="shared" si="30"/>
        <v/>
      </c>
      <c r="R208" t="str">
        <f t="shared" si="31"/>
        <v/>
      </c>
    </row>
    <row r="209" spans="1:18" x14ac:dyDescent="0.35">
      <c r="A209" t="s">
        <v>14</v>
      </c>
      <c r="B209" t="str">
        <f t="shared" si="26"/>
        <v/>
      </c>
      <c r="C209">
        <v>4</v>
      </c>
      <c r="E209" t="str">
        <f t="shared" si="32"/>
        <v>Opp Score</v>
      </c>
      <c r="F209" s="1" t="str">
        <f t="shared" si="27"/>
        <v/>
      </c>
      <c r="G209" s="1" t="e">
        <f>(F208-F202)-(F209-F203)</f>
        <v>#VALUE!</v>
      </c>
      <c r="H209" s="1" t="e">
        <f>IF(F207&gt;F206,(F206+10)-F207,F206-F207)</f>
        <v>#VALUE!</v>
      </c>
      <c r="I209" s="1" t="e">
        <f>F208-F202</f>
        <v>#VALUE!</v>
      </c>
      <c r="J209" s="1" t="e">
        <f>F209-F203</f>
        <v>#VALUE!</v>
      </c>
      <c r="M209">
        <f>COUNTIF(D206:D210,$L$5)</f>
        <v>0</v>
      </c>
      <c r="O209" t="str">
        <f t="shared" si="28"/>
        <v/>
      </c>
      <c r="P209" t="str">
        <f t="shared" si="29"/>
        <v/>
      </c>
      <c r="Q209" t="str">
        <f t="shared" si="30"/>
        <v/>
      </c>
      <c r="R209" t="str">
        <f t="shared" si="31"/>
        <v/>
      </c>
    </row>
    <row r="210" spans="1:18" x14ac:dyDescent="0.35">
      <c r="A210" t="s">
        <v>2</v>
      </c>
      <c r="B210" t="str">
        <f t="shared" si="26"/>
        <v/>
      </c>
      <c r="C210">
        <v>5</v>
      </c>
      <c r="E210" t="str">
        <f t="shared" si="32"/>
        <v/>
      </c>
      <c r="F210" s="1" t="str">
        <f t="shared" si="27"/>
        <v/>
      </c>
      <c r="G210" s="1" t="e">
        <f>(F208-F202)-(F209-F203)</f>
        <v>#VALUE!</v>
      </c>
      <c r="H210" s="1" t="e">
        <f>IF(F207&gt;F206,(F206+10)-F207,F206-F207)</f>
        <v>#VALUE!</v>
      </c>
      <c r="I210" s="1" t="e">
        <f>F208-F202</f>
        <v>#VALUE!</v>
      </c>
      <c r="J210" s="1" t="e">
        <f>F209-F203</f>
        <v>#VALUE!</v>
      </c>
      <c r="M210">
        <f>COUNTIF(D206:D210,$L$6)</f>
        <v>0</v>
      </c>
      <c r="O210" t="str">
        <f t="shared" si="28"/>
        <v/>
      </c>
      <c r="P210" t="str">
        <f t="shared" si="29"/>
        <v/>
      </c>
      <c r="Q210" t="str">
        <f t="shared" si="30"/>
        <v/>
      </c>
      <c r="R210" t="str">
        <f t="shared" si="31"/>
        <v/>
      </c>
    </row>
    <row r="211" spans="1:18" x14ac:dyDescent="0.35">
      <c r="A211" t="s">
        <v>3</v>
      </c>
      <c r="B211" t="str">
        <f t="shared" ref="B211:B274" si="33">IF(C211=$C$2,1+B205,"")</f>
        <v/>
      </c>
      <c r="E211" t="str">
        <f t="shared" si="32"/>
        <v/>
      </c>
      <c r="F211" s="1" t="str">
        <f t="shared" si="27"/>
        <v/>
      </c>
      <c r="O211" t="str">
        <f t="shared" si="28"/>
        <v/>
      </c>
      <c r="P211" t="str">
        <f t="shared" si="29"/>
        <v/>
      </c>
      <c r="Q211" t="str">
        <f t="shared" si="30"/>
        <v/>
      </c>
      <c r="R211" t="str">
        <f t="shared" si="31"/>
        <v/>
      </c>
    </row>
    <row r="212" spans="1:18" x14ac:dyDescent="0.35">
      <c r="A212" t="s">
        <v>4</v>
      </c>
      <c r="B212">
        <f t="shared" si="33"/>
        <v>36</v>
      </c>
      <c r="C212">
        <v>1</v>
      </c>
      <c r="E212" t="str">
        <f t="shared" si="32"/>
        <v>Time In</v>
      </c>
      <c r="F212" s="1" t="str">
        <f t="shared" si="27"/>
        <v/>
      </c>
      <c r="G212" s="1" t="e">
        <f>(F214-F208)-(F215-F209)</f>
        <v>#VALUE!</v>
      </c>
      <c r="H212" s="1" t="e">
        <f>IF(F213&gt;F212,(F212+10)-F213,F212-F213)</f>
        <v>#VALUE!</v>
      </c>
      <c r="I212" s="1" t="e">
        <f>F214-F208</f>
        <v>#VALUE!</v>
      </c>
      <c r="J212" s="1" t="e">
        <f>F215-F209</f>
        <v>#VALUE!</v>
      </c>
      <c r="M212">
        <f>COUNTIF(D212:D216,$L$2)</f>
        <v>0</v>
      </c>
      <c r="N212">
        <f>SUM(M212:M216)</f>
        <v>0</v>
      </c>
      <c r="O212" t="str">
        <f t="shared" si="28"/>
        <v/>
      </c>
      <c r="P212" t="str">
        <f t="shared" si="29"/>
        <v/>
      </c>
      <c r="Q212" t="str">
        <f t="shared" si="30"/>
        <v/>
      </c>
      <c r="R212" t="str">
        <f t="shared" si="31"/>
        <v/>
      </c>
    </row>
    <row r="213" spans="1:18" x14ac:dyDescent="0.35">
      <c r="A213" t="s">
        <v>5</v>
      </c>
      <c r="B213" t="str">
        <f t="shared" si="33"/>
        <v/>
      </c>
      <c r="C213">
        <v>2</v>
      </c>
      <c r="E213" t="str">
        <f t="shared" si="32"/>
        <v>Time Out</v>
      </c>
      <c r="F213" s="1" t="str">
        <f t="shared" si="27"/>
        <v/>
      </c>
      <c r="G213" s="1" t="e">
        <f>(F214-F208)-(F215-F209)</f>
        <v>#VALUE!</v>
      </c>
      <c r="H213" s="1" t="e">
        <f>IF(F213&gt;F212,(F212+10)-F213,F212-F213)</f>
        <v>#VALUE!</v>
      </c>
      <c r="I213" s="1" t="e">
        <f>F214-F208</f>
        <v>#VALUE!</v>
      </c>
      <c r="J213" s="1" t="e">
        <f>F215-F209</f>
        <v>#VALUE!</v>
      </c>
      <c r="M213">
        <f>COUNTIF(D212:D216,$L$3)</f>
        <v>0</v>
      </c>
      <c r="O213" t="str">
        <f t="shared" si="28"/>
        <v/>
      </c>
      <c r="P213" t="str">
        <f t="shared" si="29"/>
        <v/>
      </c>
      <c r="Q213" t="str">
        <f t="shared" si="30"/>
        <v/>
      </c>
      <c r="R213" t="str">
        <f t="shared" si="31"/>
        <v/>
      </c>
    </row>
    <row r="214" spans="1:18" x14ac:dyDescent="0.35">
      <c r="A214" t="s">
        <v>6</v>
      </c>
      <c r="B214" t="str">
        <f t="shared" si="33"/>
        <v/>
      </c>
      <c r="C214">
        <v>3</v>
      </c>
      <c r="E214" t="str">
        <f t="shared" si="32"/>
        <v>Western Score</v>
      </c>
      <c r="F214" s="1" t="str">
        <f t="shared" si="27"/>
        <v/>
      </c>
      <c r="G214" s="1" t="e">
        <f>(F214-F208)-(F215-F209)</f>
        <v>#VALUE!</v>
      </c>
      <c r="H214" s="1" t="e">
        <f>IF(F213&gt;F212,(F212+10)-F213,F212-F213)</f>
        <v>#VALUE!</v>
      </c>
      <c r="I214" s="1" t="e">
        <f>F214-F208</f>
        <v>#VALUE!</v>
      </c>
      <c r="J214" s="1" t="e">
        <f>F215-F209</f>
        <v>#VALUE!</v>
      </c>
      <c r="M214">
        <f>COUNTIF(D212:D216,$L$4)</f>
        <v>0</v>
      </c>
      <c r="O214" t="str">
        <f t="shared" si="28"/>
        <v/>
      </c>
      <c r="P214" t="str">
        <f t="shared" si="29"/>
        <v/>
      </c>
      <c r="Q214" t="str">
        <f t="shared" si="30"/>
        <v/>
      </c>
      <c r="R214" t="str">
        <f t="shared" si="31"/>
        <v/>
      </c>
    </row>
    <row r="215" spans="1:18" x14ac:dyDescent="0.35">
      <c r="A215" t="s">
        <v>7</v>
      </c>
      <c r="B215" t="str">
        <f t="shared" si="33"/>
        <v/>
      </c>
      <c r="C215">
        <v>4</v>
      </c>
      <c r="E215" t="str">
        <f t="shared" si="32"/>
        <v>Opp Score</v>
      </c>
      <c r="F215" s="1" t="str">
        <f t="shared" si="27"/>
        <v/>
      </c>
      <c r="G215" s="1" t="e">
        <f>(F214-F208)-(F215-F209)</f>
        <v>#VALUE!</v>
      </c>
      <c r="H215" s="1" t="e">
        <f>IF(F213&gt;F212,(F212+10)-F213,F212-F213)</f>
        <v>#VALUE!</v>
      </c>
      <c r="I215" s="1" t="e">
        <f>F214-F208</f>
        <v>#VALUE!</v>
      </c>
      <c r="J215" s="1" t="e">
        <f>F215-F209</f>
        <v>#VALUE!</v>
      </c>
      <c r="M215">
        <f>COUNTIF(D212:D216,$L$5)</f>
        <v>0</v>
      </c>
      <c r="O215" t="str">
        <f t="shared" si="28"/>
        <v/>
      </c>
      <c r="P215" t="str">
        <f t="shared" si="29"/>
        <v/>
      </c>
      <c r="Q215" t="str">
        <f t="shared" si="30"/>
        <v/>
      </c>
      <c r="R215" t="str">
        <f t="shared" si="31"/>
        <v/>
      </c>
    </row>
    <row r="216" spans="1:18" x14ac:dyDescent="0.35">
      <c r="A216" t="s">
        <v>8</v>
      </c>
      <c r="B216" t="str">
        <f t="shared" si="33"/>
        <v/>
      </c>
      <c r="C216">
        <v>5</v>
      </c>
      <c r="E216" t="str">
        <f t="shared" si="32"/>
        <v/>
      </c>
      <c r="F216" s="1" t="str">
        <f t="shared" ref="F216:F279" si="34">IF(E216=$E$8,F211,"")</f>
        <v/>
      </c>
      <c r="G216" s="1" t="e">
        <f>(F214-F208)-(F215-F209)</f>
        <v>#VALUE!</v>
      </c>
      <c r="H216" s="1" t="e">
        <f>IF(F213&gt;F212,(F212+10)-F213,F212-F213)</f>
        <v>#VALUE!</v>
      </c>
      <c r="I216" s="1" t="e">
        <f>F214-F208</f>
        <v>#VALUE!</v>
      </c>
      <c r="J216" s="1" t="e">
        <f>F215-F209</f>
        <v>#VALUE!</v>
      </c>
      <c r="M216">
        <f>COUNTIF(D212:D216,$L$6)</f>
        <v>0</v>
      </c>
      <c r="O216" t="str">
        <f t="shared" si="28"/>
        <v/>
      </c>
      <c r="P216" t="str">
        <f t="shared" si="29"/>
        <v/>
      </c>
      <c r="Q216" t="str">
        <f t="shared" si="30"/>
        <v/>
      </c>
      <c r="R216" t="str">
        <f t="shared" si="31"/>
        <v/>
      </c>
    </row>
    <row r="217" spans="1:18" x14ac:dyDescent="0.35">
      <c r="A217" t="s">
        <v>9</v>
      </c>
      <c r="B217" t="str">
        <f t="shared" si="33"/>
        <v/>
      </c>
      <c r="E217" t="str">
        <f t="shared" si="32"/>
        <v/>
      </c>
      <c r="F217" s="1" t="str">
        <f t="shared" si="34"/>
        <v/>
      </c>
      <c r="O217" t="str">
        <f t="shared" si="28"/>
        <v/>
      </c>
      <c r="P217" t="str">
        <f t="shared" si="29"/>
        <v/>
      </c>
      <c r="Q217" t="str">
        <f t="shared" si="30"/>
        <v/>
      </c>
      <c r="R217" t="str">
        <f t="shared" si="31"/>
        <v/>
      </c>
    </row>
    <row r="218" spans="1:18" x14ac:dyDescent="0.35">
      <c r="A218" t="s">
        <v>10</v>
      </c>
      <c r="B218">
        <f t="shared" si="33"/>
        <v>37</v>
      </c>
      <c r="C218">
        <v>1</v>
      </c>
      <c r="E218" t="str">
        <f t="shared" si="32"/>
        <v>Time In</v>
      </c>
      <c r="F218" s="1" t="str">
        <f t="shared" si="34"/>
        <v/>
      </c>
      <c r="G218" s="1" t="e">
        <f>(F220-F214)-(F221-F215)</f>
        <v>#VALUE!</v>
      </c>
      <c r="H218" s="1" t="e">
        <f>IF(F219&gt;F218,(F218+10)-F219,F218-F219)</f>
        <v>#VALUE!</v>
      </c>
      <c r="I218" s="1" t="e">
        <f>F220-F214</f>
        <v>#VALUE!</v>
      </c>
      <c r="J218" s="1" t="e">
        <f>F221-F215</f>
        <v>#VALUE!</v>
      </c>
      <c r="M218">
        <f>COUNTIF(D218:D222,$L$2)</f>
        <v>0</v>
      </c>
      <c r="N218">
        <f>SUM(M218:M222)</f>
        <v>0</v>
      </c>
      <c r="O218" t="str">
        <f t="shared" si="28"/>
        <v/>
      </c>
      <c r="P218" t="str">
        <f t="shared" si="29"/>
        <v/>
      </c>
      <c r="Q218" t="str">
        <f t="shared" si="30"/>
        <v/>
      </c>
      <c r="R218" t="str">
        <f t="shared" si="31"/>
        <v/>
      </c>
    </row>
    <row r="219" spans="1:18" x14ac:dyDescent="0.35">
      <c r="A219" t="s">
        <v>11</v>
      </c>
      <c r="B219" t="str">
        <f t="shared" si="33"/>
        <v/>
      </c>
      <c r="C219">
        <v>2</v>
      </c>
      <c r="E219" t="str">
        <f t="shared" si="32"/>
        <v>Time Out</v>
      </c>
      <c r="F219" s="1" t="str">
        <f t="shared" si="34"/>
        <v/>
      </c>
      <c r="G219" s="1" t="e">
        <f>(F220-F214)-(F221-F215)</f>
        <v>#VALUE!</v>
      </c>
      <c r="H219" s="1" t="e">
        <f>IF(F219&gt;F218,(F218+10)-F219,F218-F219)</f>
        <v>#VALUE!</v>
      </c>
      <c r="I219" s="1" t="e">
        <f>F220-F214</f>
        <v>#VALUE!</v>
      </c>
      <c r="J219" s="1" t="e">
        <f>F221-F215</f>
        <v>#VALUE!</v>
      </c>
      <c r="M219">
        <f>COUNTIF(D218:D222,$L$3)</f>
        <v>0</v>
      </c>
      <c r="O219" t="str">
        <f t="shared" si="28"/>
        <v/>
      </c>
      <c r="P219" t="str">
        <f t="shared" si="29"/>
        <v/>
      </c>
      <c r="Q219" t="str">
        <f t="shared" si="30"/>
        <v/>
      </c>
      <c r="R219" t="str">
        <f t="shared" si="31"/>
        <v/>
      </c>
    </row>
    <row r="220" spans="1:18" x14ac:dyDescent="0.35">
      <c r="A220" t="s">
        <v>12</v>
      </c>
      <c r="B220" t="str">
        <f t="shared" si="33"/>
        <v/>
      </c>
      <c r="C220">
        <v>3</v>
      </c>
      <c r="E220" t="str">
        <f t="shared" si="32"/>
        <v>Western Score</v>
      </c>
      <c r="F220" s="1" t="str">
        <f t="shared" si="34"/>
        <v/>
      </c>
      <c r="G220" s="1" t="e">
        <f>(F220-F214)-(F221-F215)</f>
        <v>#VALUE!</v>
      </c>
      <c r="H220" s="1" t="e">
        <f>IF(F219&gt;F218,(F218+10)-F219,F218-F219)</f>
        <v>#VALUE!</v>
      </c>
      <c r="I220" s="1" t="e">
        <f>F220-F214</f>
        <v>#VALUE!</v>
      </c>
      <c r="J220" s="1" t="e">
        <f>F221-F215</f>
        <v>#VALUE!</v>
      </c>
      <c r="M220">
        <f>COUNTIF(D218:D222,$L$4)</f>
        <v>0</v>
      </c>
      <c r="O220" t="str">
        <f t="shared" si="28"/>
        <v/>
      </c>
      <c r="P220" t="str">
        <f t="shared" si="29"/>
        <v/>
      </c>
      <c r="Q220" t="str">
        <f t="shared" si="30"/>
        <v/>
      </c>
      <c r="R220" t="str">
        <f t="shared" si="31"/>
        <v/>
      </c>
    </row>
    <row r="221" spans="1:18" x14ac:dyDescent="0.35">
      <c r="A221" t="s">
        <v>13</v>
      </c>
      <c r="B221" t="str">
        <f t="shared" si="33"/>
        <v/>
      </c>
      <c r="C221">
        <v>4</v>
      </c>
      <c r="E221" t="str">
        <f t="shared" si="32"/>
        <v>Opp Score</v>
      </c>
      <c r="F221" s="1" t="str">
        <f t="shared" si="34"/>
        <v/>
      </c>
      <c r="G221" s="1" t="e">
        <f>(F220-F214)-(F221-F215)</f>
        <v>#VALUE!</v>
      </c>
      <c r="H221" s="1" t="e">
        <f>IF(F219&gt;F218,(F218+10)-F219,F218-F219)</f>
        <v>#VALUE!</v>
      </c>
      <c r="I221" s="1" t="e">
        <f>F220-F214</f>
        <v>#VALUE!</v>
      </c>
      <c r="J221" s="1" t="e">
        <f>F221-F215</f>
        <v>#VALUE!</v>
      </c>
      <c r="M221">
        <f>COUNTIF(D218:D222,$L$5)</f>
        <v>0</v>
      </c>
      <c r="O221" t="str">
        <f t="shared" si="28"/>
        <v/>
      </c>
      <c r="P221" t="str">
        <f t="shared" si="29"/>
        <v/>
      </c>
      <c r="Q221" t="str">
        <f t="shared" si="30"/>
        <v/>
      </c>
      <c r="R221" t="str">
        <f t="shared" si="31"/>
        <v/>
      </c>
    </row>
    <row r="222" spans="1:18" x14ac:dyDescent="0.35">
      <c r="A222" t="s">
        <v>14</v>
      </c>
      <c r="B222" t="str">
        <f t="shared" si="33"/>
        <v/>
      </c>
      <c r="C222">
        <v>5</v>
      </c>
      <c r="E222" t="str">
        <f t="shared" si="32"/>
        <v/>
      </c>
      <c r="F222" s="1" t="str">
        <f t="shared" si="34"/>
        <v/>
      </c>
      <c r="G222" s="1" t="e">
        <f>(F220-F214)-(F221-F215)</f>
        <v>#VALUE!</v>
      </c>
      <c r="H222" s="1" t="e">
        <f>IF(F219&gt;F218,(F218+10)-F219,F218-F219)</f>
        <v>#VALUE!</v>
      </c>
      <c r="I222" s="1" t="e">
        <f>F220-F214</f>
        <v>#VALUE!</v>
      </c>
      <c r="J222" s="1" t="e">
        <f>F221-F215</f>
        <v>#VALUE!</v>
      </c>
      <c r="M222">
        <f>COUNTIF(D218:D222,$L$6)</f>
        <v>0</v>
      </c>
      <c r="O222" t="str">
        <f t="shared" si="28"/>
        <v/>
      </c>
      <c r="P222" t="str">
        <f t="shared" si="29"/>
        <v/>
      </c>
      <c r="Q222" t="str">
        <f t="shared" si="30"/>
        <v/>
      </c>
      <c r="R222" t="str">
        <f t="shared" si="31"/>
        <v/>
      </c>
    </row>
    <row r="223" spans="1:18" x14ac:dyDescent="0.35">
      <c r="A223" t="s">
        <v>2</v>
      </c>
      <c r="B223" t="str">
        <f t="shared" si="33"/>
        <v/>
      </c>
      <c r="E223" t="str">
        <f t="shared" si="32"/>
        <v/>
      </c>
      <c r="F223" s="1" t="str">
        <f t="shared" si="34"/>
        <v/>
      </c>
      <c r="O223" t="str">
        <f t="shared" si="28"/>
        <v/>
      </c>
      <c r="P223" t="str">
        <f t="shared" si="29"/>
        <v/>
      </c>
      <c r="Q223" t="str">
        <f t="shared" si="30"/>
        <v/>
      </c>
      <c r="R223" t="str">
        <f t="shared" si="31"/>
        <v/>
      </c>
    </row>
    <row r="224" spans="1:18" x14ac:dyDescent="0.35">
      <c r="A224" t="s">
        <v>3</v>
      </c>
      <c r="B224">
        <f t="shared" si="33"/>
        <v>38</v>
      </c>
      <c r="C224">
        <v>1</v>
      </c>
      <c r="E224" t="str">
        <f t="shared" si="32"/>
        <v>Time In</v>
      </c>
      <c r="F224" s="1" t="str">
        <f t="shared" si="34"/>
        <v/>
      </c>
      <c r="G224" s="1" t="e">
        <f>(F226-F220)-(F227-F221)</f>
        <v>#VALUE!</v>
      </c>
      <c r="H224" s="1" t="e">
        <f>IF(F225&gt;F224,(F224+10)-F225,F224-F225)</f>
        <v>#VALUE!</v>
      </c>
      <c r="I224" s="1" t="e">
        <f>F226-F220</f>
        <v>#VALUE!</v>
      </c>
      <c r="J224" s="1" t="e">
        <f>F227-F221</f>
        <v>#VALUE!</v>
      </c>
      <c r="M224">
        <f>COUNTIF(D224:D228,$L$2)</f>
        <v>0</v>
      </c>
      <c r="N224">
        <f>SUM(M224:M228)</f>
        <v>0</v>
      </c>
      <c r="O224" t="str">
        <f t="shared" si="28"/>
        <v/>
      </c>
      <c r="P224" t="str">
        <f t="shared" si="29"/>
        <v/>
      </c>
      <c r="Q224" t="str">
        <f t="shared" si="30"/>
        <v/>
      </c>
      <c r="R224" t="str">
        <f t="shared" si="31"/>
        <v/>
      </c>
    </row>
    <row r="225" spans="1:18" x14ac:dyDescent="0.35">
      <c r="A225" t="s">
        <v>4</v>
      </c>
      <c r="B225" t="str">
        <f t="shared" si="33"/>
        <v/>
      </c>
      <c r="C225">
        <v>2</v>
      </c>
      <c r="E225" t="str">
        <f t="shared" si="32"/>
        <v>Time Out</v>
      </c>
      <c r="F225" s="1" t="str">
        <f t="shared" si="34"/>
        <v/>
      </c>
      <c r="G225" s="1" t="e">
        <f>(F226-F220)-(F227-F221)</f>
        <v>#VALUE!</v>
      </c>
      <c r="H225" s="1" t="e">
        <f>IF(F225&gt;F224,(F224+10)-F225,F224-F225)</f>
        <v>#VALUE!</v>
      </c>
      <c r="I225" s="1" t="e">
        <f>F226-F220</f>
        <v>#VALUE!</v>
      </c>
      <c r="J225" s="1" t="e">
        <f>F227-F221</f>
        <v>#VALUE!</v>
      </c>
      <c r="M225">
        <f>COUNTIF(D224:D228,$L$3)</f>
        <v>0</v>
      </c>
      <c r="O225" t="str">
        <f t="shared" si="28"/>
        <v/>
      </c>
      <c r="P225" t="str">
        <f t="shared" si="29"/>
        <v/>
      </c>
      <c r="Q225" t="str">
        <f t="shared" si="30"/>
        <v/>
      </c>
      <c r="R225" t="str">
        <f t="shared" si="31"/>
        <v/>
      </c>
    </row>
    <row r="226" spans="1:18" x14ac:dyDescent="0.35">
      <c r="A226" t="s">
        <v>5</v>
      </c>
      <c r="B226" t="str">
        <f t="shared" si="33"/>
        <v/>
      </c>
      <c r="C226">
        <v>3</v>
      </c>
      <c r="E226" t="str">
        <f t="shared" si="32"/>
        <v>Western Score</v>
      </c>
      <c r="F226" s="1" t="str">
        <f t="shared" si="34"/>
        <v/>
      </c>
      <c r="G226" s="1" t="e">
        <f>(F226-F220)-(F227-F221)</f>
        <v>#VALUE!</v>
      </c>
      <c r="H226" s="1" t="e">
        <f>IF(F225&gt;F224,(F224+10)-F225,F224-F225)</f>
        <v>#VALUE!</v>
      </c>
      <c r="I226" s="1" t="e">
        <f>F226-F220</f>
        <v>#VALUE!</v>
      </c>
      <c r="J226" s="1" t="e">
        <f>F227-F221</f>
        <v>#VALUE!</v>
      </c>
      <c r="M226">
        <f>COUNTIF(D224:D228,$L$4)</f>
        <v>0</v>
      </c>
      <c r="O226" t="str">
        <f t="shared" si="28"/>
        <v/>
      </c>
      <c r="P226" t="str">
        <f t="shared" si="29"/>
        <v/>
      </c>
      <c r="Q226" t="str">
        <f t="shared" si="30"/>
        <v/>
      </c>
      <c r="R226" t="str">
        <f t="shared" si="31"/>
        <v/>
      </c>
    </row>
    <row r="227" spans="1:18" x14ac:dyDescent="0.35">
      <c r="A227" t="s">
        <v>6</v>
      </c>
      <c r="B227" t="str">
        <f t="shared" si="33"/>
        <v/>
      </c>
      <c r="C227">
        <v>4</v>
      </c>
      <c r="E227" t="str">
        <f t="shared" si="32"/>
        <v>Opp Score</v>
      </c>
      <c r="F227" s="1" t="str">
        <f t="shared" si="34"/>
        <v/>
      </c>
      <c r="G227" s="1" t="e">
        <f>(F226-F220)-(F227-F221)</f>
        <v>#VALUE!</v>
      </c>
      <c r="H227" s="1" t="e">
        <f>IF(F225&gt;F224,(F224+10)-F225,F224-F225)</f>
        <v>#VALUE!</v>
      </c>
      <c r="I227" s="1" t="e">
        <f>F226-F220</f>
        <v>#VALUE!</v>
      </c>
      <c r="J227" s="1" t="e">
        <f>F227-F221</f>
        <v>#VALUE!</v>
      </c>
      <c r="M227">
        <f>COUNTIF(D224:D228,$L$5)</f>
        <v>0</v>
      </c>
      <c r="O227" t="str">
        <f t="shared" si="28"/>
        <v/>
      </c>
      <c r="P227" t="str">
        <f t="shared" si="29"/>
        <v/>
      </c>
      <c r="Q227" t="str">
        <f t="shared" si="30"/>
        <v/>
      </c>
      <c r="R227" t="str">
        <f t="shared" si="31"/>
        <v/>
      </c>
    </row>
    <row r="228" spans="1:18" x14ac:dyDescent="0.35">
      <c r="A228" t="s">
        <v>7</v>
      </c>
      <c r="B228" t="str">
        <f t="shared" si="33"/>
        <v/>
      </c>
      <c r="C228">
        <v>5</v>
      </c>
      <c r="E228" t="str">
        <f t="shared" si="32"/>
        <v/>
      </c>
      <c r="F228" s="1" t="str">
        <f t="shared" si="34"/>
        <v/>
      </c>
      <c r="G228" s="1" t="e">
        <f>(F226-F220)-(F227-F221)</f>
        <v>#VALUE!</v>
      </c>
      <c r="H228" s="1" t="e">
        <f>IF(F225&gt;F224,(F224+10)-F225,F224-F225)</f>
        <v>#VALUE!</v>
      </c>
      <c r="I228" s="1" t="e">
        <f>F226-F220</f>
        <v>#VALUE!</v>
      </c>
      <c r="J228" s="1" t="e">
        <f>F227-F221</f>
        <v>#VALUE!</v>
      </c>
      <c r="M228">
        <f>COUNTIF(D224:D228,$L$6)</f>
        <v>0</v>
      </c>
      <c r="O228" t="str">
        <f t="shared" si="28"/>
        <v/>
      </c>
      <c r="P228" t="str">
        <f t="shared" si="29"/>
        <v/>
      </c>
      <c r="Q228" t="str">
        <f t="shared" si="30"/>
        <v/>
      </c>
      <c r="R228" t="str">
        <f t="shared" si="31"/>
        <v/>
      </c>
    </row>
    <row r="229" spans="1:18" x14ac:dyDescent="0.35">
      <c r="A229" t="s">
        <v>8</v>
      </c>
      <c r="B229" t="str">
        <f t="shared" si="33"/>
        <v/>
      </c>
      <c r="E229" t="str">
        <f t="shared" si="32"/>
        <v/>
      </c>
      <c r="F229" s="1" t="str">
        <f t="shared" si="34"/>
        <v/>
      </c>
      <c r="O229" t="str">
        <f t="shared" si="28"/>
        <v/>
      </c>
      <c r="P229" t="str">
        <f t="shared" si="29"/>
        <v/>
      </c>
      <c r="Q229" t="str">
        <f t="shared" si="30"/>
        <v/>
      </c>
      <c r="R229" t="str">
        <f t="shared" si="31"/>
        <v/>
      </c>
    </row>
    <row r="230" spans="1:18" x14ac:dyDescent="0.35">
      <c r="A230" t="s">
        <v>9</v>
      </c>
      <c r="B230">
        <f t="shared" si="33"/>
        <v>39</v>
      </c>
      <c r="C230">
        <v>1</v>
      </c>
      <c r="E230" t="str">
        <f t="shared" si="32"/>
        <v>Time In</v>
      </c>
      <c r="F230" s="1" t="str">
        <f t="shared" si="34"/>
        <v/>
      </c>
      <c r="G230" s="1" t="e">
        <f>(F232-F226)-(F233-F227)</f>
        <v>#VALUE!</v>
      </c>
      <c r="H230" s="1" t="e">
        <f>IF(F231&gt;F230,(F230+10)-F231,F230-F231)</f>
        <v>#VALUE!</v>
      </c>
      <c r="I230" s="1" t="e">
        <f>F232-F226</f>
        <v>#VALUE!</v>
      </c>
      <c r="J230" s="1" t="e">
        <f>F233-F227</f>
        <v>#VALUE!</v>
      </c>
      <c r="M230">
        <f>COUNTIF(D230:D234,$L$2)</f>
        <v>0</v>
      </c>
      <c r="N230">
        <f>SUM(M230:M234)</f>
        <v>0</v>
      </c>
      <c r="O230" t="str">
        <f t="shared" si="28"/>
        <v/>
      </c>
      <c r="P230" t="str">
        <f t="shared" si="29"/>
        <v/>
      </c>
      <c r="Q230" t="str">
        <f t="shared" si="30"/>
        <v/>
      </c>
      <c r="R230" t="str">
        <f t="shared" si="31"/>
        <v/>
      </c>
    </row>
    <row r="231" spans="1:18" x14ac:dyDescent="0.35">
      <c r="A231" t="s">
        <v>10</v>
      </c>
      <c r="B231" t="str">
        <f t="shared" si="33"/>
        <v/>
      </c>
      <c r="C231">
        <v>2</v>
      </c>
      <c r="E231" t="str">
        <f t="shared" si="32"/>
        <v>Time Out</v>
      </c>
      <c r="F231" s="1" t="str">
        <f t="shared" si="34"/>
        <v/>
      </c>
      <c r="G231" s="1" t="e">
        <f>(F232-F226)-(F233-F227)</f>
        <v>#VALUE!</v>
      </c>
      <c r="H231" s="1" t="e">
        <f>IF(F231&gt;F230,(F230+10)-F231,F230-F231)</f>
        <v>#VALUE!</v>
      </c>
      <c r="I231" s="1" t="e">
        <f>F232-F226</f>
        <v>#VALUE!</v>
      </c>
      <c r="J231" s="1" t="e">
        <f>F233-F227</f>
        <v>#VALUE!</v>
      </c>
      <c r="M231">
        <f>COUNTIF(D230:D234,$L$3)</f>
        <v>0</v>
      </c>
      <c r="O231" t="str">
        <f t="shared" si="28"/>
        <v/>
      </c>
      <c r="P231" t="str">
        <f t="shared" si="29"/>
        <v/>
      </c>
      <c r="Q231" t="str">
        <f t="shared" si="30"/>
        <v/>
      </c>
      <c r="R231" t="str">
        <f t="shared" si="31"/>
        <v/>
      </c>
    </row>
    <row r="232" spans="1:18" x14ac:dyDescent="0.35">
      <c r="A232" t="s">
        <v>11</v>
      </c>
      <c r="B232" t="str">
        <f t="shared" si="33"/>
        <v/>
      </c>
      <c r="C232">
        <v>3</v>
      </c>
      <c r="E232" t="str">
        <f t="shared" si="32"/>
        <v>Western Score</v>
      </c>
      <c r="F232" s="1" t="str">
        <f t="shared" si="34"/>
        <v/>
      </c>
      <c r="G232" s="1" t="e">
        <f>(F232-F226)-(F233-F227)</f>
        <v>#VALUE!</v>
      </c>
      <c r="H232" s="1" t="e">
        <f>IF(F231&gt;F230,(F230+10)-F231,F230-F231)</f>
        <v>#VALUE!</v>
      </c>
      <c r="I232" s="1" t="e">
        <f>F232-F226</f>
        <v>#VALUE!</v>
      </c>
      <c r="J232" s="1" t="e">
        <f>F233-F227</f>
        <v>#VALUE!</v>
      </c>
      <c r="M232">
        <f>COUNTIF(D230:D234,$L$4)</f>
        <v>0</v>
      </c>
      <c r="O232" t="str">
        <f t="shared" si="28"/>
        <v/>
      </c>
      <c r="P232" t="str">
        <f t="shared" si="29"/>
        <v/>
      </c>
      <c r="Q232" t="str">
        <f t="shared" si="30"/>
        <v/>
      </c>
      <c r="R232" t="str">
        <f t="shared" si="31"/>
        <v/>
      </c>
    </row>
    <row r="233" spans="1:18" x14ac:dyDescent="0.35">
      <c r="A233" t="s">
        <v>12</v>
      </c>
      <c r="B233" t="str">
        <f t="shared" si="33"/>
        <v/>
      </c>
      <c r="C233">
        <v>4</v>
      </c>
      <c r="E233" t="str">
        <f t="shared" si="32"/>
        <v>Opp Score</v>
      </c>
      <c r="F233" s="1" t="str">
        <f t="shared" si="34"/>
        <v/>
      </c>
      <c r="G233" s="1" t="e">
        <f>(F232-F226)-(F233-F227)</f>
        <v>#VALUE!</v>
      </c>
      <c r="H233" s="1" t="e">
        <f>IF(F231&gt;F230,(F230+10)-F231,F230-F231)</f>
        <v>#VALUE!</v>
      </c>
      <c r="I233" s="1" t="e">
        <f>F232-F226</f>
        <v>#VALUE!</v>
      </c>
      <c r="J233" s="1" t="e">
        <f>F233-F227</f>
        <v>#VALUE!</v>
      </c>
      <c r="M233">
        <f>COUNTIF(D230:D234,$L$5)</f>
        <v>0</v>
      </c>
      <c r="O233" t="str">
        <f t="shared" si="28"/>
        <v/>
      </c>
      <c r="P233" t="str">
        <f t="shared" si="29"/>
        <v/>
      </c>
      <c r="Q233" t="str">
        <f t="shared" si="30"/>
        <v/>
      </c>
      <c r="R233" t="str">
        <f t="shared" si="31"/>
        <v/>
      </c>
    </row>
    <row r="234" spans="1:18" x14ac:dyDescent="0.35">
      <c r="A234" t="s">
        <v>13</v>
      </c>
      <c r="B234" t="str">
        <f t="shared" si="33"/>
        <v/>
      </c>
      <c r="C234">
        <v>5</v>
      </c>
      <c r="E234" t="str">
        <f t="shared" si="32"/>
        <v/>
      </c>
      <c r="F234" s="1" t="str">
        <f t="shared" si="34"/>
        <v/>
      </c>
      <c r="G234" s="1" t="e">
        <f>(F232-F226)-(F233-F227)</f>
        <v>#VALUE!</v>
      </c>
      <c r="H234" s="1" t="e">
        <f>IF(F231&gt;F230,(F230+10)-F231,F230-F231)</f>
        <v>#VALUE!</v>
      </c>
      <c r="I234" s="1" t="e">
        <f>F232-F226</f>
        <v>#VALUE!</v>
      </c>
      <c r="J234" s="1" t="e">
        <f>F233-F227</f>
        <v>#VALUE!</v>
      </c>
      <c r="M234">
        <f>COUNTIF(D230:D234,$L$6)</f>
        <v>0</v>
      </c>
      <c r="O234" t="str">
        <f t="shared" si="28"/>
        <v/>
      </c>
      <c r="P234" t="str">
        <f t="shared" si="29"/>
        <v/>
      </c>
      <c r="Q234" t="str">
        <f t="shared" si="30"/>
        <v/>
      </c>
      <c r="R234" t="str">
        <f t="shared" si="31"/>
        <v/>
      </c>
    </row>
    <row r="235" spans="1:18" x14ac:dyDescent="0.35">
      <c r="A235" t="s">
        <v>14</v>
      </c>
      <c r="B235" t="str">
        <f t="shared" si="33"/>
        <v/>
      </c>
      <c r="E235" t="str">
        <f t="shared" si="32"/>
        <v/>
      </c>
      <c r="F235" s="1" t="str">
        <f t="shared" si="34"/>
        <v/>
      </c>
      <c r="O235" t="str">
        <f t="shared" si="28"/>
        <v/>
      </c>
      <c r="P235" t="str">
        <f t="shared" si="29"/>
        <v/>
      </c>
      <c r="Q235" t="str">
        <f t="shared" si="30"/>
        <v/>
      </c>
      <c r="R235" t="str">
        <f t="shared" si="31"/>
        <v/>
      </c>
    </row>
    <row r="236" spans="1:18" x14ac:dyDescent="0.35">
      <c r="A236" t="s">
        <v>2</v>
      </c>
      <c r="B236">
        <f t="shared" si="33"/>
        <v>40</v>
      </c>
      <c r="C236">
        <v>1</v>
      </c>
      <c r="E236" t="str">
        <f t="shared" si="32"/>
        <v>Time In</v>
      </c>
      <c r="F236" s="1" t="str">
        <f t="shared" si="34"/>
        <v/>
      </c>
      <c r="G236" s="1" t="e">
        <f>(F238-F232)-(F239-F233)</f>
        <v>#VALUE!</v>
      </c>
      <c r="H236" s="1" t="e">
        <f>IF(F237&gt;F236,(F236+10)-F237,F236-F237)</f>
        <v>#VALUE!</v>
      </c>
      <c r="I236" s="1" t="e">
        <f>F238-F232</f>
        <v>#VALUE!</v>
      </c>
      <c r="J236" s="1" t="e">
        <f>F239-F233</f>
        <v>#VALUE!</v>
      </c>
      <c r="M236">
        <f>COUNTIF(D236:D240,$L$2)</f>
        <v>0</v>
      </c>
      <c r="N236">
        <f>SUM(M236:M240)</f>
        <v>0</v>
      </c>
      <c r="O236" t="str">
        <f t="shared" si="28"/>
        <v/>
      </c>
      <c r="P236" t="str">
        <f t="shared" si="29"/>
        <v/>
      </c>
      <c r="Q236" t="str">
        <f t="shared" si="30"/>
        <v/>
      </c>
      <c r="R236" t="str">
        <f t="shared" si="31"/>
        <v/>
      </c>
    </row>
    <row r="237" spans="1:18" x14ac:dyDescent="0.35">
      <c r="A237" t="s">
        <v>3</v>
      </c>
      <c r="B237" t="str">
        <f t="shared" si="33"/>
        <v/>
      </c>
      <c r="C237">
        <v>2</v>
      </c>
      <c r="E237" t="str">
        <f t="shared" si="32"/>
        <v>Time Out</v>
      </c>
      <c r="F237" s="1" t="str">
        <f t="shared" si="34"/>
        <v/>
      </c>
      <c r="G237" s="1" t="e">
        <f>(F238-F232)-(F239-F233)</f>
        <v>#VALUE!</v>
      </c>
      <c r="H237" s="1" t="e">
        <f>IF(F237&gt;F236,(F236+10)-F237,F236-F237)</f>
        <v>#VALUE!</v>
      </c>
      <c r="I237" s="1" t="e">
        <f>F238-F232</f>
        <v>#VALUE!</v>
      </c>
      <c r="J237" s="1" t="e">
        <f>F239-F233</f>
        <v>#VALUE!</v>
      </c>
      <c r="M237">
        <f>COUNTIF(D236:D240,$L$3)</f>
        <v>0</v>
      </c>
      <c r="O237" t="str">
        <f t="shared" si="28"/>
        <v/>
      </c>
      <c r="P237" t="str">
        <f t="shared" si="29"/>
        <v/>
      </c>
      <c r="Q237" t="str">
        <f t="shared" si="30"/>
        <v/>
      </c>
      <c r="R237" t="str">
        <f t="shared" si="31"/>
        <v/>
      </c>
    </row>
    <row r="238" spans="1:18" x14ac:dyDescent="0.35">
      <c r="A238" t="s">
        <v>4</v>
      </c>
      <c r="B238" t="str">
        <f t="shared" si="33"/>
        <v/>
      </c>
      <c r="C238">
        <v>3</v>
      </c>
      <c r="E238" t="str">
        <f t="shared" si="32"/>
        <v>Western Score</v>
      </c>
      <c r="F238" s="1" t="str">
        <f t="shared" si="34"/>
        <v/>
      </c>
      <c r="G238" s="1" t="e">
        <f>(F238-F232)-(F239-F233)</f>
        <v>#VALUE!</v>
      </c>
      <c r="H238" s="1" t="e">
        <f>IF(F237&gt;F236,(F236+10)-F237,F236-F237)</f>
        <v>#VALUE!</v>
      </c>
      <c r="I238" s="1" t="e">
        <f>F238-F232</f>
        <v>#VALUE!</v>
      </c>
      <c r="J238" s="1" t="e">
        <f>F239-F233</f>
        <v>#VALUE!</v>
      </c>
      <c r="M238">
        <f>COUNTIF(D236:D240,$L$4)</f>
        <v>0</v>
      </c>
      <c r="O238" t="str">
        <f t="shared" si="28"/>
        <v/>
      </c>
      <c r="P238" t="str">
        <f t="shared" si="29"/>
        <v/>
      </c>
      <c r="Q238" t="str">
        <f t="shared" si="30"/>
        <v/>
      </c>
      <c r="R238" t="str">
        <f t="shared" si="31"/>
        <v/>
      </c>
    </row>
    <row r="239" spans="1:18" x14ac:dyDescent="0.35">
      <c r="A239" t="s">
        <v>5</v>
      </c>
      <c r="B239" t="str">
        <f t="shared" si="33"/>
        <v/>
      </c>
      <c r="C239">
        <v>4</v>
      </c>
      <c r="E239" t="str">
        <f t="shared" si="32"/>
        <v>Opp Score</v>
      </c>
      <c r="F239" s="1" t="str">
        <f t="shared" si="34"/>
        <v/>
      </c>
      <c r="G239" s="1" t="e">
        <f>(F238-F232)-(F239-F233)</f>
        <v>#VALUE!</v>
      </c>
      <c r="H239" s="1" t="e">
        <f>IF(F237&gt;F236,(F236+10)-F237,F236-F237)</f>
        <v>#VALUE!</v>
      </c>
      <c r="I239" s="1" t="e">
        <f>F238-F232</f>
        <v>#VALUE!</v>
      </c>
      <c r="J239" s="1" t="e">
        <f>F239-F233</f>
        <v>#VALUE!</v>
      </c>
      <c r="M239">
        <f>COUNTIF(D236:D240,$L$5)</f>
        <v>0</v>
      </c>
      <c r="O239" t="str">
        <f t="shared" si="28"/>
        <v/>
      </c>
      <c r="P239" t="str">
        <f t="shared" si="29"/>
        <v/>
      </c>
      <c r="Q239" t="str">
        <f t="shared" si="30"/>
        <v/>
      </c>
      <c r="R239" t="str">
        <f t="shared" si="31"/>
        <v/>
      </c>
    </row>
    <row r="240" spans="1:18" x14ac:dyDescent="0.35">
      <c r="A240" t="s">
        <v>6</v>
      </c>
      <c r="B240" t="str">
        <f t="shared" si="33"/>
        <v/>
      </c>
      <c r="C240">
        <v>5</v>
      </c>
      <c r="E240" t="str">
        <f t="shared" si="32"/>
        <v/>
      </c>
      <c r="F240" s="1" t="str">
        <f t="shared" si="34"/>
        <v/>
      </c>
      <c r="G240" s="1" t="e">
        <f>(F238-F232)-(F239-F233)</f>
        <v>#VALUE!</v>
      </c>
      <c r="H240" s="1" t="e">
        <f>IF(F237&gt;F236,(F236+10)-F237,F236-F237)</f>
        <v>#VALUE!</v>
      </c>
      <c r="I240" s="1" t="e">
        <f>F238-F232</f>
        <v>#VALUE!</v>
      </c>
      <c r="J240" s="1" t="e">
        <f>F239-F233</f>
        <v>#VALUE!</v>
      </c>
      <c r="M240">
        <f>COUNTIF(D236:D240,$L$6)</f>
        <v>0</v>
      </c>
      <c r="O240" t="str">
        <f t="shared" si="28"/>
        <v/>
      </c>
      <c r="P240" t="str">
        <f t="shared" si="29"/>
        <v/>
      </c>
      <c r="Q240" t="str">
        <f t="shared" si="30"/>
        <v/>
      </c>
      <c r="R240" t="str">
        <f t="shared" si="31"/>
        <v/>
      </c>
    </row>
    <row r="241" spans="1:18" x14ac:dyDescent="0.35">
      <c r="A241" t="s">
        <v>7</v>
      </c>
      <c r="B241" t="str">
        <f t="shared" si="33"/>
        <v/>
      </c>
      <c r="E241" t="str">
        <f t="shared" si="32"/>
        <v/>
      </c>
      <c r="F241" s="1" t="str">
        <f t="shared" si="34"/>
        <v/>
      </c>
      <c r="O241" t="str">
        <f t="shared" si="28"/>
        <v/>
      </c>
      <c r="P241" t="str">
        <f t="shared" si="29"/>
        <v/>
      </c>
      <c r="Q241" t="str">
        <f t="shared" si="30"/>
        <v/>
      </c>
      <c r="R241" t="str">
        <f t="shared" si="31"/>
        <v/>
      </c>
    </row>
    <row r="242" spans="1:18" x14ac:dyDescent="0.35">
      <c r="A242" t="s">
        <v>8</v>
      </c>
      <c r="B242">
        <f t="shared" si="33"/>
        <v>41</v>
      </c>
      <c r="C242">
        <v>1</v>
      </c>
      <c r="E242" t="str">
        <f t="shared" si="32"/>
        <v>Time In</v>
      </c>
      <c r="F242" s="1" t="str">
        <f t="shared" si="34"/>
        <v/>
      </c>
      <c r="G242" s="1" t="e">
        <f>(F244-F238)-(F245-F239)</f>
        <v>#VALUE!</v>
      </c>
      <c r="H242" s="1" t="e">
        <f>IF(F243&gt;F242,(F242+10)-F243,F242-F243)</f>
        <v>#VALUE!</v>
      </c>
      <c r="I242" s="1" t="e">
        <f>F244-F238</f>
        <v>#VALUE!</v>
      </c>
      <c r="J242" s="1" t="e">
        <f>F245-F239</f>
        <v>#VALUE!</v>
      </c>
      <c r="M242">
        <f>COUNTIF(D242:D246,$L$2)</f>
        <v>0</v>
      </c>
      <c r="N242">
        <f>SUM(M242:M246)</f>
        <v>0</v>
      </c>
      <c r="O242" t="str">
        <f t="shared" si="28"/>
        <v/>
      </c>
      <c r="P242" t="str">
        <f t="shared" si="29"/>
        <v/>
      </c>
      <c r="Q242" t="str">
        <f t="shared" si="30"/>
        <v/>
      </c>
      <c r="R242" t="str">
        <f t="shared" si="31"/>
        <v/>
      </c>
    </row>
    <row r="243" spans="1:18" x14ac:dyDescent="0.35">
      <c r="A243" t="s">
        <v>9</v>
      </c>
      <c r="B243" t="str">
        <f t="shared" si="33"/>
        <v/>
      </c>
      <c r="C243">
        <v>2</v>
      </c>
      <c r="E243" t="str">
        <f t="shared" si="32"/>
        <v>Time Out</v>
      </c>
      <c r="F243" s="1" t="str">
        <f t="shared" si="34"/>
        <v/>
      </c>
      <c r="G243" s="1" t="e">
        <f>(F244-F238)-(F245-F239)</f>
        <v>#VALUE!</v>
      </c>
      <c r="H243" s="1" t="e">
        <f>IF(F243&gt;F242,(F242+10)-F243,F242-F243)</f>
        <v>#VALUE!</v>
      </c>
      <c r="I243" s="1" t="e">
        <f>F244-F238</f>
        <v>#VALUE!</v>
      </c>
      <c r="J243" s="1" t="e">
        <f>F245-F239</f>
        <v>#VALUE!</v>
      </c>
      <c r="M243">
        <f>COUNTIF(D242:D246,$L$3)</f>
        <v>0</v>
      </c>
      <c r="O243" t="str">
        <f t="shared" si="28"/>
        <v/>
      </c>
      <c r="P243" t="str">
        <f t="shared" si="29"/>
        <v/>
      </c>
      <c r="Q243" t="str">
        <f t="shared" si="30"/>
        <v/>
      </c>
      <c r="R243" t="str">
        <f t="shared" si="31"/>
        <v/>
      </c>
    </row>
    <row r="244" spans="1:18" x14ac:dyDescent="0.35">
      <c r="A244" t="s">
        <v>10</v>
      </c>
      <c r="B244" t="str">
        <f t="shared" si="33"/>
        <v/>
      </c>
      <c r="C244">
        <v>3</v>
      </c>
      <c r="E244" t="str">
        <f t="shared" si="32"/>
        <v>Western Score</v>
      </c>
      <c r="F244" s="1" t="str">
        <f t="shared" si="34"/>
        <v/>
      </c>
      <c r="G244" s="1" t="e">
        <f>(F244-F238)-(F245-F239)</f>
        <v>#VALUE!</v>
      </c>
      <c r="H244" s="1" t="e">
        <f>IF(F243&gt;F242,(F242+10)-F243,F242-F243)</f>
        <v>#VALUE!</v>
      </c>
      <c r="I244" s="1" t="e">
        <f>F244-F238</f>
        <v>#VALUE!</v>
      </c>
      <c r="J244" s="1" t="e">
        <f>F245-F239</f>
        <v>#VALUE!</v>
      </c>
      <c r="M244">
        <f>COUNTIF(D242:D246,$L$4)</f>
        <v>0</v>
      </c>
      <c r="O244" t="str">
        <f t="shared" si="28"/>
        <v/>
      </c>
      <c r="P244" t="str">
        <f t="shared" si="29"/>
        <v/>
      </c>
      <c r="Q244" t="str">
        <f t="shared" si="30"/>
        <v/>
      </c>
      <c r="R244" t="str">
        <f t="shared" si="31"/>
        <v/>
      </c>
    </row>
    <row r="245" spans="1:18" x14ac:dyDescent="0.35">
      <c r="A245" t="s">
        <v>11</v>
      </c>
      <c r="B245" t="str">
        <f t="shared" si="33"/>
        <v/>
      </c>
      <c r="C245">
        <v>4</v>
      </c>
      <c r="E245" t="str">
        <f t="shared" si="32"/>
        <v>Opp Score</v>
      </c>
      <c r="F245" s="1" t="str">
        <f t="shared" si="34"/>
        <v/>
      </c>
      <c r="G245" s="1" t="e">
        <f>(F244-F238)-(F245-F239)</f>
        <v>#VALUE!</v>
      </c>
      <c r="H245" s="1" t="e">
        <f>IF(F243&gt;F242,(F242+10)-F243,F242-F243)</f>
        <v>#VALUE!</v>
      </c>
      <c r="I245" s="1" t="e">
        <f>F244-F238</f>
        <v>#VALUE!</v>
      </c>
      <c r="J245" s="1" t="e">
        <f>F245-F239</f>
        <v>#VALUE!</v>
      </c>
      <c r="M245">
        <f>COUNTIF(D242:D246,$L$5)</f>
        <v>0</v>
      </c>
      <c r="O245" t="str">
        <f t="shared" si="28"/>
        <v/>
      </c>
      <c r="P245" t="str">
        <f t="shared" si="29"/>
        <v/>
      </c>
      <c r="Q245" t="str">
        <f t="shared" si="30"/>
        <v/>
      </c>
      <c r="R245" t="str">
        <f t="shared" si="31"/>
        <v/>
      </c>
    </row>
    <row r="246" spans="1:18" x14ac:dyDescent="0.35">
      <c r="A246" t="s">
        <v>12</v>
      </c>
      <c r="B246" t="str">
        <f t="shared" si="33"/>
        <v/>
      </c>
      <c r="C246">
        <v>5</v>
      </c>
      <c r="E246" t="str">
        <f t="shared" si="32"/>
        <v/>
      </c>
      <c r="F246" s="1" t="str">
        <f t="shared" si="34"/>
        <v/>
      </c>
      <c r="G246" s="1" t="e">
        <f>(F244-F238)-(F245-F239)</f>
        <v>#VALUE!</v>
      </c>
      <c r="H246" s="1" t="e">
        <f>IF(F243&gt;F242,(F242+10)-F243,F242-F243)</f>
        <v>#VALUE!</v>
      </c>
      <c r="I246" s="1" t="e">
        <f>F244-F238</f>
        <v>#VALUE!</v>
      </c>
      <c r="J246" s="1" t="e">
        <f>F245-F239</f>
        <v>#VALUE!</v>
      </c>
      <c r="M246">
        <f>COUNTIF(D242:D246,$L$6)</f>
        <v>0</v>
      </c>
      <c r="O246" t="str">
        <f t="shared" si="28"/>
        <v/>
      </c>
      <c r="P246" t="str">
        <f t="shared" si="29"/>
        <v/>
      </c>
      <c r="Q246" t="str">
        <f t="shared" si="30"/>
        <v/>
      </c>
      <c r="R246" t="str">
        <f t="shared" si="31"/>
        <v/>
      </c>
    </row>
    <row r="247" spans="1:18" x14ac:dyDescent="0.35">
      <c r="A247" t="s">
        <v>13</v>
      </c>
      <c r="B247" t="str">
        <f t="shared" si="33"/>
        <v/>
      </c>
      <c r="E247" t="str">
        <f t="shared" si="32"/>
        <v/>
      </c>
      <c r="F247" s="1" t="str">
        <f t="shared" si="34"/>
        <v/>
      </c>
      <c r="O247" t="str">
        <f t="shared" si="28"/>
        <v/>
      </c>
      <c r="P247" t="str">
        <f t="shared" si="29"/>
        <v/>
      </c>
      <c r="Q247" t="str">
        <f t="shared" si="30"/>
        <v/>
      </c>
      <c r="R247" t="str">
        <f t="shared" si="31"/>
        <v/>
      </c>
    </row>
    <row r="248" spans="1:18" x14ac:dyDescent="0.35">
      <c r="A248" t="s">
        <v>14</v>
      </c>
      <c r="B248">
        <f t="shared" si="33"/>
        <v>42</v>
      </c>
      <c r="C248">
        <v>1</v>
      </c>
      <c r="E248" t="str">
        <f t="shared" si="32"/>
        <v>Time In</v>
      </c>
      <c r="F248" s="1" t="str">
        <f t="shared" si="34"/>
        <v/>
      </c>
      <c r="G248" s="1" t="e">
        <f>(F250-F244)-(F251-F245)</f>
        <v>#VALUE!</v>
      </c>
      <c r="H248" s="1" t="e">
        <f>IF(F249&gt;F248,(F248+10)-F249,F248-F249)</f>
        <v>#VALUE!</v>
      </c>
      <c r="I248" s="1" t="e">
        <f>F250-F244</f>
        <v>#VALUE!</v>
      </c>
      <c r="J248" s="1" t="e">
        <f>F251-F245</f>
        <v>#VALUE!</v>
      </c>
      <c r="M248">
        <f>COUNTIF(D248:D252,$L$2)</f>
        <v>0</v>
      </c>
      <c r="N248">
        <f>SUM(M248:M252)</f>
        <v>0</v>
      </c>
      <c r="O248" t="str">
        <f t="shared" si="28"/>
        <v/>
      </c>
      <c r="P248" t="str">
        <f t="shared" si="29"/>
        <v/>
      </c>
      <c r="Q248" t="str">
        <f t="shared" si="30"/>
        <v/>
      </c>
      <c r="R248" t="str">
        <f t="shared" si="31"/>
        <v/>
      </c>
    </row>
    <row r="249" spans="1:18" x14ac:dyDescent="0.35">
      <c r="A249" t="s">
        <v>2</v>
      </c>
      <c r="B249" t="str">
        <f t="shared" si="33"/>
        <v/>
      </c>
      <c r="C249">
        <v>2</v>
      </c>
      <c r="E249" t="str">
        <f t="shared" si="32"/>
        <v>Time Out</v>
      </c>
      <c r="F249" s="1" t="str">
        <f t="shared" si="34"/>
        <v/>
      </c>
      <c r="G249" s="1" t="e">
        <f>(F250-F244)-(F251-F245)</f>
        <v>#VALUE!</v>
      </c>
      <c r="H249" s="1" t="e">
        <f>IF(F249&gt;F248,(F248+10)-F249,F248-F249)</f>
        <v>#VALUE!</v>
      </c>
      <c r="I249" s="1" t="e">
        <f>F250-F244</f>
        <v>#VALUE!</v>
      </c>
      <c r="J249" s="1" t="e">
        <f>F251-F245</f>
        <v>#VALUE!</v>
      </c>
      <c r="M249">
        <f>COUNTIF(D248:D252,$L$3)</f>
        <v>0</v>
      </c>
      <c r="O249" t="str">
        <f t="shared" si="28"/>
        <v/>
      </c>
      <c r="P249" t="str">
        <f t="shared" si="29"/>
        <v/>
      </c>
      <c r="Q249" t="str">
        <f t="shared" si="30"/>
        <v/>
      </c>
      <c r="R249" t="str">
        <f t="shared" si="31"/>
        <v/>
      </c>
    </row>
    <row r="250" spans="1:18" x14ac:dyDescent="0.35">
      <c r="A250" t="s">
        <v>3</v>
      </c>
      <c r="B250" t="str">
        <f t="shared" si="33"/>
        <v/>
      </c>
      <c r="C250">
        <v>3</v>
      </c>
      <c r="E250" t="str">
        <f t="shared" si="32"/>
        <v>Western Score</v>
      </c>
      <c r="F250" s="1" t="str">
        <f t="shared" si="34"/>
        <v/>
      </c>
      <c r="G250" s="1" t="e">
        <f>(F250-F244)-(F251-F245)</f>
        <v>#VALUE!</v>
      </c>
      <c r="H250" s="1" t="e">
        <f>IF(F249&gt;F248,(F248+10)-F249,F248-F249)</f>
        <v>#VALUE!</v>
      </c>
      <c r="I250" s="1" t="e">
        <f>F250-F244</f>
        <v>#VALUE!</v>
      </c>
      <c r="J250" s="1" t="e">
        <f>F251-F245</f>
        <v>#VALUE!</v>
      </c>
      <c r="M250">
        <f>COUNTIF(D248:D252,$L$4)</f>
        <v>0</v>
      </c>
      <c r="O250" t="str">
        <f t="shared" si="28"/>
        <v/>
      </c>
      <c r="P250" t="str">
        <f t="shared" si="29"/>
        <v/>
      </c>
      <c r="Q250" t="str">
        <f t="shared" si="30"/>
        <v/>
      </c>
      <c r="R250" t="str">
        <f t="shared" si="31"/>
        <v/>
      </c>
    </row>
    <row r="251" spans="1:18" x14ac:dyDescent="0.35">
      <c r="A251" t="s">
        <v>4</v>
      </c>
      <c r="B251" t="str">
        <f t="shared" si="33"/>
        <v/>
      </c>
      <c r="C251">
        <v>4</v>
      </c>
      <c r="E251" t="str">
        <f t="shared" si="32"/>
        <v>Opp Score</v>
      </c>
      <c r="F251" s="1" t="str">
        <f t="shared" si="34"/>
        <v/>
      </c>
      <c r="G251" s="1" t="e">
        <f>(F250-F244)-(F251-F245)</f>
        <v>#VALUE!</v>
      </c>
      <c r="H251" s="1" t="e">
        <f>IF(F249&gt;F248,(F248+10)-F249,F248-F249)</f>
        <v>#VALUE!</v>
      </c>
      <c r="I251" s="1" t="e">
        <f>F250-F244</f>
        <v>#VALUE!</v>
      </c>
      <c r="J251" s="1" t="e">
        <f>F251-F245</f>
        <v>#VALUE!</v>
      </c>
      <c r="M251">
        <f>COUNTIF(D248:D252,$L$5)</f>
        <v>0</v>
      </c>
      <c r="O251" t="str">
        <f t="shared" si="28"/>
        <v/>
      </c>
      <c r="P251" t="str">
        <f t="shared" si="29"/>
        <v/>
      </c>
      <c r="Q251" t="str">
        <f t="shared" si="30"/>
        <v/>
      </c>
      <c r="R251" t="str">
        <f t="shared" si="31"/>
        <v/>
      </c>
    </row>
    <row r="252" spans="1:18" x14ac:dyDescent="0.35">
      <c r="A252" t="s">
        <v>5</v>
      </c>
      <c r="B252" t="str">
        <f t="shared" si="33"/>
        <v/>
      </c>
      <c r="C252">
        <v>5</v>
      </c>
      <c r="E252" t="str">
        <f t="shared" si="32"/>
        <v/>
      </c>
      <c r="F252" s="1" t="str">
        <f t="shared" si="34"/>
        <v/>
      </c>
      <c r="G252" s="1" t="e">
        <f>(F250-F244)-(F251-F245)</f>
        <v>#VALUE!</v>
      </c>
      <c r="H252" s="1" t="e">
        <f>IF(F249&gt;F248,(F248+10)-F249,F248-F249)</f>
        <v>#VALUE!</v>
      </c>
      <c r="I252" s="1" t="e">
        <f>F250-F244</f>
        <v>#VALUE!</v>
      </c>
      <c r="J252" s="1" t="e">
        <f>F251-F245</f>
        <v>#VALUE!</v>
      </c>
      <c r="M252">
        <f>COUNTIF(D248:D252,$L$6)</f>
        <v>0</v>
      </c>
      <c r="O252" t="str">
        <f t="shared" si="28"/>
        <v/>
      </c>
      <c r="P252" t="str">
        <f t="shared" si="29"/>
        <v/>
      </c>
      <c r="Q252" t="str">
        <f t="shared" si="30"/>
        <v/>
      </c>
      <c r="R252" t="str">
        <f t="shared" si="31"/>
        <v/>
      </c>
    </row>
    <row r="253" spans="1:18" x14ac:dyDescent="0.35">
      <c r="A253" t="s">
        <v>6</v>
      </c>
      <c r="B253" t="str">
        <f t="shared" si="33"/>
        <v/>
      </c>
      <c r="E253" t="str">
        <f t="shared" si="32"/>
        <v/>
      </c>
      <c r="F253" s="1" t="str">
        <f t="shared" si="34"/>
        <v/>
      </c>
      <c r="O253" t="str">
        <f t="shared" si="28"/>
        <v/>
      </c>
      <c r="P253" t="str">
        <f t="shared" si="29"/>
        <v/>
      </c>
      <c r="Q253" t="str">
        <f t="shared" si="30"/>
        <v/>
      </c>
      <c r="R253" t="str">
        <f t="shared" si="31"/>
        <v/>
      </c>
    </row>
    <row r="254" spans="1:18" x14ac:dyDescent="0.35">
      <c r="A254" t="s">
        <v>7</v>
      </c>
      <c r="B254">
        <f t="shared" si="33"/>
        <v>43</v>
      </c>
      <c r="C254">
        <v>1</v>
      </c>
      <c r="E254" t="str">
        <f t="shared" si="32"/>
        <v>Time In</v>
      </c>
      <c r="F254" s="1" t="str">
        <f t="shared" si="34"/>
        <v/>
      </c>
      <c r="G254" s="1" t="e">
        <f>(F256-F250)-(F257-F251)</f>
        <v>#VALUE!</v>
      </c>
      <c r="H254" s="1" t="e">
        <f>IF(F255&gt;F254,(F254+10)-F255,F254-F255)</f>
        <v>#VALUE!</v>
      </c>
      <c r="I254" s="1" t="e">
        <f>F256-F250</f>
        <v>#VALUE!</v>
      </c>
      <c r="J254" s="1" t="e">
        <f>F257-F251</f>
        <v>#VALUE!</v>
      </c>
      <c r="M254">
        <f>COUNTIF(D254:D258,$L$2)</f>
        <v>0</v>
      </c>
      <c r="N254">
        <f>SUM(M254:M258)</f>
        <v>0</v>
      </c>
      <c r="O254" t="str">
        <f t="shared" si="28"/>
        <v/>
      </c>
      <c r="P254" t="str">
        <f t="shared" si="29"/>
        <v/>
      </c>
      <c r="Q254" t="str">
        <f t="shared" si="30"/>
        <v/>
      </c>
      <c r="R254" t="str">
        <f t="shared" si="31"/>
        <v/>
      </c>
    </row>
    <row r="255" spans="1:18" x14ac:dyDescent="0.35">
      <c r="A255" t="s">
        <v>8</v>
      </c>
      <c r="B255" t="str">
        <f t="shared" si="33"/>
        <v/>
      </c>
      <c r="C255">
        <v>2</v>
      </c>
      <c r="E255" t="str">
        <f t="shared" si="32"/>
        <v>Time Out</v>
      </c>
      <c r="F255" s="1" t="str">
        <f t="shared" si="34"/>
        <v/>
      </c>
      <c r="G255" s="1" t="e">
        <f>(F256-F250)-(F257-F251)</f>
        <v>#VALUE!</v>
      </c>
      <c r="H255" s="1" t="e">
        <f>IF(F255&gt;F254,(F254+10)-F255,F254-F255)</f>
        <v>#VALUE!</v>
      </c>
      <c r="I255" s="1" t="e">
        <f>F256-F250</f>
        <v>#VALUE!</v>
      </c>
      <c r="J255" s="1" t="e">
        <f>F257-F251</f>
        <v>#VALUE!</v>
      </c>
      <c r="M255">
        <f>COUNTIF(D254:D258,$L$3)</f>
        <v>0</v>
      </c>
      <c r="O255" t="str">
        <f t="shared" si="28"/>
        <v/>
      </c>
      <c r="P255" t="str">
        <f t="shared" si="29"/>
        <v/>
      </c>
      <c r="Q255" t="str">
        <f t="shared" si="30"/>
        <v/>
      </c>
      <c r="R255" t="str">
        <f t="shared" si="31"/>
        <v/>
      </c>
    </row>
    <row r="256" spans="1:18" x14ac:dyDescent="0.35">
      <c r="A256" t="s">
        <v>9</v>
      </c>
      <c r="B256" t="str">
        <f t="shared" si="33"/>
        <v/>
      </c>
      <c r="C256">
        <v>3</v>
      </c>
      <c r="E256" t="str">
        <f t="shared" si="32"/>
        <v>Western Score</v>
      </c>
      <c r="F256" s="1" t="str">
        <f t="shared" si="34"/>
        <v/>
      </c>
      <c r="G256" s="1" t="e">
        <f>(F256-F250)-(F257-F251)</f>
        <v>#VALUE!</v>
      </c>
      <c r="H256" s="1" t="e">
        <f>IF(F255&gt;F254,(F254+10)-F255,F254-F255)</f>
        <v>#VALUE!</v>
      </c>
      <c r="I256" s="1" t="e">
        <f>F256-F250</f>
        <v>#VALUE!</v>
      </c>
      <c r="J256" s="1" t="e">
        <f>F257-F251</f>
        <v>#VALUE!</v>
      </c>
      <c r="M256">
        <f>COUNTIF(D254:D258,$L$4)</f>
        <v>0</v>
      </c>
      <c r="O256" t="str">
        <f t="shared" si="28"/>
        <v/>
      </c>
      <c r="P256" t="str">
        <f t="shared" si="29"/>
        <v/>
      </c>
      <c r="Q256" t="str">
        <f t="shared" si="30"/>
        <v/>
      </c>
      <c r="R256" t="str">
        <f t="shared" si="31"/>
        <v/>
      </c>
    </row>
    <row r="257" spans="1:18" x14ac:dyDescent="0.35">
      <c r="A257" t="s">
        <v>10</v>
      </c>
      <c r="B257" t="str">
        <f t="shared" si="33"/>
        <v/>
      </c>
      <c r="C257">
        <v>4</v>
      </c>
      <c r="E257" t="str">
        <f t="shared" si="32"/>
        <v>Opp Score</v>
      </c>
      <c r="F257" s="1" t="str">
        <f t="shared" si="34"/>
        <v/>
      </c>
      <c r="G257" s="1" t="e">
        <f>(F256-F250)-(F257-F251)</f>
        <v>#VALUE!</v>
      </c>
      <c r="H257" s="1" t="e">
        <f>IF(F255&gt;F254,(F254+10)-F255,F254-F255)</f>
        <v>#VALUE!</v>
      </c>
      <c r="I257" s="1" t="e">
        <f>F256-F250</f>
        <v>#VALUE!</v>
      </c>
      <c r="J257" s="1" t="e">
        <f>F257-F251</f>
        <v>#VALUE!</v>
      </c>
      <c r="M257">
        <f>COUNTIF(D254:D258,$L$5)</f>
        <v>0</v>
      </c>
      <c r="O257" t="str">
        <f t="shared" si="28"/>
        <v/>
      </c>
      <c r="P257" t="str">
        <f t="shared" si="29"/>
        <v/>
      </c>
      <c r="Q257" t="str">
        <f t="shared" si="30"/>
        <v/>
      </c>
      <c r="R257" t="str">
        <f t="shared" si="31"/>
        <v/>
      </c>
    </row>
    <row r="258" spans="1:18" x14ac:dyDescent="0.35">
      <c r="A258" t="s">
        <v>11</v>
      </c>
      <c r="B258" t="str">
        <f t="shared" si="33"/>
        <v/>
      </c>
      <c r="C258">
        <v>5</v>
      </c>
      <c r="E258" t="str">
        <f t="shared" si="32"/>
        <v/>
      </c>
      <c r="F258" s="1" t="str">
        <f t="shared" si="34"/>
        <v/>
      </c>
      <c r="G258" s="1" t="e">
        <f>(F256-F250)-(F257-F251)</f>
        <v>#VALUE!</v>
      </c>
      <c r="H258" s="1" t="e">
        <f>IF(F255&gt;F254,(F254+10)-F255,F254-F255)</f>
        <v>#VALUE!</v>
      </c>
      <c r="I258" s="1" t="e">
        <f>F256-F250</f>
        <v>#VALUE!</v>
      </c>
      <c r="J258" s="1" t="e">
        <f>F257-F251</f>
        <v>#VALUE!</v>
      </c>
      <c r="M258">
        <f>COUNTIF(D254:D258,$L$6)</f>
        <v>0</v>
      </c>
      <c r="O258" t="str">
        <f t="shared" ref="O258:O321" si="35">IF(N258=COUNTIF($L$2:$L$6,"*"),G258,"")</f>
        <v/>
      </c>
      <c r="P258" t="str">
        <f t="shared" ref="P258:P321" si="36">IF(N258=COUNTIF($L$2:$L$6,"*"),H258,"")</f>
        <v/>
      </c>
      <c r="Q258" t="str">
        <f t="shared" ref="Q258:Q321" si="37">IF(N258=COUNTIF($L$2:$L$6,"*"),I258,"")</f>
        <v/>
      </c>
      <c r="R258" t="str">
        <f t="shared" ref="R258:R321" si="38">IF(N258=COUNTIF($L$2:$L$6,"*"),J258,"")</f>
        <v/>
      </c>
    </row>
    <row r="259" spans="1:18" x14ac:dyDescent="0.35">
      <c r="A259" t="s">
        <v>12</v>
      </c>
      <c r="B259" t="str">
        <f t="shared" si="33"/>
        <v/>
      </c>
      <c r="E259" t="str">
        <f t="shared" ref="E259:E322" si="39">IFERROR(_xlfn.IFS(C259=$C$2,"Time In",C259=$C$3,"Time Out",C259=$C$4,"Western Score",C259=$C$5,"Opp Score"),"")</f>
        <v/>
      </c>
      <c r="F259" s="1" t="str">
        <f t="shared" si="34"/>
        <v/>
      </c>
      <c r="O259" t="str">
        <f t="shared" si="35"/>
        <v/>
      </c>
      <c r="P259" t="str">
        <f t="shared" si="36"/>
        <v/>
      </c>
      <c r="Q259" t="str">
        <f t="shared" si="37"/>
        <v/>
      </c>
      <c r="R259" t="str">
        <f t="shared" si="38"/>
        <v/>
      </c>
    </row>
    <row r="260" spans="1:18" x14ac:dyDescent="0.35">
      <c r="A260" t="s">
        <v>13</v>
      </c>
      <c r="B260">
        <f t="shared" si="33"/>
        <v>44</v>
      </c>
      <c r="C260">
        <v>1</v>
      </c>
      <c r="E260" t="str">
        <f t="shared" si="39"/>
        <v>Time In</v>
      </c>
      <c r="F260" s="1" t="str">
        <f t="shared" si="34"/>
        <v/>
      </c>
      <c r="G260" s="1" t="e">
        <f>(F262-F256)-(F263-F257)</f>
        <v>#VALUE!</v>
      </c>
      <c r="H260" s="1" t="e">
        <f>IF(F261&gt;F260,(F260+10)-F261,F260-F261)</f>
        <v>#VALUE!</v>
      </c>
      <c r="I260" s="1" t="e">
        <f>F262-F256</f>
        <v>#VALUE!</v>
      </c>
      <c r="J260" s="1" t="e">
        <f>F263-F257</f>
        <v>#VALUE!</v>
      </c>
      <c r="M260">
        <f>COUNTIF(D260:D264,$L$2)</f>
        <v>0</v>
      </c>
      <c r="N260">
        <f>SUM(M260:M264)</f>
        <v>0</v>
      </c>
      <c r="O260" t="str">
        <f t="shared" si="35"/>
        <v/>
      </c>
      <c r="P260" t="str">
        <f t="shared" si="36"/>
        <v/>
      </c>
      <c r="Q260" t="str">
        <f t="shared" si="37"/>
        <v/>
      </c>
      <c r="R260" t="str">
        <f t="shared" si="38"/>
        <v/>
      </c>
    </row>
    <row r="261" spans="1:18" x14ac:dyDescent="0.35">
      <c r="A261" t="s">
        <v>14</v>
      </c>
      <c r="B261" t="str">
        <f t="shared" si="33"/>
        <v/>
      </c>
      <c r="C261">
        <v>2</v>
      </c>
      <c r="E261" t="str">
        <f t="shared" si="39"/>
        <v>Time Out</v>
      </c>
      <c r="F261" s="1" t="str">
        <f t="shared" si="34"/>
        <v/>
      </c>
      <c r="G261" s="1" t="e">
        <f>(F262-F256)-(F263-F257)</f>
        <v>#VALUE!</v>
      </c>
      <c r="H261" s="1" t="e">
        <f>IF(F261&gt;F260,(F260+10)-F261,F260-F261)</f>
        <v>#VALUE!</v>
      </c>
      <c r="I261" s="1" t="e">
        <f>F262-F256</f>
        <v>#VALUE!</v>
      </c>
      <c r="J261" s="1" t="e">
        <f>F263-F257</f>
        <v>#VALUE!</v>
      </c>
      <c r="M261">
        <f>COUNTIF(D260:D264,$L$3)</f>
        <v>0</v>
      </c>
      <c r="O261" t="str">
        <f t="shared" si="35"/>
        <v/>
      </c>
      <c r="P261" t="str">
        <f t="shared" si="36"/>
        <v/>
      </c>
      <c r="Q261" t="str">
        <f t="shared" si="37"/>
        <v/>
      </c>
      <c r="R261" t="str">
        <f t="shared" si="38"/>
        <v/>
      </c>
    </row>
    <row r="262" spans="1:18" x14ac:dyDescent="0.35">
      <c r="A262" t="s">
        <v>2</v>
      </c>
      <c r="B262" t="str">
        <f t="shared" si="33"/>
        <v/>
      </c>
      <c r="C262">
        <v>3</v>
      </c>
      <c r="E262" t="str">
        <f t="shared" si="39"/>
        <v>Western Score</v>
      </c>
      <c r="F262" s="1" t="str">
        <f t="shared" si="34"/>
        <v/>
      </c>
      <c r="G262" s="1" t="e">
        <f>(F262-F256)-(F263-F257)</f>
        <v>#VALUE!</v>
      </c>
      <c r="H262" s="1" t="e">
        <f>IF(F261&gt;F260,(F260+10)-F261,F260-F261)</f>
        <v>#VALUE!</v>
      </c>
      <c r="I262" s="1" t="e">
        <f>F262-F256</f>
        <v>#VALUE!</v>
      </c>
      <c r="J262" s="1" t="e">
        <f>F263-F257</f>
        <v>#VALUE!</v>
      </c>
      <c r="M262">
        <f>COUNTIF(D260:D264,$L$4)</f>
        <v>0</v>
      </c>
      <c r="O262" t="str">
        <f t="shared" si="35"/>
        <v/>
      </c>
      <c r="P262" t="str">
        <f t="shared" si="36"/>
        <v/>
      </c>
      <c r="Q262" t="str">
        <f t="shared" si="37"/>
        <v/>
      </c>
      <c r="R262" t="str">
        <f t="shared" si="38"/>
        <v/>
      </c>
    </row>
    <row r="263" spans="1:18" x14ac:dyDescent="0.35">
      <c r="A263" t="s">
        <v>3</v>
      </c>
      <c r="B263" t="str">
        <f t="shared" si="33"/>
        <v/>
      </c>
      <c r="C263">
        <v>4</v>
      </c>
      <c r="E263" t="str">
        <f t="shared" si="39"/>
        <v>Opp Score</v>
      </c>
      <c r="F263" s="1" t="str">
        <f t="shared" si="34"/>
        <v/>
      </c>
      <c r="G263" s="1" t="e">
        <f>(F262-F256)-(F263-F257)</f>
        <v>#VALUE!</v>
      </c>
      <c r="H263" s="1" t="e">
        <f>IF(F261&gt;F260,(F260+10)-F261,F260-F261)</f>
        <v>#VALUE!</v>
      </c>
      <c r="I263" s="1" t="e">
        <f>F262-F256</f>
        <v>#VALUE!</v>
      </c>
      <c r="J263" s="1" t="e">
        <f>F263-F257</f>
        <v>#VALUE!</v>
      </c>
      <c r="M263">
        <f>COUNTIF(D260:D264,$L$5)</f>
        <v>0</v>
      </c>
      <c r="O263" t="str">
        <f t="shared" si="35"/>
        <v/>
      </c>
      <c r="P263" t="str">
        <f t="shared" si="36"/>
        <v/>
      </c>
      <c r="Q263" t="str">
        <f t="shared" si="37"/>
        <v/>
      </c>
      <c r="R263" t="str">
        <f t="shared" si="38"/>
        <v/>
      </c>
    </row>
    <row r="264" spans="1:18" x14ac:dyDescent="0.35">
      <c r="A264" t="s">
        <v>4</v>
      </c>
      <c r="B264" t="str">
        <f t="shared" si="33"/>
        <v/>
      </c>
      <c r="C264">
        <v>5</v>
      </c>
      <c r="E264" t="str">
        <f t="shared" si="39"/>
        <v/>
      </c>
      <c r="F264" s="1" t="str">
        <f t="shared" si="34"/>
        <v/>
      </c>
      <c r="G264" s="1" t="e">
        <f>(F262-F256)-(F263-F257)</f>
        <v>#VALUE!</v>
      </c>
      <c r="H264" s="1" t="e">
        <f>IF(F261&gt;F260,(F260+10)-F261,F260-F261)</f>
        <v>#VALUE!</v>
      </c>
      <c r="I264" s="1" t="e">
        <f>F262-F256</f>
        <v>#VALUE!</v>
      </c>
      <c r="J264" s="1" t="e">
        <f>F263-F257</f>
        <v>#VALUE!</v>
      </c>
      <c r="M264">
        <f>COUNTIF(D260:D264,$L$6)</f>
        <v>0</v>
      </c>
      <c r="O264" t="str">
        <f t="shared" si="35"/>
        <v/>
      </c>
      <c r="P264" t="str">
        <f t="shared" si="36"/>
        <v/>
      </c>
      <c r="Q264" t="str">
        <f t="shared" si="37"/>
        <v/>
      </c>
      <c r="R264" t="str">
        <f t="shared" si="38"/>
        <v/>
      </c>
    </row>
    <row r="265" spans="1:18" x14ac:dyDescent="0.35">
      <c r="A265" t="s">
        <v>5</v>
      </c>
      <c r="B265" t="str">
        <f t="shared" si="33"/>
        <v/>
      </c>
      <c r="E265" t="str">
        <f t="shared" si="39"/>
        <v/>
      </c>
      <c r="F265" s="1" t="str">
        <f t="shared" si="34"/>
        <v/>
      </c>
      <c r="O265" t="str">
        <f t="shared" si="35"/>
        <v/>
      </c>
      <c r="P265" t="str">
        <f t="shared" si="36"/>
        <v/>
      </c>
      <c r="Q265" t="str">
        <f t="shared" si="37"/>
        <v/>
      </c>
      <c r="R265" t="str">
        <f t="shared" si="38"/>
        <v/>
      </c>
    </row>
    <row r="266" spans="1:18" x14ac:dyDescent="0.35">
      <c r="A266" t="s">
        <v>6</v>
      </c>
      <c r="B266">
        <f t="shared" si="33"/>
        <v>45</v>
      </c>
      <c r="C266">
        <v>1</v>
      </c>
      <c r="E266" t="str">
        <f t="shared" si="39"/>
        <v>Time In</v>
      </c>
      <c r="F266" s="1" t="str">
        <f t="shared" si="34"/>
        <v/>
      </c>
      <c r="G266" s="1" t="e">
        <f>(F268-F262)-(F269-F263)</f>
        <v>#VALUE!</v>
      </c>
      <c r="H266" s="1" t="e">
        <f>IF(F267&gt;F266,(F266+10)-F267,F266-F267)</f>
        <v>#VALUE!</v>
      </c>
      <c r="I266" s="1" t="e">
        <f>F268-F262</f>
        <v>#VALUE!</v>
      </c>
      <c r="J266" s="1" t="e">
        <f>F269-F263</f>
        <v>#VALUE!</v>
      </c>
      <c r="M266">
        <f>COUNTIF(D266:D270,$L$2)</f>
        <v>0</v>
      </c>
      <c r="N266">
        <f>SUM(M266:M270)</f>
        <v>0</v>
      </c>
      <c r="O266" t="str">
        <f t="shared" si="35"/>
        <v/>
      </c>
      <c r="P266" t="str">
        <f t="shared" si="36"/>
        <v/>
      </c>
      <c r="Q266" t="str">
        <f t="shared" si="37"/>
        <v/>
      </c>
      <c r="R266" t="str">
        <f t="shared" si="38"/>
        <v/>
      </c>
    </row>
    <row r="267" spans="1:18" x14ac:dyDescent="0.35">
      <c r="A267" t="s">
        <v>7</v>
      </c>
      <c r="B267" t="str">
        <f t="shared" si="33"/>
        <v/>
      </c>
      <c r="C267">
        <v>2</v>
      </c>
      <c r="E267" t="str">
        <f t="shared" si="39"/>
        <v>Time Out</v>
      </c>
      <c r="F267" s="1" t="str">
        <f t="shared" si="34"/>
        <v/>
      </c>
      <c r="G267" s="1" t="e">
        <f>(F268-F262)-(F269-F263)</f>
        <v>#VALUE!</v>
      </c>
      <c r="H267" s="1" t="e">
        <f>IF(F267&gt;F266,(F266+10)-F267,F266-F267)</f>
        <v>#VALUE!</v>
      </c>
      <c r="I267" s="1" t="e">
        <f>F268-F262</f>
        <v>#VALUE!</v>
      </c>
      <c r="J267" s="1" t="e">
        <f>F269-F263</f>
        <v>#VALUE!</v>
      </c>
      <c r="M267">
        <f>COUNTIF(D266:D270,$L$3)</f>
        <v>0</v>
      </c>
      <c r="O267" t="str">
        <f t="shared" si="35"/>
        <v/>
      </c>
      <c r="P267" t="str">
        <f t="shared" si="36"/>
        <v/>
      </c>
      <c r="Q267" t="str">
        <f t="shared" si="37"/>
        <v/>
      </c>
      <c r="R267" t="str">
        <f t="shared" si="38"/>
        <v/>
      </c>
    </row>
    <row r="268" spans="1:18" x14ac:dyDescent="0.35">
      <c r="A268" t="s">
        <v>8</v>
      </c>
      <c r="B268" t="str">
        <f t="shared" si="33"/>
        <v/>
      </c>
      <c r="C268">
        <v>3</v>
      </c>
      <c r="E268" t="str">
        <f t="shared" si="39"/>
        <v>Western Score</v>
      </c>
      <c r="F268" s="1" t="str">
        <f t="shared" si="34"/>
        <v/>
      </c>
      <c r="G268" s="1" t="e">
        <f>(F268-F262)-(F269-F263)</f>
        <v>#VALUE!</v>
      </c>
      <c r="H268" s="1" t="e">
        <f>IF(F267&gt;F266,(F266+10)-F267,F266-F267)</f>
        <v>#VALUE!</v>
      </c>
      <c r="I268" s="1" t="e">
        <f>F268-F262</f>
        <v>#VALUE!</v>
      </c>
      <c r="J268" s="1" t="e">
        <f>F269-F263</f>
        <v>#VALUE!</v>
      </c>
      <c r="M268">
        <f>COUNTIF(D266:D270,$L$4)</f>
        <v>0</v>
      </c>
      <c r="O268" t="str">
        <f t="shared" si="35"/>
        <v/>
      </c>
      <c r="P268" t="str">
        <f t="shared" si="36"/>
        <v/>
      </c>
      <c r="Q268" t="str">
        <f t="shared" si="37"/>
        <v/>
      </c>
      <c r="R268" t="str">
        <f t="shared" si="38"/>
        <v/>
      </c>
    </row>
    <row r="269" spans="1:18" x14ac:dyDescent="0.35">
      <c r="A269" t="s">
        <v>9</v>
      </c>
      <c r="B269" t="str">
        <f t="shared" si="33"/>
        <v/>
      </c>
      <c r="C269">
        <v>4</v>
      </c>
      <c r="E269" t="str">
        <f t="shared" si="39"/>
        <v>Opp Score</v>
      </c>
      <c r="F269" s="1" t="str">
        <f t="shared" si="34"/>
        <v/>
      </c>
      <c r="G269" s="1" t="e">
        <f>(F268-F262)-(F269-F263)</f>
        <v>#VALUE!</v>
      </c>
      <c r="H269" s="1" t="e">
        <f>IF(F267&gt;F266,(F266+10)-F267,F266-F267)</f>
        <v>#VALUE!</v>
      </c>
      <c r="I269" s="1" t="e">
        <f>F268-F262</f>
        <v>#VALUE!</v>
      </c>
      <c r="J269" s="1" t="e">
        <f>F269-F263</f>
        <v>#VALUE!</v>
      </c>
      <c r="M269">
        <f>COUNTIF(D266:D270,$L$5)</f>
        <v>0</v>
      </c>
      <c r="O269" t="str">
        <f t="shared" si="35"/>
        <v/>
      </c>
      <c r="P269" t="str">
        <f t="shared" si="36"/>
        <v/>
      </c>
      <c r="Q269" t="str">
        <f t="shared" si="37"/>
        <v/>
      </c>
      <c r="R269" t="str">
        <f t="shared" si="38"/>
        <v/>
      </c>
    </row>
    <row r="270" spans="1:18" x14ac:dyDescent="0.35">
      <c r="A270" t="s">
        <v>10</v>
      </c>
      <c r="B270" t="str">
        <f t="shared" si="33"/>
        <v/>
      </c>
      <c r="C270">
        <v>5</v>
      </c>
      <c r="E270" t="str">
        <f t="shared" si="39"/>
        <v/>
      </c>
      <c r="F270" s="1" t="str">
        <f t="shared" si="34"/>
        <v/>
      </c>
      <c r="G270" s="1" t="e">
        <f>(F268-F262)-(F269-F263)</f>
        <v>#VALUE!</v>
      </c>
      <c r="H270" s="1" t="e">
        <f>IF(F267&gt;F266,(F266+10)-F267,F266-F267)</f>
        <v>#VALUE!</v>
      </c>
      <c r="I270" s="1" t="e">
        <f>F268-F262</f>
        <v>#VALUE!</v>
      </c>
      <c r="J270" s="1" t="e">
        <f>F269-F263</f>
        <v>#VALUE!</v>
      </c>
      <c r="M270">
        <f>COUNTIF(D266:D270,$L$6)</f>
        <v>0</v>
      </c>
      <c r="O270" t="str">
        <f t="shared" si="35"/>
        <v/>
      </c>
      <c r="P270" t="str">
        <f t="shared" si="36"/>
        <v/>
      </c>
      <c r="Q270" t="str">
        <f t="shared" si="37"/>
        <v/>
      </c>
      <c r="R270" t="str">
        <f t="shared" si="38"/>
        <v/>
      </c>
    </row>
    <row r="271" spans="1:18" x14ac:dyDescent="0.35">
      <c r="A271" t="s">
        <v>11</v>
      </c>
      <c r="B271" t="str">
        <f t="shared" si="33"/>
        <v/>
      </c>
      <c r="E271" t="str">
        <f t="shared" si="39"/>
        <v/>
      </c>
      <c r="F271" s="1" t="str">
        <f t="shared" si="34"/>
        <v/>
      </c>
      <c r="O271" t="str">
        <f t="shared" si="35"/>
        <v/>
      </c>
      <c r="P271" t="str">
        <f t="shared" si="36"/>
        <v/>
      </c>
      <c r="Q271" t="str">
        <f t="shared" si="37"/>
        <v/>
      </c>
      <c r="R271" t="str">
        <f t="shared" si="38"/>
        <v/>
      </c>
    </row>
    <row r="272" spans="1:18" x14ac:dyDescent="0.35">
      <c r="A272" t="s">
        <v>12</v>
      </c>
      <c r="B272">
        <f t="shared" si="33"/>
        <v>46</v>
      </c>
      <c r="C272">
        <v>1</v>
      </c>
      <c r="E272" t="str">
        <f t="shared" si="39"/>
        <v>Time In</v>
      </c>
      <c r="F272" s="1" t="str">
        <f t="shared" si="34"/>
        <v/>
      </c>
      <c r="G272" s="1" t="e">
        <f>(F274-F268)-(F275-F269)</f>
        <v>#VALUE!</v>
      </c>
      <c r="H272" s="1" t="e">
        <f>IF(F273&gt;F272,(F272+10)-F273,F272-F273)</f>
        <v>#VALUE!</v>
      </c>
      <c r="I272" s="1" t="e">
        <f>F274-F268</f>
        <v>#VALUE!</v>
      </c>
      <c r="J272" s="1" t="e">
        <f>F275-F269</f>
        <v>#VALUE!</v>
      </c>
      <c r="M272">
        <f>COUNTIF(D272:D276,$L$2)</f>
        <v>0</v>
      </c>
      <c r="N272">
        <f>SUM(M272:M276)</f>
        <v>0</v>
      </c>
      <c r="O272" t="str">
        <f t="shared" si="35"/>
        <v/>
      </c>
      <c r="P272" t="str">
        <f t="shared" si="36"/>
        <v/>
      </c>
      <c r="Q272" t="str">
        <f t="shared" si="37"/>
        <v/>
      </c>
      <c r="R272" t="str">
        <f t="shared" si="38"/>
        <v/>
      </c>
    </row>
    <row r="273" spans="1:18" x14ac:dyDescent="0.35">
      <c r="A273" t="s">
        <v>13</v>
      </c>
      <c r="B273" t="str">
        <f t="shared" si="33"/>
        <v/>
      </c>
      <c r="C273">
        <v>2</v>
      </c>
      <c r="E273" t="str">
        <f t="shared" si="39"/>
        <v>Time Out</v>
      </c>
      <c r="F273" s="1" t="str">
        <f t="shared" si="34"/>
        <v/>
      </c>
      <c r="G273" s="1" t="e">
        <f>(F274-F268)-(F275-F269)</f>
        <v>#VALUE!</v>
      </c>
      <c r="H273" s="1" t="e">
        <f>IF(F273&gt;F272,(F272+10)-F273,F272-F273)</f>
        <v>#VALUE!</v>
      </c>
      <c r="I273" s="1" t="e">
        <f>F274-F268</f>
        <v>#VALUE!</v>
      </c>
      <c r="J273" s="1" t="e">
        <f>F275-F269</f>
        <v>#VALUE!</v>
      </c>
      <c r="M273">
        <f>COUNTIF(D272:D276,$L$3)</f>
        <v>0</v>
      </c>
      <c r="O273" t="str">
        <f t="shared" si="35"/>
        <v/>
      </c>
      <c r="P273" t="str">
        <f t="shared" si="36"/>
        <v/>
      </c>
      <c r="Q273" t="str">
        <f t="shared" si="37"/>
        <v/>
      </c>
      <c r="R273" t="str">
        <f t="shared" si="38"/>
        <v/>
      </c>
    </row>
    <row r="274" spans="1:18" x14ac:dyDescent="0.35">
      <c r="A274" t="s">
        <v>14</v>
      </c>
      <c r="B274" t="str">
        <f t="shared" si="33"/>
        <v/>
      </c>
      <c r="C274">
        <v>3</v>
      </c>
      <c r="E274" t="str">
        <f t="shared" si="39"/>
        <v>Western Score</v>
      </c>
      <c r="F274" s="1" t="str">
        <f t="shared" si="34"/>
        <v/>
      </c>
      <c r="G274" s="1" t="e">
        <f>(F274-F268)-(F275-F269)</f>
        <v>#VALUE!</v>
      </c>
      <c r="H274" s="1" t="e">
        <f>IF(F273&gt;F272,(F272+10)-F273,F272-F273)</f>
        <v>#VALUE!</v>
      </c>
      <c r="I274" s="1" t="e">
        <f>F274-F268</f>
        <v>#VALUE!</v>
      </c>
      <c r="J274" s="1" t="e">
        <f>F275-F269</f>
        <v>#VALUE!</v>
      </c>
      <c r="M274">
        <f>COUNTIF(D272:D276,$L$4)</f>
        <v>0</v>
      </c>
      <c r="O274" t="str">
        <f t="shared" si="35"/>
        <v/>
      </c>
      <c r="P274" t="str">
        <f t="shared" si="36"/>
        <v/>
      </c>
      <c r="Q274" t="str">
        <f t="shared" si="37"/>
        <v/>
      </c>
      <c r="R274" t="str">
        <f t="shared" si="38"/>
        <v/>
      </c>
    </row>
    <row r="275" spans="1:18" x14ac:dyDescent="0.35">
      <c r="A275" t="s">
        <v>2</v>
      </c>
      <c r="B275" t="str">
        <f t="shared" ref="B275:B338" si="40">IF(C275=$C$2,1+B269,"")</f>
        <v/>
      </c>
      <c r="C275">
        <v>4</v>
      </c>
      <c r="E275" t="str">
        <f t="shared" si="39"/>
        <v>Opp Score</v>
      </c>
      <c r="F275" s="1" t="str">
        <f t="shared" si="34"/>
        <v/>
      </c>
      <c r="G275" s="1" t="e">
        <f>(F274-F268)-(F275-F269)</f>
        <v>#VALUE!</v>
      </c>
      <c r="H275" s="1" t="e">
        <f>IF(F273&gt;F272,(F272+10)-F273,F272-F273)</f>
        <v>#VALUE!</v>
      </c>
      <c r="I275" s="1" t="e">
        <f>F274-F268</f>
        <v>#VALUE!</v>
      </c>
      <c r="J275" s="1" t="e">
        <f>F275-F269</f>
        <v>#VALUE!</v>
      </c>
      <c r="M275">
        <f>COUNTIF(D272:D276,$L$5)</f>
        <v>0</v>
      </c>
      <c r="O275" t="str">
        <f t="shared" si="35"/>
        <v/>
      </c>
      <c r="P275" t="str">
        <f t="shared" si="36"/>
        <v/>
      </c>
      <c r="Q275" t="str">
        <f t="shared" si="37"/>
        <v/>
      </c>
      <c r="R275" t="str">
        <f t="shared" si="38"/>
        <v/>
      </c>
    </row>
    <row r="276" spans="1:18" x14ac:dyDescent="0.35">
      <c r="A276" t="s">
        <v>3</v>
      </c>
      <c r="B276" t="str">
        <f t="shared" si="40"/>
        <v/>
      </c>
      <c r="C276">
        <v>5</v>
      </c>
      <c r="E276" t="str">
        <f t="shared" si="39"/>
        <v/>
      </c>
      <c r="F276" s="1" t="str">
        <f t="shared" si="34"/>
        <v/>
      </c>
      <c r="G276" s="1" t="e">
        <f>(F274-F268)-(F275-F269)</f>
        <v>#VALUE!</v>
      </c>
      <c r="H276" s="1" t="e">
        <f>IF(F273&gt;F272,(F272+10)-F273,F272-F273)</f>
        <v>#VALUE!</v>
      </c>
      <c r="I276" s="1" t="e">
        <f>F274-F268</f>
        <v>#VALUE!</v>
      </c>
      <c r="J276" s="1" t="e">
        <f>F275-F269</f>
        <v>#VALUE!</v>
      </c>
      <c r="M276">
        <f>COUNTIF(D272:D276,$L$6)</f>
        <v>0</v>
      </c>
      <c r="O276" t="str">
        <f t="shared" si="35"/>
        <v/>
      </c>
      <c r="P276" t="str">
        <f t="shared" si="36"/>
        <v/>
      </c>
      <c r="Q276" t="str">
        <f t="shared" si="37"/>
        <v/>
      </c>
      <c r="R276" t="str">
        <f t="shared" si="38"/>
        <v/>
      </c>
    </row>
    <row r="277" spans="1:18" x14ac:dyDescent="0.35">
      <c r="A277" t="s">
        <v>4</v>
      </c>
      <c r="B277" t="str">
        <f t="shared" si="40"/>
        <v/>
      </c>
      <c r="E277" t="str">
        <f t="shared" si="39"/>
        <v/>
      </c>
      <c r="F277" s="1" t="str">
        <f t="shared" si="34"/>
        <v/>
      </c>
      <c r="O277" t="str">
        <f t="shared" si="35"/>
        <v/>
      </c>
      <c r="P277" t="str">
        <f t="shared" si="36"/>
        <v/>
      </c>
      <c r="Q277" t="str">
        <f t="shared" si="37"/>
        <v/>
      </c>
      <c r="R277" t="str">
        <f t="shared" si="38"/>
        <v/>
      </c>
    </row>
    <row r="278" spans="1:18" x14ac:dyDescent="0.35">
      <c r="A278" t="s">
        <v>5</v>
      </c>
      <c r="B278">
        <f t="shared" si="40"/>
        <v>47</v>
      </c>
      <c r="C278">
        <v>1</v>
      </c>
      <c r="E278" t="str">
        <f t="shared" si="39"/>
        <v>Time In</v>
      </c>
      <c r="F278" s="1" t="str">
        <f t="shared" si="34"/>
        <v/>
      </c>
      <c r="G278" s="1" t="e">
        <f>(F280-F274)-(F281-F275)</f>
        <v>#VALUE!</v>
      </c>
      <c r="H278" s="1" t="e">
        <f>IF(F279&gt;F278,(F278+10)-F279,F278-F279)</f>
        <v>#VALUE!</v>
      </c>
      <c r="I278" s="1" t="e">
        <f>F280-F274</f>
        <v>#VALUE!</v>
      </c>
      <c r="J278" s="1" t="e">
        <f>F281-F275</f>
        <v>#VALUE!</v>
      </c>
      <c r="M278">
        <f>COUNTIF(D278:D282,$L$2)</f>
        <v>0</v>
      </c>
      <c r="N278">
        <f>SUM(M278:M282)</f>
        <v>0</v>
      </c>
      <c r="O278" t="str">
        <f t="shared" si="35"/>
        <v/>
      </c>
      <c r="P278" t="str">
        <f t="shared" si="36"/>
        <v/>
      </c>
      <c r="Q278" t="str">
        <f t="shared" si="37"/>
        <v/>
      </c>
      <c r="R278" t="str">
        <f t="shared" si="38"/>
        <v/>
      </c>
    </row>
    <row r="279" spans="1:18" x14ac:dyDescent="0.35">
      <c r="A279" t="s">
        <v>6</v>
      </c>
      <c r="B279" t="str">
        <f t="shared" si="40"/>
        <v/>
      </c>
      <c r="C279">
        <v>2</v>
      </c>
      <c r="E279" t="str">
        <f t="shared" si="39"/>
        <v>Time Out</v>
      </c>
      <c r="F279" s="1" t="str">
        <f t="shared" si="34"/>
        <v/>
      </c>
      <c r="G279" s="1" t="e">
        <f>(F280-F274)-(F281-F275)</f>
        <v>#VALUE!</v>
      </c>
      <c r="H279" s="1" t="e">
        <f>IF(F279&gt;F278,(F278+10)-F279,F278-F279)</f>
        <v>#VALUE!</v>
      </c>
      <c r="I279" s="1" t="e">
        <f>F280-F274</f>
        <v>#VALUE!</v>
      </c>
      <c r="J279" s="1" t="e">
        <f>F281-F275</f>
        <v>#VALUE!</v>
      </c>
      <c r="M279">
        <f>COUNTIF(D278:D282,$L$3)</f>
        <v>0</v>
      </c>
      <c r="O279" t="str">
        <f t="shared" si="35"/>
        <v/>
      </c>
      <c r="P279" t="str">
        <f t="shared" si="36"/>
        <v/>
      </c>
      <c r="Q279" t="str">
        <f t="shared" si="37"/>
        <v/>
      </c>
      <c r="R279" t="str">
        <f t="shared" si="38"/>
        <v/>
      </c>
    </row>
    <row r="280" spans="1:18" x14ac:dyDescent="0.35">
      <c r="A280" t="s">
        <v>7</v>
      </c>
      <c r="B280" t="str">
        <f t="shared" si="40"/>
        <v/>
      </c>
      <c r="C280">
        <v>3</v>
      </c>
      <c r="E280" t="str">
        <f t="shared" si="39"/>
        <v>Western Score</v>
      </c>
      <c r="F280" s="1" t="str">
        <f t="shared" ref="F280:F343" si="41">IF(E280=$E$8,F275,"")</f>
        <v/>
      </c>
      <c r="G280" s="1" t="e">
        <f>(F280-F274)-(F281-F275)</f>
        <v>#VALUE!</v>
      </c>
      <c r="H280" s="1" t="e">
        <f>IF(F279&gt;F278,(F278+10)-F279,F278-F279)</f>
        <v>#VALUE!</v>
      </c>
      <c r="I280" s="1" t="e">
        <f>F280-F274</f>
        <v>#VALUE!</v>
      </c>
      <c r="J280" s="1" t="e">
        <f>F281-F275</f>
        <v>#VALUE!</v>
      </c>
      <c r="M280">
        <f>COUNTIF(D278:D282,$L$4)</f>
        <v>0</v>
      </c>
      <c r="O280" t="str">
        <f t="shared" si="35"/>
        <v/>
      </c>
      <c r="P280" t="str">
        <f t="shared" si="36"/>
        <v/>
      </c>
      <c r="Q280" t="str">
        <f t="shared" si="37"/>
        <v/>
      </c>
      <c r="R280" t="str">
        <f t="shared" si="38"/>
        <v/>
      </c>
    </row>
    <row r="281" spans="1:18" x14ac:dyDescent="0.35">
      <c r="A281" t="s">
        <v>8</v>
      </c>
      <c r="B281" t="str">
        <f t="shared" si="40"/>
        <v/>
      </c>
      <c r="C281">
        <v>4</v>
      </c>
      <c r="E281" t="str">
        <f t="shared" si="39"/>
        <v>Opp Score</v>
      </c>
      <c r="F281" s="1" t="str">
        <f t="shared" si="41"/>
        <v/>
      </c>
      <c r="G281" s="1" t="e">
        <f>(F280-F274)-(F281-F275)</f>
        <v>#VALUE!</v>
      </c>
      <c r="H281" s="1" t="e">
        <f>IF(F279&gt;F278,(F278+10)-F279,F278-F279)</f>
        <v>#VALUE!</v>
      </c>
      <c r="I281" s="1" t="e">
        <f>F280-F274</f>
        <v>#VALUE!</v>
      </c>
      <c r="J281" s="1" t="e">
        <f>F281-F275</f>
        <v>#VALUE!</v>
      </c>
      <c r="M281">
        <f>COUNTIF(D278:D282,$L$5)</f>
        <v>0</v>
      </c>
      <c r="O281" t="str">
        <f t="shared" si="35"/>
        <v/>
      </c>
      <c r="P281" t="str">
        <f t="shared" si="36"/>
        <v/>
      </c>
      <c r="Q281" t="str">
        <f t="shared" si="37"/>
        <v/>
      </c>
      <c r="R281" t="str">
        <f t="shared" si="38"/>
        <v/>
      </c>
    </row>
    <row r="282" spans="1:18" x14ac:dyDescent="0.35">
      <c r="A282" t="s">
        <v>9</v>
      </c>
      <c r="B282" t="str">
        <f t="shared" si="40"/>
        <v/>
      </c>
      <c r="C282">
        <v>5</v>
      </c>
      <c r="E282" t="str">
        <f t="shared" si="39"/>
        <v/>
      </c>
      <c r="F282" s="1" t="str">
        <f t="shared" si="41"/>
        <v/>
      </c>
      <c r="G282" s="1" t="e">
        <f>(F280-F274)-(F281-F275)</f>
        <v>#VALUE!</v>
      </c>
      <c r="H282" s="1" t="e">
        <f>IF(F279&gt;F278,(F278+10)-F279,F278-F279)</f>
        <v>#VALUE!</v>
      </c>
      <c r="I282" s="1" t="e">
        <f>F280-F274</f>
        <v>#VALUE!</v>
      </c>
      <c r="J282" s="1" t="e">
        <f>F281-F275</f>
        <v>#VALUE!</v>
      </c>
      <c r="M282">
        <f>COUNTIF(D278:D282,$L$6)</f>
        <v>0</v>
      </c>
      <c r="O282" t="str">
        <f t="shared" si="35"/>
        <v/>
      </c>
      <c r="P282" t="str">
        <f t="shared" si="36"/>
        <v/>
      </c>
      <c r="Q282" t="str">
        <f t="shared" si="37"/>
        <v/>
      </c>
      <c r="R282" t="str">
        <f t="shared" si="38"/>
        <v/>
      </c>
    </row>
    <row r="283" spans="1:18" x14ac:dyDescent="0.35">
      <c r="A283" t="s">
        <v>10</v>
      </c>
      <c r="B283" t="str">
        <f t="shared" si="40"/>
        <v/>
      </c>
      <c r="E283" t="str">
        <f t="shared" si="39"/>
        <v/>
      </c>
      <c r="F283" s="1" t="str">
        <f t="shared" si="41"/>
        <v/>
      </c>
      <c r="O283" t="str">
        <f t="shared" si="35"/>
        <v/>
      </c>
      <c r="P283" t="str">
        <f t="shared" si="36"/>
        <v/>
      </c>
      <c r="Q283" t="str">
        <f t="shared" si="37"/>
        <v/>
      </c>
      <c r="R283" t="str">
        <f t="shared" si="38"/>
        <v/>
      </c>
    </row>
    <row r="284" spans="1:18" x14ac:dyDescent="0.35">
      <c r="A284" t="s">
        <v>11</v>
      </c>
      <c r="B284">
        <f t="shared" si="40"/>
        <v>48</v>
      </c>
      <c r="C284">
        <v>1</v>
      </c>
      <c r="E284" t="str">
        <f t="shared" si="39"/>
        <v>Time In</v>
      </c>
      <c r="F284" s="1" t="str">
        <f t="shared" si="41"/>
        <v/>
      </c>
      <c r="G284" s="1" t="e">
        <f>(F286-F280)-(F287-F281)</f>
        <v>#VALUE!</v>
      </c>
      <c r="H284" s="1" t="e">
        <f>IF(F285&gt;F284,(F284+10)-F285,F284-F285)</f>
        <v>#VALUE!</v>
      </c>
      <c r="I284" s="1" t="e">
        <f>F286-F280</f>
        <v>#VALUE!</v>
      </c>
      <c r="J284" s="1" t="e">
        <f>F287-F281</f>
        <v>#VALUE!</v>
      </c>
      <c r="M284">
        <f>COUNTIF(D284:D288,$L$2)</f>
        <v>0</v>
      </c>
      <c r="N284">
        <f>SUM(M284:M288)</f>
        <v>0</v>
      </c>
      <c r="O284" t="str">
        <f t="shared" si="35"/>
        <v/>
      </c>
      <c r="P284" t="str">
        <f t="shared" si="36"/>
        <v/>
      </c>
      <c r="Q284" t="str">
        <f t="shared" si="37"/>
        <v/>
      </c>
      <c r="R284" t="str">
        <f t="shared" si="38"/>
        <v/>
      </c>
    </row>
    <row r="285" spans="1:18" x14ac:dyDescent="0.35">
      <c r="A285" t="s">
        <v>12</v>
      </c>
      <c r="B285" t="str">
        <f t="shared" si="40"/>
        <v/>
      </c>
      <c r="C285">
        <v>2</v>
      </c>
      <c r="E285" t="str">
        <f t="shared" si="39"/>
        <v>Time Out</v>
      </c>
      <c r="F285" s="1" t="str">
        <f t="shared" si="41"/>
        <v/>
      </c>
      <c r="G285" s="1" t="e">
        <f>(F286-F280)-(F287-F281)</f>
        <v>#VALUE!</v>
      </c>
      <c r="H285" s="1" t="e">
        <f>IF(F285&gt;F284,(F284+10)-F285,F284-F285)</f>
        <v>#VALUE!</v>
      </c>
      <c r="I285" s="1" t="e">
        <f>F286-F280</f>
        <v>#VALUE!</v>
      </c>
      <c r="J285" s="1" t="e">
        <f>F287-F281</f>
        <v>#VALUE!</v>
      </c>
      <c r="M285">
        <f>COUNTIF(D284:D288,$L$3)</f>
        <v>0</v>
      </c>
      <c r="O285" t="str">
        <f t="shared" si="35"/>
        <v/>
      </c>
      <c r="P285" t="str">
        <f t="shared" si="36"/>
        <v/>
      </c>
      <c r="Q285" t="str">
        <f t="shared" si="37"/>
        <v/>
      </c>
      <c r="R285" t="str">
        <f t="shared" si="38"/>
        <v/>
      </c>
    </row>
    <row r="286" spans="1:18" x14ac:dyDescent="0.35">
      <c r="A286" t="s">
        <v>13</v>
      </c>
      <c r="B286" t="str">
        <f t="shared" si="40"/>
        <v/>
      </c>
      <c r="C286">
        <v>3</v>
      </c>
      <c r="E286" t="str">
        <f t="shared" si="39"/>
        <v>Western Score</v>
      </c>
      <c r="F286" s="1" t="str">
        <f t="shared" si="41"/>
        <v/>
      </c>
      <c r="G286" s="1" t="e">
        <f>(F286-F280)-(F287-F281)</f>
        <v>#VALUE!</v>
      </c>
      <c r="H286" s="1" t="e">
        <f>IF(F285&gt;F284,(F284+10)-F285,F284-F285)</f>
        <v>#VALUE!</v>
      </c>
      <c r="I286" s="1" t="e">
        <f>F286-F280</f>
        <v>#VALUE!</v>
      </c>
      <c r="J286" s="1" t="e">
        <f>F287-F281</f>
        <v>#VALUE!</v>
      </c>
      <c r="M286">
        <f>COUNTIF(D284:D288,$L$4)</f>
        <v>0</v>
      </c>
      <c r="O286" t="str">
        <f t="shared" si="35"/>
        <v/>
      </c>
      <c r="P286" t="str">
        <f t="shared" si="36"/>
        <v/>
      </c>
      <c r="Q286" t="str">
        <f t="shared" si="37"/>
        <v/>
      </c>
      <c r="R286" t="str">
        <f t="shared" si="38"/>
        <v/>
      </c>
    </row>
    <row r="287" spans="1:18" x14ac:dyDescent="0.35">
      <c r="A287" t="s">
        <v>14</v>
      </c>
      <c r="B287" t="str">
        <f t="shared" si="40"/>
        <v/>
      </c>
      <c r="C287">
        <v>4</v>
      </c>
      <c r="E287" t="str">
        <f t="shared" si="39"/>
        <v>Opp Score</v>
      </c>
      <c r="F287" s="1" t="str">
        <f t="shared" si="41"/>
        <v/>
      </c>
      <c r="G287" s="1" t="e">
        <f>(F286-F280)-(F287-F281)</f>
        <v>#VALUE!</v>
      </c>
      <c r="H287" s="1" t="e">
        <f>IF(F285&gt;F284,(F284+10)-F285,F284-F285)</f>
        <v>#VALUE!</v>
      </c>
      <c r="I287" s="1" t="e">
        <f>F286-F280</f>
        <v>#VALUE!</v>
      </c>
      <c r="J287" s="1" t="e">
        <f>F287-F281</f>
        <v>#VALUE!</v>
      </c>
      <c r="M287">
        <f>COUNTIF(D284:D288,$L$5)</f>
        <v>0</v>
      </c>
      <c r="O287" t="str">
        <f t="shared" si="35"/>
        <v/>
      </c>
      <c r="P287" t="str">
        <f t="shared" si="36"/>
        <v/>
      </c>
      <c r="Q287" t="str">
        <f t="shared" si="37"/>
        <v/>
      </c>
      <c r="R287" t="str">
        <f t="shared" si="38"/>
        <v/>
      </c>
    </row>
    <row r="288" spans="1:18" x14ac:dyDescent="0.35">
      <c r="A288" t="s">
        <v>2</v>
      </c>
      <c r="B288" t="str">
        <f t="shared" si="40"/>
        <v/>
      </c>
      <c r="C288">
        <v>5</v>
      </c>
      <c r="E288" t="str">
        <f t="shared" si="39"/>
        <v/>
      </c>
      <c r="F288" s="1" t="str">
        <f t="shared" si="41"/>
        <v/>
      </c>
      <c r="G288" s="1" t="e">
        <f>(F286-F280)-(F287-F281)</f>
        <v>#VALUE!</v>
      </c>
      <c r="H288" s="1" t="e">
        <f>IF(F285&gt;F284,(F284+10)-F285,F284-F285)</f>
        <v>#VALUE!</v>
      </c>
      <c r="I288" s="1" t="e">
        <f>F286-F280</f>
        <v>#VALUE!</v>
      </c>
      <c r="J288" s="1" t="e">
        <f>F287-F281</f>
        <v>#VALUE!</v>
      </c>
      <c r="M288">
        <f>COUNTIF(D284:D288,$L$6)</f>
        <v>0</v>
      </c>
      <c r="O288" t="str">
        <f t="shared" si="35"/>
        <v/>
      </c>
      <c r="P288" t="str">
        <f t="shared" si="36"/>
        <v/>
      </c>
      <c r="Q288" t="str">
        <f t="shared" si="37"/>
        <v/>
      </c>
      <c r="R288" t="str">
        <f t="shared" si="38"/>
        <v/>
      </c>
    </row>
    <row r="289" spans="1:18" x14ac:dyDescent="0.35">
      <c r="A289" t="s">
        <v>3</v>
      </c>
      <c r="B289" t="str">
        <f t="shared" si="40"/>
        <v/>
      </c>
      <c r="E289" t="str">
        <f t="shared" si="39"/>
        <v/>
      </c>
      <c r="F289" s="1" t="str">
        <f t="shared" si="41"/>
        <v/>
      </c>
      <c r="O289" t="str">
        <f t="shared" si="35"/>
        <v/>
      </c>
      <c r="P289" t="str">
        <f t="shared" si="36"/>
        <v/>
      </c>
      <c r="Q289" t="str">
        <f t="shared" si="37"/>
        <v/>
      </c>
      <c r="R289" t="str">
        <f t="shared" si="38"/>
        <v/>
      </c>
    </row>
    <row r="290" spans="1:18" x14ac:dyDescent="0.35">
      <c r="A290" t="s">
        <v>4</v>
      </c>
      <c r="B290">
        <f t="shared" si="40"/>
        <v>49</v>
      </c>
      <c r="C290">
        <v>1</v>
      </c>
      <c r="E290" t="str">
        <f t="shared" si="39"/>
        <v>Time In</v>
      </c>
      <c r="F290" s="1" t="str">
        <f t="shared" si="41"/>
        <v/>
      </c>
      <c r="G290" s="1" t="e">
        <f>(F292-F286)-(F293-F287)</f>
        <v>#VALUE!</v>
      </c>
      <c r="H290" s="1" t="e">
        <f>IF(F291&gt;F290,(F290+10)-F291,F290-F291)</f>
        <v>#VALUE!</v>
      </c>
      <c r="I290" s="1" t="e">
        <f>F292-F286</f>
        <v>#VALUE!</v>
      </c>
      <c r="J290" s="1" t="e">
        <f>F293-F287</f>
        <v>#VALUE!</v>
      </c>
      <c r="M290">
        <f>COUNTIF(D290:D294,$L$2)</f>
        <v>0</v>
      </c>
      <c r="N290">
        <f>SUM(M290:M294)</f>
        <v>0</v>
      </c>
      <c r="O290" t="str">
        <f t="shared" si="35"/>
        <v/>
      </c>
      <c r="P290" t="str">
        <f t="shared" si="36"/>
        <v/>
      </c>
      <c r="Q290" t="str">
        <f t="shared" si="37"/>
        <v/>
      </c>
      <c r="R290" t="str">
        <f t="shared" si="38"/>
        <v/>
      </c>
    </row>
    <row r="291" spans="1:18" x14ac:dyDescent="0.35">
      <c r="A291" t="s">
        <v>5</v>
      </c>
      <c r="B291" t="str">
        <f t="shared" si="40"/>
        <v/>
      </c>
      <c r="C291">
        <v>2</v>
      </c>
      <c r="E291" t="str">
        <f t="shared" si="39"/>
        <v>Time Out</v>
      </c>
      <c r="F291" s="1" t="str">
        <f t="shared" si="41"/>
        <v/>
      </c>
      <c r="G291" s="1" t="e">
        <f>(F292-F286)-(F293-F287)</f>
        <v>#VALUE!</v>
      </c>
      <c r="H291" s="1" t="e">
        <f>IF(F291&gt;F290,(F290+10)-F291,F290-F291)</f>
        <v>#VALUE!</v>
      </c>
      <c r="I291" s="1" t="e">
        <f>F292-F286</f>
        <v>#VALUE!</v>
      </c>
      <c r="J291" s="1" t="e">
        <f>F293-F287</f>
        <v>#VALUE!</v>
      </c>
      <c r="M291">
        <f>COUNTIF(D290:D294,$L$3)</f>
        <v>0</v>
      </c>
      <c r="O291" t="str">
        <f t="shared" si="35"/>
        <v/>
      </c>
      <c r="P291" t="str">
        <f t="shared" si="36"/>
        <v/>
      </c>
      <c r="Q291" t="str">
        <f t="shared" si="37"/>
        <v/>
      </c>
      <c r="R291" t="str">
        <f t="shared" si="38"/>
        <v/>
      </c>
    </row>
    <row r="292" spans="1:18" x14ac:dyDescent="0.35">
      <c r="A292" t="s">
        <v>6</v>
      </c>
      <c r="B292" t="str">
        <f t="shared" si="40"/>
        <v/>
      </c>
      <c r="C292">
        <v>3</v>
      </c>
      <c r="E292" t="str">
        <f t="shared" si="39"/>
        <v>Western Score</v>
      </c>
      <c r="F292" s="1" t="str">
        <f t="shared" si="41"/>
        <v/>
      </c>
      <c r="G292" s="1" t="e">
        <f>(F292-F286)-(F293-F287)</f>
        <v>#VALUE!</v>
      </c>
      <c r="H292" s="1" t="e">
        <f>IF(F291&gt;F290,(F290+10)-F291,F290-F291)</f>
        <v>#VALUE!</v>
      </c>
      <c r="I292" s="1" t="e">
        <f>F292-F286</f>
        <v>#VALUE!</v>
      </c>
      <c r="J292" s="1" t="e">
        <f>F293-F287</f>
        <v>#VALUE!</v>
      </c>
      <c r="M292">
        <f>COUNTIF(D290:D294,$L$4)</f>
        <v>0</v>
      </c>
      <c r="O292" t="str">
        <f t="shared" si="35"/>
        <v/>
      </c>
      <c r="P292" t="str">
        <f t="shared" si="36"/>
        <v/>
      </c>
      <c r="Q292" t="str">
        <f t="shared" si="37"/>
        <v/>
      </c>
      <c r="R292" t="str">
        <f t="shared" si="38"/>
        <v/>
      </c>
    </row>
    <row r="293" spans="1:18" x14ac:dyDescent="0.35">
      <c r="A293" t="s">
        <v>7</v>
      </c>
      <c r="B293" t="str">
        <f t="shared" si="40"/>
        <v/>
      </c>
      <c r="C293">
        <v>4</v>
      </c>
      <c r="E293" t="str">
        <f t="shared" si="39"/>
        <v>Opp Score</v>
      </c>
      <c r="F293" s="1" t="str">
        <f t="shared" si="41"/>
        <v/>
      </c>
      <c r="G293" s="1" t="e">
        <f>(F292-F286)-(F293-F287)</f>
        <v>#VALUE!</v>
      </c>
      <c r="H293" s="1" t="e">
        <f>IF(F291&gt;F290,(F290+10)-F291,F290-F291)</f>
        <v>#VALUE!</v>
      </c>
      <c r="I293" s="1" t="e">
        <f>F292-F286</f>
        <v>#VALUE!</v>
      </c>
      <c r="J293" s="1" t="e">
        <f>F293-F287</f>
        <v>#VALUE!</v>
      </c>
      <c r="M293">
        <f>COUNTIF(D290:D294,$L$5)</f>
        <v>0</v>
      </c>
      <c r="O293" t="str">
        <f t="shared" si="35"/>
        <v/>
      </c>
      <c r="P293" t="str">
        <f t="shared" si="36"/>
        <v/>
      </c>
      <c r="Q293" t="str">
        <f t="shared" si="37"/>
        <v/>
      </c>
      <c r="R293" t="str">
        <f t="shared" si="38"/>
        <v/>
      </c>
    </row>
    <row r="294" spans="1:18" x14ac:dyDescent="0.35">
      <c r="A294" t="s">
        <v>8</v>
      </c>
      <c r="B294" t="str">
        <f t="shared" si="40"/>
        <v/>
      </c>
      <c r="C294">
        <v>5</v>
      </c>
      <c r="E294" t="str">
        <f t="shared" si="39"/>
        <v/>
      </c>
      <c r="F294" s="1" t="str">
        <f t="shared" si="41"/>
        <v/>
      </c>
      <c r="G294" s="1" t="e">
        <f>(F292-F286)-(F293-F287)</f>
        <v>#VALUE!</v>
      </c>
      <c r="H294" s="1" t="e">
        <f>IF(F291&gt;F290,(F290+10)-F291,F290-F291)</f>
        <v>#VALUE!</v>
      </c>
      <c r="I294" s="1" t="e">
        <f>F292-F286</f>
        <v>#VALUE!</v>
      </c>
      <c r="J294" s="1" t="e">
        <f>F293-F287</f>
        <v>#VALUE!</v>
      </c>
      <c r="M294">
        <f>COUNTIF(D290:D294,$L$6)</f>
        <v>0</v>
      </c>
      <c r="O294" t="str">
        <f t="shared" si="35"/>
        <v/>
      </c>
      <c r="P294" t="str">
        <f t="shared" si="36"/>
        <v/>
      </c>
      <c r="Q294" t="str">
        <f t="shared" si="37"/>
        <v/>
      </c>
      <c r="R294" t="str">
        <f t="shared" si="38"/>
        <v/>
      </c>
    </row>
    <row r="295" spans="1:18" x14ac:dyDescent="0.35">
      <c r="A295" t="s">
        <v>9</v>
      </c>
      <c r="B295" t="str">
        <f t="shared" si="40"/>
        <v/>
      </c>
      <c r="E295" t="str">
        <f t="shared" si="39"/>
        <v/>
      </c>
      <c r="F295" s="1" t="str">
        <f t="shared" si="41"/>
        <v/>
      </c>
      <c r="O295" t="str">
        <f t="shared" si="35"/>
        <v/>
      </c>
      <c r="P295" t="str">
        <f t="shared" si="36"/>
        <v/>
      </c>
      <c r="Q295" t="str">
        <f t="shared" si="37"/>
        <v/>
      </c>
      <c r="R295" t="str">
        <f t="shared" si="38"/>
        <v/>
      </c>
    </row>
    <row r="296" spans="1:18" x14ac:dyDescent="0.35">
      <c r="A296" t="s">
        <v>10</v>
      </c>
      <c r="B296">
        <f t="shared" si="40"/>
        <v>50</v>
      </c>
      <c r="C296">
        <v>1</v>
      </c>
      <c r="E296" t="str">
        <f t="shared" si="39"/>
        <v>Time In</v>
      </c>
      <c r="F296" s="1" t="str">
        <f t="shared" si="41"/>
        <v/>
      </c>
      <c r="G296" s="1" t="e">
        <f>(F298-F292)-(F299-F293)</f>
        <v>#VALUE!</v>
      </c>
      <c r="H296" s="1" t="e">
        <f>IF(F297&gt;F296,(F296+10)-F297,F296-F297)</f>
        <v>#VALUE!</v>
      </c>
      <c r="I296" s="1" t="e">
        <f>F298-F292</f>
        <v>#VALUE!</v>
      </c>
      <c r="J296" s="1" t="e">
        <f>F299-F293</f>
        <v>#VALUE!</v>
      </c>
      <c r="M296">
        <f>COUNTIF(D296:D300,$L$2)</f>
        <v>0</v>
      </c>
      <c r="N296">
        <f>SUM(M296:M300)</f>
        <v>0</v>
      </c>
      <c r="O296" t="str">
        <f t="shared" si="35"/>
        <v/>
      </c>
      <c r="P296" t="str">
        <f t="shared" si="36"/>
        <v/>
      </c>
      <c r="Q296" t="str">
        <f t="shared" si="37"/>
        <v/>
      </c>
      <c r="R296" t="str">
        <f t="shared" si="38"/>
        <v/>
      </c>
    </row>
    <row r="297" spans="1:18" x14ac:dyDescent="0.35">
      <c r="A297" t="s">
        <v>11</v>
      </c>
      <c r="B297" t="str">
        <f t="shared" si="40"/>
        <v/>
      </c>
      <c r="C297">
        <v>2</v>
      </c>
      <c r="E297" t="str">
        <f t="shared" si="39"/>
        <v>Time Out</v>
      </c>
      <c r="F297" s="1" t="str">
        <f t="shared" si="41"/>
        <v/>
      </c>
      <c r="G297" s="1" t="e">
        <f>(F298-F292)-(F299-F293)</f>
        <v>#VALUE!</v>
      </c>
      <c r="H297" s="1" t="e">
        <f>IF(F297&gt;F296,(F296+10)-F297,F296-F297)</f>
        <v>#VALUE!</v>
      </c>
      <c r="I297" s="1" t="e">
        <f>F298-F292</f>
        <v>#VALUE!</v>
      </c>
      <c r="J297" s="1" t="e">
        <f>F299-F293</f>
        <v>#VALUE!</v>
      </c>
      <c r="M297">
        <f>COUNTIF(D296:D300,$L$3)</f>
        <v>0</v>
      </c>
      <c r="O297" t="str">
        <f t="shared" si="35"/>
        <v/>
      </c>
      <c r="P297" t="str">
        <f t="shared" si="36"/>
        <v/>
      </c>
      <c r="Q297" t="str">
        <f t="shared" si="37"/>
        <v/>
      </c>
      <c r="R297" t="str">
        <f t="shared" si="38"/>
        <v/>
      </c>
    </row>
    <row r="298" spans="1:18" x14ac:dyDescent="0.35">
      <c r="A298" t="s">
        <v>12</v>
      </c>
      <c r="B298" t="str">
        <f t="shared" si="40"/>
        <v/>
      </c>
      <c r="C298">
        <v>3</v>
      </c>
      <c r="E298" t="str">
        <f t="shared" si="39"/>
        <v>Western Score</v>
      </c>
      <c r="F298" s="1" t="str">
        <f t="shared" si="41"/>
        <v/>
      </c>
      <c r="G298" s="1" t="e">
        <f>(F298-F292)-(F299-F293)</f>
        <v>#VALUE!</v>
      </c>
      <c r="H298" s="1" t="e">
        <f>IF(F297&gt;F296,(F296+10)-F297,F296-F297)</f>
        <v>#VALUE!</v>
      </c>
      <c r="I298" s="1" t="e">
        <f>F298-F292</f>
        <v>#VALUE!</v>
      </c>
      <c r="J298" s="1" t="e">
        <f>F299-F293</f>
        <v>#VALUE!</v>
      </c>
      <c r="M298">
        <f>COUNTIF(D296:D300,$L$4)</f>
        <v>0</v>
      </c>
      <c r="O298" t="str">
        <f t="shared" si="35"/>
        <v/>
      </c>
      <c r="P298" t="str">
        <f t="shared" si="36"/>
        <v/>
      </c>
      <c r="Q298" t="str">
        <f t="shared" si="37"/>
        <v/>
      </c>
      <c r="R298" t="str">
        <f t="shared" si="38"/>
        <v/>
      </c>
    </row>
    <row r="299" spans="1:18" x14ac:dyDescent="0.35">
      <c r="A299" t="s">
        <v>13</v>
      </c>
      <c r="B299" t="str">
        <f t="shared" si="40"/>
        <v/>
      </c>
      <c r="C299">
        <v>4</v>
      </c>
      <c r="E299" t="str">
        <f t="shared" si="39"/>
        <v>Opp Score</v>
      </c>
      <c r="F299" s="1" t="str">
        <f t="shared" si="41"/>
        <v/>
      </c>
      <c r="G299" s="1" t="e">
        <f>(F298-F292)-(F299-F293)</f>
        <v>#VALUE!</v>
      </c>
      <c r="H299" s="1" t="e">
        <f>IF(F297&gt;F296,(F296+10)-F297,F296-F297)</f>
        <v>#VALUE!</v>
      </c>
      <c r="I299" s="1" t="e">
        <f>F298-F292</f>
        <v>#VALUE!</v>
      </c>
      <c r="J299" s="1" t="e">
        <f>F299-F293</f>
        <v>#VALUE!</v>
      </c>
      <c r="M299">
        <f>COUNTIF(D296:D300,$L$5)</f>
        <v>0</v>
      </c>
      <c r="O299" t="str">
        <f t="shared" si="35"/>
        <v/>
      </c>
      <c r="P299" t="str">
        <f t="shared" si="36"/>
        <v/>
      </c>
      <c r="Q299" t="str">
        <f t="shared" si="37"/>
        <v/>
      </c>
      <c r="R299" t="str">
        <f t="shared" si="38"/>
        <v/>
      </c>
    </row>
    <row r="300" spans="1:18" x14ac:dyDescent="0.35">
      <c r="A300" t="s">
        <v>14</v>
      </c>
      <c r="B300" t="str">
        <f t="shared" si="40"/>
        <v/>
      </c>
      <c r="C300">
        <v>5</v>
      </c>
      <c r="E300" t="str">
        <f t="shared" si="39"/>
        <v/>
      </c>
      <c r="F300" s="1" t="str">
        <f t="shared" si="41"/>
        <v/>
      </c>
      <c r="G300" s="1" t="e">
        <f>(F298-F292)-(F299-F293)</f>
        <v>#VALUE!</v>
      </c>
      <c r="H300" s="1" t="e">
        <f>IF(F297&gt;F296,(F296+10)-F297,F296-F297)</f>
        <v>#VALUE!</v>
      </c>
      <c r="I300" s="1" t="e">
        <f>F298-F292</f>
        <v>#VALUE!</v>
      </c>
      <c r="J300" s="1" t="e">
        <f>F299-F293</f>
        <v>#VALUE!</v>
      </c>
      <c r="M300">
        <f>COUNTIF(D296:D300,$L$6)</f>
        <v>0</v>
      </c>
      <c r="O300" t="str">
        <f t="shared" si="35"/>
        <v/>
      </c>
      <c r="P300" t="str">
        <f t="shared" si="36"/>
        <v/>
      </c>
      <c r="Q300" t="str">
        <f t="shared" si="37"/>
        <v/>
      </c>
      <c r="R300" t="str">
        <f t="shared" si="38"/>
        <v/>
      </c>
    </row>
    <row r="301" spans="1:18" x14ac:dyDescent="0.35">
      <c r="A301" t="s">
        <v>2</v>
      </c>
      <c r="B301" t="str">
        <f t="shared" si="40"/>
        <v/>
      </c>
      <c r="E301" t="str">
        <f t="shared" si="39"/>
        <v/>
      </c>
      <c r="F301" s="1" t="str">
        <f t="shared" si="41"/>
        <v/>
      </c>
      <c r="O301" t="str">
        <f t="shared" si="35"/>
        <v/>
      </c>
      <c r="P301" t="str">
        <f t="shared" si="36"/>
        <v/>
      </c>
      <c r="Q301" t="str">
        <f t="shared" si="37"/>
        <v/>
      </c>
      <c r="R301" t="str">
        <f t="shared" si="38"/>
        <v/>
      </c>
    </row>
    <row r="302" spans="1:18" x14ac:dyDescent="0.35">
      <c r="A302" t="s">
        <v>3</v>
      </c>
      <c r="B302">
        <f t="shared" si="40"/>
        <v>51</v>
      </c>
      <c r="C302">
        <v>1</v>
      </c>
      <c r="E302" t="str">
        <f t="shared" si="39"/>
        <v>Time In</v>
      </c>
      <c r="F302" s="1" t="str">
        <f t="shared" si="41"/>
        <v/>
      </c>
      <c r="G302" s="1" t="e">
        <f>(F304-F298)-(F305-F299)</f>
        <v>#VALUE!</v>
      </c>
      <c r="H302" s="1" t="e">
        <f>IF(F303&gt;F302,(F302+10)-F303,F302-F303)</f>
        <v>#VALUE!</v>
      </c>
      <c r="I302" s="1" t="e">
        <f>F304-F298</f>
        <v>#VALUE!</v>
      </c>
      <c r="J302" s="1" t="e">
        <f>F305-F299</f>
        <v>#VALUE!</v>
      </c>
      <c r="M302">
        <f>COUNTIF(D302:D306,$L$2)</f>
        <v>0</v>
      </c>
      <c r="N302">
        <f>SUM(M302:M306)</f>
        <v>0</v>
      </c>
      <c r="O302" t="str">
        <f t="shared" si="35"/>
        <v/>
      </c>
      <c r="P302" t="str">
        <f t="shared" si="36"/>
        <v/>
      </c>
      <c r="Q302" t="str">
        <f t="shared" si="37"/>
        <v/>
      </c>
      <c r="R302" t="str">
        <f t="shared" si="38"/>
        <v/>
      </c>
    </row>
    <row r="303" spans="1:18" x14ac:dyDescent="0.35">
      <c r="A303" t="s">
        <v>4</v>
      </c>
      <c r="B303" t="str">
        <f t="shared" si="40"/>
        <v/>
      </c>
      <c r="C303">
        <v>2</v>
      </c>
      <c r="E303" t="str">
        <f t="shared" si="39"/>
        <v>Time Out</v>
      </c>
      <c r="F303" s="1" t="str">
        <f t="shared" si="41"/>
        <v/>
      </c>
      <c r="G303" s="1" t="e">
        <f>(F304-F298)-(F305-F299)</f>
        <v>#VALUE!</v>
      </c>
      <c r="H303" s="1" t="e">
        <f>IF(F303&gt;F302,(F302+10)-F303,F302-F303)</f>
        <v>#VALUE!</v>
      </c>
      <c r="I303" s="1" t="e">
        <f>F304-F298</f>
        <v>#VALUE!</v>
      </c>
      <c r="J303" s="1" t="e">
        <f>F305-F299</f>
        <v>#VALUE!</v>
      </c>
      <c r="M303">
        <f>COUNTIF(D302:D306,$L$3)</f>
        <v>0</v>
      </c>
      <c r="O303" t="str">
        <f t="shared" si="35"/>
        <v/>
      </c>
      <c r="P303" t="str">
        <f t="shared" si="36"/>
        <v/>
      </c>
      <c r="Q303" t="str">
        <f t="shared" si="37"/>
        <v/>
      </c>
      <c r="R303" t="str">
        <f t="shared" si="38"/>
        <v/>
      </c>
    </row>
    <row r="304" spans="1:18" x14ac:dyDescent="0.35">
      <c r="A304" t="s">
        <v>5</v>
      </c>
      <c r="B304" t="str">
        <f t="shared" si="40"/>
        <v/>
      </c>
      <c r="C304">
        <v>3</v>
      </c>
      <c r="E304" t="str">
        <f t="shared" si="39"/>
        <v>Western Score</v>
      </c>
      <c r="F304" s="1" t="str">
        <f t="shared" si="41"/>
        <v/>
      </c>
      <c r="G304" s="1" t="e">
        <f>(F304-F298)-(F305-F299)</f>
        <v>#VALUE!</v>
      </c>
      <c r="H304" s="1" t="e">
        <f>IF(F303&gt;F302,(F302+10)-F303,F302-F303)</f>
        <v>#VALUE!</v>
      </c>
      <c r="I304" s="1" t="e">
        <f>F304-F298</f>
        <v>#VALUE!</v>
      </c>
      <c r="J304" s="1" t="e">
        <f>F305-F299</f>
        <v>#VALUE!</v>
      </c>
      <c r="M304">
        <f>COUNTIF(D302:D306,$L$4)</f>
        <v>0</v>
      </c>
      <c r="O304" t="str">
        <f t="shared" si="35"/>
        <v/>
      </c>
      <c r="P304" t="str">
        <f t="shared" si="36"/>
        <v/>
      </c>
      <c r="Q304" t="str">
        <f t="shared" si="37"/>
        <v/>
      </c>
      <c r="R304" t="str">
        <f t="shared" si="38"/>
        <v/>
      </c>
    </row>
    <row r="305" spans="1:18" x14ac:dyDescent="0.35">
      <c r="A305" t="s">
        <v>6</v>
      </c>
      <c r="B305" t="str">
        <f t="shared" si="40"/>
        <v/>
      </c>
      <c r="C305">
        <v>4</v>
      </c>
      <c r="E305" t="str">
        <f t="shared" si="39"/>
        <v>Opp Score</v>
      </c>
      <c r="F305" s="1" t="str">
        <f t="shared" si="41"/>
        <v/>
      </c>
      <c r="G305" s="1" t="e">
        <f>(F304-F298)-(F305-F299)</f>
        <v>#VALUE!</v>
      </c>
      <c r="H305" s="1" t="e">
        <f>IF(F303&gt;F302,(F302+10)-F303,F302-F303)</f>
        <v>#VALUE!</v>
      </c>
      <c r="I305" s="1" t="e">
        <f>F304-F298</f>
        <v>#VALUE!</v>
      </c>
      <c r="J305" s="1" t="e">
        <f>F305-F299</f>
        <v>#VALUE!</v>
      </c>
      <c r="M305">
        <f>COUNTIF(D302:D306,$L$5)</f>
        <v>0</v>
      </c>
      <c r="O305" t="str">
        <f t="shared" si="35"/>
        <v/>
      </c>
      <c r="P305" t="str">
        <f t="shared" si="36"/>
        <v/>
      </c>
      <c r="Q305" t="str">
        <f t="shared" si="37"/>
        <v/>
      </c>
      <c r="R305" t="str">
        <f t="shared" si="38"/>
        <v/>
      </c>
    </row>
    <row r="306" spans="1:18" x14ac:dyDescent="0.35">
      <c r="A306" t="s">
        <v>7</v>
      </c>
      <c r="B306" t="str">
        <f t="shared" si="40"/>
        <v/>
      </c>
      <c r="C306">
        <v>5</v>
      </c>
      <c r="E306" t="str">
        <f t="shared" si="39"/>
        <v/>
      </c>
      <c r="F306" s="1" t="str">
        <f t="shared" si="41"/>
        <v/>
      </c>
      <c r="G306" s="1" t="e">
        <f>(F304-F298)-(F305-F299)</f>
        <v>#VALUE!</v>
      </c>
      <c r="H306" s="1" t="e">
        <f>IF(F303&gt;F302,(F302+10)-F303,F302-F303)</f>
        <v>#VALUE!</v>
      </c>
      <c r="I306" s="1" t="e">
        <f>F304-F298</f>
        <v>#VALUE!</v>
      </c>
      <c r="J306" s="1" t="e">
        <f>F305-F299</f>
        <v>#VALUE!</v>
      </c>
      <c r="M306">
        <f>COUNTIF(D302:D306,$L$6)</f>
        <v>0</v>
      </c>
      <c r="O306" t="str">
        <f t="shared" si="35"/>
        <v/>
      </c>
      <c r="P306" t="str">
        <f t="shared" si="36"/>
        <v/>
      </c>
      <c r="Q306" t="str">
        <f t="shared" si="37"/>
        <v/>
      </c>
      <c r="R306" t="str">
        <f t="shared" si="38"/>
        <v/>
      </c>
    </row>
    <row r="307" spans="1:18" x14ac:dyDescent="0.35">
      <c r="A307" t="s">
        <v>8</v>
      </c>
      <c r="B307" t="str">
        <f t="shared" si="40"/>
        <v/>
      </c>
      <c r="E307" t="str">
        <f t="shared" si="39"/>
        <v/>
      </c>
      <c r="F307" s="1" t="str">
        <f t="shared" si="41"/>
        <v/>
      </c>
      <c r="O307" t="str">
        <f t="shared" si="35"/>
        <v/>
      </c>
      <c r="P307" t="str">
        <f t="shared" si="36"/>
        <v/>
      </c>
      <c r="Q307" t="str">
        <f t="shared" si="37"/>
        <v/>
      </c>
      <c r="R307" t="str">
        <f t="shared" si="38"/>
        <v/>
      </c>
    </row>
    <row r="308" spans="1:18" x14ac:dyDescent="0.35">
      <c r="A308" t="s">
        <v>9</v>
      </c>
      <c r="B308">
        <f t="shared" si="40"/>
        <v>52</v>
      </c>
      <c r="C308">
        <v>1</v>
      </c>
      <c r="E308" t="str">
        <f t="shared" si="39"/>
        <v>Time In</v>
      </c>
      <c r="F308" s="1" t="str">
        <f t="shared" si="41"/>
        <v/>
      </c>
      <c r="G308" s="1" t="e">
        <f>(F310-F304)-(F311-F305)</f>
        <v>#VALUE!</v>
      </c>
      <c r="H308" s="1" t="e">
        <f>IF(F309&gt;F308,(F308+10)-F309,F308-F309)</f>
        <v>#VALUE!</v>
      </c>
      <c r="I308" s="1" t="e">
        <f>F310-F304</f>
        <v>#VALUE!</v>
      </c>
      <c r="J308" s="1" t="e">
        <f>F311-F305</f>
        <v>#VALUE!</v>
      </c>
      <c r="M308">
        <f>COUNTIF(D308:D312,$L$2)</f>
        <v>0</v>
      </c>
      <c r="N308">
        <f>SUM(M308:M312)</f>
        <v>0</v>
      </c>
      <c r="O308" t="str">
        <f t="shared" si="35"/>
        <v/>
      </c>
      <c r="P308" t="str">
        <f t="shared" si="36"/>
        <v/>
      </c>
      <c r="Q308" t="str">
        <f t="shared" si="37"/>
        <v/>
      </c>
      <c r="R308" t="str">
        <f t="shared" si="38"/>
        <v/>
      </c>
    </row>
    <row r="309" spans="1:18" x14ac:dyDescent="0.35">
      <c r="A309" t="s">
        <v>10</v>
      </c>
      <c r="B309" t="str">
        <f t="shared" si="40"/>
        <v/>
      </c>
      <c r="C309">
        <v>2</v>
      </c>
      <c r="E309" t="str">
        <f t="shared" si="39"/>
        <v>Time Out</v>
      </c>
      <c r="F309" s="1" t="str">
        <f t="shared" si="41"/>
        <v/>
      </c>
      <c r="G309" s="1" t="e">
        <f>(F310-F304)-(F311-F305)</f>
        <v>#VALUE!</v>
      </c>
      <c r="H309" s="1" t="e">
        <f>IF(F309&gt;F308,(F308+10)-F309,F308-F309)</f>
        <v>#VALUE!</v>
      </c>
      <c r="I309" s="1" t="e">
        <f>F310-F304</f>
        <v>#VALUE!</v>
      </c>
      <c r="J309" s="1" t="e">
        <f>F311-F305</f>
        <v>#VALUE!</v>
      </c>
      <c r="M309">
        <f>COUNTIF(D308:D312,$L$3)</f>
        <v>0</v>
      </c>
      <c r="O309" t="str">
        <f t="shared" si="35"/>
        <v/>
      </c>
      <c r="P309" t="str">
        <f t="shared" si="36"/>
        <v/>
      </c>
      <c r="Q309" t="str">
        <f t="shared" si="37"/>
        <v/>
      </c>
      <c r="R309" t="str">
        <f t="shared" si="38"/>
        <v/>
      </c>
    </row>
    <row r="310" spans="1:18" x14ac:dyDescent="0.35">
      <c r="A310" t="s">
        <v>11</v>
      </c>
      <c r="B310" t="str">
        <f t="shared" si="40"/>
        <v/>
      </c>
      <c r="C310">
        <v>3</v>
      </c>
      <c r="E310" t="str">
        <f t="shared" si="39"/>
        <v>Western Score</v>
      </c>
      <c r="F310" s="1" t="str">
        <f t="shared" si="41"/>
        <v/>
      </c>
      <c r="G310" s="1" t="e">
        <f>(F310-F304)-(F311-F305)</f>
        <v>#VALUE!</v>
      </c>
      <c r="H310" s="1" t="e">
        <f>IF(F309&gt;F308,(F308+10)-F309,F308-F309)</f>
        <v>#VALUE!</v>
      </c>
      <c r="I310" s="1" t="e">
        <f>F310-F304</f>
        <v>#VALUE!</v>
      </c>
      <c r="J310" s="1" t="e">
        <f>F311-F305</f>
        <v>#VALUE!</v>
      </c>
      <c r="M310">
        <f>COUNTIF(D308:D312,$L$4)</f>
        <v>0</v>
      </c>
      <c r="O310" t="str">
        <f t="shared" si="35"/>
        <v/>
      </c>
      <c r="P310" t="str">
        <f t="shared" si="36"/>
        <v/>
      </c>
      <c r="Q310" t="str">
        <f t="shared" si="37"/>
        <v/>
      </c>
      <c r="R310" t="str">
        <f t="shared" si="38"/>
        <v/>
      </c>
    </row>
    <row r="311" spans="1:18" x14ac:dyDescent="0.35">
      <c r="A311" t="s">
        <v>12</v>
      </c>
      <c r="B311" t="str">
        <f t="shared" si="40"/>
        <v/>
      </c>
      <c r="C311">
        <v>4</v>
      </c>
      <c r="E311" t="str">
        <f t="shared" si="39"/>
        <v>Opp Score</v>
      </c>
      <c r="F311" s="1" t="str">
        <f t="shared" si="41"/>
        <v/>
      </c>
      <c r="G311" s="1" t="e">
        <f>(F310-F304)-(F311-F305)</f>
        <v>#VALUE!</v>
      </c>
      <c r="H311" s="1" t="e">
        <f>IF(F309&gt;F308,(F308+10)-F309,F308-F309)</f>
        <v>#VALUE!</v>
      </c>
      <c r="I311" s="1" t="e">
        <f>F310-F304</f>
        <v>#VALUE!</v>
      </c>
      <c r="J311" s="1" t="e">
        <f>F311-F305</f>
        <v>#VALUE!</v>
      </c>
      <c r="M311">
        <f>COUNTIF(D308:D312,$L$5)</f>
        <v>0</v>
      </c>
      <c r="O311" t="str">
        <f t="shared" si="35"/>
        <v/>
      </c>
      <c r="P311" t="str">
        <f t="shared" si="36"/>
        <v/>
      </c>
      <c r="Q311" t="str">
        <f t="shared" si="37"/>
        <v/>
      </c>
      <c r="R311" t="str">
        <f t="shared" si="38"/>
        <v/>
      </c>
    </row>
    <row r="312" spans="1:18" x14ac:dyDescent="0.35">
      <c r="A312" t="s">
        <v>13</v>
      </c>
      <c r="B312" t="str">
        <f t="shared" si="40"/>
        <v/>
      </c>
      <c r="C312">
        <v>5</v>
      </c>
      <c r="E312" t="str">
        <f t="shared" si="39"/>
        <v/>
      </c>
      <c r="F312" s="1" t="str">
        <f t="shared" si="41"/>
        <v/>
      </c>
      <c r="G312" s="1" t="e">
        <f>(F310-F304)-(F311-F305)</f>
        <v>#VALUE!</v>
      </c>
      <c r="H312" s="1" t="e">
        <f>IF(F309&gt;F308,(F308+10)-F309,F308-F309)</f>
        <v>#VALUE!</v>
      </c>
      <c r="I312" s="1" t="e">
        <f>F310-F304</f>
        <v>#VALUE!</v>
      </c>
      <c r="J312" s="1" t="e">
        <f>F311-F305</f>
        <v>#VALUE!</v>
      </c>
      <c r="M312">
        <f>COUNTIF(D308:D312,$L$6)</f>
        <v>0</v>
      </c>
      <c r="O312" t="str">
        <f t="shared" si="35"/>
        <v/>
      </c>
      <c r="P312" t="str">
        <f t="shared" si="36"/>
        <v/>
      </c>
      <c r="Q312" t="str">
        <f t="shared" si="37"/>
        <v/>
      </c>
      <c r="R312" t="str">
        <f t="shared" si="38"/>
        <v/>
      </c>
    </row>
    <row r="313" spans="1:18" x14ac:dyDescent="0.35">
      <c r="A313" t="s">
        <v>14</v>
      </c>
      <c r="B313" t="str">
        <f t="shared" si="40"/>
        <v/>
      </c>
      <c r="E313" t="str">
        <f t="shared" si="39"/>
        <v/>
      </c>
      <c r="F313" s="1" t="str">
        <f t="shared" si="41"/>
        <v/>
      </c>
      <c r="O313" t="str">
        <f t="shared" si="35"/>
        <v/>
      </c>
      <c r="P313" t="str">
        <f t="shared" si="36"/>
        <v/>
      </c>
      <c r="Q313" t="str">
        <f t="shared" si="37"/>
        <v/>
      </c>
      <c r="R313" t="str">
        <f t="shared" si="38"/>
        <v/>
      </c>
    </row>
    <row r="314" spans="1:18" x14ac:dyDescent="0.35">
      <c r="A314" t="s">
        <v>2</v>
      </c>
      <c r="B314">
        <f t="shared" si="40"/>
        <v>53</v>
      </c>
      <c r="C314">
        <v>1</v>
      </c>
      <c r="E314" t="str">
        <f t="shared" si="39"/>
        <v>Time In</v>
      </c>
      <c r="F314" s="1" t="str">
        <f t="shared" si="41"/>
        <v/>
      </c>
      <c r="G314" s="1" t="e">
        <f>(F316-F310)-(F317-F311)</f>
        <v>#VALUE!</v>
      </c>
      <c r="H314" s="1" t="e">
        <f>IF(F315&gt;F314,(F314+10)-F315,F314-F315)</f>
        <v>#VALUE!</v>
      </c>
      <c r="I314" s="1" t="e">
        <f>F316-F310</f>
        <v>#VALUE!</v>
      </c>
      <c r="J314" s="1" t="e">
        <f>F317-F311</f>
        <v>#VALUE!</v>
      </c>
      <c r="M314">
        <f>COUNTIF(D314:D318,$L$2)</f>
        <v>0</v>
      </c>
      <c r="N314">
        <f>SUM(M314:M318)</f>
        <v>0</v>
      </c>
      <c r="O314" t="str">
        <f t="shared" si="35"/>
        <v/>
      </c>
      <c r="P314" t="str">
        <f t="shared" si="36"/>
        <v/>
      </c>
      <c r="Q314" t="str">
        <f t="shared" si="37"/>
        <v/>
      </c>
      <c r="R314" t="str">
        <f t="shared" si="38"/>
        <v/>
      </c>
    </row>
    <row r="315" spans="1:18" x14ac:dyDescent="0.35">
      <c r="A315" t="s">
        <v>3</v>
      </c>
      <c r="B315" t="str">
        <f t="shared" si="40"/>
        <v/>
      </c>
      <c r="C315">
        <v>2</v>
      </c>
      <c r="E315" t="str">
        <f t="shared" si="39"/>
        <v>Time Out</v>
      </c>
      <c r="F315" s="1" t="str">
        <f t="shared" si="41"/>
        <v/>
      </c>
      <c r="G315" s="1" t="e">
        <f>(F316-F310)-(F317-F311)</f>
        <v>#VALUE!</v>
      </c>
      <c r="H315" s="1" t="e">
        <f>IF(F315&gt;F314,(F314+10)-F315,F314-F315)</f>
        <v>#VALUE!</v>
      </c>
      <c r="I315" s="1" t="e">
        <f>F316-F310</f>
        <v>#VALUE!</v>
      </c>
      <c r="J315" s="1" t="e">
        <f>F317-F311</f>
        <v>#VALUE!</v>
      </c>
      <c r="M315">
        <f>COUNTIF(D314:D318,$L$3)</f>
        <v>0</v>
      </c>
      <c r="O315" t="str">
        <f t="shared" si="35"/>
        <v/>
      </c>
      <c r="P315" t="str">
        <f t="shared" si="36"/>
        <v/>
      </c>
      <c r="Q315" t="str">
        <f t="shared" si="37"/>
        <v/>
      </c>
      <c r="R315" t="str">
        <f t="shared" si="38"/>
        <v/>
      </c>
    </row>
    <row r="316" spans="1:18" x14ac:dyDescent="0.35">
      <c r="A316" t="s">
        <v>4</v>
      </c>
      <c r="B316" t="str">
        <f t="shared" si="40"/>
        <v/>
      </c>
      <c r="C316">
        <v>3</v>
      </c>
      <c r="E316" t="str">
        <f t="shared" si="39"/>
        <v>Western Score</v>
      </c>
      <c r="F316" s="1" t="str">
        <f t="shared" si="41"/>
        <v/>
      </c>
      <c r="G316" s="1" t="e">
        <f>(F316-F310)-(F317-F311)</f>
        <v>#VALUE!</v>
      </c>
      <c r="H316" s="1" t="e">
        <f>IF(F315&gt;F314,(F314+10)-F315,F314-F315)</f>
        <v>#VALUE!</v>
      </c>
      <c r="I316" s="1" t="e">
        <f>F316-F310</f>
        <v>#VALUE!</v>
      </c>
      <c r="J316" s="1" t="e">
        <f>F317-F311</f>
        <v>#VALUE!</v>
      </c>
      <c r="M316">
        <f>COUNTIF(D314:D318,$L$4)</f>
        <v>0</v>
      </c>
      <c r="O316" t="str">
        <f t="shared" si="35"/>
        <v/>
      </c>
      <c r="P316" t="str">
        <f t="shared" si="36"/>
        <v/>
      </c>
      <c r="Q316" t="str">
        <f t="shared" si="37"/>
        <v/>
      </c>
      <c r="R316" t="str">
        <f t="shared" si="38"/>
        <v/>
      </c>
    </row>
    <row r="317" spans="1:18" x14ac:dyDescent="0.35">
      <c r="A317" t="s">
        <v>5</v>
      </c>
      <c r="B317" t="str">
        <f t="shared" si="40"/>
        <v/>
      </c>
      <c r="C317">
        <v>4</v>
      </c>
      <c r="E317" t="str">
        <f t="shared" si="39"/>
        <v>Opp Score</v>
      </c>
      <c r="F317" s="1" t="str">
        <f t="shared" si="41"/>
        <v/>
      </c>
      <c r="G317" s="1" t="e">
        <f>(F316-F310)-(F317-F311)</f>
        <v>#VALUE!</v>
      </c>
      <c r="H317" s="1" t="e">
        <f>IF(F315&gt;F314,(F314+10)-F315,F314-F315)</f>
        <v>#VALUE!</v>
      </c>
      <c r="I317" s="1" t="e">
        <f>F316-F310</f>
        <v>#VALUE!</v>
      </c>
      <c r="J317" s="1" t="e">
        <f>F317-F311</f>
        <v>#VALUE!</v>
      </c>
      <c r="M317">
        <f>COUNTIF(D314:D318,$L$5)</f>
        <v>0</v>
      </c>
      <c r="O317" t="str">
        <f t="shared" si="35"/>
        <v/>
      </c>
      <c r="P317" t="str">
        <f t="shared" si="36"/>
        <v/>
      </c>
      <c r="Q317" t="str">
        <f t="shared" si="37"/>
        <v/>
      </c>
      <c r="R317" t="str">
        <f t="shared" si="38"/>
        <v/>
      </c>
    </row>
    <row r="318" spans="1:18" x14ac:dyDescent="0.35">
      <c r="A318" t="s">
        <v>6</v>
      </c>
      <c r="B318" t="str">
        <f t="shared" si="40"/>
        <v/>
      </c>
      <c r="C318">
        <v>5</v>
      </c>
      <c r="E318" t="str">
        <f t="shared" si="39"/>
        <v/>
      </c>
      <c r="F318" s="1" t="str">
        <f t="shared" si="41"/>
        <v/>
      </c>
      <c r="G318" s="1" t="e">
        <f>(F316-F310)-(F317-F311)</f>
        <v>#VALUE!</v>
      </c>
      <c r="H318" s="1" t="e">
        <f>IF(F315&gt;F314,(F314+10)-F315,F314-F315)</f>
        <v>#VALUE!</v>
      </c>
      <c r="I318" s="1" t="e">
        <f>F316-F310</f>
        <v>#VALUE!</v>
      </c>
      <c r="J318" s="1" t="e">
        <f>F317-F311</f>
        <v>#VALUE!</v>
      </c>
      <c r="M318">
        <f>COUNTIF(D314:D318,$L$6)</f>
        <v>0</v>
      </c>
      <c r="O318" t="str">
        <f t="shared" si="35"/>
        <v/>
      </c>
      <c r="P318" t="str">
        <f t="shared" si="36"/>
        <v/>
      </c>
      <c r="Q318" t="str">
        <f t="shared" si="37"/>
        <v/>
      </c>
      <c r="R318" t="str">
        <f t="shared" si="38"/>
        <v/>
      </c>
    </row>
    <row r="319" spans="1:18" x14ac:dyDescent="0.35">
      <c r="A319" t="s">
        <v>7</v>
      </c>
      <c r="B319" t="str">
        <f t="shared" si="40"/>
        <v/>
      </c>
      <c r="E319" t="str">
        <f t="shared" si="39"/>
        <v/>
      </c>
      <c r="F319" s="1" t="str">
        <f t="shared" si="41"/>
        <v/>
      </c>
      <c r="O319" t="str">
        <f t="shared" si="35"/>
        <v/>
      </c>
      <c r="P319" t="str">
        <f t="shared" si="36"/>
        <v/>
      </c>
      <c r="Q319" t="str">
        <f t="shared" si="37"/>
        <v/>
      </c>
      <c r="R319" t="str">
        <f t="shared" si="38"/>
        <v/>
      </c>
    </row>
    <row r="320" spans="1:18" x14ac:dyDescent="0.35">
      <c r="A320" t="s">
        <v>8</v>
      </c>
      <c r="B320">
        <f t="shared" si="40"/>
        <v>54</v>
      </c>
      <c r="C320">
        <v>1</v>
      </c>
      <c r="E320" t="str">
        <f t="shared" si="39"/>
        <v>Time In</v>
      </c>
      <c r="F320" s="1" t="str">
        <f t="shared" si="41"/>
        <v/>
      </c>
      <c r="G320" s="1" t="e">
        <f>(F322-F316)-(F323-F317)</f>
        <v>#VALUE!</v>
      </c>
      <c r="H320" s="1" t="e">
        <f>IF(F321&gt;F320,(F320+10)-F321,F320-F321)</f>
        <v>#VALUE!</v>
      </c>
      <c r="I320" s="1" t="e">
        <f>F322-F316</f>
        <v>#VALUE!</v>
      </c>
      <c r="J320" s="1" t="e">
        <f>F323-F317</f>
        <v>#VALUE!</v>
      </c>
      <c r="M320">
        <f>COUNTIF(D320:D324,$L$2)</f>
        <v>0</v>
      </c>
      <c r="N320">
        <f>SUM(M320:M324)</f>
        <v>0</v>
      </c>
      <c r="O320" t="str">
        <f t="shared" si="35"/>
        <v/>
      </c>
      <c r="P320" t="str">
        <f t="shared" si="36"/>
        <v/>
      </c>
      <c r="Q320" t="str">
        <f t="shared" si="37"/>
        <v/>
      </c>
      <c r="R320" t="str">
        <f t="shared" si="38"/>
        <v/>
      </c>
    </row>
    <row r="321" spans="1:18" x14ac:dyDescent="0.35">
      <c r="A321" t="s">
        <v>9</v>
      </c>
      <c r="B321" t="str">
        <f t="shared" si="40"/>
        <v/>
      </c>
      <c r="C321">
        <v>2</v>
      </c>
      <c r="E321" t="str">
        <f t="shared" si="39"/>
        <v>Time Out</v>
      </c>
      <c r="F321" s="1" t="str">
        <f t="shared" si="41"/>
        <v/>
      </c>
      <c r="G321" s="1" t="e">
        <f>(F322-F316)-(F323-F317)</f>
        <v>#VALUE!</v>
      </c>
      <c r="H321" s="1" t="e">
        <f>IF(F321&gt;F320,(F320+10)-F321,F320-F321)</f>
        <v>#VALUE!</v>
      </c>
      <c r="I321" s="1" t="e">
        <f>F322-F316</f>
        <v>#VALUE!</v>
      </c>
      <c r="J321" s="1" t="e">
        <f>F323-F317</f>
        <v>#VALUE!</v>
      </c>
      <c r="M321">
        <f>COUNTIF(D320:D324,$L$3)</f>
        <v>0</v>
      </c>
      <c r="O321" t="str">
        <f t="shared" si="35"/>
        <v/>
      </c>
      <c r="P321" t="str">
        <f t="shared" si="36"/>
        <v/>
      </c>
      <c r="Q321" t="str">
        <f t="shared" si="37"/>
        <v/>
      </c>
      <c r="R321" t="str">
        <f t="shared" si="38"/>
        <v/>
      </c>
    </row>
    <row r="322" spans="1:18" x14ac:dyDescent="0.35">
      <c r="A322" t="s">
        <v>10</v>
      </c>
      <c r="B322" t="str">
        <f t="shared" si="40"/>
        <v/>
      </c>
      <c r="C322">
        <v>3</v>
      </c>
      <c r="E322" t="str">
        <f t="shared" si="39"/>
        <v>Western Score</v>
      </c>
      <c r="F322" s="1" t="str">
        <f t="shared" si="41"/>
        <v/>
      </c>
      <c r="G322" s="1" t="e">
        <f>(F322-F316)-(F323-F317)</f>
        <v>#VALUE!</v>
      </c>
      <c r="H322" s="1" t="e">
        <f>IF(F321&gt;F320,(F320+10)-F321,F320-F321)</f>
        <v>#VALUE!</v>
      </c>
      <c r="I322" s="1" t="e">
        <f>F322-F316</f>
        <v>#VALUE!</v>
      </c>
      <c r="J322" s="1" t="e">
        <f>F323-F317</f>
        <v>#VALUE!</v>
      </c>
      <c r="M322">
        <f>COUNTIF(D320:D324,$L$4)</f>
        <v>0</v>
      </c>
      <c r="O322" t="str">
        <f t="shared" ref="O322:O385" si="42">IF(N322=COUNTIF($L$2:$L$6,"*"),G322,"")</f>
        <v/>
      </c>
      <c r="P322" t="str">
        <f t="shared" ref="P322:P385" si="43">IF(N322=COUNTIF($L$2:$L$6,"*"),H322,"")</f>
        <v/>
      </c>
      <c r="Q322" t="str">
        <f t="shared" ref="Q322:Q385" si="44">IF(N322=COUNTIF($L$2:$L$6,"*"),I322,"")</f>
        <v/>
      </c>
      <c r="R322" t="str">
        <f t="shared" ref="R322:R385" si="45">IF(N322=COUNTIF($L$2:$L$6,"*"),J322,"")</f>
        <v/>
      </c>
    </row>
    <row r="323" spans="1:18" x14ac:dyDescent="0.35">
      <c r="A323" t="s">
        <v>11</v>
      </c>
      <c r="B323" t="str">
        <f t="shared" si="40"/>
        <v/>
      </c>
      <c r="C323">
        <v>4</v>
      </c>
      <c r="E323" t="str">
        <f t="shared" ref="E323:E386" si="46">IFERROR(_xlfn.IFS(C323=$C$2,"Time In",C323=$C$3,"Time Out",C323=$C$4,"Western Score",C323=$C$5,"Opp Score"),"")</f>
        <v>Opp Score</v>
      </c>
      <c r="F323" s="1" t="str">
        <f t="shared" si="41"/>
        <v/>
      </c>
      <c r="G323" s="1" t="e">
        <f>(F322-F316)-(F323-F317)</f>
        <v>#VALUE!</v>
      </c>
      <c r="H323" s="1" t="e">
        <f>IF(F321&gt;F320,(F320+10)-F321,F320-F321)</f>
        <v>#VALUE!</v>
      </c>
      <c r="I323" s="1" t="e">
        <f>F322-F316</f>
        <v>#VALUE!</v>
      </c>
      <c r="J323" s="1" t="e">
        <f>F323-F317</f>
        <v>#VALUE!</v>
      </c>
      <c r="M323">
        <f>COUNTIF(D320:D324,$L$5)</f>
        <v>0</v>
      </c>
      <c r="O323" t="str">
        <f t="shared" si="42"/>
        <v/>
      </c>
      <c r="P323" t="str">
        <f t="shared" si="43"/>
        <v/>
      </c>
      <c r="Q323" t="str">
        <f t="shared" si="44"/>
        <v/>
      </c>
      <c r="R323" t="str">
        <f t="shared" si="45"/>
        <v/>
      </c>
    </row>
    <row r="324" spans="1:18" x14ac:dyDescent="0.35">
      <c r="A324" t="s">
        <v>12</v>
      </c>
      <c r="B324" t="str">
        <f t="shared" si="40"/>
        <v/>
      </c>
      <c r="C324">
        <v>5</v>
      </c>
      <c r="E324" t="str">
        <f t="shared" si="46"/>
        <v/>
      </c>
      <c r="F324" s="1" t="str">
        <f t="shared" si="41"/>
        <v/>
      </c>
      <c r="G324" s="1" t="e">
        <f>(F322-F316)-(F323-F317)</f>
        <v>#VALUE!</v>
      </c>
      <c r="H324" s="1" t="e">
        <f>IF(F321&gt;F320,(F320+10)-F321,F320-F321)</f>
        <v>#VALUE!</v>
      </c>
      <c r="I324" s="1" t="e">
        <f>F322-F316</f>
        <v>#VALUE!</v>
      </c>
      <c r="J324" s="1" t="e">
        <f>F323-F317</f>
        <v>#VALUE!</v>
      </c>
      <c r="M324">
        <f>COUNTIF(D320:D324,$L$6)</f>
        <v>0</v>
      </c>
      <c r="O324" t="str">
        <f t="shared" si="42"/>
        <v/>
      </c>
      <c r="P324" t="str">
        <f t="shared" si="43"/>
        <v/>
      </c>
      <c r="Q324" t="str">
        <f t="shared" si="44"/>
        <v/>
      </c>
      <c r="R324" t="str">
        <f t="shared" si="45"/>
        <v/>
      </c>
    </row>
    <row r="325" spans="1:18" x14ac:dyDescent="0.35">
      <c r="A325" t="s">
        <v>13</v>
      </c>
      <c r="B325" t="str">
        <f t="shared" si="40"/>
        <v/>
      </c>
      <c r="E325" t="str">
        <f t="shared" si="46"/>
        <v/>
      </c>
      <c r="F325" s="1" t="str">
        <f t="shared" si="41"/>
        <v/>
      </c>
      <c r="O325" t="str">
        <f t="shared" si="42"/>
        <v/>
      </c>
      <c r="P325" t="str">
        <f t="shared" si="43"/>
        <v/>
      </c>
      <c r="Q325" t="str">
        <f t="shared" si="44"/>
        <v/>
      </c>
      <c r="R325" t="str">
        <f t="shared" si="45"/>
        <v/>
      </c>
    </row>
    <row r="326" spans="1:18" x14ac:dyDescent="0.35">
      <c r="A326" t="s">
        <v>14</v>
      </c>
      <c r="B326">
        <f t="shared" si="40"/>
        <v>55</v>
      </c>
      <c r="C326">
        <v>1</v>
      </c>
      <c r="E326" t="str">
        <f t="shared" si="46"/>
        <v>Time In</v>
      </c>
      <c r="F326" s="1" t="str">
        <f t="shared" si="41"/>
        <v/>
      </c>
      <c r="G326" s="1" t="e">
        <f>(F328-F322)-(F329-F323)</f>
        <v>#VALUE!</v>
      </c>
      <c r="H326" s="1" t="e">
        <f>IF(F327&gt;F326,(F326+10)-F327,F326-F327)</f>
        <v>#VALUE!</v>
      </c>
      <c r="I326" s="1" t="e">
        <f>F328-F322</f>
        <v>#VALUE!</v>
      </c>
      <c r="J326" s="1" t="e">
        <f>F329-F323</f>
        <v>#VALUE!</v>
      </c>
      <c r="M326">
        <f>COUNTIF(D326:D330,$L$2)</f>
        <v>0</v>
      </c>
      <c r="N326">
        <f>SUM(M326:M330)</f>
        <v>0</v>
      </c>
      <c r="O326" t="str">
        <f t="shared" si="42"/>
        <v/>
      </c>
      <c r="P326" t="str">
        <f t="shared" si="43"/>
        <v/>
      </c>
      <c r="Q326" t="str">
        <f t="shared" si="44"/>
        <v/>
      </c>
      <c r="R326" t="str">
        <f t="shared" si="45"/>
        <v/>
      </c>
    </row>
    <row r="327" spans="1:18" x14ac:dyDescent="0.35">
      <c r="A327" t="s">
        <v>2</v>
      </c>
      <c r="B327" t="str">
        <f t="shared" si="40"/>
        <v/>
      </c>
      <c r="C327">
        <v>2</v>
      </c>
      <c r="E327" t="str">
        <f t="shared" si="46"/>
        <v>Time Out</v>
      </c>
      <c r="F327" s="1" t="str">
        <f t="shared" si="41"/>
        <v/>
      </c>
      <c r="G327" s="1" t="e">
        <f>(F328-F322)-(F329-F323)</f>
        <v>#VALUE!</v>
      </c>
      <c r="H327" s="1" t="e">
        <f>IF(F327&gt;F326,(F326+10)-F327,F326-F327)</f>
        <v>#VALUE!</v>
      </c>
      <c r="I327" s="1" t="e">
        <f>F328-F322</f>
        <v>#VALUE!</v>
      </c>
      <c r="J327" s="1" t="e">
        <f>F329-F323</f>
        <v>#VALUE!</v>
      </c>
      <c r="M327">
        <f>COUNTIF(D326:D330,$L$3)</f>
        <v>0</v>
      </c>
      <c r="O327" t="str">
        <f t="shared" si="42"/>
        <v/>
      </c>
      <c r="P327" t="str">
        <f t="shared" si="43"/>
        <v/>
      </c>
      <c r="Q327" t="str">
        <f t="shared" si="44"/>
        <v/>
      </c>
      <c r="R327" t="str">
        <f t="shared" si="45"/>
        <v/>
      </c>
    </row>
    <row r="328" spans="1:18" x14ac:dyDescent="0.35">
      <c r="A328" t="s">
        <v>3</v>
      </c>
      <c r="B328" t="str">
        <f t="shared" si="40"/>
        <v/>
      </c>
      <c r="C328">
        <v>3</v>
      </c>
      <c r="E328" t="str">
        <f t="shared" si="46"/>
        <v>Western Score</v>
      </c>
      <c r="F328" s="1" t="str">
        <f t="shared" si="41"/>
        <v/>
      </c>
      <c r="G328" s="1" t="e">
        <f>(F328-F322)-(F329-F323)</f>
        <v>#VALUE!</v>
      </c>
      <c r="H328" s="1" t="e">
        <f>IF(F327&gt;F326,(F326+10)-F327,F326-F327)</f>
        <v>#VALUE!</v>
      </c>
      <c r="I328" s="1" t="e">
        <f>F328-F322</f>
        <v>#VALUE!</v>
      </c>
      <c r="J328" s="1" t="e">
        <f>F329-F323</f>
        <v>#VALUE!</v>
      </c>
      <c r="M328">
        <f>COUNTIF(D326:D330,$L$4)</f>
        <v>0</v>
      </c>
      <c r="O328" t="str">
        <f t="shared" si="42"/>
        <v/>
      </c>
      <c r="P328" t="str">
        <f t="shared" si="43"/>
        <v/>
      </c>
      <c r="Q328" t="str">
        <f t="shared" si="44"/>
        <v/>
      </c>
      <c r="R328" t="str">
        <f t="shared" si="45"/>
        <v/>
      </c>
    </row>
    <row r="329" spans="1:18" x14ac:dyDescent="0.35">
      <c r="A329" t="s">
        <v>4</v>
      </c>
      <c r="B329" t="str">
        <f t="shared" si="40"/>
        <v/>
      </c>
      <c r="C329">
        <v>4</v>
      </c>
      <c r="E329" t="str">
        <f t="shared" si="46"/>
        <v>Opp Score</v>
      </c>
      <c r="F329" s="1" t="str">
        <f t="shared" si="41"/>
        <v/>
      </c>
      <c r="G329" s="1" t="e">
        <f>(F328-F322)-(F329-F323)</f>
        <v>#VALUE!</v>
      </c>
      <c r="H329" s="1" t="e">
        <f>IF(F327&gt;F326,(F326+10)-F327,F326-F327)</f>
        <v>#VALUE!</v>
      </c>
      <c r="I329" s="1" t="e">
        <f>F328-F322</f>
        <v>#VALUE!</v>
      </c>
      <c r="J329" s="1" t="e">
        <f>F329-F323</f>
        <v>#VALUE!</v>
      </c>
      <c r="M329">
        <f>COUNTIF(D326:D330,$L$5)</f>
        <v>0</v>
      </c>
      <c r="O329" t="str">
        <f t="shared" si="42"/>
        <v/>
      </c>
      <c r="P329" t="str">
        <f t="shared" si="43"/>
        <v/>
      </c>
      <c r="Q329" t="str">
        <f t="shared" si="44"/>
        <v/>
      </c>
      <c r="R329" t="str">
        <f t="shared" si="45"/>
        <v/>
      </c>
    </row>
    <row r="330" spans="1:18" x14ac:dyDescent="0.35">
      <c r="A330" t="s">
        <v>5</v>
      </c>
      <c r="B330" t="str">
        <f t="shared" si="40"/>
        <v/>
      </c>
      <c r="C330">
        <v>5</v>
      </c>
      <c r="E330" t="str">
        <f t="shared" si="46"/>
        <v/>
      </c>
      <c r="F330" s="1" t="str">
        <f t="shared" si="41"/>
        <v/>
      </c>
      <c r="G330" s="1" t="e">
        <f>(F328-F322)-(F329-F323)</f>
        <v>#VALUE!</v>
      </c>
      <c r="H330" s="1" t="e">
        <f>IF(F327&gt;F326,(F326+10)-F327,F326-F327)</f>
        <v>#VALUE!</v>
      </c>
      <c r="I330" s="1" t="e">
        <f>F328-F322</f>
        <v>#VALUE!</v>
      </c>
      <c r="J330" s="1" t="e">
        <f>F329-F323</f>
        <v>#VALUE!</v>
      </c>
      <c r="M330">
        <f>COUNTIF(D326:D330,$L$6)</f>
        <v>0</v>
      </c>
      <c r="O330" t="str">
        <f t="shared" si="42"/>
        <v/>
      </c>
      <c r="P330" t="str">
        <f t="shared" si="43"/>
        <v/>
      </c>
      <c r="Q330" t="str">
        <f t="shared" si="44"/>
        <v/>
      </c>
      <c r="R330" t="str">
        <f t="shared" si="45"/>
        <v/>
      </c>
    </row>
    <row r="331" spans="1:18" x14ac:dyDescent="0.35">
      <c r="A331" t="s">
        <v>6</v>
      </c>
      <c r="B331" t="str">
        <f t="shared" si="40"/>
        <v/>
      </c>
      <c r="E331" t="str">
        <f t="shared" si="46"/>
        <v/>
      </c>
      <c r="F331" s="1" t="str">
        <f t="shared" si="41"/>
        <v/>
      </c>
      <c r="O331" t="str">
        <f t="shared" si="42"/>
        <v/>
      </c>
      <c r="P331" t="str">
        <f t="shared" si="43"/>
        <v/>
      </c>
      <c r="Q331" t="str">
        <f t="shared" si="44"/>
        <v/>
      </c>
      <c r="R331" t="str">
        <f t="shared" si="45"/>
        <v/>
      </c>
    </row>
    <row r="332" spans="1:18" x14ac:dyDescent="0.35">
      <c r="A332" t="s">
        <v>7</v>
      </c>
      <c r="B332">
        <f t="shared" si="40"/>
        <v>56</v>
      </c>
      <c r="C332">
        <v>1</v>
      </c>
      <c r="E332" t="str">
        <f t="shared" si="46"/>
        <v>Time In</v>
      </c>
      <c r="F332" s="1" t="str">
        <f t="shared" si="41"/>
        <v/>
      </c>
      <c r="G332" s="1" t="e">
        <f>(F334-F328)-(F335-F329)</f>
        <v>#VALUE!</v>
      </c>
      <c r="H332" s="1" t="e">
        <f>IF(F333&gt;F332,(F332+10)-F333,F332-F333)</f>
        <v>#VALUE!</v>
      </c>
      <c r="I332" s="1" t="e">
        <f>F334-F328</f>
        <v>#VALUE!</v>
      </c>
      <c r="J332" s="1" t="e">
        <f>F335-F329</f>
        <v>#VALUE!</v>
      </c>
      <c r="M332">
        <f>COUNTIF(D332:D336,$L$2)</f>
        <v>0</v>
      </c>
      <c r="N332">
        <f>SUM(M332:M336)</f>
        <v>0</v>
      </c>
      <c r="O332" t="str">
        <f t="shared" si="42"/>
        <v/>
      </c>
      <c r="P332" t="str">
        <f t="shared" si="43"/>
        <v/>
      </c>
      <c r="Q332" t="str">
        <f t="shared" si="44"/>
        <v/>
      </c>
      <c r="R332" t="str">
        <f t="shared" si="45"/>
        <v/>
      </c>
    </row>
    <row r="333" spans="1:18" x14ac:dyDescent="0.35">
      <c r="A333" t="s">
        <v>8</v>
      </c>
      <c r="B333" t="str">
        <f t="shared" si="40"/>
        <v/>
      </c>
      <c r="C333">
        <v>2</v>
      </c>
      <c r="E333" t="str">
        <f t="shared" si="46"/>
        <v>Time Out</v>
      </c>
      <c r="F333" s="1" t="str">
        <f t="shared" si="41"/>
        <v/>
      </c>
      <c r="G333" s="1" t="e">
        <f>(F334-F328)-(F335-F329)</f>
        <v>#VALUE!</v>
      </c>
      <c r="H333" s="1" t="e">
        <f>IF(F333&gt;F332,(F332+10)-F333,F332-F333)</f>
        <v>#VALUE!</v>
      </c>
      <c r="I333" s="1" t="e">
        <f>F334-F328</f>
        <v>#VALUE!</v>
      </c>
      <c r="J333" s="1" t="e">
        <f>F335-F329</f>
        <v>#VALUE!</v>
      </c>
      <c r="M333">
        <f>COUNTIF(D332:D336,$L$3)</f>
        <v>0</v>
      </c>
      <c r="O333" t="str">
        <f t="shared" si="42"/>
        <v/>
      </c>
      <c r="P333" t="str">
        <f t="shared" si="43"/>
        <v/>
      </c>
      <c r="Q333" t="str">
        <f t="shared" si="44"/>
        <v/>
      </c>
      <c r="R333" t="str">
        <f t="shared" si="45"/>
        <v/>
      </c>
    </row>
    <row r="334" spans="1:18" x14ac:dyDescent="0.35">
      <c r="A334" t="s">
        <v>9</v>
      </c>
      <c r="B334" t="str">
        <f t="shared" si="40"/>
        <v/>
      </c>
      <c r="C334">
        <v>3</v>
      </c>
      <c r="E334" t="str">
        <f t="shared" si="46"/>
        <v>Western Score</v>
      </c>
      <c r="F334" s="1" t="str">
        <f t="shared" si="41"/>
        <v/>
      </c>
      <c r="G334" s="1" t="e">
        <f>(F334-F328)-(F335-F329)</f>
        <v>#VALUE!</v>
      </c>
      <c r="H334" s="1" t="e">
        <f>IF(F333&gt;F332,(F332+10)-F333,F332-F333)</f>
        <v>#VALUE!</v>
      </c>
      <c r="I334" s="1" t="e">
        <f>F334-F328</f>
        <v>#VALUE!</v>
      </c>
      <c r="J334" s="1" t="e">
        <f>F335-F329</f>
        <v>#VALUE!</v>
      </c>
      <c r="M334">
        <f>COUNTIF(D332:D336,$L$4)</f>
        <v>0</v>
      </c>
      <c r="O334" t="str">
        <f t="shared" si="42"/>
        <v/>
      </c>
      <c r="P334" t="str">
        <f t="shared" si="43"/>
        <v/>
      </c>
      <c r="Q334" t="str">
        <f t="shared" si="44"/>
        <v/>
      </c>
      <c r="R334" t="str">
        <f t="shared" si="45"/>
        <v/>
      </c>
    </row>
    <row r="335" spans="1:18" x14ac:dyDescent="0.35">
      <c r="A335" t="s">
        <v>10</v>
      </c>
      <c r="B335" t="str">
        <f t="shared" si="40"/>
        <v/>
      </c>
      <c r="C335">
        <v>4</v>
      </c>
      <c r="E335" t="str">
        <f t="shared" si="46"/>
        <v>Opp Score</v>
      </c>
      <c r="F335" s="1" t="str">
        <f t="shared" si="41"/>
        <v/>
      </c>
      <c r="G335" s="1" t="e">
        <f>(F334-F328)-(F335-F329)</f>
        <v>#VALUE!</v>
      </c>
      <c r="H335" s="1" t="e">
        <f>IF(F333&gt;F332,(F332+10)-F333,F332-F333)</f>
        <v>#VALUE!</v>
      </c>
      <c r="I335" s="1" t="e">
        <f>F334-F328</f>
        <v>#VALUE!</v>
      </c>
      <c r="J335" s="1" t="e">
        <f>F335-F329</f>
        <v>#VALUE!</v>
      </c>
      <c r="M335">
        <f>COUNTIF(D332:D336,$L$5)</f>
        <v>0</v>
      </c>
      <c r="O335" t="str">
        <f t="shared" si="42"/>
        <v/>
      </c>
      <c r="P335" t="str">
        <f t="shared" si="43"/>
        <v/>
      </c>
      <c r="Q335" t="str">
        <f t="shared" si="44"/>
        <v/>
      </c>
      <c r="R335" t="str">
        <f t="shared" si="45"/>
        <v/>
      </c>
    </row>
    <row r="336" spans="1:18" x14ac:dyDescent="0.35">
      <c r="A336" t="s">
        <v>11</v>
      </c>
      <c r="B336" t="str">
        <f t="shared" si="40"/>
        <v/>
      </c>
      <c r="C336">
        <v>5</v>
      </c>
      <c r="E336" t="str">
        <f t="shared" si="46"/>
        <v/>
      </c>
      <c r="F336" s="1" t="str">
        <f t="shared" si="41"/>
        <v/>
      </c>
      <c r="G336" s="1" t="e">
        <f>(F334-F328)-(F335-F329)</f>
        <v>#VALUE!</v>
      </c>
      <c r="H336" s="1" t="e">
        <f>IF(F333&gt;F332,(F332+10)-F333,F332-F333)</f>
        <v>#VALUE!</v>
      </c>
      <c r="I336" s="1" t="e">
        <f>F334-F328</f>
        <v>#VALUE!</v>
      </c>
      <c r="J336" s="1" t="e">
        <f>F335-F329</f>
        <v>#VALUE!</v>
      </c>
      <c r="M336">
        <f>COUNTIF(D332:D336,$L$6)</f>
        <v>0</v>
      </c>
      <c r="O336" t="str">
        <f t="shared" si="42"/>
        <v/>
      </c>
      <c r="P336" t="str">
        <f t="shared" si="43"/>
        <v/>
      </c>
      <c r="Q336" t="str">
        <f t="shared" si="44"/>
        <v/>
      </c>
      <c r="R336" t="str">
        <f t="shared" si="45"/>
        <v/>
      </c>
    </row>
    <row r="337" spans="1:18" x14ac:dyDescent="0.35">
      <c r="A337" t="s">
        <v>12</v>
      </c>
      <c r="B337" t="str">
        <f t="shared" si="40"/>
        <v/>
      </c>
      <c r="E337" t="str">
        <f t="shared" si="46"/>
        <v/>
      </c>
      <c r="F337" s="1" t="str">
        <f t="shared" si="41"/>
        <v/>
      </c>
      <c r="O337" t="str">
        <f t="shared" si="42"/>
        <v/>
      </c>
      <c r="P337" t="str">
        <f t="shared" si="43"/>
        <v/>
      </c>
      <c r="Q337" t="str">
        <f t="shared" si="44"/>
        <v/>
      </c>
      <c r="R337" t="str">
        <f t="shared" si="45"/>
        <v/>
      </c>
    </row>
    <row r="338" spans="1:18" x14ac:dyDescent="0.35">
      <c r="A338" t="s">
        <v>13</v>
      </c>
      <c r="B338">
        <f t="shared" si="40"/>
        <v>57</v>
      </c>
      <c r="C338">
        <v>1</v>
      </c>
      <c r="E338" t="str">
        <f t="shared" si="46"/>
        <v>Time In</v>
      </c>
      <c r="F338" s="1" t="str">
        <f t="shared" si="41"/>
        <v/>
      </c>
      <c r="G338" s="1" t="e">
        <f>(F340-F334)-(F341-F335)</f>
        <v>#VALUE!</v>
      </c>
      <c r="H338" s="1" t="e">
        <f>IF(F339&gt;F338,(F338+10)-F339,F338-F339)</f>
        <v>#VALUE!</v>
      </c>
      <c r="I338" s="1" t="e">
        <f>F340-F334</f>
        <v>#VALUE!</v>
      </c>
      <c r="J338" s="1" t="e">
        <f>F341-F335</f>
        <v>#VALUE!</v>
      </c>
      <c r="M338">
        <f>COUNTIF(D338:D342,$L$2)</f>
        <v>0</v>
      </c>
      <c r="N338">
        <f>SUM(M338:M342)</f>
        <v>0</v>
      </c>
      <c r="O338" t="str">
        <f t="shared" si="42"/>
        <v/>
      </c>
      <c r="P338" t="str">
        <f t="shared" si="43"/>
        <v/>
      </c>
      <c r="Q338" t="str">
        <f t="shared" si="44"/>
        <v/>
      </c>
      <c r="R338" t="str">
        <f t="shared" si="45"/>
        <v/>
      </c>
    </row>
    <row r="339" spans="1:18" x14ac:dyDescent="0.35">
      <c r="A339" t="s">
        <v>14</v>
      </c>
      <c r="B339" t="str">
        <f t="shared" ref="B339:B402" si="47">IF(C339=$C$2,1+B333,"")</f>
        <v/>
      </c>
      <c r="C339">
        <v>2</v>
      </c>
      <c r="E339" t="str">
        <f t="shared" si="46"/>
        <v>Time Out</v>
      </c>
      <c r="F339" s="1" t="str">
        <f t="shared" si="41"/>
        <v/>
      </c>
      <c r="G339" s="1" t="e">
        <f>(F340-F334)-(F341-F335)</f>
        <v>#VALUE!</v>
      </c>
      <c r="H339" s="1" t="e">
        <f>IF(F339&gt;F338,(F338+10)-F339,F338-F339)</f>
        <v>#VALUE!</v>
      </c>
      <c r="I339" s="1" t="e">
        <f>F340-F334</f>
        <v>#VALUE!</v>
      </c>
      <c r="J339" s="1" t="e">
        <f>F341-F335</f>
        <v>#VALUE!</v>
      </c>
      <c r="M339">
        <f>COUNTIF(D338:D342,$L$3)</f>
        <v>0</v>
      </c>
      <c r="O339" t="str">
        <f t="shared" si="42"/>
        <v/>
      </c>
      <c r="P339" t="str">
        <f t="shared" si="43"/>
        <v/>
      </c>
      <c r="Q339" t="str">
        <f t="shared" si="44"/>
        <v/>
      </c>
      <c r="R339" t="str">
        <f t="shared" si="45"/>
        <v/>
      </c>
    </row>
    <row r="340" spans="1:18" x14ac:dyDescent="0.35">
      <c r="A340" t="s">
        <v>2</v>
      </c>
      <c r="B340" t="str">
        <f t="shared" si="47"/>
        <v/>
      </c>
      <c r="C340">
        <v>3</v>
      </c>
      <c r="E340" t="str">
        <f t="shared" si="46"/>
        <v>Western Score</v>
      </c>
      <c r="F340" s="1" t="str">
        <f t="shared" si="41"/>
        <v/>
      </c>
      <c r="G340" s="1" t="e">
        <f>(F340-F334)-(F341-F335)</f>
        <v>#VALUE!</v>
      </c>
      <c r="H340" s="1" t="e">
        <f>IF(F339&gt;F338,(F338+10)-F339,F338-F339)</f>
        <v>#VALUE!</v>
      </c>
      <c r="I340" s="1" t="e">
        <f>F340-F334</f>
        <v>#VALUE!</v>
      </c>
      <c r="J340" s="1" t="e">
        <f>F341-F335</f>
        <v>#VALUE!</v>
      </c>
      <c r="M340">
        <f>COUNTIF(D338:D342,$L$4)</f>
        <v>0</v>
      </c>
      <c r="O340" t="str">
        <f t="shared" si="42"/>
        <v/>
      </c>
      <c r="P340" t="str">
        <f t="shared" si="43"/>
        <v/>
      </c>
      <c r="Q340" t="str">
        <f t="shared" si="44"/>
        <v/>
      </c>
      <c r="R340" t="str">
        <f t="shared" si="45"/>
        <v/>
      </c>
    </row>
    <row r="341" spans="1:18" x14ac:dyDescent="0.35">
      <c r="A341" t="s">
        <v>3</v>
      </c>
      <c r="B341" t="str">
        <f t="shared" si="47"/>
        <v/>
      </c>
      <c r="C341">
        <v>4</v>
      </c>
      <c r="E341" t="str">
        <f t="shared" si="46"/>
        <v>Opp Score</v>
      </c>
      <c r="F341" s="1" t="str">
        <f t="shared" si="41"/>
        <v/>
      </c>
      <c r="G341" s="1" t="e">
        <f>(F340-F334)-(F341-F335)</f>
        <v>#VALUE!</v>
      </c>
      <c r="H341" s="1" t="e">
        <f>IF(F339&gt;F338,(F338+10)-F339,F338-F339)</f>
        <v>#VALUE!</v>
      </c>
      <c r="I341" s="1" t="e">
        <f>F340-F334</f>
        <v>#VALUE!</v>
      </c>
      <c r="J341" s="1" t="e">
        <f>F341-F335</f>
        <v>#VALUE!</v>
      </c>
      <c r="M341">
        <f>COUNTIF(D338:D342,$L$5)</f>
        <v>0</v>
      </c>
      <c r="O341" t="str">
        <f t="shared" si="42"/>
        <v/>
      </c>
      <c r="P341" t="str">
        <f t="shared" si="43"/>
        <v/>
      </c>
      <c r="Q341" t="str">
        <f t="shared" si="44"/>
        <v/>
      </c>
      <c r="R341" t="str">
        <f t="shared" si="45"/>
        <v/>
      </c>
    </row>
    <row r="342" spans="1:18" x14ac:dyDescent="0.35">
      <c r="A342" t="s">
        <v>4</v>
      </c>
      <c r="B342" t="str">
        <f t="shared" si="47"/>
        <v/>
      </c>
      <c r="C342">
        <v>5</v>
      </c>
      <c r="E342" t="str">
        <f t="shared" si="46"/>
        <v/>
      </c>
      <c r="F342" s="1" t="str">
        <f t="shared" si="41"/>
        <v/>
      </c>
      <c r="G342" s="1" t="e">
        <f>(F340-F334)-(F341-F335)</f>
        <v>#VALUE!</v>
      </c>
      <c r="H342" s="1" t="e">
        <f>IF(F339&gt;F338,(F338+10)-F339,F338-F339)</f>
        <v>#VALUE!</v>
      </c>
      <c r="I342" s="1" t="e">
        <f>F340-F334</f>
        <v>#VALUE!</v>
      </c>
      <c r="J342" s="1" t="e">
        <f>F341-F335</f>
        <v>#VALUE!</v>
      </c>
      <c r="M342">
        <f>COUNTIF(D338:D342,$L$6)</f>
        <v>0</v>
      </c>
      <c r="O342" t="str">
        <f t="shared" si="42"/>
        <v/>
      </c>
      <c r="P342" t="str">
        <f t="shared" si="43"/>
        <v/>
      </c>
      <c r="Q342" t="str">
        <f t="shared" si="44"/>
        <v/>
      </c>
      <c r="R342" t="str">
        <f t="shared" si="45"/>
        <v/>
      </c>
    </row>
    <row r="343" spans="1:18" x14ac:dyDescent="0.35">
      <c r="A343" t="s">
        <v>5</v>
      </c>
      <c r="B343" t="str">
        <f t="shared" si="47"/>
        <v/>
      </c>
      <c r="E343" t="str">
        <f t="shared" si="46"/>
        <v/>
      </c>
      <c r="F343" s="1" t="str">
        <f t="shared" si="41"/>
        <v/>
      </c>
      <c r="O343" t="str">
        <f t="shared" si="42"/>
        <v/>
      </c>
      <c r="P343" t="str">
        <f t="shared" si="43"/>
        <v/>
      </c>
      <c r="Q343" t="str">
        <f t="shared" si="44"/>
        <v/>
      </c>
      <c r="R343" t="str">
        <f t="shared" si="45"/>
        <v/>
      </c>
    </row>
    <row r="344" spans="1:18" x14ac:dyDescent="0.35">
      <c r="A344" t="s">
        <v>6</v>
      </c>
      <c r="B344">
        <f t="shared" si="47"/>
        <v>58</v>
      </c>
      <c r="C344">
        <v>1</v>
      </c>
      <c r="E344" t="str">
        <f t="shared" si="46"/>
        <v>Time In</v>
      </c>
      <c r="F344" s="1" t="str">
        <f t="shared" ref="F344:F407" si="48">IF(E344=$E$8,F339,"")</f>
        <v/>
      </c>
      <c r="G344" s="1" t="e">
        <f>(F346-F340)-(F347-F341)</f>
        <v>#VALUE!</v>
      </c>
      <c r="H344" s="1" t="e">
        <f>IF(F345&gt;F344,(F344+10)-F345,F344-F345)</f>
        <v>#VALUE!</v>
      </c>
      <c r="I344" s="1" t="e">
        <f>F346-F340</f>
        <v>#VALUE!</v>
      </c>
      <c r="J344" s="1" t="e">
        <f>F347-F341</f>
        <v>#VALUE!</v>
      </c>
      <c r="M344">
        <f>COUNTIF(D344:D348,$L$2)</f>
        <v>0</v>
      </c>
      <c r="N344">
        <f>SUM(M344:M348)</f>
        <v>0</v>
      </c>
      <c r="O344" t="str">
        <f t="shared" si="42"/>
        <v/>
      </c>
      <c r="P344" t="str">
        <f t="shared" si="43"/>
        <v/>
      </c>
      <c r="Q344" t="str">
        <f t="shared" si="44"/>
        <v/>
      </c>
      <c r="R344" t="str">
        <f t="shared" si="45"/>
        <v/>
      </c>
    </row>
    <row r="345" spans="1:18" x14ac:dyDescent="0.35">
      <c r="A345" t="s">
        <v>7</v>
      </c>
      <c r="B345" t="str">
        <f t="shared" si="47"/>
        <v/>
      </c>
      <c r="C345">
        <v>2</v>
      </c>
      <c r="E345" t="str">
        <f t="shared" si="46"/>
        <v>Time Out</v>
      </c>
      <c r="F345" s="1" t="str">
        <f t="shared" si="48"/>
        <v/>
      </c>
      <c r="G345" s="1" t="e">
        <f>(F346-F340)-(F347-F341)</f>
        <v>#VALUE!</v>
      </c>
      <c r="H345" s="1" t="e">
        <f>IF(F345&gt;F344,(F344+10)-F345,F344-F345)</f>
        <v>#VALUE!</v>
      </c>
      <c r="I345" s="1" t="e">
        <f>F346-F340</f>
        <v>#VALUE!</v>
      </c>
      <c r="J345" s="1" t="e">
        <f>F347-F341</f>
        <v>#VALUE!</v>
      </c>
      <c r="M345">
        <f>COUNTIF(D344:D348,$L$3)</f>
        <v>0</v>
      </c>
      <c r="O345" t="str">
        <f t="shared" si="42"/>
        <v/>
      </c>
      <c r="P345" t="str">
        <f t="shared" si="43"/>
        <v/>
      </c>
      <c r="Q345" t="str">
        <f t="shared" si="44"/>
        <v/>
      </c>
      <c r="R345" t="str">
        <f t="shared" si="45"/>
        <v/>
      </c>
    </row>
    <row r="346" spans="1:18" x14ac:dyDescent="0.35">
      <c r="A346" t="s">
        <v>8</v>
      </c>
      <c r="B346" t="str">
        <f t="shared" si="47"/>
        <v/>
      </c>
      <c r="C346">
        <v>3</v>
      </c>
      <c r="E346" t="str">
        <f t="shared" si="46"/>
        <v>Western Score</v>
      </c>
      <c r="F346" s="1" t="str">
        <f t="shared" si="48"/>
        <v/>
      </c>
      <c r="G346" s="1" t="e">
        <f>(F346-F340)-(F347-F341)</f>
        <v>#VALUE!</v>
      </c>
      <c r="H346" s="1" t="e">
        <f>IF(F345&gt;F344,(F344+10)-F345,F344-F345)</f>
        <v>#VALUE!</v>
      </c>
      <c r="I346" s="1" t="e">
        <f>F346-F340</f>
        <v>#VALUE!</v>
      </c>
      <c r="J346" s="1" t="e">
        <f>F347-F341</f>
        <v>#VALUE!</v>
      </c>
      <c r="M346">
        <f>COUNTIF(D344:D348,$L$4)</f>
        <v>0</v>
      </c>
      <c r="O346" t="str">
        <f t="shared" si="42"/>
        <v/>
      </c>
      <c r="P346" t="str">
        <f t="shared" si="43"/>
        <v/>
      </c>
      <c r="Q346" t="str">
        <f t="shared" si="44"/>
        <v/>
      </c>
      <c r="R346" t="str">
        <f t="shared" si="45"/>
        <v/>
      </c>
    </row>
    <row r="347" spans="1:18" x14ac:dyDescent="0.35">
      <c r="A347" t="s">
        <v>9</v>
      </c>
      <c r="B347" t="str">
        <f t="shared" si="47"/>
        <v/>
      </c>
      <c r="C347">
        <v>4</v>
      </c>
      <c r="E347" t="str">
        <f t="shared" si="46"/>
        <v>Opp Score</v>
      </c>
      <c r="F347" s="1" t="str">
        <f t="shared" si="48"/>
        <v/>
      </c>
      <c r="G347" s="1" t="e">
        <f>(F346-F340)-(F347-F341)</f>
        <v>#VALUE!</v>
      </c>
      <c r="H347" s="1" t="e">
        <f>IF(F345&gt;F344,(F344+10)-F345,F344-F345)</f>
        <v>#VALUE!</v>
      </c>
      <c r="I347" s="1" t="e">
        <f>F346-F340</f>
        <v>#VALUE!</v>
      </c>
      <c r="J347" s="1" t="e">
        <f>F347-F341</f>
        <v>#VALUE!</v>
      </c>
      <c r="M347">
        <f>COUNTIF(D344:D348,$L$5)</f>
        <v>0</v>
      </c>
      <c r="O347" t="str">
        <f t="shared" si="42"/>
        <v/>
      </c>
      <c r="P347" t="str">
        <f t="shared" si="43"/>
        <v/>
      </c>
      <c r="Q347" t="str">
        <f t="shared" si="44"/>
        <v/>
      </c>
      <c r="R347" t="str">
        <f t="shared" si="45"/>
        <v/>
      </c>
    </row>
    <row r="348" spans="1:18" x14ac:dyDescent="0.35">
      <c r="A348" t="s">
        <v>10</v>
      </c>
      <c r="B348" t="str">
        <f t="shared" si="47"/>
        <v/>
      </c>
      <c r="C348">
        <v>5</v>
      </c>
      <c r="E348" t="str">
        <f t="shared" si="46"/>
        <v/>
      </c>
      <c r="F348" s="1" t="str">
        <f t="shared" si="48"/>
        <v/>
      </c>
      <c r="G348" s="1" t="e">
        <f>(F346-F340)-(F347-F341)</f>
        <v>#VALUE!</v>
      </c>
      <c r="H348" s="1" t="e">
        <f>IF(F345&gt;F344,(F344+10)-F345,F344-F345)</f>
        <v>#VALUE!</v>
      </c>
      <c r="I348" s="1" t="e">
        <f>F346-F340</f>
        <v>#VALUE!</v>
      </c>
      <c r="J348" s="1" t="e">
        <f>F347-F341</f>
        <v>#VALUE!</v>
      </c>
      <c r="M348">
        <f>COUNTIF(D344:D348,$L$6)</f>
        <v>0</v>
      </c>
      <c r="O348" t="str">
        <f t="shared" si="42"/>
        <v/>
      </c>
      <c r="P348" t="str">
        <f t="shared" si="43"/>
        <v/>
      </c>
      <c r="Q348" t="str">
        <f t="shared" si="44"/>
        <v/>
      </c>
      <c r="R348" t="str">
        <f t="shared" si="45"/>
        <v/>
      </c>
    </row>
    <row r="349" spans="1:18" x14ac:dyDescent="0.35">
      <c r="A349" t="s">
        <v>11</v>
      </c>
      <c r="B349" t="str">
        <f t="shared" si="47"/>
        <v/>
      </c>
      <c r="E349" t="str">
        <f t="shared" si="46"/>
        <v/>
      </c>
      <c r="F349" s="1" t="str">
        <f t="shared" si="48"/>
        <v/>
      </c>
      <c r="O349" t="str">
        <f t="shared" si="42"/>
        <v/>
      </c>
      <c r="P349" t="str">
        <f t="shared" si="43"/>
        <v/>
      </c>
      <c r="Q349" t="str">
        <f t="shared" si="44"/>
        <v/>
      </c>
      <c r="R349" t="str">
        <f t="shared" si="45"/>
        <v/>
      </c>
    </row>
    <row r="350" spans="1:18" x14ac:dyDescent="0.35">
      <c r="A350" t="s">
        <v>12</v>
      </c>
      <c r="B350">
        <f t="shared" si="47"/>
        <v>59</v>
      </c>
      <c r="C350">
        <v>1</v>
      </c>
      <c r="E350" t="str">
        <f t="shared" si="46"/>
        <v>Time In</v>
      </c>
      <c r="F350" s="1" t="str">
        <f t="shared" si="48"/>
        <v/>
      </c>
      <c r="G350" s="1" t="e">
        <f>(F352-F346)-(F353-F347)</f>
        <v>#VALUE!</v>
      </c>
      <c r="H350" s="1" t="e">
        <f>IF(F351&gt;F350,(F350+10)-F351,F350-F351)</f>
        <v>#VALUE!</v>
      </c>
      <c r="I350" s="1" t="e">
        <f>F352-F346</f>
        <v>#VALUE!</v>
      </c>
      <c r="J350" s="1" t="e">
        <f>F353-F347</f>
        <v>#VALUE!</v>
      </c>
      <c r="M350">
        <f>COUNTIF(D350:D354,$L$2)</f>
        <v>0</v>
      </c>
      <c r="N350">
        <f>SUM(M350:M354)</f>
        <v>0</v>
      </c>
      <c r="O350" t="str">
        <f t="shared" si="42"/>
        <v/>
      </c>
      <c r="P350" t="str">
        <f t="shared" si="43"/>
        <v/>
      </c>
      <c r="Q350" t="str">
        <f t="shared" si="44"/>
        <v/>
      </c>
      <c r="R350" t="str">
        <f t="shared" si="45"/>
        <v/>
      </c>
    </row>
    <row r="351" spans="1:18" x14ac:dyDescent="0.35">
      <c r="A351" t="s">
        <v>13</v>
      </c>
      <c r="B351" t="str">
        <f t="shared" si="47"/>
        <v/>
      </c>
      <c r="C351">
        <v>2</v>
      </c>
      <c r="E351" t="str">
        <f t="shared" si="46"/>
        <v>Time Out</v>
      </c>
      <c r="F351" s="1" t="str">
        <f t="shared" si="48"/>
        <v/>
      </c>
      <c r="G351" s="1" t="e">
        <f>(F352-F346)-(F353-F347)</f>
        <v>#VALUE!</v>
      </c>
      <c r="H351" s="1" t="e">
        <f>IF(F351&gt;F350,(F350+10)-F351,F350-F351)</f>
        <v>#VALUE!</v>
      </c>
      <c r="I351" s="1" t="e">
        <f>F352-F346</f>
        <v>#VALUE!</v>
      </c>
      <c r="J351" s="1" t="e">
        <f>F353-F347</f>
        <v>#VALUE!</v>
      </c>
      <c r="M351">
        <f>COUNTIF(D350:D354,$L$3)</f>
        <v>0</v>
      </c>
      <c r="O351" t="str">
        <f t="shared" si="42"/>
        <v/>
      </c>
      <c r="P351" t="str">
        <f t="shared" si="43"/>
        <v/>
      </c>
      <c r="Q351" t="str">
        <f t="shared" si="44"/>
        <v/>
      </c>
      <c r="R351" t="str">
        <f t="shared" si="45"/>
        <v/>
      </c>
    </row>
    <row r="352" spans="1:18" x14ac:dyDescent="0.35">
      <c r="A352" t="s">
        <v>14</v>
      </c>
      <c r="B352" t="str">
        <f t="shared" si="47"/>
        <v/>
      </c>
      <c r="C352">
        <v>3</v>
      </c>
      <c r="E352" t="str">
        <f t="shared" si="46"/>
        <v>Western Score</v>
      </c>
      <c r="F352" s="1" t="str">
        <f t="shared" si="48"/>
        <v/>
      </c>
      <c r="G352" s="1" t="e">
        <f>(F352-F346)-(F353-F347)</f>
        <v>#VALUE!</v>
      </c>
      <c r="H352" s="1" t="e">
        <f>IF(F351&gt;F350,(F350+10)-F351,F350-F351)</f>
        <v>#VALUE!</v>
      </c>
      <c r="I352" s="1" t="e">
        <f>F352-F346</f>
        <v>#VALUE!</v>
      </c>
      <c r="J352" s="1" t="e">
        <f>F353-F347</f>
        <v>#VALUE!</v>
      </c>
      <c r="M352">
        <f>COUNTIF(D350:D354,$L$4)</f>
        <v>0</v>
      </c>
      <c r="O352" t="str">
        <f t="shared" si="42"/>
        <v/>
      </c>
      <c r="P352" t="str">
        <f t="shared" si="43"/>
        <v/>
      </c>
      <c r="Q352" t="str">
        <f t="shared" si="44"/>
        <v/>
      </c>
      <c r="R352" t="str">
        <f t="shared" si="45"/>
        <v/>
      </c>
    </row>
    <row r="353" spans="1:18" x14ac:dyDescent="0.35">
      <c r="A353" t="s">
        <v>2</v>
      </c>
      <c r="B353" t="str">
        <f t="shared" si="47"/>
        <v/>
      </c>
      <c r="C353">
        <v>4</v>
      </c>
      <c r="E353" t="str">
        <f t="shared" si="46"/>
        <v>Opp Score</v>
      </c>
      <c r="F353" s="1" t="str">
        <f t="shared" si="48"/>
        <v/>
      </c>
      <c r="G353" s="1" t="e">
        <f>(F352-F346)-(F353-F347)</f>
        <v>#VALUE!</v>
      </c>
      <c r="H353" s="1" t="e">
        <f>IF(F351&gt;F350,(F350+10)-F351,F350-F351)</f>
        <v>#VALUE!</v>
      </c>
      <c r="I353" s="1" t="e">
        <f>F352-F346</f>
        <v>#VALUE!</v>
      </c>
      <c r="J353" s="1" t="e">
        <f>F353-F347</f>
        <v>#VALUE!</v>
      </c>
      <c r="M353">
        <f>COUNTIF(D350:D354,$L$5)</f>
        <v>0</v>
      </c>
      <c r="O353" t="str">
        <f t="shared" si="42"/>
        <v/>
      </c>
      <c r="P353" t="str">
        <f t="shared" si="43"/>
        <v/>
      </c>
      <c r="Q353" t="str">
        <f t="shared" si="44"/>
        <v/>
      </c>
      <c r="R353" t="str">
        <f t="shared" si="45"/>
        <v/>
      </c>
    </row>
    <row r="354" spans="1:18" x14ac:dyDescent="0.35">
      <c r="A354" t="s">
        <v>3</v>
      </c>
      <c r="B354" t="str">
        <f t="shared" si="47"/>
        <v/>
      </c>
      <c r="C354">
        <v>5</v>
      </c>
      <c r="E354" t="str">
        <f t="shared" si="46"/>
        <v/>
      </c>
      <c r="F354" s="1" t="str">
        <f t="shared" si="48"/>
        <v/>
      </c>
      <c r="G354" s="1" t="e">
        <f>(F352-F346)-(F353-F347)</f>
        <v>#VALUE!</v>
      </c>
      <c r="H354" s="1" t="e">
        <f>IF(F351&gt;F350,(F350+10)-F351,F350-F351)</f>
        <v>#VALUE!</v>
      </c>
      <c r="I354" s="1" t="e">
        <f>F352-F346</f>
        <v>#VALUE!</v>
      </c>
      <c r="J354" s="1" t="e">
        <f>F353-F347</f>
        <v>#VALUE!</v>
      </c>
      <c r="M354">
        <f>COUNTIF(D350:D354,$L$6)</f>
        <v>0</v>
      </c>
      <c r="O354" t="str">
        <f t="shared" si="42"/>
        <v/>
      </c>
      <c r="P354" t="str">
        <f t="shared" si="43"/>
        <v/>
      </c>
      <c r="Q354" t="str">
        <f t="shared" si="44"/>
        <v/>
      </c>
      <c r="R354" t="str">
        <f t="shared" si="45"/>
        <v/>
      </c>
    </row>
    <row r="355" spans="1:18" x14ac:dyDescent="0.35">
      <c r="A355" t="s">
        <v>4</v>
      </c>
      <c r="B355" t="str">
        <f t="shared" si="47"/>
        <v/>
      </c>
      <c r="E355" t="str">
        <f t="shared" si="46"/>
        <v/>
      </c>
      <c r="F355" s="1" t="str">
        <f t="shared" si="48"/>
        <v/>
      </c>
      <c r="O355" t="str">
        <f t="shared" si="42"/>
        <v/>
      </c>
      <c r="P355" t="str">
        <f t="shared" si="43"/>
        <v/>
      </c>
      <c r="Q355" t="str">
        <f t="shared" si="44"/>
        <v/>
      </c>
      <c r="R355" t="str">
        <f t="shared" si="45"/>
        <v/>
      </c>
    </row>
    <row r="356" spans="1:18" x14ac:dyDescent="0.35">
      <c r="A356" t="s">
        <v>5</v>
      </c>
      <c r="B356">
        <f t="shared" si="47"/>
        <v>60</v>
      </c>
      <c r="C356">
        <v>1</v>
      </c>
      <c r="E356" t="str">
        <f t="shared" si="46"/>
        <v>Time In</v>
      </c>
      <c r="F356" s="1" t="str">
        <f t="shared" si="48"/>
        <v/>
      </c>
      <c r="G356" s="1" t="e">
        <f>(F358-F352)-(F359-F353)</f>
        <v>#VALUE!</v>
      </c>
      <c r="H356" s="1" t="e">
        <f>IF(F357&gt;F356,(F356+10)-F357,F356-F357)</f>
        <v>#VALUE!</v>
      </c>
      <c r="I356" s="1" t="e">
        <f>F358-F352</f>
        <v>#VALUE!</v>
      </c>
      <c r="J356" s="1" t="e">
        <f>F359-F353</f>
        <v>#VALUE!</v>
      </c>
      <c r="M356">
        <f>COUNTIF(D356:D360,$L$2)</f>
        <v>0</v>
      </c>
      <c r="N356">
        <f>SUM(M356:M360)</f>
        <v>0</v>
      </c>
      <c r="O356" t="str">
        <f t="shared" si="42"/>
        <v/>
      </c>
      <c r="P356" t="str">
        <f t="shared" si="43"/>
        <v/>
      </c>
      <c r="Q356" t="str">
        <f t="shared" si="44"/>
        <v/>
      </c>
      <c r="R356" t="str">
        <f t="shared" si="45"/>
        <v/>
      </c>
    </row>
    <row r="357" spans="1:18" x14ac:dyDescent="0.35">
      <c r="A357" t="s">
        <v>6</v>
      </c>
      <c r="B357" t="str">
        <f t="shared" si="47"/>
        <v/>
      </c>
      <c r="C357">
        <v>2</v>
      </c>
      <c r="E357" t="str">
        <f t="shared" si="46"/>
        <v>Time Out</v>
      </c>
      <c r="F357" s="1" t="str">
        <f t="shared" si="48"/>
        <v/>
      </c>
      <c r="G357" s="1" t="e">
        <f>(F358-F352)-(F359-F353)</f>
        <v>#VALUE!</v>
      </c>
      <c r="H357" s="1" t="e">
        <f>IF(F357&gt;F356,(F356+10)-F357,F356-F357)</f>
        <v>#VALUE!</v>
      </c>
      <c r="I357" s="1" t="e">
        <f>F358-F352</f>
        <v>#VALUE!</v>
      </c>
      <c r="J357" s="1" t="e">
        <f>F359-F353</f>
        <v>#VALUE!</v>
      </c>
      <c r="M357">
        <f>COUNTIF(D356:D360,$L$3)</f>
        <v>0</v>
      </c>
      <c r="O357" t="str">
        <f t="shared" si="42"/>
        <v/>
      </c>
      <c r="P357" t="str">
        <f t="shared" si="43"/>
        <v/>
      </c>
      <c r="Q357" t="str">
        <f t="shared" si="44"/>
        <v/>
      </c>
      <c r="R357" t="str">
        <f t="shared" si="45"/>
        <v/>
      </c>
    </row>
    <row r="358" spans="1:18" x14ac:dyDescent="0.35">
      <c r="A358" t="s">
        <v>7</v>
      </c>
      <c r="B358" t="str">
        <f t="shared" si="47"/>
        <v/>
      </c>
      <c r="C358">
        <v>3</v>
      </c>
      <c r="E358" t="str">
        <f t="shared" si="46"/>
        <v>Western Score</v>
      </c>
      <c r="F358" s="1" t="str">
        <f t="shared" si="48"/>
        <v/>
      </c>
      <c r="G358" s="1" t="e">
        <f>(F358-F352)-(F359-F353)</f>
        <v>#VALUE!</v>
      </c>
      <c r="H358" s="1" t="e">
        <f>IF(F357&gt;F356,(F356+10)-F357,F356-F357)</f>
        <v>#VALUE!</v>
      </c>
      <c r="I358" s="1" t="e">
        <f>F358-F352</f>
        <v>#VALUE!</v>
      </c>
      <c r="J358" s="1" t="e">
        <f>F359-F353</f>
        <v>#VALUE!</v>
      </c>
      <c r="M358">
        <f>COUNTIF(D356:D360,$L$4)</f>
        <v>0</v>
      </c>
      <c r="O358" t="str">
        <f t="shared" si="42"/>
        <v/>
      </c>
      <c r="P358" t="str">
        <f t="shared" si="43"/>
        <v/>
      </c>
      <c r="Q358" t="str">
        <f t="shared" si="44"/>
        <v/>
      </c>
      <c r="R358" t="str">
        <f t="shared" si="45"/>
        <v/>
      </c>
    </row>
    <row r="359" spans="1:18" x14ac:dyDescent="0.35">
      <c r="A359" t="s">
        <v>8</v>
      </c>
      <c r="B359" t="str">
        <f t="shared" si="47"/>
        <v/>
      </c>
      <c r="C359">
        <v>4</v>
      </c>
      <c r="E359" t="str">
        <f t="shared" si="46"/>
        <v>Opp Score</v>
      </c>
      <c r="F359" s="1" t="str">
        <f t="shared" si="48"/>
        <v/>
      </c>
      <c r="G359" s="1" t="e">
        <f>(F358-F352)-(F359-F353)</f>
        <v>#VALUE!</v>
      </c>
      <c r="H359" s="1" t="e">
        <f>IF(F357&gt;F356,(F356+10)-F357,F356-F357)</f>
        <v>#VALUE!</v>
      </c>
      <c r="I359" s="1" t="e">
        <f>F358-F352</f>
        <v>#VALUE!</v>
      </c>
      <c r="J359" s="1" t="e">
        <f>F359-F353</f>
        <v>#VALUE!</v>
      </c>
      <c r="M359">
        <f>COUNTIF(D356:D360,$L$5)</f>
        <v>0</v>
      </c>
      <c r="O359" t="str">
        <f t="shared" si="42"/>
        <v/>
      </c>
      <c r="P359" t="str">
        <f t="shared" si="43"/>
        <v/>
      </c>
      <c r="Q359" t="str">
        <f t="shared" si="44"/>
        <v/>
      </c>
      <c r="R359" t="str">
        <f t="shared" si="45"/>
        <v/>
      </c>
    </row>
    <row r="360" spans="1:18" x14ac:dyDescent="0.35">
      <c r="A360" t="s">
        <v>9</v>
      </c>
      <c r="B360" t="str">
        <f t="shared" si="47"/>
        <v/>
      </c>
      <c r="C360">
        <v>5</v>
      </c>
      <c r="E360" t="str">
        <f t="shared" si="46"/>
        <v/>
      </c>
      <c r="F360" s="1" t="str">
        <f t="shared" si="48"/>
        <v/>
      </c>
      <c r="G360" s="1" t="e">
        <f>(F358-F352)-(F359-F353)</f>
        <v>#VALUE!</v>
      </c>
      <c r="H360" s="1" t="e">
        <f>IF(F357&gt;F356,(F356+10)-F357,F356-F357)</f>
        <v>#VALUE!</v>
      </c>
      <c r="I360" s="1" t="e">
        <f>F358-F352</f>
        <v>#VALUE!</v>
      </c>
      <c r="J360" s="1" t="e">
        <f>F359-F353</f>
        <v>#VALUE!</v>
      </c>
      <c r="M360">
        <f>COUNTIF(D356:D360,$L$6)</f>
        <v>0</v>
      </c>
      <c r="O360" t="str">
        <f t="shared" si="42"/>
        <v/>
      </c>
      <c r="P360" t="str">
        <f t="shared" si="43"/>
        <v/>
      </c>
      <c r="Q360" t="str">
        <f t="shared" si="44"/>
        <v/>
      </c>
      <c r="R360" t="str">
        <f t="shared" si="45"/>
        <v/>
      </c>
    </row>
    <row r="361" spans="1:18" x14ac:dyDescent="0.35">
      <c r="A361" t="s">
        <v>10</v>
      </c>
      <c r="B361" t="str">
        <f t="shared" si="47"/>
        <v/>
      </c>
      <c r="E361" t="str">
        <f t="shared" si="46"/>
        <v/>
      </c>
      <c r="F361" s="1" t="str">
        <f t="shared" si="48"/>
        <v/>
      </c>
      <c r="O361" t="str">
        <f t="shared" si="42"/>
        <v/>
      </c>
      <c r="P361" t="str">
        <f t="shared" si="43"/>
        <v/>
      </c>
      <c r="Q361" t="str">
        <f t="shared" si="44"/>
        <v/>
      </c>
      <c r="R361" t="str">
        <f t="shared" si="45"/>
        <v/>
      </c>
    </row>
    <row r="362" spans="1:18" x14ac:dyDescent="0.35">
      <c r="A362" t="s">
        <v>11</v>
      </c>
      <c r="B362">
        <f t="shared" si="47"/>
        <v>61</v>
      </c>
      <c r="C362">
        <v>1</v>
      </c>
      <c r="E362" t="str">
        <f t="shared" si="46"/>
        <v>Time In</v>
      </c>
      <c r="F362" s="1" t="str">
        <f t="shared" si="48"/>
        <v/>
      </c>
      <c r="G362" s="1" t="e">
        <f>(F364-F358)-(F365-F359)</f>
        <v>#VALUE!</v>
      </c>
      <c r="H362" s="1" t="e">
        <f>IF(F363&gt;F362,(F362+10)-F363,F362-F363)</f>
        <v>#VALUE!</v>
      </c>
      <c r="I362" s="1" t="e">
        <f>F364-F358</f>
        <v>#VALUE!</v>
      </c>
      <c r="J362" s="1" t="e">
        <f>F365-F359</f>
        <v>#VALUE!</v>
      </c>
      <c r="M362">
        <f>COUNTIF(D362:D366,$L$2)</f>
        <v>0</v>
      </c>
      <c r="N362">
        <f>SUM(M362:M366)</f>
        <v>0</v>
      </c>
      <c r="O362" t="str">
        <f t="shared" si="42"/>
        <v/>
      </c>
      <c r="P362" t="str">
        <f t="shared" si="43"/>
        <v/>
      </c>
      <c r="Q362" t="str">
        <f t="shared" si="44"/>
        <v/>
      </c>
      <c r="R362" t="str">
        <f t="shared" si="45"/>
        <v/>
      </c>
    </row>
    <row r="363" spans="1:18" x14ac:dyDescent="0.35">
      <c r="A363" t="s">
        <v>12</v>
      </c>
      <c r="B363" t="str">
        <f t="shared" si="47"/>
        <v/>
      </c>
      <c r="C363">
        <v>2</v>
      </c>
      <c r="E363" t="str">
        <f t="shared" si="46"/>
        <v>Time Out</v>
      </c>
      <c r="F363" s="1" t="str">
        <f t="shared" si="48"/>
        <v/>
      </c>
      <c r="G363" s="1" t="e">
        <f>(F364-F358)-(F365-F359)</f>
        <v>#VALUE!</v>
      </c>
      <c r="H363" s="1" t="e">
        <f>IF(F363&gt;F362,(F362+10)-F363,F362-F363)</f>
        <v>#VALUE!</v>
      </c>
      <c r="I363" s="1" t="e">
        <f>F364-F358</f>
        <v>#VALUE!</v>
      </c>
      <c r="J363" s="1" t="e">
        <f>F365-F359</f>
        <v>#VALUE!</v>
      </c>
      <c r="M363">
        <f>COUNTIF(D362:D366,$L$3)</f>
        <v>0</v>
      </c>
      <c r="O363" t="str">
        <f t="shared" si="42"/>
        <v/>
      </c>
      <c r="P363" t="str">
        <f t="shared" si="43"/>
        <v/>
      </c>
      <c r="Q363" t="str">
        <f t="shared" si="44"/>
        <v/>
      </c>
      <c r="R363" t="str">
        <f t="shared" si="45"/>
        <v/>
      </c>
    </row>
    <row r="364" spans="1:18" x14ac:dyDescent="0.35">
      <c r="A364" t="s">
        <v>13</v>
      </c>
      <c r="B364" t="str">
        <f t="shared" si="47"/>
        <v/>
      </c>
      <c r="C364">
        <v>3</v>
      </c>
      <c r="E364" t="str">
        <f t="shared" si="46"/>
        <v>Western Score</v>
      </c>
      <c r="F364" s="1" t="str">
        <f t="shared" si="48"/>
        <v/>
      </c>
      <c r="G364" s="1" t="e">
        <f>(F364-F358)-(F365-F359)</f>
        <v>#VALUE!</v>
      </c>
      <c r="H364" s="1" t="e">
        <f>IF(F363&gt;F362,(F362+10)-F363,F362-F363)</f>
        <v>#VALUE!</v>
      </c>
      <c r="I364" s="1" t="e">
        <f>F364-F358</f>
        <v>#VALUE!</v>
      </c>
      <c r="J364" s="1" t="e">
        <f>F365-F359</f>
        <v>#VALUE!</v>
      </c>
      <c r="M364">
        <f>COUNTIF(D362:D366,$L$4)</f>
        <v>0</v>
      </c>
      <c r="O364" t="str">
        <f t="shared" si="42"/>
        <v/>
      </c>
      <c r="P364" t="str">
        <f t="shared" si="43"/>
        <v/>
      </c>
      <c r="Q364" t="str">
        <f t="shared" si="44"/>
        <v/>
      </c>
      <c r="R364" t="str">
        <f t="shared" si="45"/>
        <v/>
      </c>
    </row>
    <row r="365" spans="1:18" x14ac:dyDescent="0.35">
      <c r="A365" t="s">
        <v>14</v>
      </c>
      <c r="B365" t="str">
        <f t="shared" si="47"/>
        <v/>
      </c>
      <c r="C365">
        <v>4</v>
      </c>
      <c r="E365" t="str">
        <f t="shared" si="46"/>
        <v>Opp Score</v>
      </c>
      <c r="F365" s="1" t="str">
        <f t="shared" si="48"/>
        <v/>
      </c>
      <c r="G365" s="1" t="e">
        <f>(F364-F358)-(F365-F359)</f>
        <v>#VALUE!</v>
      </c>
      <c r="H365" s="1" t="e">
        <f>IF(F363&gt;F362,(F362+10)-F363,F362-F363)</f>
        <v>#VALUE!</v>
      </c>
      <c r="I365" s="1" t="e">
        <f>F364-F358</f>
        <v>#VALUE!</v>
      </c>
      <c r="J365" s="1" t="e">
        <f>F365-F359</f>
        <v>#VALUE!</v>
      </c>
      <c r="M365">
        <f>COUNTIF(D362:D366,$L$5)</f>
        <v>0</v>
      </c>
      <c r="O365" t="str">
        <f t="shared" si="42"/>
        <v/>
      </c>
      <c r="P365" t="str">
        <f t="shared" si="43"/>
        <v/>
      </c>
      <c r="Q365" t="str">
        <f t="shared" si="44"/>
        <v/>
      </c>
      <c r="R365" t="str">
        <f t="shared" si="45"/>
        <v/>
      </c>
    </row>
    <row r="366" spans="1:18" x14ac:dyDescent="0.35">
      <c r="A366" t="s">
        <v>2</v>
      </c>
      <c r="B366" t="str">
        <f t="shared" si="47"/>
        <v/>
      </c>
      <c r="C366">
        <v>5</v>
      </c>
      <c r="E366" t="str">
        <f t="shared" si="46"/>
        <v/>
      </c>
      <c r="F366" s="1" t="str">
        <f t="shared" si="48"/>
        <v/>
      </c>
      <c r="G366" s="1" t="e">
        <f>(F364-F358)-(F365-F359)</f>
        <v>#VALUE!</v>
      </c>
      <c r="H366" s="1" t="e">
        <f>IF(F363&gt;F362,(F362+10)-F363,F362-F363)</f>
        <v>#VALUE!</v>
      </c>
      <c r="I366" s="1" t="e">
        <f>F364-F358</f>
        <v>#VALUE!</v>
      </c>
      <c r="J366" s="1" t="e">
        <f>F365-F359</f>
        <v>#VALUE!</v>
      </c>
      <c r="M366">
        <f>COUNTIF(D362:D366,$L$6)</f>
        <v>0</v>
      </c>
      <c r="O366" t="str">
        <f t="shared" si="42"/>
        <v/>
      </c>
      <c r="P366" t="str">
        <f t="shared" si="43"/>
        <v/>
      </c>
      <c r="Q366" t="str">
        <f t="shared" si="44"/>
        <v/>
      </c>
      <c r="R366" t="str">
        <f t="shared" si="45"/>
        <v/>
      </c>
    </row>
    <row r="367" spans="1:18" x14ac:dyDescent="0.35">
      <c r="A367" t="s">
        <v>3</v>
      </c>
      <c r="B367" t="str">
        <f t="shared" si="47"/>
        <v/>
      </c>
      <c r="E367" t="str">
        <f t="shared" si="46"/>
        <v/>
      </c>
      <c r="F367" s="1" t="str">
        <f t="shared" si="48"/>
        <v/>
      </c>
      <c r="O367" t="str">
        <f t="shared" si="42"/>
        <v/>
      </c>
      <c r="P367" t="str">
        <f t="shared" si="43"/>
        <v/>
      </c>
      <c r="Q367" t="str">
        <f t="shared" si="44"/>
        <v/>
      </c>
      <c r="R367" t="str">
        <f t="shared" si="45"/>
        <v/>
      </c>
    </row>
    <row r="368" spans="1:18" x14ac:dyDescent="0.35">
      <c r="A368" t="s">
        <v>4</v>
      </c>
      <c r="B368">
        <f t="shared" si="47"/>
        <v>62</v>
      </c>
      <c r="C368">
        <v>1</v>
      </c>
      <c r="E368" t="str">
        <f t="shared" si="46"/>
        <v>Time In</v>
      </c>
      <c r="F368" s="1" t="str">
        <f t="shared" si="48"/>
        <v/>
      </c>
      <c r="G368" s="1" t="e">
        <f>(F370-F364)-(F371-F365)</f>
        <v>#VALUE!</v>
      </c>
      <c r="H368" s="1" t="e">
        <f>IF(F369&gt;F368,(F368+10)-F369,F368-F369)</f>
        <v>#VALUE!</v>
      </c>
      <c r="I368" s="1" t="e">
        <f>F370-F364</f>
        <v>#VALUE!</v>
      </c>
      <c r="J368" s="1" t="e">
        <f>F371-F365</f>
        <v>#VALUE!</v>
      </c>
      <c r="M368">
        <f>COUNTIF(D368:D372,$L$2)</f>
        <v>0</v>
      </c>
      <c r="N368">
        <f>SUM(M368:M372)</f>
        <v>0</v>
      </c>
      <c r="O368" t="str">
        <f t="shared" si="42"/>
        <v/>
      </c>
      <c r="P368" t="str">
        <f t="shared" si="43"/>
        <v/>
      </c>
      <c r="Q368" t="str">
        <f t="shared" si="44"/>
        <v/>
      </c>
      <c r="R368" t="str">
        <f t="shared" si="45"/>
        <v/>
      </c>
    </row>
    <row r="369" spans="1:18" x14ac:dyDescent="0.35">
      <c r="A369" t="s">
        <v>5</v>
      </c>
      <c r="B369" t="str">
        <f t="shared" si="47"/>
        <v/>
      </c>
      <c r="C369">
        <v>2</v>
      </c>
      <c r="E369" t="str">
        <f t="shared" si="46"/>
        <v>Time Out</v>
      </c>
      <c r="F369" s="1" t="str">
        <f t="shared" si="48"/>
        <v/>
      </c>
      <c r="G369" s="1" t="e">
        <f>(F370-F364)-(F371-F365)</f>
        <v>#VALUE!</v>
      </c>
      <c r="H369" s="1" t="e">
        <f>IF(F369&gt;F368,(F368+10)-F369,F368-F369)</f>
        <v>#VALUE!</v>
      </c>
      <c r="I369" s="1" t="e">
        <f>F370-F364</f>
        <v>#VALUE!</v>
      </c>
      <c r="J369" s="1" t="e">
        <f>F371-F365</f>
        <v>#VALUE!</v>
      </c>
      <c r="M369">
        <f>COUNTIF(D368:D372,$L$3)</f>
        <v>0</v>
      </c>
      <c r="O369" t="str">
        <f t="shared" si="42"/>
        <v/>
      </c>
      <c r="P369" t="str">
        <f t="shared" si="43"/>
        <v/>
      </c>
      <c r="Q369" t="str">
        <f t="shared" si="44"/>
        <v/>
      </c>
      <c r="R369" t="str">
        <f t="shared" si="45"/>
        <v/>
      </c>
    </row>
    <row r="370" spans="1:18" x14ac:dyDescent="0.35">
      <c r="A370" t="s">
        <v>6</v>
      </c>
      <c r="B370" t="str">
        <f t="shared" si="47"/>
        <v/>
      </c>
      <c r="C370">
        <v>3</v>
      </c>
      <c r="E370" t="str">
        <f t="shared" si="46"/>
        <v>Western Score</v>
      </c>
      <c r="F370" s="1" t="str">
        <f t="shared" si="48"/>
        <v/>
      </c>
      <c r="G370" s="1" t="e">
        <f>(F370-F364)-(F371-F365)</f>
        <v>#VALUE!</v>
      </c>
      <c r="H370" s="1" t="e">
        <f>IF(F369&gt;F368,(F368+10)-F369,F368-F369)</f>
        <v>#VALUE!</v>
      </c>
      <c r="I370" s="1" t="e">
        <f>F370-F364</f>
        <v>#VALUE!</v>
      </c>
      <c r="J370" s="1" t="e">
        <f>F371-F365</f>
        <v>#VALUE!</v>
      </c>
      <c r="M370">
        <f>COUNTIF(D368:D372,$L$4)</f>
        <v>0</v>
      </c>
      <c r="O370" t="str">
        <f t="shared" si="42"/>
        <v/>
      </c>
      <c r="P370" t="str">
        <f t="shared" si="43"/>
        <v/>
      </c>
      <c r="Q370" t="str">
        <f t="shared" si="44"/>
        <v/>
      </c>
      <c r="R370" t="str">
        <f t="shared" si="45"/>
        <v/>
      </c>
    </row>
    <row r="371" spans="1:18" x14ac:dyDescent="0.35">
      <c r="A371" t="s">
        <v>7</v>
      </c>
      <c r="B371" t="str">
        <f t="shared" si="47"/>
        <v/>
      </c>
      <c r="C371">
        <v>4</v>
      </c>
      <c r="E371" t="str">
        <f t="shared" si="46"/>
        <v>Opp Score</v>
      </c>
      <c r="F371" s="1" t="str">
        <f t="shared" si="48"/>
        <v/>
      </c>
      <c r="G371" s="1" t="e">
        <f>(F370-F364)-(F371-F365)</f>
        <v>#VALUE!</v>
      </c>
      <c r="H371" s="1" t="e">
        <f>IF(F369&gt;F368,(F368+10)-F369,F368-F369)</f>
        <v>#VALUE!</v>
      </c>
      <c r="I371" s="1" t="e">
        <f>F370-F364</f>
        <v>#VALUE!</v>
      </c>
      <c r="J371" s="1" t="e">
        <f>F371-F365</f>
        <v>#VALUE!</v>
      </c>
      <c r="M371">
        <f>COUNTIF(D368:D372,$L$5)</f>
        <v>0</v>
      </c>
      <c r="O371" t="str">
        <f t="shared" si="42"/>
        <v/>
      </c>
      <c r="P371" t="str">
        <f t="shared" si="43"/>
        <v/>
      </c>
      <c r="Q371" t="str">
        <f t="shared" si="44"/>
        <v/>
      </c>
      <c r="R371" t="str">
        <f t="shared" si="45"/>
        <v/>
      </c>
    </row>
    <row r="372" spans="1:18" x14ac:dyDescent="0.35">
      <c r="A372" t="s">
        <v>8</v>
      </c>
      <c r="B372" t="str">
        <f t="shared" si="47"/>
        <v/>
      </c>
      <c r="C372">
        <v>5</v>
      </c>
      <c r="E372" t="str">
        <f t="shared" si="46"/>
        <v/>
      </c>
      <c r="F372" s="1" t="str">
        <f t="shared" si="48"/>
        <v/>
      </c>
      <c r="G372" s="1" t="e">
        <f>(F370-F364)-(F371-F365)</f>
        <v>#VALUE!</v>
      </c>
      <c r="H372" s="1" t="e">
        <f>IF(F369&gt;F368,(F368+10)-F369,F368-F369)</f>
        <v>#VALUE!</v>
      </c>
      <c r="I372" s="1" t="e">
        <f>F370-F364</f>
        <v>#VALUE!</v>
      </c>
      <c r="J372" s="1" t="e">
        <f>F371-F365</f>
        <v>#VALUE!</v>
      </c>
      <c r="M372">
        <f>COUNTIF(D368:D372,$L$6)</f>
        <v>0</v>
      </c>
      <c r="O372" t="str">
        <f t="shared" si="42"/>
        <v/>
      </c>
      <c r="P372" t="str">
        <f t="shared" si="43"/>
        <v/>
      </c>
      <c r="Q372" t="str">
        <f t="shared" si="44"/>
        <v/>
      </c>
      <c r="R372" t="str">
        <f t="shared" si="45"/>
        <v/>
      </c>
    </row>
    <row r="373" spans="1:18" x14ac:dyDescent="0.35">
      <c r="A373" t="s">
        <v>9</v>
      </c>
      <c r="B373" t="str">
        <f t="shared" si="47"/>
        <v/>
      </c>
      <c r="E373" t="str">
        <f t="shared" si="46"/>
        <v/>
      </c>
      <c r="F373" s="1" t="str">
        <f t="shared" si="48"/>
        <v/>
      </c>
      <c r="O373" t="str">
        <f t="shared" si="42"/>
        <v/>
      </c>
      <c r="P373" t="str">
        <f t="shared" si="43"/>
        <v/>
      </c>
      <c r="Q373" t="str">
        <f t="shared" si="44"/>
        <v/>
      </c>
      <c r="R373" t="str">
        <f t="shared" si="45"/>
        <v/>
      </c>
    </row>
    <row r="374" spans="1:18" x14ac:dyDescent="0.35">
      <c r="A374" t="s">
        <v>10</v>
      </c>
      <c r="B374">
        <f t="shared" si="47"/>
        <v>63</v>
      </c>
      <c r="C374">
        <v>1</v>
      </c>
      <c r="E374" t="str">
        <f t="shared" si="46"/>
        <v>Time In</v>
      </c>
      <c r="F374" s="1" t="str">
        <f t="shared" si="48"/>
        <v/>
      </c>
      <c r="G374" s="1" t="e">
        <f>(F376-F370)-(F377-F371)</f>
        <v>#VALUE!</v>
      </c>
      <c r="H374" s="1" t="e">
        <f>IF(F375&gt;F374,(F374+10)-F375,F374-F375)</f>
        <v>#VALUE!</v>
      </c>
      <c r="I374" s="1" t="e">
        <f>F376-F370</f>
        <v>#VALUE!</v>
      </c>
      <c r="J374" s="1" t="e">
        <f>F377-F371</f>
        <v>#VALUE!</v>
      </c>
      <c r="M374">
        <f>COUNTIF(D374:D378,$L$2)</f>
        <v>0</v>
      </c>
      <c r="N374">
        <f>SUM(M374:M378)</f>
        <v>0</v>
      </c>
      <c r="O374" t="str">
        <f t="shared" si="42"/>
        <v/>
      </c>
      <c r="P374" t="str">
        <f t="shared" si="43"/>
        <v/>
      </c>
      <c r="Q374" t="str">
        <f t="shared" si="44"/>
        <v/>
      </c>
      <c r="R374" t="str">
        <f t="shared" si="45"/>
        <v/>
      </c>
    </row>
    <row r="375" spans="1:18" x14ac:dyDescent="0.35">
      <c r="A375" t="s">
        <v>11</v>
      </c>
      <c r="B375" t="str">
        <f t="shared" si="47"/>
        <v/>
      </c>
      <c r="C375">
        <v>2</v>
      </c>
      <c r="E375" t="str">
        <f t="shared" si="46"/>
        <v>Time Out</v>
      </c>
      <c r="F375" s="1" t="str">
        <f t="shared" si="48"/>
        <v/>
      </c>
      <c r="G375" s="1" t="e">
        <f>(F376-F370)-(F377-F371)</f>
        <v>#VALUE!</v>
      </c>
      <c r="H375" s="1" t="e">
        <f>IF(F375&gt;F374,(F374+10)-F375,F374-F375)</f>
        <v>#VALUE!</v>
      </c>
      <c r="I375" s="1" t="e">
        <f>F376-F370</f>
        <v>#VALUE!</v>
      </c>
      <c r="J375" s="1" t="e">
        <f>F377-F371</f>
        <v>#VALUE!</v>
      </c>
      <c r="M375">
        <f>COUNTIF(D374:D378,$L$3)</f>
        <v>0</v>
      </c>
      <c r="O375" t="str">
        <f t="shared" si="42"/>
        <v/>
      </c>
      <c r="P375" t="str">
        <f t="shared" si="43"/>
        <v/>
      </c>
      <c r="Q375" t="str">
        <f t="shared" si="44"/>
        <v/>
      </c>
      <c r="R375" t="str">
        <f t="shared" si="45"/>
        <v/>
      </c>
    </row>
    <row r="376" spans="1:18" x14ac:dyDescent="0.35">
      <c r="A376" t="s">
        <v>12</v>
      </c>
      <c r="B376" t="str">
        <f t="shared" si="47"/>
        <v/>
      </c>
      <c r="C376">
        <v>3</v>
      </c>
      <c r="E376" t="str">
        <f t="shared" si="46"/>
        <v>Western Score</v>
      </c>
      <c r="F376" s="1" t="str">
        <f t="shared" si="48"/>
        <v/>
      </c>
      <c r="G376" s="1" t="e">
        <f>(F376-F370)-(F377-F371)</f>
        <v>#VALUE!</v>
      </c>
      <c r="H376" s="1" t="e">
        <f>IF(F375&gt;F374,(F374+10)-F375,F374-F375)</f>
        <v>#VALUE!</v>
      </c>
      <c r="I376" s="1" t="e">
        <f>F376-F370</f>
        <v>#VALUE!</v>
      </c>
      <c r="J376" s="1" t="e">
        <f>F377-F371</f>
        <v>#VALUE!</v>
      </c>
      <c r="M376">
        <f>COUNTIF(D374:D378,$L$4)</f>
        <v>0</v>
      </c>
      <c r="O376" t="str">
        <f t="shared" si="42"/>
        <v/>
      </c>
      <c r="P376" t="str">
        <f t="shared" si="43"/>
        <v/>
      </c>
      <c r="Q376" t="str">
        <f t="shared" si="44"/>
        <v/>
      </c>
      <c r="R376" t="str">
        <f t="shared" si="45"/>
        <v/>
      </c>
    </row>
    <row r="377" spans="1:18" x14ac:dyDescent="0.35">
      <c r="A377" t="s">
        <v>13</v>
      </c>
      <c r="B377" t="str">
        <f t="shared" si="47"/>
        <v/>
      </c>
      <c r="C377">
        <v>4</v>
      </c>
      <c r="E377" t="str">
        <f t="shared" si="46"/>
        <v>Opp Score</v>
      </c>
      <c r="F377" s="1" t="str">
        <f t="shared" si="48"/>
        <v/>
      </c>
      <c r="G377" s="1" t="e">
        <f>(F376-F370)-(F377-F371)</f>
        <v>#VALUE!</v>
      </c>
      <c r="H377" s="1" t="e">
        <f>IF(F375&gt;F374,(F374+10)-F375,F374-F375)</f>
        <v>#VALUE!</v>
      </c>
      <c r="I377" s="1" t="e">
        <f>F376-F370</f>
        <v>#VALUE!</v>
      </c>
      <c r="J377" s="1" t="e">
        <f>F377-F371</f>
        <v>#VALUE!</v>
      </c>
      <c r="M377">
        <f>COUNTIF(D374:D378,$L$5)</f>
        <v>0</v>
      </c>
      <c r="O377" t="str">
        <f t="shared" si="42"/>
        <v/>
      </c>
      <c r="P377" t="str">
        <f t="shared" si="43"/>
        <v/>
      </c>
      <c r="Q377" t="str">
        <f t="shared" si="44"/>
        <v/>
      </c>
      <c r="R377" t="str">
        <f t="shared" si="45"/>
        <v/>
      </c>
    </row>
    <row r="378" spans="1:18" x14ac:dyDescent="0.35">
      <c r="A378" t="s">
        <v>14</v>
      </c>
      <c r="B378" t="str">
        <f t="shared" si="47"/>
        <v/>
      </c>
      <c r="C378">
        <v>5</v>
      </c>
      <c r="E378" t="str">
        <f t="shared" si="46"/>
        <v/>
      </c>
      <c r="F378" s="1" t="str">
        <f t="shared" si="48"/>
        <v/>
      </c>
      <c r="G378" s="1" t="e">
        <f>(F376-F370)-(F377-F371)</f>
        <v>#VALUE!</v>
      </c>
      <c r="H378" s="1" t="e">
        <f>IF(F375&gt;F374,(F374+10)-F375,F374-F375)</f>
        <v>#VALUE!</v>
      </c>
      <c r="I378" s="1" t="e">
        <f>F376-F370</f>
        <v>#VALUE!</v>
      </c>
      <c r="J378" s="1" t="e">
        <f>F377-F371</f>
        <v>#VALUE!</v>
      </c>
      <c r="M378">
        <f>COUNTIF(D374:D378,$L$6)</f>
        <v>0</v>
      </c>
      <c r="O378" t="str">
        <f t="shared" si="42"/>
        <v/>
      </c>
      <c r="P378" t="str">
        <f t="shared" si="43"/>
        <v/>
      </c>
      <c r="Q378" t="str">
        <f t="shared" si="44"/>
        <v/>
      </c>
      <c r="R378" t="str">
        <f t="shared" si="45"/>
        <v/>
      </c>
    </row>
    <row r="379" spans="1:18" x14ac:dyDescent="0.35">
      <c r="A379" t="s">
        <v>2</v>
      </c>
      <c r="B379" t="str">
        <f t="shared" si="47"/>
        <v/>
      </c>
      <c r="E379" t="str">
        <f t="shared" si="46"/>
        <v/>
      </c>
      <c r="F379" s="1" t="str">
        <f t="shared" si="48"/>
        <v/>
      </c>
      <c r="O379" t="str">
        <f t="shared" si="42"/>
        <v/>
      </c>
      <c r="P379" t="str">
        <f t="shared" si="43"/>
        <v/>
      </c>
      <c r="Q379" t="str">
        <f t="shared" si="44"/>
        <v/>
      </c>
      <c r="R379" t="str">
        <f t="shared" si="45"/>
        <v/>
      </c>
    </row>
    <row r="380" spans="1:18" x14ac:dyDescent="0.35">
      <c r="A380" t="s">
        <v>3</v>
      </c>
      <c r="B380">
        <f t="shared" si="47"/>
        <v>64</v>
      </c>
      <c r="C380">
        <v>1</v>
      </c>
      <c r="E380" t="str">
        <f t="shared" si="46"/>
        <v>Time In</v>
      </c>
      <c r="F380" s="1" t="str">
        <f t="shared" si="48"/>
        <v/>
      </c>
      <c r="G380" s="1" t="e">
        <f>(F382-F376)-(F383-F377)</f>
        <v>#VALUE!</v>
      </c>
      <c r="H380" s="1" t="e">
        <f>IF(F381&gt;F380,(F380+10)-F381,F380-F381)</f>
        <v>#VALUE!</v>
      </c>
      <c r="I380" s="1" t="e">
        <f>F382-F376</f>
        <v>#VALUE!</v>
      </c>
      <c r="J380" s="1" t="e">
        <f>F383-F377</f>
        <v>#VALUE!</v>
      </c>
      <c r="M380">
        <f>COUNTIF(D380:D384,$L$2)</f>
        <v>0</v>
      </c>
      <c r="N380">
        <f>SUM(M380:M384)</f>
        <v>0</v>
      </c>
      <c r="O380" t="str">
        <f t="shared" si="42"/>
        <v/>
      </c>
      <c r="P380" t="str">
        <f t="shared" si="43"/>
        <v/>
      </c>
      <c r="Q380" t="str">
        <f t="shared" si="44"/>
        <v/>
      </c>
      <c r="R380" t="str">
        <f t="shared" si="45"/>
        <v/>
      </c>
    </row>
    <row r="381" spans="1:18" x14ac:dyDescent="0.35">
      <c r="A381" t="s">
        <v>4</v>
      </c>
      <c r="B381" t="str">
        <f t="shared" si="47"/>
        <v/>
      </c>
      <c r="C381">
        <v>2</v>
      </c>
      <c r="E381" t="str">
        <f t="shared" si="46"/>
        <v>Time Out</v>
      </c>
      <c r="F381" s="1" t="str">
        <f t="shared" si="48"/>
        <v/>
      </c>
      <c r="G381" s="1" t="e">
        <f>(F382-F376)-(F383-F377)</f>
        <v>#VALUE!</v>
      </c>
      <c r="H381" s="1" t="e">
        <f>IF(F381&gt;F380,(F380+10)-F381,F380-F381)</f>
        <v>#VALUE!</v>
      </c>
      <c r="I381" s="1" t="e">
        <f>F382-F376</f>
        <v>#VALUE!</v>
      </c>
      <c r="J381" s="1" t="e">
        <f>F383-F377</f>
        <v>#VALUE!</v>
      </c>
      <c r="M381">
        <f>COUNTIF(D380:D384,$L$3)</f>
        <v>0</v>
      </c>
      <c r="O381" t="str">
        <f t="shared" si="42"/>
        <v/>
      </c>
      <c r="P381" t="str">
        <f t="shared" si="43"/>
        <v/>
      </c>
      <c r="Q381" t="str">
        <f t="shared" si="44"/>
        <v/>
      </c>
      <c r="R381" t="str">
        <f t="shared" si="45"/>
        <v/>
      </c>
    </row>
    <row r="382" spans="1:18" x14ac:dyDescent="0.35">
      <c r="A382" t="s">
        <v>5</v>
      </c>
      <c r="B382" t="str">
        <f t="shared" si="47"/>
        <v/>
      </c>
      <c r="C382">
        <v>3</v>
      </c>
      <c r="E382" t="str">
        <f t="shared" si="46"/>
        <v>Western Score</v>
      </c>
      <c r="F382" s="1" t="str">
        <f t="shared" si="48"/>
        <v/>
      </c>
      <c r="G382" s="1" t="e">
        <f>(F382-F376)-(F383-F377)</f>
        <v>#VALUE!</v>
      </c>
      <c r="H382" s="1" t="e">
        <f>IF(F381&gt;F380,(F380+10)-F381,F380-F381)</f>
        <v>#VALUE!</v>
      </c>
      <c r="I382" s="1" t="e">
        <f>F382-F376</f>
        <v>#VALUE!</v>
      </c>
      <c r="J382" s="1" t="e">
        <f>F383-F377</f>
        <v>#VALUE!</v>
      </c>
      <c r="M382">
        <f>COUNTIF(D380:D384,$L$4)</f>
        <v>0</v>
      </c>
      <c r="O382" t="str">
        <f t="shared" si="42"/>
        <v/>
      </c>
      <c r="P382" t="str">
        <f t="shared" si="43"/>
        <v/>
      </c>
      <c r="Q382" t="str">
        <f t="shared" si="44"/>
        <v/>
      </c>
      <c r="R382" t="str">
        <f t="shared" si="45"/>
        <v/>
      </c>
    </row>
    <row r="383" spans="1:18" x14ac:dyDescent="0.35">
      <c r="A383" t="s">
        <v>6</v>
      </c>
      <c r="B383" t="str">
        <f t="shared" si="47"/>
        <v/>
      </c>
      <c r="C383">
        <v>4</v>
      </c>
      <c r="E383" t="str">
        <f t="shared" si="46"/>
        <v>Opp Score</v>
      </c>
      <c r="F383" s="1" t="str">
        <f t="shared" si="48"/>
        <v/>
      </c>
      <c r="G383" s="1" t="e">
        <f>(F382-F376)-(F383-F377)</f>
        <v>#VALUE!</v>
      </c>
      <c r="H383" s="1" t="e">
        <f>IF(F381&gt;F380,(F380+10)-F381,F380-F381)</f>
        <v>#VALUE!</v>
      </c>
      <c r="I383" s="1" t="e">
        <f>F382-F376</f>
        <v>#VALUE!</v>
      </c>
      <c r="J383" s="1" t="e">
        <f>F383-F377</f>
        <v>#VALUE!</v>
      </c>
      <c r="M383">
        <f>COUNTIF(D380:D384,$L$5)</f>
        <v>0</v>
      </c>
      <c r="O383" t="str">
        <f t="shared" si="42"/>
        <v/>
      </c>
      <c r="P383" t="str">
        <f t="shared" si="43"/>
        <v/>
      </c>
      <c r="Q383" t="str">
        <f t="shared" si="44"/>
        <v/>
      </c>
      <c r="R383" t="str">
        <f t="shared" si="45"/>
        <v/>
      </c>
    </row>
    <row r="384" spans="1:18" x14ac:dyDescent="0.35">
      <c r="A384" t="s">
        <v>7</v>
      </c>
      <c r="B384" t="str">
        <f t="shared" si="47"/>
        <v/>
      </c>
      <c r="C384">
        <v>5</v>
      </c>
      <c r="E384" t="str">
        <f t="shared" si="46"/>
        <v/>
      </c>
      <c r="F384" s="1" t="str">
        <f t="shared" si="48"/>
        <v/>
      </c>
      <c r="G384" s="1" t="e">
        <f>(F382-F376)-(F383-F377)</f>
        <v>#VALUE!</v>
      </c>
      <c r="H384" s="1" t="e">
        <f>IF(F381&gt;F380,(F380+10)-F381,F380-F381)</f>
        <v>#VALUE!</v>
      </c>
      <c r="I384" s="1" t="e">
        <f>F382-F376</f>
        <v>#VALUE!</v>
      </c>
      <c r="J384" s="1" t="e">
        <f>F383-F377</f>
        <v>#VALUE!</v>
      </c>
      <c r="M384">
        <f>COUNTIF(D380:D384,$L$6)</f>
        <v>0</v>
      </c>
      <c r="O384" t="str">
        <f t="shared" si="42"/>
        <v/>
      </c>
      <c r="P384" t="str">
        <f t="shared" si="43"/>
        <v/>
      </c>
      <c r="Q384" t="str">
        <f t="shared" si="44"/>
        <v/>
      </c>
      <c r="R384" t="str">
        <f t="shared" si="45"/>
        <v/>
      </c>
    </row>
    <row r="385" spans="1:18" x14ac:dyDescent="0.35">
      <c r="A385" t="s">
        <v>8</v>
      </c>
      <c r="B385" t="str">
        <f t="shared" si="47"/>
        <v/>
      </c>
      <c r="E385" t="str">
        <f t="shared" si="46"/>
        <v/>
      </c>
      <c r="F385" s="1" t="str">
        <f t="shared" si="48"/>
        <v/>
      </c>
      <c r="O385" t="str">
        <f t="shared" si="42"/>
        <v/>
      </c>
      <c r="P385" t="str">
        <f t="shared" si="43"/>
        <v/>
      </c>
      <c r="Q385" t="str">
        <f t="shared" si="44"/>
        <v/>
      </c>
      <c r="R385" t="str">
        <f t="shared" si="45"/>
        <v/>
      </c>
    </row>
    <row r="386" spans="1:18" x14ac:dyDescent="0.35">
      <c r="A386" t="s">
        <v>9</v>
      </c>
      <c r="B386">
        <f t="shared" si="47"/>
        <v>65</v>
      </c>
      <c r="C386">
        <v>1</v>
      </c>
      <c r="E386" t="str">
        <f t="shared" si="46"/>
        <v>Time In</v>
      </c>
      <c r="F386" s="1" t="str">
        <f t="shared" si="48"/>
        <v/>
      </c>
      <c r="G386" s="1" t="e">
        <f>(F388-F382)-(F389-F383)</f>
        <v>#VALUE!</v>
      </c>
      <c r="H386" s="1" t="e">
        <f>IF(F387&gt;F386,(F386+10)-F387,F386-F387)</f>
        <v>#VALUE!</v>
      </c>
      <c r="I386" s="1" t="e">
        <f>F388-F382</f>
        <v>#VALUE!</v>
      </c>
      <c r="J386" s="1" t="e">
        <f>F389-F383</f>
        <v>#VALUE!</v>
      </c>
      <c r="M386">
        <f>COUNTIF(D386:D390,$L$2)</f>
        <v>0</v>
      </c>
      <c r="N386">
        <f>SUM(M386:M390)</f>
        <v>0</v>
      </c>
      <c r="O386" t="str">
        <f t="shared" ref="O386:O449" si="49">IF(N386=COUNTIF($L$2:$L$6,"*"),G386,"")</f>
        <v/>
      </c>
      <c r="P386" t="str">
        <f t="shared" ref="P386:P449" si="50">IF(N386=COUNTIF($L$2:$L$6,"*"),H386,"")</f>
        <v/>
      </c>
      <c r="Q386" t="str">
        <f t="shared" ref="Q386:Q449" si="51">IF(N386=COUNTIF($L$2:$L$6,"*"),I386,"")</f>
        <v/>
      </c>
      <c r="R386" t="str">
        <f t="shared" ref="R386:R449" si="52">IF(N386=COUNTIF($L$2:$L$6,"*"),J386,"")</f>
        <v/>
      </c>
    </row>
    <row r="387" spans="1:18" x14ac:dyDescent="0.35">
      <c r="A387" t="s">
        <v>10</v>
      </c>
      <c r="B387" t="str">
        <f t="shared" si="47"/>
        <v/>
      </c>
      <c r="C387">
        <v>2</v>
      </c>
      <c r="E387" t="str">
        <f t="shared" ref="E387:E450" si="53">IFERROR(_xlfn.IFS(C387=$C$2,"Time In",C387=$C$3,"Time Out",C387=$C$4,"Western Score",C387=$C$5,"Opp Score"),"")</f>
        <v>Time Out</v>
      </c>
      <c r="F387" s="1" t="str">
        <f t="shared" si="48"/>
        <v/>
      </c>
      <c r="G387" s="1" t="e">
        <f>(F388-F382)-(F389-F383)</f>
        <v>#VALUE!</v>
      </c>
      <c r="H387" s="1" t="e">
        <f>IF(F387&gt;F386,(F386+10)-F387,F386-F387)</f>
        <v>#VALUE!</v>
      </c>
      <c r="I387" s="1" t="e">
        <f>F388-F382</f>
        <v>#VALUE!</v>
      </c>
      <c r="J387" s="1" t="e">
        <f>F389-F383</f>
        <v>#VALUE!</v>
      </c>
      <c r="M387">
        <f>COUNTIF(D386:D390,$L$3)</f>
        <v>0</v>
      </c>
      <c r="O387" t="str">
        <f t="shared" si="49"/>
        <v/>
      </c>
      <c r="P387" t="str">
        <f t="shared" si="50"/>
        <v/>
      </c>
      <c r="Q387" t="str">
        <f t="shared" si="51"/>
        <v/>
      </c>
      <c r="R387" t="str">
        <f t="shared" si="52"/>
        <v/>
      </c>
    </row>
    <row r="388" spans="1:18" x14ac:dyDescent="0.35">
      <c r="A388" t="s">
        <v>11</v>
      </c>
      <c r="B388" t="str">
        <f t="shared" si="47"/>
        <v/>
      </c>
      <c r="C388">
        <v>3</v>
      </c>
      <c r="E388" t="str">
        <f t="shared" si="53"/>
        <v>Western Score</v>
      </c>
      <c r="F388" s="1" t="str">
        <f t="shared" si="48"/>
        <v/>
      </c>
      <c r="G388" s="1" t="e">
        <f>(F388-F382)-(F389-F383)</f>
        <v>#VALUE!</v>
      </c>
      <c r="H388" s="1" t="e">
        <f>IF(F387&gt;F386,(F386+10)-F387,F386-F387)</f>
        <v>#VALUE!</v>
      </c>
      <c r="I388" s="1" t="e">
        <f>F388-F382</f>
        <v>#VALUE!</v>
      </c>
      <c r="J388" s="1" t="e">
        <f>F389-F383</f>
        <v>#VALUE!</v>
      </c>
      <c r="M388">
        <f>COUNTIF(D386:D390,$L$4)</f>
        <v>0</v>
      </c>
      <c r="O388" t="str">
        <f t="shared" si="49"/>
        <v/>
      </c>
      <c r="P388" t="str">
        <f t="shared" si="50"/>
        <v/>
      </c>
      <c r="Q388" t="str">
        <f t="shared" si="51"/>
        <v/>
      </c>
      <c r="R388" t="str">
        <f t="shared" si="52"/>
        <v/>
      </c>
    </row>
    <row r="389" spans="1:18" x14ac:dyDescent="0.35">
      <c r="A389" t="s">
        <v>12</v>
      </c>
      <c r="B389" t="str">
        <f t="shared" si="47"/>
        <v/>
      </c>
      <c r="C389">
        <v>4</v>
      </c>
      <c r="E389" t="str">
        <f t="shared" si="53"/>
        <v>Opp Score</v>
      </c>
      <c r="F389" s="1" t="str">
        <f t="shared" si="48"/>
        <v/>
      </c>
      <c r="G389" s="1" t="e">
        <f>(F388-F382)-(F389-F383)</f>
        <v>#VALUE!</v>
      </c>
      <c r="H389" s="1" t="e">
        <f>IF(F387&gt;F386,(F386+10)-F387,F386-F387)</f>
        <v>#VALUE!</v>
      </c>
      <c r="I389" s="1" t="e">
        <f>F388-F382</f>
        <v>#VALUE!</v>
      </c>
      <c r="J389" s="1" t="e">
        <f>F389-F383</f>
        <v>#VALUE!</v>
      </c>
      <c r="M389">
        <f>COUNTIF(D386:D390,$L$5)</f>
        <v>0</v>
      </c>
      <c r="O389" t="str">
        <f t="shared" si="49"/>
        <v/>
      </c>
      <c r="P389" t="str">
        <f t="shared" si="50"/>
        <v/>
      </c>
      <c r="Q389" t="str">
        <f t="shared" si="51"/>
        <v/>
      </c>
      <c r="R389" t="str">
        <f t="shared" si="52"/>
        <v/>
      </c>
    </row>
    <row r="390" spans="1:18" x14ac:dyDescent="0.35">
      <c r="A390" t="s">
        <v>13</v>
      </c>
      <c r="B390" t="str">
        <f t="shared" si="47"/>
        <v/>
      </c>
      <c r="C390">
        <v>5</v>
      </c>
      <c r="E390" t="str">
        <f t="shared" si="53"/>
        <v/>
      </c>
      <c r="F390" s="1" t="str">
        <f t="shared" si="48"/>
        <v/>
      </c>
      <c r="G390" s="1" t="e">
        <f>(F388-F382)-(F389-F383)</f>
        <v>#VALUE!</v>
      </c>
      <c r="H390" s="1" t="e">
        <f>IF(F387&gt;F386,(F386+10)-F387,F386-F387)</f>
        <v>#VALUE!</v>
      </c>
      <c r="I390" s="1" t="e">
        <f>F388-F382</f>
        <v>#VALUE!</v>
      </c>
      <c r="J390" s="1" t="e">
        <f>F389-F383</f>
        <v>#VALUE!</v>
      </c>
      <c r="M390">
        <f>COUNTIF(D386:D390,$L$6)</f>
        <v>0</v>
      </c>
      <c r="O390" t="str">
        <f t="shared" si="49"/>
        <v/>
      </c>
      <c r="P390" t="str">
        <f t="shared" si="50"/>
        <v/>
      </c>
      <c r="Q390" t="str">
        <f t="shared" si="51"/>
        <v/>
      </c>
      <c r="R390" t="str">
        <f t="shared" si="52"/>
        <v/>
      </c>
    </row>
    <row r="391" spans="1:18" x14ac:dyDescent="0.35">
      <c r="A391" t="s">
        <v>14</v>
      </c>
      <c r="B391" t="str">
        <f t="shared" si="47"/>
        <v/>
      </c>
      <c r="E391" t="str">
        <f t="shared" si="53"/>
        <v/>
      </c>
      <c r="F391" s="1" t="str">
        <f t="shared" si="48"/>
        <v/>
      </c>
      <c r="O391" t="str">
        <f t="shared" si="49"/>
        <v/>
      </c>
      <c r="P391" t="str">
        <f t="shared" si="50"/>
        <v/>
      </c>
      <c r="Q391" t="str">
        <f t="shared" si="51"/>
        <v/>
      </c>
      <c r="R391" t="str">
        <f t="shared" si="52"/>
        <v/>
      </c>
    </row>
    <row r="392" spans="1:18" x14ac:dyDescent="0.35">
      <c r="A392" t="s">
        <v>2</v>
      </c>
      <c r="B392">
        <f t="shared" si="47"/>
        <v>66</v>
      </c>
      <c r="C392">
        <v>1</v>
      </c>
      <c r="E392" t="str">
        <f t="shared" si="53"/>
        <v>Time In</v>
      </c>
      <c r="F392" s="1" t="str">
        <f t="shared" si="48"/>
        <v/>
      </c>
      <c r="G392" s="1" t="e">
        <f>(F394-F388)-(F395-F389)</f>
        <v>#VALUE!</v>
      </c>
      <c r="H392" s="1" t="e">
        <f>IF(F393&gt;F392,(F392+10)-F393,F392-F393)</f>
        <v>#VALUE!</v>
      </c>
      <c r="I392" s="1" t="e">
        <f>F394-F388</f>
        <v>#VALUE!</v>
      </c>
      <c r="J392" s="1" t="e">
        <f>F395-F389</f>
        <v>#VALUE!</v>
      </c>
      <c r="M392">
        <f>COUNTIF(D392:D396,$L$2)</f>
        <v>0</v>
      </c>
      <c r="N392">
        <f>SUM(M392:M396)</f>
        <v>0</v>
      </c>
      <c r="O392" t="str">
        <f t="shared" si="49"/>
        <v/>
      </c>
      <c r="P392" t="str">
        <f t="shared" si="50"/>
        <v/>
      </c>
      <c r="Q392" t="str">
        <f t="shared" si="51"/>
        <v/>
      </c>
      <c r="R392" t="str">
        <f t="shared" si="52"/>
        <v/>
      </c>
    </row>
    <row r="393" spans="1:18" x14ac:dyDescent="0.35">
      <c r="A393" t="s">
        <v>3</v>
      </c>
      <c r="B393" t="str">
        <f t="shared" si="47"/>
        <v/>
      </c>
      <c r="C393">
        <v>2</v>
      </c>
      <c r="E393" t="str">
        <f t="shared" si="53"/>
        <v>Time Out</v>
      </c>
      <c r="F393" s="1" t="str">
        <f t="shared" si="48"/>
        <v/>
      </c>
      <c r="G393" s="1" t="e">
        <f>(F394-F388)-(F395-F389)</f>
        <v>#VALUE!</v>
      </c>
      <c r="H393" s="1" t="e">
        <f>IF(F393&gt;F392,(F392+10)-F393,F392-F393)</f>
        <v>#VALUE!</v>
      </c>
      <c r="I393" s="1" t="e">
        <f>F394-F388</f>
        <v>#VALUE!</v>
      </c>
      <c r="J393" s="1" t="e">
        <f>F395-F389</f>
        <v>#VALUE!</v>
      </c>
      <c r="M393">
        <f>COUNTIF(D392:D396,$L$3)</f>
        <v>0</v>
      </c>
      <c r="O393" t="str">
        <f t="shared" si="49"/>
        <v/>
      </c>
      <c r="P393" t="str">
        <f t="shared" si="50"/>
        <v/>
      </c>
      <c r="Q393" t="str">
        <f t="shared" si="51"/>
        <v/>
      </c>
      <c r="R393" t="str">
        <f t="shared" si="52"/>
        <v/>
      </c>
    </row>
    <row r="394" spans="1:18" x14ac:dyDescent="0.35">
      <c r="A394" t="s">
        <v>4</v>
      </c>
      <c r="B394" t="str">
        <f t="shared" si="47"/>
        <v/>
      </c>
      <c r="C394">
        <v>3</v>
      </c>
      <c r="E394" t="str">
        <f t="shared" si="53"/>
        <v>Western Score</v>
      </c>
      <c r="F394" s="1" t="str">
        <f t="shared" si="48"/>
        <v/>
      </c>
      <c r="G394" s="1" t="e">
        <f>(F394-F388)-(F395-F389)</f>
        <v>#VALUE!</v>
      </c>
      <c r="H394" s="1" t="e">
        <f>IF(F393&gt;F392,(F392+10)-F393,F392-F393)</f>
        <v>#VALUE!</v>
      </c>
      <c r="I394" s="1" t="e">
        <f>F394-F388</f>
        <v>#VALUE!</v>
      </c>
      <c r="J394" s="1" t="e">
        <f>F395-F389</f>
        <v>#VALUE!</v>
      </c>
      <c r="M394">
        <f>COUNTIF(D392:D396,$L$4)</f>
        <v>0</v>
      </c>
      <c r="O394" t="str">
        <f t="shared" si="49"/>
        <v/>
      </c>
      <c r="P394" t="str">
        <f t="shared" si="50"/>
        <v/>
      </c>
      <c r="Q394" t="str">
        <f t="shared" si="51"/>
        <v/>
      </c>
      <c r="R394" t="str">
        <f t="shared" si="52"/>
        <v/>
      </c>
    </row>
    <row r="395" spans="1:18" x14ac:dyDescent="0.35">
      <c r="A395" t="s">
        <v>5</v>
      </c>
      <c r="B395" t="str">
        <f t="shared" si="47"/>
        <v/>
      </c>
      <c r="C395">
        <v>4</v>
      </c>
      <c r="E395" t="str">
        <f t="shared" si="53"/>
        <v>Opp Score</v>
      </c>
      <c r="F395" s="1" t="str">
        <f t="shared" si="48"/>
        <v/>
      </c>
      <c r="G395" s="1" t="e">
        <f>(F394-F388)-(F395-F389)</f>
        <v>#VALUE!</v>
      </c>
      <c r="H395" s="1" t="e">
        <f>IF(F393&gt;F392,(F392+10)-F393,F392-F393)</f>
        <v>#VALUE!</v>
      </c>
      <c r="I395" s="1" t="e">
        <f>F394-F388</f>
        <v>#VALUE!</v>
      </c>
      <c r="J395" s="1" t="e">
        <f>F395-F389</f>
        <v>#VALUE!</v>
      </c>
      <c r="M395">
        <f>COUNTIF(D392:D396,$L$5)</f>
        <v>0</v>
      </c>
      <c r="O395" t="str">
        <f t="shared" si="49"/>
        <v/>
      </c>
      <c r="P395" t="str">
        <f t="shared" si="50"/>
        <v/>
      </c>
      <c r="Q395" t="str">
        <f t="shared" si="51"/>
        <v/>
      </c>
      <c r="R395" t="str">
        <f t="shared" si="52"/>
        <v/>
      </c>
    </row>
    <row r="396" spans="1:18" x14ac:dyDescent="0.35">
      <c r="A396" t="s">
        <v>6</v>
      </c>
      <c r="B396" t="str">
        <f t="shared" si="47"/>
        <v/>
      </c>
      <c r="C396">
        <v>5</v>
      </c>
      <c r="E396" t="str">
        <f t="shared" si="53"/>
        <v/>
      </c>
      <c r="F396" s="1" t="str">
        <f t="shared" si="48"/>
        <v/>
      </c>
      <c r="G396" s="1" t="e">
        <f>(F394-F388)-(F395-F389)</f>
        <v>#VALUE!</v>
      </c>
      <c r="H396" s="1" t="e">
        <f>IF(F393&gt;F392,(F392+10)-F393,F392-F393)</f>
        <v>#VALUE!</v>
      </c>
      <c r="I396" s="1" t="e">
        <f>F394-F388</f>
        <v>#VALUE!</v>
      </c>
      <c r="J396" s="1" t="e">
        <f>F395-F389</f>
        <v>#VALUE!</v>
      </c>
      <c r="M396">
        <f>COUNTIF(D392:D396,$L$6)</f>
        <v>0</v>
      </c>
      <c r="O396" t="str">
        <f t="shared" si="49"/>
        <v/>
      </c>
      <c r="P396" t="str">
        <f t="shared" si="50"/>
        <v/>
      </c>
      <c r="Q396" t="str">
        <f t="shared" si="51"/>
        <v/>
      </c>
      <c r="R396" t="str">
        <f t="shared" si="52"/>
        <v/>
      </c>
    </row>
    <row r="397" spans="1:18" x14ac:dyDescent="0.35">
      <c r="A397" t="s">
        <v>7</v>
      </c>
      <c r="B397" t="str">
        <f t="shared" si="47"/>
        <v/>
      </c>
      <c r="E397" t="str">
        <f t="shared" si="53"/>
        <v/>
      </c>
      <c r="F397" s="1" t="str">
        <f t="shared" si="48"/>
        <v/>
      </c>
      <c r="O397" t="str">
        <f t="shared" si="49"/>
        <v/>
      </c>
      <c r="P397" t="str">
        <f t="shared" si="50"/>
        <v/>
      </c>
      <c r="Q397" t="str">
        <f t="shared" si="51"/>
        <v/>
      </c>
      <c r="R397" t="str">
        <f t="shared" si="52"/>
        <v/>
      </c>
    </row>
    <row r="398" spans="1:18" x14ac:dyDescent="0.35">
      <c r="A398" t="s">
        <v>8</v>
      </c>
      <c r="B398">
        <f t="shared" si="47"/>
        <v>67</v>
      </c>
      <c r="C398">
        <v>1</v>
      </c>
      <c r="E398" t="str">
        <f t="shared" si="53"/>
        <v>Time In</v>
      </c>
      <c r="F398" s="1" t="str">
        <f t="shared" si="48"/>
        <v/>
      </c>
      <c r="G398" s="1" t="e">
        <f>(F400-F394)-(F401-F395)</f>
        <v>#VALUE!</v>
      </c>
      <c r="H398" s="1" t="e">
        <f>IF(F399&gt;F398,(F398+10)-F399,F398-F399)</f>
        <v>#VALUE!</v>
      </c>
      <c r="I398" s="1" t="e">
        <f>F400-F394</f>
        <v>#VALUE!</v>
      </c>
      <c r="J398" s="1" t="e">
        <f>F401-F395</f>
        <v>#VALUE!</v>
      </c>
      <c r="M398">
        <f>COUNTIF(D398:D402,$L$2)</f>
        <v>0</v>
      </c>
      <c r="N398">
        <f>SUM(M398:M402)</f>
        <v>0</v>
      </c>
      <c r="O398" t="str">
        <f t="shared" si="49"/>
        <v/>
      </c>
      <c r="P398" t="str">
        <f t="shared" si="50"/>
        <v/>
      </c>
      <c r="Q398" t="str">
        <f t="shared" si="51"/>
        <v/>
      </c>
      <c r="R398" t="str">
        <f t="shared" si="52"/>
        <v/>
      </c>
    </row>
    <row r="399" spans="1:18" x14ac:dyDescent="0.35">
      <c r="A399" t="s">
        <v>9</v>
      </c>
      <c r="B399" t="str">
        <f t="shared" si="47"/>
        <v/>
      </c>
      <c r="C399">
        <v>2</v>
      </c>
      <c r="E399" t="str">
        <f t="shared" si="53"/>
        <v>Time Out</v>
      </c>
      <c r="F399" s="1" t="str">
        <f t="shared" si="48"/>
        <v/>
      </c>
      <c r="G399" s="1" t="e">
        <f>(F400-F394)-(F401-F395)</f>
        <v>#VALUE!</v>
      </c>
      <c r="H399" s="1" t="e">
        <f>IF(F399&gt;F398,(F398+10)-F399,F398-F399)</f>
        <v>#VALUE!</v>
      </c>
      <c r="I399" s="1" t="e">
        <f>F400-F394</f>
        <v>#VALUE!</v>
      </c>
      <c r="J399" s="1" t="e">
        <f>F401-F395</f>
        <v>#VALUE!</v>
      </c>
      <c r="M399">
        <f>COUNTIF(D398:D402,$L$3)</f>
        <v>0</v>
      </c>
      <c r="O399" t="str">
        <f t="shared" si="49"/>
        <v/>
      </c>
      <c r="P399" t="str">
        <f t="shared" si="50"/>
        <v/>
      </c>
      <c r="Q399" t="str">
        <f t="shared" si="51"/>
        <v/>
      </c>
      <c r="R399" t="str">
        <f t="shared" si="52"/>
        <v/>
      </c>
    </row>
    <row r="400" spans="1:18" x14ac:dyDescent="0.35">
      <c r="A400" t="s">
        <v>10</v>
      </c>
      <c r="B400" t="str">
        <f t="shared" si="47"/>
        <v/>
      </c>
      <c r="C400">
        <v>3</v>
      </c>
      <c r="E400" t="str">
        <f t="shared" si="53"/>
        <v>Western Score</v>
      </c>
      <c r="F400" s="1" t="str">
        <f t="shared" si="48"/>
        <v/>
      </c>
      <c r="G400" s="1" t="e">
        <f>(F400-F394)-(F401-F395)</f>
        <v>#VALUE!</v>
      </c>
      <c r="H400" s="1" t="e">
        <f>IF(F399&gt;F398,(F398+10)-F399,F398-F399)</f>
        <v>#VALUE!</v>
      </c>
      <c r="I400" s="1" t="e">
        <f>F400-F394</f>
        <v>#VALUE!</v>
      </c>
      <c r="J400" s="1" t="e">
        <f>F401-F395</f>
        <v>#VALUE!</v>
      </c>
      <c r="M400">
        <f>COUNTIF(D398:D402,$L$4)</f>
        <v>0</v>
      </c>
      <c r="O400" t="str">
        <f t="shared" si="49"/>
        <v/>
      </c>
      <c r="P400" t="str">
        <f t="shared" si="50"/>
        <v/>
      </c>
      <c r="Q400" t="str">
        <f t="shared" si="51"/>
        <v/>
      </c>
      <c r="R400" t="str">
        <f t="shared" si="52"/>
        <v/>
      </c>
    </row>
    <row r="401" spans="1:18" x14ac:dyDescent="0.35">
      <c r="A401" t="s">
        <v>11</v>
      </c>
      <c r="B401" t="str">
        <f t="shared" si="47"/>
        <v/>
      </c>
      <c r="C401">
        <v>4</v>
      </c>
      <c r="E401" t="str">
        <f t="shared" si="53"/>
        <v>Opp Score</v>
      </c>
      <c r="F401" s="1" t="str">
        <f t="shared" si="48"/>
        <v/>
      </c>
      <c r="G401" s="1" t="e">
        <f>(F400-F394)-(F401-F395)</f>
        <v>#VALUE!</v>
      </c>
      <c r="H401" s="1" t="e">
        <f>IF(F399&gt;F398,(F398+10)-F399,F398-F399)</f>
        <v>#VALUE!</v>
      </c>
      <c r="I401" s="1" t="e">
        <f>F400-F394</f>
        <v>#VALUE!</v>
      </c>
      <c r="J401" s="1" t="e">
        <f>F401-F395</f>
        <v>#VALUE!</v>
      </c>
      <c r="M401">
        <f>COUNTIF(D398:D402,$L$5)</f>
        <v>0</v>
      </c>
      <c r="O401" t="str">
        <f t="shared" si="49"/>
        <v/>
      </c>
      <c r="P401" t="str">
        <f t="shared" si="50"/>
        <v/>
      </c>
      <c r="Q401" t="str">
        <f t="shared" si="51"/>
        <v/>
      </c>
      <c r="R401" t="str">
        <f t="shared" si="52"/>
        <v/>
      </c>
    </row>
    <row r="402" spans="1:18" x14ac:dyDescent="0.35">
      <c r="A402" t="s">
        <v>12</v>
      </c>
      <c r="B402" t="str">
        <f t="shared" si="47"/>
        <v/>
      </c>
      <c r="C402">
        <v>5</v>
      </c>
      <c r="E402" t="str">
        <f t="shared" si="53"/>
        <v/>
      </c>
      <c r="F402" s="1" t="str">
        <f t="shared" si="48"/>
        <v/>
      </c>
      <c r="G402" s="1" t="e">
        <f>(F400-F394)-(F401-F395)</f>
        <v>#VALUE!</v>
      </c>
      <c r="H402" s="1" t="e">
        <f>IF(F399&gt;F398,(F398+10)-F399,F398-F399)</f>
        <v>#VALUE!</v>
      </c>
      <c r="I402" s="1" t="e">
        <f>F400-F394</f>
        <v>#VALUE!</v>
      </c>
      <c r="J402" s="1" t="e">
        <f>F401-F395</f>
        <v>#VALUE!</v>
      </c>
      <c r="M402">
        <f>COUNTIF(D398:D402,$L$6)</f>
        <v>0</v>
      </c>
      <c r="O402" t="str">
        <f t="shared" si="49"/>
        <v/>
      </c>
      <c r="P402" t="str">
        <f t="shared" si="50"/>
        <v/>
      </c>
      <c r="Q402" t="str">
        <f t="shared" si="51"/>
        <v/>
      </c>
      <c r="R402" t="str">
        <f t="shared" si="52"/>
        <v/>
      </c>
    </row>
    <row r="403" spans="1:18" x14ac:dyDescent="0.35">
      <c r="A403" t="s">
        <v>13</v>
      </c>
      <c r="B403" t="str">
        <f t="shared" ref="B403:B466" si="54">IF(C403=$C$2,1+B397,"")</f>
        <v/>
      </c>
      <c r="E403" t="str">
        <f t="shared" si="53"/>
        <v/>
      </c>
      <c r="F403" s="1" t="str">
        <f t="shared" si="48"/>
        <v/>
      </c>
      <c r="O403" t="str">
        <f t="shared" si="49"/>
        <v/>
      </c>
      <c r="P403" t="str">
        <f t="shared" si="50"/>
        <v/>
      </c>
      <c r="Q403" t="str">
        <f t="shared" si="51"/>
        <v/>
      </c>
      <c r="R403" t="str">
        <f t="shared" si="52"/>
        <v/>
      </c>
    </row>
    <row r="404" spans="1:18" x14ac:dyDescent="0.35">
      <c r="A404" t="s">
        <v>14</v>
      </c>
      <c r="B404">
        <f t="shared" si="54"/>
        <v>68</v>
      </c>
      <c r="C404">
        <v>1</v>
      </c>
      <c r="E404" t="str">
        <f t="shared" si="53"/>
        <v>Time In</v>
      </c>
      <c r="F404" s="1" t="str">
        <f t="shared" si="48"/>
        <v/>
      </c>
      <c r="G404" s="1" t="e">
        <f>(F406-F400)-(F407-F401)</f>
        <v>#VALUE!</v>
      </c>
      <c r="H404" s="1" t="e">
        <f>IF(F405&gt;F404,(F404+10)-F405,F404-F405)</f>
        <v>#VALUE!</v>
      </c>
      <c r="I404" s="1" t="e">
        <f>F406-F400</f>
        <v>#VALUE!</v>
      </c>
      <c r="J404" s="1" t="e">
        <f>F407-F401</f>
        <v>#VALUE!</v>
      </c>
      <c r="M404">
        <f>COUNTIF(D404:D408,$L$2)</f>
        <v>0</v>
      </c>
      <c r="N404">
        <f>SUM(M404:M408)</f>
        <v>0</v>
      </c>
      <c r="O404" t="str">
        <f t="shared" si="49"/>
        <v/>
      </c>
      <c r="P404" t="str">
        <f t="shared" si="50"/>
        <v/>
      </c>
      <c r="Q404" t="str">
        <f t="shared" si="51"/>
        <v/>
      </c>
      <c r="R404" t="str">
        <f t="shared" si="52"/>
        <v/>
      </c>
    </row>
    <row r="405" spans="1:18" x14ac:dyDescent="0.35">
      <c r="A405" t="s">
        <v>2</v>
      </c>
      <c r="B405" t="str">
        <f t="shared" si="54"/>
        <v/>
      </c>
      <c r="C405">
        <v>2</v>
      </c>
      <c r="E405" t="str">
        <f t="shared" si="53"/>
        <v>Time Out</v>
      </c>
      <c r="F405" s="1" t="str">
        <f t="shared" si="48"/>
        <v/>
      </c>
      <c r="G405" s="1" t="e">
        <f>(F406-F400)-(F407-F401)</f>
        <v>#VALUE!</v>
      </c>
      <c r="H405" s="1" t="e">
        <f>IF(F405&gt;F404,(F404+10)-F405,F404-F405)</f>
        <v>#VALUE!</v>
      </c>
      <c r="I405" s="1" t="e">
        <f>F406-F400</f>
        <v>#VALUE!</v>
      </c>
      <c r="J405" s="1" t="e">
        <f>F407-F401</f>
        <v>#VALUE!</v>
      </c>
      <c r="M405">
        <f>COUNTIF(D404:D408,$L$3)</f>
        <v>0</v>
      </c>
      <c r="O405" t="str">
        <f t="shared" si="49"/>
        <v/>
      </c>
      <c r="P405" t="str">
        <f t="shared" si="50"/>
        <v/>
      </c>
      <c r="Q405" t="str">
        <f t="shared" si="51"/>
        <v/>
      </c>
      <c r="R405" t="str">
        <f t="shared" si="52"/>
        <v/>
      </c>
    </row>
    <row r="406" spans="1:18" x14ac:dyDescent="0.35">
      <c r="A406" t="s">
        <v>3</v>
      </c>
      <c r="B406" t="str">
        <f t="shared" si="54"/>
        <v/>
      </c>
      <c r="C406">
        <v>3</v>
      </c>
      <c r="E406" t="str">
        <f t="shared" si="53"/>
        <v>Western Score</v>
      </c>
      <c r="F406" s="1" t="str">
        <f t="shared" si="48"/>
        <v/>
      </c>
      <c r="G406" s="1" t="e">
        <f>(F406-F400)-(F407-F401)</f>
        <v>#VALUE!</v>
      </c>
      <c r="H406" s="1" t="e">
        <f>IF(F405&gt;F404,(F404+10)-F405,F404-F405)</f>
        <v>#VALUE!</v>
      </c>
      <c r="I406" s="1" t="e">
        <f>F406-F400</f>
        <v>#VALUE!</v>
      </c>
      <c r="J406" s="1" t="e">
        <f>F407-F401</f>
        <v>#VALUE!</v>
      </c>
      <c r="M406">
        <f>COUNTIF(D404:D408,$L$4)</f>
        <v>0</v>
      </c>
      <c r="O406" t="str">
        <f t="shared" si="49"/>
        <v/>
      </c>
      <c r="P406" t="str">
        <f t="shared" si="50"/>
        <v/>
      </c>
      <c r="Q406" t="str">
        <f t="shared" si="51"/>
        <v/>
      </c>
      <c r="R406" t="str">
        <f t="shared" si="52"/>
        <v/>
      </c>
    </row>
    <row r="407" spans="1:18" x14ac:dyDescent="0.35">
      <c r="A407" t="s">
        <v>4</v>
      </c>
      <c r="B407" t="str">
        <f t="shared" si="54"/>
        <v/>
      </c>
      <c r="C407">
        <v>4</v>
      </c>
      <c r="E407" t="str">
        <f t="shared" si="53"/>
        <v>Opp Score</v>
      </c>
      <c r="F407" s="1" t="str">
        <f t="shared" si="48"/>
        <v/>
      </c>
      <c r="G407" s="1" t="e">
        <f>(F406-F400)-(F407-F401)</f>
        <v>#VALUE!</v>
      </c>
      <c r="H407" s="1" t="e">
        <f>IF(F405&gt;F404,(F404+10)-F405,F404-F405)</f>
        <v>#VALUE!</v>
      </c>
      <c r="I407" s="1" t="e">
        <f>F406-F400</f>
        <v>#VALUE!</v>
      </c>
      <c r="J407" s="1" t="e">
        <f>F407-F401</f>
        <v>#VALUE!</v>
      </c>
      <c r="M407">
        <f>COUNTIF(D404:D408,$L$5)</f>
        <v>0</v>
      </c>
      <c r="O407" t="str">
        <f t="shared" si="49"/>
        <v/>
      </c>
      <c r="P407" t="str">
        <f t="shared" si="50"/>
        <v/>
      </c>
      <c r="Q407" t="str">
        <f t="shared" si="51"/>
        <v/>
      </c>
      <c r="R407" t="str">
        <f t="shared" si="52"/>
        <v/>
      </c>
    </row>
    <row r="408" spans="1:18" x14ac:dyDescent="0.35">
      <c r="A408" t="s">
        <v>5</v>
      </c>
      <c r="B408" t="str">
        <f t="shared" si="54"/>
        <v/>
      </c>
      <c r="C408">
        <v>5</v>
      </c>
      <c r="E408" t="str">
        <f t="shared" si="53"/>
        <v/>
      </c>
      <c r="F408" s="1" t="str">
        <f t="shared" ref="F408:F471" si="55">IF(E408=$E$8,F403,"")</f>
        <v/>
      </c>
      <c r="G408" s="1" t="e">
        <f>(F406-F400)-(F407-F401)</f>
        <v>#VALUE!</v>
      </c>
      <c r="H408" s="1" t="e">
        <f>IF(F405&gt;F404,(F404+10)-F405,F404-F405)</f>
        <v>#VALUE!</v>
      </c>
      <c r="I408" s="1" t="e">
        <f>F406-F400</f>
        <v>#VALUE!</v>
      </c>
      <c r="J408" s="1" t="e">
        <f>F407-F401</f>
        <v>#VALUE!</v>
      </c>
      <c r="M408">
        <f>COUNTIF(D404:D408,$L$6)</f>
        <v>0</v>
      </c>
      <c r="O408" t="str">
        <f t="shared" si="49"/>
        <v/>
      </c>
      <c r="P408" t="str">
        <f t="shared" si="50"/>
        <v/>
      </c>
      <c r="Q408" t="str">
        <f t="shared" si="51"/>
        <v/>
      </c>
      <c r="R408" t="str">
        <f t="shared" si="52"/>
        <v/>
      </c>
    </row>
    <row r="409" spans="1:18" x14ac:dyDescent="0.35">
      <c r="A409" t="s">
        <v>6</v>
      </c>
      <c r="B409" t="str">
        <f t="shared" si="54"/>
        <v/>
      </c>
      <c r="E409" t="str">
        <f t="shared" si="53"/>
        <v/>
      </c>
      <c r="F409" s="1" t="str">
        <f t="shared" si="55"/>
        <v/>
      </c>
      <c r="O409" t="str">
        <f t="shared" si="49"/>
        <v/>
      </c>
      <c r="P409" t="str">
        <f t="shared" si="50"/>
        <v/>
      </c>
      <c r="Q409" t="str">
        <f t="shared" si="51"/>
        <v/>
      </c>
      <c r="R409" t="str">
        <f t="shared" si="52"/>
        <v/>
      </c>
    </row>
    <row r="410" spans="1:18" x14ac:dyDescent="0.35">
      <c r="A410" t="s">
        <v>7</v>
      </c>
      <c r="B410">
        <f t="shared" si="54"/>
        <v>69</v>
      </c>
      <c r="C410">
        <v>1</v>
      </c>
      <c r="E410" t="str">
        <f t="shared" si="53"/>
        <v>Time In</v>
      </c>
      <c r="F410" s="1" t="str">
        <f t="shared" si="55"/>
        <v/>
      </c>
      <c r="G410" s="1" t="e">
        <f>(F412-F406)-(F413-F407)</f>
        <v>#VALUE!</v>
      </c>
      <c r="H410" s="1" t="e">
        <f>IF(F411&gt;F410,(F410+10)-F411,F410-F411)</f>
        <v>#VALUE!</v>
      </c>
      <c r="I410" s="1" t="e">
        <f>F412-F406</f>
        <v>#VALUE!</v>
      </c>
      <c r="J410" s="1" t="e">
        <f>F413-F407</f>
        <v>#VALUE!</v>
      </c>
      <c r="M410">
        <f>COUNTIF(D410:D414,$L$2)</f>
        <v>0</v>
      </c>
      <c r="N410">
        <f>SUM(M410:M414)</f>
        <v>0</v>
      </c>
      <c r="O410" t="str">
        <f t="shared" si="49"/>
        <v/>
      </c>
      <c r="P410" t="str">
        <f t="shared" si="50"/>
        <v/>
      </c>
      <c r="Q410" t="str">
        <f t="shared" si="51"/>
        <v/>
      </c>
      <c r="R410" t="str">
        <f t="shared" si="52"/>
        <v/>
      </c>
    </row>
    <row r="411" spans="1:18" x14ac:dyDescent="0.35">
      <c r="A411" t="s">
        <v>8</v>
      </c>
      <c r="B411" t="str">
        <f t="shared" si="54"/>
        <v/>
      </c>
      <c r="C411">
        <v>2</v>
      </c>
      <c r="E411" t="str">
        <f t="shared" si="53"/>
        <v>Time Out</v>
      </c>
      <c r="F411" s="1" t="str">
        <f t="shared" si="55"/>
        <v/>
      </c>
      <c r="G411" s="1" t="e">
        <f>(F412-F406)-(F413-F407)</f>
        <v>#VALUE!</v>
      </c>
      <c r="H411" s="1" t="e">
        <f>IF(F411&gt;F410,(F410+10)-F411,F410-F411)</f>
        <v>#VALUE!</v>
      </c>
      <c r="I411" s="1" t="e">
        <f>F412-F406</f>
        <v>#VALUE!</v>
      </c>
      <c r="J411" s="1" t="e">
        <f>F413-F407</f>
        <v>#VALUE!</v>
      </c>
      <c r="M411">
        <f>COUNTIF(D410:D414,$L$3)</f>
        <v>0</v>
      </c>
      <c r="O411" t="str">
        <f t="shared" si="49"/>
        <v/>
      </c>
      <c r="P411" t="str">
        <f t="shared" si="50"/>
        <v/>
      </c>
      <c r="Q411" t="str">
        <f t="shared" si="51"/>
        <v/>
      </c>
      <c r="R411" t="str">
        <f t="shared" si="52"/>
        <v/>
      </c>
    </row>
    <row r="412" spans="1:18" x14ac:dyDescent="0.35">
      <c r="A412" t="s">
        <v>9</v>
      </c>
      <c r="B412" t="str">
        <f t="shared" si="54"/>
        <v/>
      </c>
      <c r="C412">
        <v>3</v>
      </c>
      <c r="E412" t="str">
        <f t="shared" si="53"/>
        <v>Western Score</v>
      </c>
      <c r="F412" s="1" t="str">
        <f t="shared" si="55"/>
        <v/>
      </c>
      <c r="G412" s="1" t="e">
        <f>(F412-F406)-(F413-F407)</f>
        <v>#VALUE!</v>
      </c>
      <c r="H412" s="1" t="e">
        <f>IF(F411&gt;F410,(F410+10)-F411,F410-F411)</f>
        <v>#VALUE!</v>
      </c>
      <c r="I412" s="1" t="e">
        <f>F412-F406</f>
        <v>#VALUE!</v>
      </c>
      <c r="J412" s="1" t="e">
        <f>F413-F407</f>
        <v>#VALUE!</v>
      </c>
      <c r="M412">
        <f>COUNTIF(D410:D414,$L$4)</f>
        <v>0</v>
      </c>
      <c r="O412" t="str">
        <f t="shared" si="49"/>
        <v/>
      </c>
      <c r="P412" t="str">
        <f t="shared" si="50"/>
        <v/>
      </c>
      <c r="Q412" t="str">
        <f t="shared" si="51"/>
        <v/>
      </c>
      <c r="R412" t="str">
        <f t="shared" si="52"/>
        <v/>
      </c>
    </row>
    <row r="413" spans="1:18" x14ac:dyDescent="0.35">
      <c r="A413" t="s">
        <v>10</v>
      </c>
      <c r="B413" t="str">
        <f t="shared" si="54"/>
        <v/>
      </c>
      <c r="C413">
        <v>4</v>
      </c>
      <c r="E413" t="str">
        <f t="shared" si="53"/>
        <v>Opp Score</v>
      </c>
      <c r="F413" s="1" t="str">
        <f t="shared" si="55"/>
        <v/>
      </c>
      <c r="G413" s="1" t="e">
        <f>(F412-F406)-(F413-F407)</f>
        <v>#VALUE!</v>
      </c>
      <c r="H413" s="1" t="e">
        <f>IF(F411&gt;F410,(F410+10)-F411,F410-F411)</f>
        <v>#VALUE!</v>
      </c>
      <c r="I413" s="1" t="e">
        <f>F412-F406</f>
        <v>#VALUE!</v>
      </c>
      <c r="J413" s="1" t="e">
        <f>F413-F407</f>
        <v>#VALUE!</v>
      </c>
      <c r="M413">
        <f>COUNTIF(D410:D414,$L$5)</f>
        <v>0</v>
      </c>
      <c r="O413" t="str">
        <f t="shared" si="49"/>
        <v/>
      </c>
      <c r="P413" t="str">
        <f t="shared" si="50"/>
        <v/>
      </c>
      <c r="Q413" t="str">
        <f t="shared" si="51"/>
        <v/>
      </c>
      <c r="R413" t="str">
        <f t="shared" si="52"/>
        <v/>
      </c>
    </row>
    <row r="414" spans="1:18" x14ac:dyDescent="0.35">
      <c r="A414" t="s">
        <v>11</v>
      </c>
      <c r="B414" t="str">
        <f t="shared" si="54"/>
        <v/>
      </c>
      <c r="C414">
        <v>5</v>
      </c>
      <c r="E414" t="str">
        <f t="shared" si="53"/>
        <v/>
      </c>
      <c r="F414" s="1" t="str">
        <f t="shared" si="55"/>
        <v/>
      </c>
      <c r="G414" s="1" t="e">
        <f>(F412-F406)-(F413-F407)</f>
        <v>#VALUE!</v>
      </c>
      <c r="H414" s="1" t="e">
        <f>IF(F411&gt;F410,(F410+10)-F411,F410-F411)</f>
        <v>#VALUE!</v>
      </c>
      <c r="I414" s="1" t="e">
        <f>F412-F406</f>
        <v>#VALUE!</v>
      </c>
      <c r="J414" s="1" t="e">
        <f>F413-F407</f>
        <v>#VALUE!</v>
      </c>
      <c r="M414">
        <f>COUNTIF(D410:D414,$L$6)</f>
        <v>0</v>
      </c>
      <c r="O414" t="str">
        <f t="shared" si="49"/>
        <v/>
      </c>
      <c r="P414" t="str">
        <f t="shared" si="50"/>
        <v/>
      </c>
      <c r="Q414" t="str">
        <f t="shared" si="51"/>
        <v/>
      </c>
      <c r="R414" t="str">
        <f t="shared" si="52"/>
        <v/>
      </c>
    </row>
    <row r="415" spans="1:18" x14ac:dyDescent="0.35">
      <c r="A415" t="s">
        <v>12</v>
      </c>
      <c r="B415" t="str">
        <f t="shared" si="54"/>
        <v/>
      </c>
      <c r="E415" t="str">
        <f t="shared" si="53"/>
        <v/>
      </c>
      <c r="F415" s="1" t="str">
        <f t="shared" si="55"/>
        <v/>
      </c>
      <c r="O415" t="str">
        <f t="shared" si="49"/>
        <v/>
      </c>
      <c r="P415" t="str">
        <f t="shared" si="50"/>
        <v/>
      </c>
      <c r="Q415" t="str">
        <f t="shared" si="51"/>
        <v/>
      </c>
      <c r="R415" t="str">
        <f t="shared" si="52"/>
        <v/>
      </c>
    </row>
    <row r="416" spans="1:18" x14ac:dyDescent="0.35">
      <c r="A416" t="s">
        <v>13</v>
      </c>
      <c r="B416">
        <f t="shared" si="54"/>
        <v>70</v>
      </c>
      <c r="C416">
        <v>1</v>
      </c>
      <c r="E416" t="str">
        <f t="shared" si="53"/>
        <v>Time In</v>
      </c>
      <c r="F416" s="1" t="str">
        <f t="shared" si="55"/>
        <v/>
      </c>
      <c r="G416" s="1" t="e">
        <f>(F418-F412)-(F419-F413)</f>
        <v>#VALUE!</v>
      </c>
      <c r="H416" s="1" t="e">
        <f>IF(F417&gt;F416,(F416+10)-F417,F416-F417)</f>
        <v>#VALUE!</v>
      </c>
      <c r="I416" s="1" t="e">
        <f>F418-F412</f>
        <v>#VALUE!</v>
      </c>
      <c r="J416" s="1" t="e">
        <f>F419-F413</f>
        <v>#VALUE!</v>
      </c>
      <c r="M416">
        <f>COUNTIF(D416:D420,$L$2)</f>
        <v>0</v>
      </c>
      <c r="N416">
        <f>SUM(M416:M420)</f>
        <v>0</v>
      </c>
      <c r="O416" t="str">
        <f t="shared" si="49"/>
        <v/>
      </c>
      <c r="P416" t="str">
        <f t="shared" si="50"/>
        <v/>
      </c>
      <c r="Q416" t="str">
        <f t="shared" si="51"/>
        <v/>
      </c>
      <c r="R416" t="str">
        <f t="shared" si="52"/>
        <v/>
      </c>
    </row>
    <row r="417" spans="1:18" x14ac:dyDescent="0.35">
      <c r="A417" t="s">
        <v>14</v>
      </c>
      <c r="B417" t="str">
        <f t="shared" si="54"/>
        <v/>
      </c>
      <c r="C417">
        <v>2</v>
      </c>
      <c r="E417" t="str">
        <f t="shared" si="53"/>
        <v>Time Out</v>
      </c>
      <c r="F417" s="1" t="str">
        <f t="shared" si="55"/>
        <v/>
      </c>
      <c r="G417" s="1" t="e">
        <f>(F418-F412)-(F419-F413)</f>
        <v>#VALUE!</v>
      </c>
      <c r="H417" s="1" t="e">
        <f>IF(F417&gt;F416,(F416+10)-F417,F416-F417)</f>
        <v>#VALUE!</v>
      </c>
      <c r="I417" s="1" t="e">
        <f>F418-F412</f>
        <v>#VALUE!</v>
      </c>
      <c r="J417" s="1" t="e">
        <f>F419-F413</f>
        <v>#VALUE!</v>
      </c>
      <c r="M417">
        <f>COUNTIF(D416:D420,$L$3)</f>
        <v>0</v>
      </c>
      <c r="O417" t="str">
        <f t="shared" si="49"/>
        <v/>
      </c>
      <c r="P417" t="str">
        <f t="shared" si="50"/>
        <v/>
      </c>
      <c r="Q417" t="str">
        <f t="shared" si="51"/>
        <v/>
      </c>
      <c r="R417" t="str">
        <f t="shared" si="52"/>
        <v/>
      </c>
    </row>
    <row r="418" spans="1:18" x14ac:dyDescent="0.35">
      <c r="A418" t="s">
        <v>2</v>
      </c>
      <c r="B418" t="str">
        <f t="shared" si="54"/>
        <v/>
      </c>
      <c r="C418">
        <v>3</v>
      </c>
      <c r="E418" t="str">
        <f t="shared" si="53"/>
        <v>Western Score</v>
      </c>
      <c r="F418" s="1" t="str">
        <f t="shared" si="55"/>
        <v/>
      </c>
      <c r="G418" s="1" t="e">
        <f>(F418-F412)-(F419-F413)</f>
        <v>#VALUE!</v>
      </c>
      <c r="H418" s="1" t="e">
        <f>IF(F417&gt;F416,(F416+10)-F417,F416-F417)</f>
        <v>#VALUE!</v>
      </c>
      <c r="I418" s="1" t="e">
        <f>F418-F412</f>
        <v>#VALUE!</v>
      </c>
      <c r="J418" s="1" t="e">
        <f>F419-F413</f>
        <v>#VALUE!</v>
      </c>
      <c r="M418">
        <f>COUNTIF(D416:D420,$L$4)</f>
        <v>0</v>
      </c>
      <c r="O418" t="str">
        <f t="shared" si="49"/>
        <v/>
      </c>
      <c r="P418" t="str">
        <f t="shared" si="50"/>
        <v/>
      </c>
      <c r="Q418" t="str">
        <f t="shared" si="51"/>
        <v/>
      </c>
      <c r="R418" t="str">
        <f t="shared" si="52"/>
        <v/>
      </c>
    </row>
    <row r="419" spans="1:18" x14ac:dyDescent="0.35">
      <c r="A419" t="s">
        <v>3</v>
      </c>
      <c r="B419" t="str">
        <f t="shared" si="54"/>
        <v/>
      </c>
      <c r="C419">
        <v>4</v>
      </c>
      <c r="E419" t="str">
        <f t="shared" si="53"/>
        <v>Opp Score</v>
      </c>
      <c r="F419" s="1" t="str">
        <f t="shared" si="55"/>
        <v/>
      </c>
      <c r="G419" s="1" t="e">
        <f>(F418-F412)-(F419-F413)</f>
        <v>#VALUE!</v>
      </c>
      <c r="H419" s="1" t="e">
        <f>IF(F417&gt;F416,(F416+10)-F417,F416-F417)</f>
        <v>#VALUE!</v>
      </c>
      <c r="I419" s="1" t="e">
        <f>F418-F412</f>
        <v>#VALUE!</v>
      </c>
      <c r="J419" s="1" t="e">
        <f>F419-F413</f>
        <v>#VALUE!</v>
      </c>
      <c r="M419">
        <f>COUNTIF(D416:D420,$L$5)</f>
        <v>0</v>
      </c>
      <c r="O419" t="str">
        <f t="shared" si="49"/>
        <v/>
      </c>
      <c r="P419" t="str">
        <f t="shared" si="50"/>
        <v/>
      </c>
      <c r="Q419" t="str">
        <f t="shared" si="51"/>
        <v/>
      </c>
      <c r="R419" t="str">
        <f t="shared" si="52"/>
        <v/>
      </c>
    </row>
    <row r="420" spans="1:18" x14ac:dyDescent="0.35">
      <c r="A420" t="s">
        <v>4</v>
      </c>
      <c r="B420" t="str">
        <f t="shared" si="54"/>
        <v/>
      </c>
      <c r="C420">
        <v>5</v>
      </c>
      <c r="E420" t="str">
        <f t="shared" si="53"/>
        <v/>
      </c>
      <c r="F420" s="1" t="str">
        <f t="shared" si="55"/>
        <v/>
      </c>
      <c r="G420" s="1" t="e">
        <f>(F418-F412)-(F419-F413)</f>
        <v>#VALUE!</v>
      </c>
      <c r="H420" s="1" t="e">
        <f>IF(F417&gt;F416,(F416+10)-F417,F416-F417)</f>
        <v>#VALUE!</v>
      </c>
      <c r="I420" s="1" t="e">
        <f>F418-F412</f>
        <v>#VALUE!</v>
      </c>
      <c r="J420" s="1" t="e">
        <f>F419-F413</f>
        <v>#VALUE!</v>
      </c>
      <c r="M420">
        <f>COUNTIF(D416:D420,$L$6)</f>
        <v>0</v>
      </c>
      <c r="O420" t="str">
        <f t="shared" si="49"/>
        <v/>
      </c>
      <c r="P420" t="str">
        <f t="shared" si="50"/>
        <v/>
      </c>
      <c r="Q420" t="str">
        <f t="shared" si="51"/>
        <v/>
      </c>
      <c r="R420" t="str">
        <f t="shared" si="52"/>
        <v/>
      </c>
    </row>
    <row r="421" spans="1:18" x14ac:dyDescent="0.35">
      <c r="A421" t="s">
        <v>5</v>
      </c>
      <c r="B421" t="str">
        <f t="shared" si="54"/>
        <v/>
      </c>
      <c r="E421" t="str">
        <f t="shared" si="53"/>
        <v/>
      </c>
      <c r="F421" s="1" t="str">
        <f t="shared" si="55"/>
        <v/>
      </c>
      <c r="O421" t="str">
        <f t="shared" si="49"/>
        <v/>
      </c>
      <c r="P421" t="str">
        <f t="shared" si="50"/>
        <v/>
      </c>
      <c r="Q421" t="str">
        <f t="shared" si="51"/>
        <v/>
      </c>
      <c r="R421" t="str">
        <f t="shared" si="52"/>
        <v/>
      </c>
    </row>
    <row r="422" spans="1:18" x14ac:dyDescent="0.35">
      <c r="A422" t="s">
        <v>6</v>
      </c>
      <c r="B422">
        <f t="shared" si="54"/>
        <v>71</v>
      </c>
      <c r="C422">
        <v>1</v>
      </c>
      <c r="E422" t="str">
        <f t="shared" si="53"/>
        <v>Time In</v>
      </c>
      <c r="F422" s="1" t="str">
        <f t="shared" si="55"/>
        <v/>
      </c>
      <c r="G422" s="1" t="e">
        <f>(F424-F418)-(F425-F419)</f>
        <v>#VALUE!</v>
      </c>
      <c r="H422" s="1" t="e">
        <f>IF(F423&gt;F422,(F422+10)-F423,F422-F423)</f>
        <v>#VALUE!</v>
      </c>
      <c r="I422" s="1" t="e">
        <f>F424-F418</f>
        <v>#VALUE!</v>
      </c>
      <c r="J422" s="1" t="e">
        <f>F425-F419</f>
        <v>#VALUE!</v>
      </c>
      <c r="M422">
        <f>COUNTIF(D422:D426,$L$2)</f>
        <v>0</v>
      </c>
      <c r="N422">
        <f>SUM(M422:M426)</f>
        <v>0</v>
      </c>
      <c r="O422" t="str">
        <f t="shared" si="49"/>
        <v/>
      </c>
      <c r="P422" t="str">
        <f t="shared" si="50"/>
        <v/>
      </c>
      <c r="Q422" t="str">
        <f t="shared" si="51"/>
        <v/>
      </c>
      <c r="R422" t="str">
        <f t="shared" si="52"/>
        <v/>
      </c>
    </row>
    <row r="423" spans="1:18" x14ac:dyDescent="0.35">
      <c r="A423" t="s">
        <v>7</v>
      </c>
      <c r="B423" t="str">
        <f t="shared" si="54"/>
        <v/>
      </c>
      <c r="C423">
        <v>2</v>
      </c>
      <c r="E423" t="str">
        <f t="shared" si="53"/>
        <v>Time Out</v>
      </c>
      <c r="F423" s="1" t="str">
        <f t="shared" si="55"/>
        <v/>
      </c>
      <c r="G423" s="1" t="e">
        <f>(F424-F418)-(F425-F419)</f>
        <v>#VALUE!</v>
      </c>
      <c r="H423" s="1" t="e">
        <f>IF(F423&gt;F422,(F422+10)-F423,F422-F423)</f>
        <v>#VALUE!</v>
      </c>
      <c r="I423" s="1" t="e">
        <f>F424-F418</f>
        <v>#VALUE!</v>
      </c>
      <c r="J423" s="1" t="e">
        <f>F425-F419</f>
        <v>#VALUE!</v>
      </c>
      <c r="M423">
        <f>COUNTIF(D422:D426,$L$3)</f>
        <v>0</v>
      </c>
      <c r="O423" t="str">
        <f t="shared" si="49"/>
        <v/>
      </c>
      <c r="P423" t="str">
        <f t="shared" si="50"/>
        <v/>
      </c>
      <c r="Q423" t="str">
        <f t="shared" si="51"/>
        <v/>
      </c>
      <c r="R423" t="str">
        <f t="shared" si="52"/>
        <v/>
      </c>
    </row>
    <row r="424" spans="1:18" x14ac:dyDescent="0.35">
      <c r="A424" t="s">
        <v>8</v>
      </c>
      <c r="B424" t="str">
        <f t="shared" si="54"/>
        <v/>
      </c>
      <c r="C424">
        <v>3</v>
      </c>
      <c r="E424" t="str">
        <f t="shared" si="53"/>
        <v>Western Score</v>
      </c>
      <c r="F424" s="1" t="str">
        <f t="shared" si="55"/>
        <v/>
      </c>
      <c r="G424" s="1" t="e">
        <f>(F424-F418)-(F425-F419)</f>
        <v>#VALUE!</v>
      </c>
      <c r="H424" s="1" t="e">
        <f>IF(F423&gt;F422,(F422+10)-F423,F422-F423)</f>
        <v>#VALUE!</v>
      </c>
      <c r="I424" s="1" t="e">
        <f>F424-F418</f>
        <v>#VALUE!</v>
      </c>
      <c r="J424" s="1" t="e">
        <f>F425-F419</f>
        <v>#VALUE!</v>
      </c>
      <c r="M424">
        <f>COUNTIF(D422:D426,$L$4)</f>
        <v>0</v>
      </c>
      <c r="O424" t="str">
        <f t="shared" si="49"/>
        <v/>
      </c>
      <c r="P424" t="str">
        <f t="shared" si="50"/>
        <v/>
      </c>
      <c r="Q424" t="str">
        <f t="shared" si="51"/>
        <v/>
      </c>
      <c r="R424" t="str">
        <f t="shared" si="52"/>
        <v/>
      </c>
    </row>
    <row r="425" spans="1:18" x14ac:dyDescent="0.35">
      <c r="A425" t="s">
        <v>9</v>
      </c>
      <c r="B425" t="str">
        <f t="shared" si="54"/>
        <v/>
      </c>
      <c r="C425">
        <v>4</v>
      </c>
      <c r="E425" t="str">
        <f t="shared" si="53"/>
        <v>Opp Score</v>
      </c>
      <c r="F425" s="1" t="str">
        <f t="shared" si="55"/>
        <v/>
      </c>
      <c r="G425" s="1" t="e">
        <f>(F424-F418)-(F425-F419)</f>
        <v>#VALUE!</v>
      </c>
      <c r="H425" s="1" t="e">
        <f>IF(F423&gt;F422,(F422+10)-F423,F422-F423)</f>
        <v>#VALUE!</v>
      </c>
      <c r="I425" s="1" t="e">
        <f>F424-F418</f>
        <v>#VALUE!</v>
      </c>
      <c r="J425" s="1" t="e">
        <f>F425-F419</f>
        <v>#VALUE!</v>
      </c>
      <c r="M425">
        <f>COUNTIF(D422:D426,$L$5)</f>
        <v>0</v>
      </c>
      <c r="O425" t="str">
        <f t="shared" si="49"/>
        <v/>
      </c>
      <c r="P425" t="str">
        <f t="shared" si="50"/>
        <v/>
      </c>
      <c r="Q425" t="str">
        <f t="shared" si="51"/>
        <v/>
      </c>
      <c r="R425" t="str">
        <f t="shared" si="52"/>
        <v/>
      </c>
    </row>
    <row r="426" spans="1:18" x14ac:dyDescent="0.35">
      <c r="A426" t="s">
        <v>10</v>
      </c>
      <c r="B426" t="str">
        <f t="shared" si="54"/>
        <v/>
      </c>
      <c r="C426">
        <v>5</v>
      </c>
      <c r="E426" t="str">
        <f t="shared" si="53"/>
        <v/>
      </c>
      <c r="F426" s="1" t="str">
        <f t="shared" si="55"/>
        <v/>
      </c>
      <c r="G426" s="1" t="e">
        <f>(F424-F418)-(F425-F419)</f>
        <v>#VALUE!</v>
      </c>
      <c r="H426" s="1" t="e">
        <f>IF(F423&gt;F422,(F422+10)-F423,F422-F423)</f>
        <v>#VALUE!</v>
      </c>
      <c r="I426" s="1" t="e">
        <f>F424-F418</f>
        <v>#VALUE!</v>
      </c>
      <c r="J426" s="1" t="e">
        <f>F425-F419</f>
        <v>#VALUE!</v>
      </c>
      <c r="M426">
        <f>COUNTIF(D422:D426,$L$6)</f>
        <v>0</v>
      </c>
      <c r="O426" t="str">
        <f t="shared" si="49"/>
        <v/>
      </c>
      <c r="P426" t="str">
        <f t="shared" si="50"/>
        <v/>
      </c>
      <c r="Q426" t="str">
        <f t="shared" si="51"/>
        <v/>
      </c>
      <c r="R426" t="str">
        <f t="shared" si="52"/>
        <v/>
      </c>
    </row>
    <row r="427" spans="1:18" x14ac:dyDescent="0.35">
      <c r="A427" t="s">
        <v>11</v>
      </c>
      <c r="B427" t="str">
        <f t="shared" si="54"/>
        <v/>
      </c>
      <c r="E427" t="str">
        <f t="shared" si="53"/>
        <v/>
      </c>
      <c r="F427" s="1" t="str">
        <f t="shared" si="55"/>
        <v/>
      </c>
      <c r="O427" t="str">
        <f t="shared" si="49"/>
        <v/>
      </c>
      <c r="P427" t="str">
        <f t="shared" si="50"/>
        <v/>
      </c>
      <c r="Q427" t="str">
        <f t="shared" si="51"/>
        <v/>
      </c>
      <c r="R427" t="str">
        <f t="shared" si="52"/>
        <v/>
      </c>
    </row>
    <row r="428" spans="1:18" x14ac:dyDescent="0.35">
      <c r="A428" t="s">
        <v>12</v>
      </c>
      <c r="B428">
        <f t="shared" si="54"/>
        <v>72</v>
      </c>
      <c r="C428">
        <v>1</v>
      </c>
      <c r="E428" t="str">
        <f t="shared" si="53"/>
        <v>Time In</v>
      </c>
      <c r="F428" s="1" t="str">
        <f t="shared" si="55"/>
        <v/>
      </c>
      <c r="G428" s="1" t="e">
        <f>(F430-F424)-(F431-F425)</f>
        <v>#VALUE!</v>
      </c>
      <c r="H428" s="1" t="e">
        <f>IF(F429&gt;F428,(F428+10)-F429,F428-F429)</f>
        <v>#VALUE!</v>
      </c>
      <c r="I428" s="1" t="e">
        <f>F430-F424</f>
        <v>#VALUE!</v>
      </c>
      <c r="J428" s="1" t="e">
        <f>F431-F425</f>
        <v>#VALUE!</v>
      </c>
      <c r="M428">
        <f>COUNTIF(D428:D432,$L$2)</f>
        <v>0</v>
      </c>
      <c r="N428">
        <f>SUM(M428:M432)</f>
        <v>0</v>
      </c>
      <c r="O428" t="str">
        <f t="shared" si="49"/>
        <v/>
      </c>
      <c r="P428" t="str">
        <f t="shared" si="50"/>
        <v/>
      </c>
      <c r="Q428" t="str">
        <f t="shared" si="51"/>
        <v/>
      </c>
      <c r="R428" t="str">
        <f t="shared" si="52"/>
        <v/>
      </c>
    </row>
    <row r="429" spans="1:18" x14ac:dyDescent="0.35">
      <c r="A429" t="s">
        <v>13</v>
      </c>
      <c r="B429" t="str">
        <f t="shared" si="54"/>
        <v/>
      </c>
      <c r="C429">
        <v>2</v>
      </c>
      <c r="E429" t="str">
        <f t="shared" si="53"/>
        <v>Time Out</v>
      </c>
      <c r="F429" s="1" t="str">
        <f t="shared" si="55"/>
        <v/>
      </c>
      <c r="G429" s="1" t="e">
        <f>(F430-F424)-(F431-F425)</f>
        <v>#VALUE!</v>
      </c>
      <c r="H429" s="1" t="e">
        <f>IF(F429&gt;F428,(F428+10)-F429,F428-F429)</f>
        <v>#VALUE!</v>
      </c>
      <c r="I429" s="1" t="e">
        <f>F430-F424</f>
        <v>#VALUE!</v>
      </c>
      <c r="J429" s="1" t="e">
        <f>F431-F425</f>
        <v>#VALUE!</v>
      </c>
      <c r="M429">
        <f>COUNTIF(D428:D432,$L$3)</f>
        <v>0</v>
      </c>
      <c r="O429" t="str">
        <f t="shared" si="49"/>
        <v/>
      </c>
      <c r="P429" t="str">
        <f t="shared" si="50"/>
        <v/>
      </c>
      <c r="Q429" t="str">
        <f t="shared" si="51"/>
        <v/>
      </c>
      <c r="R429" t="str">
        <f t="shared" si="52"/>
        <v/>
      </c>
    </row>
    <row r="430" spans="1:18" x14ac:dyDescent="0.35">
      <c r="A430" t="s">
        <v>14</v>
      </c>
      <c r="B430" t="str">
        <f t="shared" si="54"/>
        <v/>
      </c>
      <c r="C430">
        <v>3</v>
      </c>
      <c r="E430" t="str">
        <f t="shared" si="53"/>
        <v>Western Score</v>
      </c>
      <c r="F430" s="1" t="str">
        <f t="shared" si="55"/>
        <v/>
      </c>
      <c r="G430" s="1" t="e">
        <f>(F430-F424)-(F431-F425)</f>
        <v>#VALUE!</v>
      </c>
      <c r="H430" s="1" t="e">
        <f>IF(F429&gt;F428,(F428+10)-F429,F428-F429)</f>
        <v>#VALUE!</v>
      </c>
      <c r="I430" s="1" t="e">
        <f>F430-F424</f>
        <v>#VALUE!</v>
      </c>
      <c r="J430" s="1" t="e">
        <f>F431-F425</f>
        <v>#VALUE!</v>
      </c>
      <c r="M430">
        <f>COUNTIF(D428:D432,$L$4)</f>
        <v>0</v>
      </c>
      <c r="O430" t="str">
        <f t="shared" si="49"/>
        <v/>
      </c>
      <c r="P430" t="str">
        <f t="shared" si="50"/>
        <v/>
      </c>
      <c r="Q430" t="str">
        <f t="shared" si="51"/>
        <v/>
      </c>
      <c r="R430" t="str">
        <f t="shared" si="52"/>
        <v/>
      </c>
    </row>
    <row r="431" spans="1:18" x14ac:dyDescent="0.35">
      <c r="A431" t="s">
        <v>2</v>
      </c>
      <c r="B431" t="str">
        <f t="shared" si="54"/>
        <v/>
      </c>
      <c r="C431">
        <v>4</v>
      </c>
      <c r="E431" t="str">
        <f t="shared" si="53"/>
        <v>Opp Score</v>
      </c>
      <c r="F431" s="1" t="str">
        <f t="shared" si="55"/>
        <v/>
      </c>
      <c r="G431" s="1" t="e">
        <f>(F430-F424)-(F431-F425)</f>
        <v>#VALUE!</v>
      </c>
      <c r="H431" s="1" t="e">
        <f>IF(F429&gt;F428,(F428+10)-F429,F428-F429)</f>
        <v>#VALUE!</v>
      </c>
      <c r="I431" s="1" t="e">
        <f>F430-F424</f>
        <v>#VALUE!</v>
      </c>
      <c r="J431" s="1" t="e">
        <f>F431-F425</f>
        <v>#VALUE!</v>
      </c>
      <c r="M431">
        <f>COUNTIF(D428:D432,$L$5)</f>
        <v>0</v>
      </c>
      <c r="O431" t="str">
        <f t="shared" si="49"/>
        <v/>
      </c>
      <c r="P431" t="str">
        <f t="shared" si="50"/>
        <v/>
      </c>
      <c r="Q431" t="str">
        <f t="shared" si="51"/>
        <v/>
      </c>
      <c r="R431" t="str">
        <f t="shared" si="52"/>
        <v/>
      </c>
    </row>
    <row r="432" spans="1:18" x14ac:dyDescent="0.35">
      <c r="A432" t="s">
        <v>3</v>
      </c>
      <c r="B432" t="str">
        <f t="shared" si="54"/>
        <v/>
      </c>
      <c r="C432">
        <v>5</v>
      </c>
      <c r="E432" t="str">
        <f t="shared" si="53"/>
        <v/>
      </c>
      <c r="F432" s="1" t="str">
        <f t="shared" si="55"/>
        <v/>
      </c>
      <c r="G432" s="1" t="e">
        <f>(F430-F424)-(F431-F425)</f>
        <v>#VALUE!</v>
      </c>
      <c r="H432" s="1" t="e">
        <f>IF(F429&gt;F428,(F428+10)-F429,F428-F429)</f>
        <v>#VALUE!</v>
      </c>
      <c r="I432" s="1" t="e">
        <f>F430-F424</f>
        <v>#VALUE!</v>
      </c>
      <c r="J432" s="1" t="e">
        <f>F431-F425</f>
        <v>#VALUE!</v>
      </c>
      <c r="M432">
        <f>COUNTIF(D428:D432,$L$6)</f>
        <v>0</v>
      </c>
      <c r="O432" t="str">
        <f t="shared" si="49"/>
        <v/>
      </c>
      <c r="P432" t="str">
        <f t="shared" si="50"/>
        <v/>
      </c>
      <c r="Q432" t="str">
        <f t="shared" si="51"/>
        <v/>
      </c>
      <c r="R432" t="str">
        <f t="shared" si="52"/>
        <v/>
      </c>
    </row>
    <row r="433" spans="1:18" x14ac:dyDescent="0.35">
      <c r="A433" t="s">
        <v>4</v>
      </c>
      <c r="B433" t="str">
        <f t="shared" si="54"/>
        <v/>
      </c>
      <c r="E433" t="str">
        <f t="shared" si="53"/>
        <v/>
      </c>
      <c r="F433" s="1" t="str">
        <f t="shared" si="55"/>
        <v/>
      </c>
      <c r="O433" t="str">
        <f t="shared" si="49"/>
        <v/>
      </c>
      <c r="P433" t="str">
        <f t="shared" si="50"/>
        <v/>
      </c>
      <c r="Q433" t="str">
        <f t="shared" si="51"/>
        <v/>
      </c>
      <c r="R433" t="str">
        <f t="shared" si="52"/>
        <v/>
      </c>
    </row>
    <row r="434" spans="1:18" x14ac:dyDescent="0.35">
      <c r="A434" t="s">
        <v>5</v>
      </c>
      <c r="B434">
        <f t="shared" si="54"/>
        <v>73</v>
      </c>
      <c r="C434">
        <v>1</v>
      </c>
      <c r="E434" t="str">
        <f t="shared" si="53"/>
        <v>Time In</v>
      </c>
      <c r="F434" s="1" t="str">
        <f t="shared" si="55"/>
        <v/>
      </c>
      <c r="G434" s="1" t="e">
        <f>(F436-F430)-(F437-F431)</f>
        <v>#VALUE!</v>
      </c>
      <c r="H434" s="1" t="e">
        <f>IF(F435&gt;F434,(F434+10)-F435,F434-F435)</f>
        <v>#VALUE!</v>
      </c>
      <c r="I434" s="1" t="e">
        <f>F436-F430</f>
        <v>#VALUE!</v>
      </c>
      <c r="J434" s="1" t="e">
        <f>F437-F431</f>
        <v>#VALUE!</v>
      </c>
      <c r="M434">
        <f>COUNTIF(D434:D438,$L$2)</f>
        <v>0</v>
      </c>
      <c r="N434">
        <f>SUM(M434:M438)</f>
        <v>0</v>
      </c>
      <c r="O434" t="str">
        <f t="shared" si="49"/>
        <v/>
      </c>
      <c r="P434" t="str">
        <f t="shared" si="50"/>
        <v/>
      </c>
      <c r="Q434" t="str">
        <f t="shared" si="51"/>
        <v/>
      </c>
      <c r="R434" t="str">
        <f t="shared" si="52"/>
        <v/>
      </c>
    </row>
    <row r="435" spans="1:18" x14ac:dyDescent="0.35">
      <c r="A435" t="s">
        <v>6</v>
      </c>
      <c r="B435" t="str">
        <f t="shared" si="54"/>
        <v/>
      </c>
      <c r="C435">
        <v>2</v>
      </c>
      <c r="E435" t="str">
        <f t="shared" si="53"/>
        <v>Time Out</v>
      </c>
      <c r="F435" s="1" t="str">
        <f t="shared" si="55"/>
        <v/>
      </c>
      <c r="G435" s="1" t="e">
        <f>(F436-F430)-(F437-F431)</f>
        <v>#VALUE!</v>
      </c>
      <c r="H435" s="1" t="e">
        <f>IF(F435&gt;F434,(F434+10)-F435,F434-F435)</f>
        <v>#VALUE!</v>
      </c>
      <c r="I435" s="1" t="e">
        <f>F436-F430</f>
        <v>#VALUE!</v>
      </c>
      <c r="J435" s="1" t="e">
        <f>F437-F431</f>
        <v>#VALUE!</v>
      </c>
      <c r="M435">
        <f>COUNTIF(D434:D438,$L$3)</f>
        <v>0</v>
      </c>
      <c r="O435" t="str">
        <f t="shared" si="49"/>
        <v/>
      </c>
      <c r="P435" t="str">
        <f t="shared" si="50"/>
        <v/>
      </c>
      <c r="Q435" t="str">
        <f t="shared" si="51"/>
        <v/>
      </c>
      <c r="R435" t="str">
        <f t="shared" si="52"/>
        <v/>
      </c>
    </row>
    <row r="436" spans="1:18" x14ac:dyDescent="0.35">
      <c r="A436" t="s">
        <v>7</v>
      </c>
      <c r="B436" t="str">
        <f t="shared" si="54"/>
        <v/>
      </c>
      <c r="C436">
        <v>3</v>
      </c>
      <c r="E436" t="str">
        <f t="shared" si="53"/>
        <v>Western Score</v>
      </c>
      <c r="F436" s="1" t="str">
        <f t="shared" si="55"/>
        <v/>
      </c>
      <c r="G436" s="1" t="e">
        <f>(F436-F430)-(F437-F431)</f>
        <v>#VALUE!</v>
      </c>
      <c r="H436" s="1" t="e">
        <f>IF(F435&gt;F434,(F434+10)-F435,F434-F435)</f>
        <v>#VALUE!</v>
      </c>
      <c r="I436" s="1" t="e">
        <f>F436-F430</f>
        <v>#VALUE!</v>
      </c>
      <c r="J436" s="1" t="e">
        <f>F437-F431</f>
        <v>#VALUE!</v>
      </c>
      <c r="M436">
        <f>COUNTIF(D434:D438,$L$4)</f>
        <v>0</v>
      </c>
      <c r="O436" t="str">
        <f t="shared" si="49"/>
        <v/>
      </c>
      <c r="P436" t="str">
        <f t="shared" si="50"/>
        <v/>
      </c>
      <c r="Q436" t="str">
        <f t="shared" si="51"/>
        <v/>
      </c>
      <c r="R436" t="str">
        <f t="shared" si="52"/>
        <v/>
      </c>
    </row>
    <row r="437" spans="1:18" x14ac:dyDescent="0.35">
      <c r="A437" t="s">
        <v>8</v>
      </c>
      <c r="B437" t="str">
        <f t="shared" si="54"/>
        <v/>
      </c>
      <c r="C437">
        <v>4</v>
      </c>
      <c r="E437" t="str">
        <f t="shared" si="53"/>
        <v>Opp Score</v>
      </c>
      <c r="F437" s="1" t="str">
        <f t="shared" si="55"/>
        <v/>
      </c>
      <c r="G437" s="1" t="e">
        <f>(F436-F430)-(F437-F431)</f>
        <v>#VALUE!</v>
      </c>
      <c r="H437" s="1" t="e">
        <f>IF(F435&gt;F434,(F434+10)-F435,F434-F435)</f>
        <v>#VALUE!</v>
      </c>
      <c r="I437" s="1" t="e">
        <f>F436-F430</f>
        <v>#VALUE!</v>
      </c>
      <c r="J437" s="1" t="e">
        <f>F437-F431</f>
        <v>#VALUE!</v>
      </c>
      <c r="M437">
        <f>COUNTIF(D434:D438,$L$5)</f>
        <v>0</v>
      </c>
      <c r="O437" t="str">
        <f t="shared" si="49"/>
        <v/>
      </c>
      <c r="P437" t="str">
        <f t="shared" si="50"/>
        <v/>
      </c>
      <c r="Q437" t="str">
        <f t="shared" si="51"/>
        <v/>
      </c>
      <c r="R437" t="str">
        <f t="shared" si="52"/>
        <v/>
      </c>
    </row>
    <row r="438" spans="1:18" x14ac:dyDescent="0.35">
      <c r="A438" t="s">
        <v>9</v>
      </c>
      <c r="B438" t="str">
        <f t="shared" si="54"/>
        <v/>
      </c>
      <c r="C438">
        <v>5</v>
      </c>
      <c r="E438" t="str">
        <f t="shared" si="53"/>
        <v/>
      </c>
      <c r="F438" s="1" t="str">
        <f t="shared" si="55"/>
        <v/>
      </c>
      <c r="G438" s="1" t="e">
        <f>(F436-F430)-(F437-F431)</f>
        <v>#VALUE!</v>
      </c>
      <c r="H438" s="1" t="e">
        <f>IF(F435&gt;F434,(F434+10)-F435,F434-F435)</f>
        <v>#VALUE!</v>
      </c>
      <c r="I438" s="1" t="e">
        <f>F436-F430</f>
        <v>#VALUE!</v>
      </c>
      <c r="J438" s="1" t="e">
        <f>F437-F431</f>
        <v>#VALUE!</v>
      </c>
      <c r="M438">
        <f>COUNTIF(D434:D438,$L$6)</f>
        <v>0</v>
      </c>
      <c r="O438" t="str">
        <f t="shared" si="49"/>
        <v/>
      </c>
      <c r="P438" t="str">
        <f t="shared" si="50"/>
        <v/>
      </c>
      <c r="Q438" t="str">
        <f t="shared" si="51"/>
        <v/>
      </c>
      <c r="R438" t="str">
        <f t="shared" si="52"/>
        <v/>
      </c>
    </row>
    <row r="439" spans="1:18" x14ac:dyDescent="0.35">
      <c r="A439" t="s">
        <v>10</v>
      </c>
      <c r="B439" t="str">
        <f t="shared" si="54"/>
        <v/>
      </c>
      <c r="E439" t="str">
        <f t="shared" si="53"/>
        <v/>
      </c>
      <c r="F439" s="1" t="str">
        <f t="shared" si="55"/>
        <v/>
      </c>
      <c r="O439" t="str">
        <f t="shared" si="49"/>
        <v/>
      </c>
      <c r="P439" t="str">
        <f t="shared" si="50"/>
        <v/>
      </c>
      <c r="Q439" t="str">
        <f t="shared" si="51"/>
        <v/>
      </c>
      <c r="R439" t="str">
        <f t="shared" si="52"/>
        <v/>
      </c>
    </row>
    <row r="440" spans="1:18" x14ac:dyDescent="0.35">
      <c r="A440" t="s">
        <v>11</v>
      </c>
      <c r="B440">
        <f t="shared" si="54"/>
        <v>74</v>
      </c>
      <c r="C440">
        <v>1</v>
      </c>
      <c r="E440" t="str">
        <f t="shared" si="53"/>
        <v>Time In</v>
      </c>
      <c r="F440" s="1" t="str">
        <f t="shared" si="55"/>
        <v/>
      </c>
      <c r="G440" s="1" t="e">
        <f>(F442-F436)-(F443-F437)</f>
        <v>#VALUE!</v>
      </c>
      <c r="H440" s="1" t="e">
        <f>IF(F441&gt;F440,(F440+10)-F441,F440-F441)</f>
        <v>#VALUE!</v>
      </c>
      <c r="I440" s="1" t="e">
        <f>F442-F436</f>
        <v>#VALUE!</v>
      </c>
      <c r="J440" s="1" t="e">
        <f>F443-F437</f>
        <v>#VALUE!</v>
      </c>
      <c r="M440">
        <f>COUNTIF(D440:D444,$L$2)</f>
        <v>0</v>
      </c>
      <c r="N440">
        <f>SUM(M440:M444)</f>
        <v>0</v>
      </c>
      <c r="O440" t="str">
        <f t="shared" si="49"/>
        <v/>
      </c>
      <c r="P440" t="str">
        <f t="shared" si="50"/>
        <v/>
      </c>
      <c r="Q440" t="str">
        <f t="shared" si="51"/>
        <v/>
      </c>
      <c r="R440" t="str">
        <f t="shared" si="52"/>
        <v/>
      </c>
    </row>
    <row r="441" spans="1:18" x14ac:dyDescent="0.35">
      <c r="A441" t="s">
        <v>12</v>
      </c>
      <c r="B441" t="str">
        <f t="shared" si="54"/>
        <v/>
      </c>
      <c r="C441">
        <v>2</v>
      </c>
      <c r="E441" t="str">
        <f t="shared" si="53"/>
        <v>Time Out</v>
      </c>
      <c r="F441" s="1" t="str">
        <f t="shared" si="55"/>
        <v/>
      </c>
      <c r="G441" s="1" t="e">
        <f>(F442-F436)-(F443-F437)</f>
        <v>#VALUE!</v>
      </c>
      <c r="H441" s="1" t="e">
        <f>IF(F441&gt;F440,(F440+10)-F441,F440-F441)</f>
        <v>#VALUE!</v>
      </c>
      <c r="I441" s="1" t="e">
        <f>F442-F436</f>
        <v>#VALUE!</v>
      </c>
      <c r="J441" s="1" t="e">
        <f>F443-F437</f>
        <v>#VALUE!</v>
      </c>
      <c r="M441">
        <f>COUNTIF(D440:D444,$L$3)</f>
        <v>0</v>
      </c>
      <c r="O441" t="str">
        <f t="shared" si="49"/>
        <v/>
      </c>
      <c r="P441" t="str">
        <f t="shared" si="50"/>
        <v/>
      </c>
      <c r="Q441" t="str">
        <f t="shared" si="51"/>
        <v/>
      </c>
      <c r="R441" t="str">
        <f t="shared" si="52"/>
        <v/>
      </c>
    </row>
    <row r="442" spans="1:18" x14ac:dyDescent="0.35">
      <c r="A442" t="s">
        <v>13</v>
      </c>
      <c r="B442" t="str">
        <f t="shared" si="54"/>
        <v/>
      </c>
      <c r="C442">
        <v>3</v>
      </c>
      <c r="E442" t="str">
        <f t="shared" si="53"/>
        <v>Western Score</v>
      </c>
      <c r="F442" s="1" t="str">
        <f t="shared" si="55"/>
        <v/>
      </c>
      <c r="G442" s="1" t="e">
        <f>(F442-F436)-(F443-F437)</f>
        <v>#VALUE!</v>
      </c>
      <c r="H442" s="1" t="e">
        <f>IF(F441&gt;F440,(F440+10)-F441,F440-F441)</f>
        <v>#VALUE!</v>
      </c>
      <c r="I442" s="1" t="e">
        <f>F442-F436</f>
        <v>#VALUE!</v>
      </c>
      <c r="J442" s="1" t="e">
        <f>F443-F437</f>
        <v>#VALUE!</v>
      </c>
      <c r="M442">
        <f>COUNTIF(D440:D444,$L$4)</f>
        <v>0</v>
      </c>
      <c r="O442" t="str">
        <f t="shared" si="49"/>
        <v/>
      </c>
      <c r="P442" t="str">
        <f t="shared" si="50"/>
        <v/>
      </c>
      <c r="Q442" t="str">
        <f t="shared" si="51"/>
        <v/>
      </c>
      <c r="R442" t="str">
        <f t="shared" si="52"/>
        <v/>
      </c>
    </row>
    <row r="443" spans="1:18" x14ac:dyDescent="0.35">
      <c r="A443" t="s">
        <v>14</v>
      </c>
      <c r="B443" t="str">
        <f t="shared" si="54"/>
        <v/>
      </c>
      <c r="C443">
        <v>4</v>
      </c>
      <c r="E443" t="str">
        <f t="shared" si="53"/>
        <v>Opp Score</v>
      </c>
      <c r="F443" s="1" t="str">
        <f t="shared" si="55"/>
        <v/>
      </c>
      <c r="G443" s="1" t="e">
        <f>(F442-F436)-(F443-F437)</f>
        <v>#VALUE!</v>
      </c>
      <c r="H443" s="1" t="e">
        <f>IF(F441&gt;F440,(F440+10)-F441,F440-F441)</f>
        <v>#VALUE!</v>
      </c>
      <c r="I443" s="1" t="e">
        <f>F442-F436</f>
        <v>#VALUE!</v>
      </c>
      <c r="J443" s="1" t="e">
        <f>F443-F437</f>
        <v>#VALUE!</v>
      </c>
      <c r="M443">
        <f>COUNTIF(D440:D444,$L$5)</f>
        <v>0</v>
      </c>
      <c r="O443" t="str">
        <f t="shared" si="49"/>
        <v/>
      </c>
      <c r="P443" t="str">
        <f t="shared" si="50"/>
        <v/>
      </c>
      <c r="Q443" t="str">
        <f t="shared" si="51"/>
        <v/>
      </c>
      <c r="R443" t="str">
        <f t="shared" si="52"/>
        <v/>
      </c>
    </row>
    <row r="444" spans="1:18" x14ac:dyDescent="0.35">
      <c r="A444" t="s">
        <v>2</v>
      </c>
      <c r="B444" t="str">
        <f t="shared" si="54"/>
        <v/>
      </c>
      <c r="C444">
        <v>5</v>
      </c>
      <c r="E444" t="str">
        <f t="shared" si="53"/>
        <v/>
      </c>
      <c r="F444" s="1" t="str">
        <f t="shared" si="55"/>
        <v/>
      </c>
      <c r="G444" s="1" t="e">
        <f>(F442-F436)-(F443-F437)</f>
        <v>#VALUE!</v>
      </c>
      <c r="H444" s="1" t="e">
        <f>IF(F441&gt;F440,(F440+10)-F441,F440-F441)</f>
        <v>#VALUE!</v>
      </c>
      <c r="I444" s="1" t="e">
        <f>F442-F436</f>
        <v>#VALUE!</v>
      </c>
      <c r="J444" s="1" t="e">
        <f>F443-F437</f>
        <v>#VALUE!</v>
      </c>
      <c r="M444">
        <f>COUNTIF(D440:D444,$L$6)</f>
        <v>0</v>
      </c>
      <c r="O444" t="str">
        <f t="shared" si="49"/>
        <v/>
      </c>
      <c r="P444" t="str">
        <f t="shared" si="50"/>
        <v/>
      </c>
      <c r="Q444" t="str">
        <f t="shared" si="51"/>
        <v/>
      </c>
      <c r="R444" t="str">
        <f t="shared" si="52"/>
        <v/>
      </c>
    </row>
    <row r="445" spans="1:18" x14ac:dyDescent="0.35">
      <c r="A445" t="s">
        <v>3</v>
      </c>
      <c r="B445" t="str">
        <f t="shared" si="54"/>
        <v/>
      </c>
      <c r="E445" t="str">
        <f t="shared" si="53"/>
        <v/>
      </c>
      <c r="F445" s="1" t="str">
        <f t="shared" si="55"/>
        <v/>
      </c>
      <c r="O445" t="str">
        <f t="shared" si="49"/>
        <v/>
      </c>
      <c r="P445" t="str">
        <f t="shared" si="50"/>
        <v/>
      </c>
      <c r="Q445" t="str">
        <f t="shared" si="51"/>
        <v/>
      </c>
      <c r="R445" t="str">
        <f t="shared" si="52"/>
        <v/>
      </c>
    </row>
    <row r="446" spans="1:18" x14ac:dyDescent="0.35">
      <c r="A446" t="s">
        <v>4</v>
      </c>
      <c r="B446">
        <f t="shared" si="54"/>
        <v>75</v>
      </c>
      <c r="C446">
        <v>1</v>
      </c>
      <c r="E446" t="str">
        <f t="shared" si="53"/>
        <v>Time In</v>
      </c>
      <c r="F446" s="1" t="str">
        <f t="shared" si="55"/>
        <v/>
      </c>
      <c r="G446" s="1" t="e">
        <f>(F448-F442)-(F449-F443)</f>
        <v>#VALUE!</v>
      </c>
      <c r="H446" s="1" t="e">
        <f>IF(F447&gt;F446,(F446+10)-F447,F446-F447)</f>
        <v>#VALUE!</v>
      </c>
      <c r="I446" s="1" t="e">
        <f>F448-F442</f>
        <v>#VALUE!</v>
      </c>
      <c r="J446" s="1" t="e">
        <f>F449-F443</f>
        <v>#VALUE!</v>
      </c>
      <c r="M446">
        <f>COUNTIF(D446:D450,$L$2)</f>
        <v>0</v>
      </c>
      <c r="N446">
        <f>SUM(M446:M450)</f>
        <v>0</v>
      </c>
      <c r="O446" t="str">
        <f t="shared" si="49"/>
        <v/>
      </c>
      <c r="P446" t="str">
        <f t="shared" si="50"/>
        <v/>
      </c>
      <c r="Q446" t="str">
        <f t="shared" si="51"/>
        <v/>
      </c>
      <c r="R446" t="str">
        <f t="shared" si="52"/>
        <v/>
      </c>
    </row>
    <row r="447" spans="1:18" x14ac:dyDescent="0.35">
      <c r="A447" t="s">
        <v>5</v>
      </c>
      <c r="B447" t="str">
        <f t="shared" si="54"/>
        <v/>
      </c>
      <c r="C447">
        <v>2</v>
      </c>
      <c r="E447" t="str">
        <f t="shared" si="53"/>
        <v>Time Out</v>
      </c>
      <c r="F447" s="1" t="str">
        <f t="shared" si="55"/>
        <v/>
      </c>
      <c r="G447" s="1" t="e">
        <f>(F448-F442)-(F449-F443)</f>
        <v>#VALUE!</v>
      </c>
      <c r="H447" s="1" t="e">
        <f>IF(F447&gt;F446,(F446+10)-F447,F446-F447)</f>
        <v>#VALUE!</v>
      </c>
      <c r="I447" s="1" t="e">
        <f>F448-F442</f>
        <v>#VALUE!</v>
      </c>
      <c r="J447" s="1" t="e">
        <f>F449-F443</f>
        <v>#VALUE!</v>
      </c>
      <c r="M447">
        <f>COUNTIF(D446:D450,$L$3)</f>
        <v>0</v>
      </c>
      <c r="O447" t="str">
        <f t="shared" si="49"/>
        <v/>
      </c>
      <c r="P447" t="str">
        <f t="shared" si="50"/>
        <v/>
      </c>
      <c r="Q447" t="str">
        <f t="shared" si="51"/>
        <v/>
      </c>
      <c r="R447" t="str">
        <f t="shared" si="52"/>
        <v/>
      </c>
    </row>
    <row r="448" spans="1:18" x14ac:dyDescent="0.35">
      <c r="A448" t="s">
        <v>6</v>
      </c>
      <c r="B448" t="str">
        <f t="shared" si="54"/>
        <v/>
      </c>
      <c r="C448">
        <v>3</v>
      </c>
      <c r="E448" t="str">
        <f t="shared" si="53"/>
        <v>Western Score</v>
      </c>
      <c r="F448" s="1" t="str">
        <f t="shared" si="55"/>
        <v/>
      </c>
      <c r="G448" s="1" t="e">
        <f>(F448-F442)-(F449-F443)</f>
        <v>#VALUE!</v>
      </c>
      <c r="H448" s="1" t="e">
        <f>IF(F447&gt;F446,(F446+10)-F447,F446-F447)</f>
        <v>#VALUE!</v>
      </c>
      <c r="I448" s="1" t="e">
        <f>F448-F442</f>
        <v>#VALUE!</v>
      </c>
      <c r="J448" s="1" t="e">
        <f>F449-F443</f>
        <v>#VALUE!</v>
      </c>
      <c r="M448">
        <f>COUNTIF(D446:D450,$L$4)</f>
        <v>0</v>
      </c>
      <c r="O448" t="str">
        <f t="shared" si="49"/>
        <v/>
      </c>
      <c r="P448" t="str">
        <f t="shared" si="50"/>
        <v/>
      </c>
      <c r="Q448" t="str">
        <f t="shared" si="51"/>
        <v/>
      </c>
      <c r="R448" t="str">
        <f t="shared" si="52"/>
        <v/>
      </c>
    </row>
    <row r="449" spans="1:18" x14ac:dyDescent="0.35">
      <c r="A449" t="s">
        <v>7</v>
      </c>
      <c r="B449" t="str">
        <f t="shared" si="54"/>
        <v/>
      </c>
      <c r="C449">
        <v>4</v>
      </c>
      <c r="E449" t="str">
        <f t="shared" si="53"/>
        <v>Opp Score</v>
      </c>
      <c r="F449" s="1" t="str">
        <f t="shared" si="55"/>
        <v/>
      </c>
      <c r="G449" s="1" t="e">
        <f>(F448-F442)-(F449-F443)</f>
        <v>#VALUE!</v>
      </c>
      <c r="H449" s="1" t="e">
        <f>IF(F447&gt;F446,(F446+10)-F447,F446-F447)</f>
        <v>#VALUE!</v>
      </c>
      <c r="I449" s="1" t="e">
        <f>F448-F442</f>
        <v>#VALUE!</v>
      </c>
      <c r="J449" s="1" t="e">
        <f>F449-F443</f>
        <v>#VALUE!</v>
      </c>
      <c r="M449">
        <f>COUNTIF(D446:D450,$L$5)</f>
        <v>0</v>
      </c>
      <c r="O449" t="str">
        <f t="shared" si="49"/>
        <v/>
      </c>
      <c r="P449" t="str">
        <f t="shared" si="50"/>
        <v/>
      </c>
      <c r="Q449" t="str">
        <f t="shared" si="51"/>
        <v/>
      </c>
      <c r="R449" t="str">
        <f t="shared" si="52"/>
        <v/>
      </c>
    </row>
    <row r="450" spans="1:18" x14ac:dyDescent="0.35">
      <c r="A450" t="s">
        <v>8</v>
      </c>
      <c r="B450" t="str">
        <f t="shared" si="54"/>
        <v/>
      </c>
      <c r="C450">
        <v>5</v>
      </c>
      <c r="E450" t="str">
        <f t="shared" si="53"/>
        <v/>
      </c>
      <c r="F450" s="1" t="str">
        <f t="shared" si="55"/>
        <v/>
      </c>
      <c r="G450" s="1" t="e">
        <f>(F448-F442)-(F449-F443)</f>
        <v>#VALUE!</v>
      </c>
      <c r="H450" s="1" t="e">
        <f>IF(F447&gt;F446,(F446+10)-F447,F446-F447)</f>
        <v>#VALUE!</v>
      </c>
      <c r="I450" s="1" t="e">
        <f>F448-F442</f>
        <v>#VALUE!</v>
      </c>
      <c r="J450" s="1" t="e">
        <f>F449-F443</f>
        <v>#VALUE!</v>
      </c>
      <c r="M450">
        <f>COUNTIF(D446:D450,$L$6)</f>
        <v>0</v>
      </c>
      <c r="O450" t="str">
        <f t="shared" ref="O450:O513" si="56">IF(N450=COUNTIF($L$2:$L$6,"*"),G450,"")</f>
        <v/>
      </c>
      <c r="P450" t="str">
        <f t="shared" ref="P450:P513" si="57">IF(N450=COUNTIF($L$2:$L$6,"*"),H450,"")</f>
        <v/>
      </c>
      <c r="Q450" t="str">
        <f t="shared" ref="Q450:Q513" si="58">IF(N450=COUNTIF($L$2:$L$6,"*"),I450,"")</f>
        <v/>
      </c>
      <c r="R450" t="str">
        <f t="shared" ref="R450:R513" si="59">IF(N450=COUNTIF($L$2:$L$6,"*"),J450,"")</f>
        <v/>
      </c>
    </row>
    <row r="451" spans="1:18" x14ac:dyDescent="0.35">
      <c r="A451" t="s">
        <v>9</v>
      </c>
      <c r="B451" t="str">
        <f t="shared" si="54"/>
        <v/>
      </c>
      <c r="E451" t="str">
        <f t="shared" ref="E451:E514" si="60">IFERROR(_xlfn.IFS(C451=$C$2,"Time In",C451=$C$3,"Time Out",C451=$C$4,"Western Score",C451=$C$5,"Opp Score"),"")</f>
        <v/>
      </c>
      <c r="F451" s="1" t="str">
        <f t="shared" si="55"/>
        <v/>
      </c>
      <c r="O451" t="str">
        <f t="shared" si="56"/>
        <v/>
      </c>
      <c r="P451" t="str">
        <f t="shared" si="57"/>
        <v/>
      </c>
      <c r="Q451" t="str">
        <f t="shared" si="58"/>
        <v/>
      </c>
      <c r="R451" t="str">
        <f t="shared" si="59"/>
        <v/>
      </c>
    </row>
    <row r="452" spans="1:18" x14ac:dyDescent="0.35">
      <c r="A452" t="s">
        <v>10</v>
      </c>
      <c r="B452">
        <f t="shared" si="54"/>
        <v>76</v>
      </c>
      <c r="C452">
        <v>1</v>
      </c>
      <c r="E452" t="str">
        <f t="shared" si="60"/>
        <v>Time In</v>
      </c>
      <c r="F452" s="1" t="str">
        <f t="shared" si="55"/>
        <v/>
      </c>
      <c r="G452" s="1" t="e">
        <f>(F454-F448)-(F455-F449)</f>
        <v>#VALUE!</v>
      </c>
      <c r="H452" s="1" t="e">
        <f>IF(F453&gt;F452,(F452+10)-F453,F452-F453)</f>
        <v>#VALUE!</v>
      </c>
      <c r="I452" s="1" t="e">
        <f>F454-F448</f>
        <v>#VALUE!</v>
      </c>
      <c r="J452" s="1" t="e">
        <f>F455-F449</f>
        <v>#VALUE!</v>
      </c>
      <c r="M452">
        <f>COUNTIF(D452:D456,$L$2)</f>
        <v>0</v>
      </c>
      <c r="N452">
        <f>SUM(M452:M456)</f>
        <v>0</v>
      </c>
      <c r="O452" t="str">
        <f t="shared" si="56"/>
        <v/>
      </c>
      <c r="P452" t="str">
        <f t="shared" si="57"/>
        <v/>
      </c>
      <c r="Q452" t="str">
        <f t="shared" si="58"/>
        <v/>
      </c>
      <c r="R452" t="str">
        <f t="shared" si="59"/>
        <v/>
      </c>
    </row>
    <row r="453" spans="1:18" x14ac:dyDescent="0.35">
      <c r="A453" t="s">
        <v>11</v>
      </c>
      <c r="B453" t="str">
        <f t="shared" si="54"/>
        <v/>
      </c>
      <c r="C453">
        <v>2</v>
      </c>
      <c r="E453" t="str">
        <f t="shared" si="60"/>
        <v>Time Out</v>
      </c>
      <c r="F453" s="1" t="str">
        <f t="shared" si="55"/>
        <v/>
      </c>
      <c r="G453" s="1" t="e">
        <f>(F454-F448)-(F455-F449)</f>
        <v>#VALUE!</v>
      </c>
      <c r="H453" s="1" t="e">
        <f>IF(F453&gt;F452,(F452+10)-F453,F452-F453)</f>
        <v>#VALUE!</v>
      </c>
      <c r="I453" s="1" t="e">
        <f>F454-F448</f>
        <v>#VALUE!</v>
      </c>
      <c r="J453" s="1" t="e">
        <f>F455-F449</f>
        <v>#VALUE!</v>
      </c>
      <c r="M453">
        <f>COUNTIF(D452:D456,$L$3)</f>
        <v>0</v>
      </c>
      <c r="O453" t="str">
        <f t="shared" si="56"/>
        <v/>
      </c>
      <c r="P453" t="str">
        <f t="shared" si="57"/>
        <v/>
      </c>
      <c r="Q453" t="str">
        <f t="shared" si="58"/>
        <v/>
      </c>
      <c r="R453" t="str">
        <f t="shared" si="59"/>
        <v/>
      </c>
    </row>
    <row r="454" spans="1:18" x14ac:dyDescent="0.35">
      <c r="A454" t="s">
        <v>12</v>
      </c>
      <c r="B454" t="str">
        <f t="shared" si="54"/>
        <v/>
      </c>
      <c r="C454">
        <v>3</v>
      </c>
      <c r="E454" t="str">
        <f t="shared" si="60"/>
        <v>Western Score</v>
      </c>
      <c r="F454" s="1" t="str">
        <f t="shared" si="55"/>
        <v/>
      </c>
      <c r="G454" s="1" t="e">
        <f>(F454-F448)-(F455-F449)</f>
        <v>#VALUE!</v>
      </c>
      <c r="H454" s="1" t="e">
        <f>IF(F453&gt;F452,(F452+10)-F453,F452-F453)</f>
        <v>#VALUE!</v>
      </c>
      <c r="I454" s="1" t="e">
        <f>F454-F448</f>
        <v>#VALUE!</v>
      </c>
      <c r="J454" s="1" t="e">
        <f>F455-F449</f>
        <v>#VALUE!</v>
      </c>
      <c r="M454">
        <f>COUNTIF(D452:D456,$L$4)</f>
        <v>0</v>
      </c>
      <c r="O454" t="str">
        <f t="shared" si="56"/>
        <v/>
      </c>
      <c r="P454" t="str">
        <f t="shared" si="57"/>
        <v/>
      </c>
      <c r="Q454" t="str">
        <f t="shared" si="58"/>
        <v/>
      </c>
      <c r="R454" t="str">
        <f t="shared" si="59"/>
        <v/>
      </c>
    </row>
    <row r="455" spans="1:18" x14ac:dyDescent="0.35">
      <c r="A455" t="s">
        <v>13</v>
      </c>
      <c r="B455" t="str">
        <f t="shared" si="54"/>
        <v/>
      </c>
      <c r="C455">
        <v>4</v>
      </c>
      <c r="E455" t="str">
        <f t="shared" si="60"/>
        <v>Opp Score</v>
      </c>
      <c r="F455" s="1" t="str">
        <f t="shared" si="55"/>
        <v/>
      </c>
      <c r="G455" s="1" t="e">
        <f>(F454-F448)-(F455-F449)</f>
        <v>#VALUE!</v>
      </c>
      <c r="H455" s="1" t="e">
        <f>IF(F453&gt;F452,(F452+10)-F453,F452-F453)</f>
        <v>#VALUE!</v>
      </c>
      <c r="I455" s="1" t="e">
        <f>F454-F448</f>
        <v>#VALUE!</v>
      </c>
      <c r="J455" s="1" t="e">
        <f>F455-F449</f>
        <v>#VALUE!</v>
      </c>
      <c r="M455">
        <f>COUNTIF(D452:D456,$L$5)</f>
        <v>0</v>
      </c>
      <c r="O455" t="str">
        <f t="shared" si="56"/>
        <v/>
      </c>
      <c r="P455" t="str">
        <f t="shared" si="57"/>
        <v/>
      </c>
      <c r="Q455" t="str">
        <f t="shared" si="58"/>
        <v/>
      </c>
      <c r="R455" t="str">
        <f t="shared" si="59"/>
        <v/>
      </c>
    </row>
    <row r="456" spans="1:18" x14ac:dyDescent="0.35">
      <c r="A456" t="s">
        <v>14</v>
      </c>
      <c r="B456" t="str">
        <f t="shared" si="54"/>
        <v/>
      </c>
      <c r="C456">
        <v>5</v>
      </c>
      <c r="E456" t="str">
        <f t="shared" si="60"/>
        <v/>
      </c>
      <c r="F456" s="1" t="str">
        <f t="shared" si="55"/>
        <v/>
      </c>
      <c r="G456" s="1" t="e">
        <f>(F454-F448)-(F455-F449)</f>
        <v>#VALUE!</v>
      </c>
      <c r="H456" s="1" t="e">
        <f>IF(F453&gt;F452,(F452+10)-F453,F452-F453)</f>
        <v>#VALUE!</v>
      </c>
      <c r="I456" s="1" t="e">
        <f>F454-F448</f>
        <v>#VALUE!</v>
      </c>
      <c r="J456" s="1" t="e">
        <f>F455-F449</f>
        <v>#VALUE!</v>
      </c>
      <c r="M456">
        <f>COUNTIF(D452:D456,$L$6)</f>
        <v>0</v>
      </c>
      <c r="O456" t="str">
        <f t="shared" si="56"/>
        <v/>
      </c>
      <c r="P456" t="str">
        <f t="shared" si="57"/>
        <v/>
      </c>
      <c r="Q456" t="str">
        <f t="shared" si="58"/>
        <v/>
      </c>
      <c r="R456" t="str">
        <f t="shared" si="59"/>
        <v/>
      </c>
    </row>
    <row r="457" spans="1:18" x14ac:dyDescent="0.35">
      <c r="A457" t="s">
        <v>2</v>
      </c>
      <c r="B457" t="str">
        <f t="shared" si="54"/>
        <v/>
      </c>
      <c r="E457" t="str">
        <f t="shared" si="60"/>
        <v/>
      </c>
      <c r="F457" s="1" t="str">
        <f t="shared" si="55"/>
        <v/>
      </c>
      <c r="O457" t="str">
        <f t="shared" si="56"/>
        <v/>
      </c>
      <c r="P457" t="str">
        <f t="shared" si="57"/>
        <v/>
      </c>
      <c r="Q457" t="str">
        <f t="shared" si="58"/>
        <v/>
      </c>
      <c r="R457" t="str">
        <f t="shared" si="59"/>
        <v/>
      </c>
    </row>
    <row r="458" spans="1:18" x14ac:dyDescent="0.35">
      <c r="A458" t="s">
        <v>3</v>
      </c>
      <c r="B458">
        <f t="shared" si="54"/>
        <v>77</v>
      </c>
      <c r="C458">
        <v>1</v>
      </c>
      <c r="E458" t="str">
        <f t="shared" si="60"/>
        <v>Time In</v>
      </c>
      <c r="F458" s="1" t="str">
        <f t="shared" si="55"/>
        <v/>
      </c>
      <c r="G458" s="1" t="e">
        <f>(F460-F454)-(F461-F455)</f>
        <v>#VALUE!</v>
      </c>
      <c r="H458" s="1" t="e">
        <f>IF(F459&gt;F458,(F458+10)-F459,F458-F459)</f>
        <v>#VALUE!</v>
      </c>
      <c r="I458" s="1" t="e">
        <f>F460-F454</f>
        <v>#VALUE!</v>
      </c>
      <c r="J458" s="1" t="e">
        <f>F461-F455</f>
        <v>#VALUE!</v>
      </c>
      <c r="M458">
        <f>COUNTIF(D458:D462,$L$2)</f>
        <v>0</v>
      </c>
      <c r="N458">
        <f>SUM(M458:M462)</f>
        <v>0</v>
      </c>
      <c r="O458" t="str">
        <f t="shared" si="56"/>
        <v/>
      </c>
      <c r="P458" t="str">
        <f t="shared" si="57"/>
        <v/>
      </c>
      <c r="Q458" t="str">
        <f t="shared" si="58"/>
        <v/>
      </c>
      <c r="R458" t="str">
        <f t="shared" si="59"/>
        <v/>
      </c>
    </row>
    <row r="459" spans="1:18" x14ac:dyDescent="0.35">
      <c r="A459" t="s">
        <v>4</v>
      </c>
      <c r="B459" t="str">
        <f t="shared" si="54"/>
        <v/>
      </c>
      <c r="C459">
        <v>2</v>
      </c>
      <c r="E459" t="str">
        <f t="shared" si="60"/>
        <v>Time Out</v>
      </c>
      <c r="F459" s="1" t="str">
        <f t="shared" si="55"/>
        <v/>
      </c>
      <c r="G459" s="1" t="e">
        <f>(F460-F454)-(F461-F455)</f>
        <v>#VALUE!</v>
      </c>
      <c r="H459" s="1" t="e">
        <f>IF(F459&gt;F458,(F458+10)-F459,F458-F459)</f>
        <v>#VALUE!</v>
      </c>
      <c r="I459" s="1" t="e">
        <f>F460-F454</f>
        <v>#VALUE!</v>
      </c>
      <c r="J459" s="1" t="e">
        <f>F461-F455</f>
        <v>#VALUE!</v>
      </c>
      <c r="M459">
        <f>COUNTIF(D458:D462,$L$3)</f>
        <v>0</v>
      </c>
      <c r="O459" t="str">
        <f t="shared" si="56"/>
        <v/>
      </c>
      <c r="P459" t="str">
        <f t="shared" si="57"/>
        <v/>
      </c>
      <c r="Q459" t="str">
        <f t="shared" si="58"/>
        <v/>
      </c>
      <c r="R459" t="str">
        <f t="shared" si="59"/>
        <v/>
      </c>
    </row>
    <row r="460" spans="1:18" x14ac:dyDescent="0.35">
      <c r="A460" t="s">
        <v>5</v>
      </c>
      <c r="B460" t="str">
        <f t="shared" si="54"/>
        <v/>
      </c>
      <c r="C460">
        <v>3</v>
      </c>
      <c r="E460" t="str">
        <f t="shared" si="60"/>
        <v>Western Score</v>
      </c>
      <c r="F460" s="1" t="str">
        <f t="shared" si="55"/>
        <v/>
      </c>
      <c r="G460" s="1" t="e">
        <f>(F460-F454)-(F461-F455)</f>
        <v>#VALUE!</v>
      </c>
      <c r="H460" s="1" t="e">
        <f>IF(F459&gt;F458,(F458+10)-F459,F458-F459)</f>
        <v>#VALUE!</v>
      </c>
      <c r="I460" s="1" t="e">
        <f>F460-F454</f>
        <v>#VALUE!</v>
      </c>
      <c r="J460" s="1" t="e">
        <f>F461-F455</f>
        <v>#VALUE!</v>
      </c>
      <c r="M460">
        <f>COUNTIF(D458:D462,$L$4)</f>
        <v>0</v>
      </c>
      <c r="O460" t="str">
        <f t="shared" si="56"/>
        <v/>
      </c>
      <c r="P460" t="str">
        <f t="shared" si="57"/>
        <v/>
      </c>
      <c r="Q460" t="str">
        <f t="shared" si="58"/>
        <v/>
      </c>
      <c r="R460" t="str">
        <f t="shared" si="59"/>
        <v/>
      </c>
    </row>
    <row r="461" spans="1:18" x14ac:dyDescent="0.35">
      <c r="A461" t="s">
        <v>6</v>
      </c>
      <c r="B461" t="str">
        <f t="shared" si="54"/>
        <v/>
      </c>
      <c r="C461">
        <v>4</v>
      </c>
      <c r="E461" t="str">
        <f t="shared" si="60"/>
        <v>Opp Score</v>
      </c>
      <c r="F461" s="1" t="str">
        <f t="shared" si="55"/>
        <v/>
      </c>
      <c r="G461" s="1" t="e">
        <f>(F460-F454)-(F461-F455)</f>
        <v>#VALUE!</v>
      </c>
      <c r="H461" s="1" t="e">
        <f>IF(F459&gt;F458,(F458+10)-F459,F458-F459)</f>
        <v>#VALUE!</v>
      </c>
      <c r="I461" s="1" t="e">
        <f>F460-F454</f>
        <v>#VALUE!</v>
      </c>
      <c r="J461" s="1" t="e">
        <f>F461-F455</f>
        <v>#VALUE!</v>
      </c>
      <c r="M461">
        <f>COUNTIF(D458:D462,$L$5)</f>
        <v>0</v>
      </c>
      <c r="O461" t="str">
        <f t="shared" si="56"/>
        <v/>
      </c>
      <c r="P461" t="str">
        <f t="shared" si="57"/>
        <v/>
      </c>
      <c r="Q461" t="str">
        <f t="shared" si="58"/>
        <v/>
      </c>
      <c r="R461" t="str">
        <f t="shared" si="59"/>
        <v/>
      </c>
    </row>
    <row r="462" spans="1:18" x14ac:dyDescent="0.35">
      <c r="A462" t="s">
        <v>7</v>
      </c>
      <c r="B462" t="str">
        <f t="shared" si="54"/>
        <v/>
      </c>
      <c r="C462">
        <v>5</v>
      </c>
      <c r="E462" t="str">
        <f t="shared" si="60"/>
        <v/>
      </c>
      <c r="F462" s="1" t="str">
        <f t="shared" si="55"/>
        <v/>
      </c>
      <c r="G462" s="1" t="e">
        <f>(F460-F454)-(F461-F455)</f>
        <v>#VALUE!</v>
      </c>
      <c r="H462" s="1" t="e">
        <f>IF(F459&gt;F458,(F458+10)-F459,F458-F459)</f>
        <v>#VALUE!</v>
      </c>
      <c r="I462" s="1" t="e">
        <f>F460-F454</f>
        <v>#VALUE!</v>
      </c>
      <c r="J462" s="1" t="e">
        <f>F461-F455</f>
        <v>#VALUE!</v>
      </c>
      <c r="M462">
        <f>COUNTIF(D458:D462,$L$6)</f>
        <v>0</v>
      </c>
      <c r="O462" t="str">
        <f t="shared" si="56"/>
        <v/>
      </c>
      <c r="P462" t="str">
        <f t="shared" si="57"/>
        <v/>
      </c>
      <c r="Q462" t="str">
        <f t="shared" si="58"/>
        <v/>
      </c>
      <c r="R462" t="str">
        <f t="shared" si="59"/>
        <v/>
      </c>
    </row>
    <row r="463" spans="1:18" x14ac:dyDescent="0.35">
      <c r="A463" t="s">
        <v>8</v>
      </c>
      <c r="B463" t="str">
        <f t="shared" si="54"/>
        <v/>
      </c>
      <c r="E463" t="str">
        <f t="shared" si="60"/>
        <v/>
      </c>
      <c r="F463" s="1" t="str">
        <f t="shared" si="55"/>
        <v/>
      </c>
      <c r="O463" t="str">
        <f t="shared" si="56"/>
        <v/>
      </c>
      <c r="P463" t="str">
        <f t="shared" si="57"/>
        <v/>
      </c>
      <c r="Q463" t="str">
        <f t="shared" si="58"/>
        <v/>
      </c>
      <c r="R463" t="str">
        <f t="shared" si="59"/>
        <v/>
      </c>
    </row>
    <row r="464" spans="1:18" x14ac:dyDescent="0.35">
      <c r="A464" t="s">
        <v>9</v>
      </c>
      <c r="B464">
        <f t="shared" si="54"/>
        <v>78</v>
      </c>
      <c r="C464">
        <v>1</v>
      </c>
      <c r="E464" t="str">
        <f t="shared" si="60"/>
        <v>Time In</v>
      </c>
      <c r="F464" s="1" t="str">
        <f t="shared" si="55"/>
        <v/>
      </c>
      <c r="G464" s="1" t="e">
        <f>(F466-F460)-(F467-F461)</f>
        <v>#VALUE!</v>
      </c>
      <c r="H464" s="1" t="e">
        <f>IF(F465&gt;F464,(F464+10)-F465,F464-F465)</f>
        <v>#VALUE!</v>
      </c>
      <c r="I464" s="1" t="e">
        <f>F466-F460</f>
        <v>#VALUE!</v>
      </c>
      <c r="J464" s="1" t="e">
        <f>F467-F461</f>
        <v>#VALUE!</v>
      </c>
      <c r="M464">
        <f>COUNTIF(D464:D468,$L$2)</f>
        <v>0</v>
      </c>
      <c r="N464">
        <f>SUM(M464:M468)</f>
        <v>0</v>
      </c>
      <c r="O464" t="str">
        <f t="shared" si="56"/>
        <v/>
      </c>
      <c r="P464" t="str">
        <f t="shared" si="57"/>
        <v/>
      </c>
      <c r="Q464" t="str">
        <f t="shared" si="58"/>
        <v/>
      </c>
      <c r="R464" t="str">
        <f t="shared" si="59"/>
        <v/>
      </c>
    </row>
    <row r="465" spans="1:18" x14ac:dyDescent="0.35">
      <c r="A465" t="s">
        <v>10</v>
      </c>
      <c r="B465" t="str">
        <f t="shared" si="54"/>
        <v/>
      </c>
      <c r="C465">
        <v>2</v>
      </c>
      <c r="E465" t="str">
        <f t="shared" si="60"/>
        <v>Time Out</v>
      </c>
      <c r="F465" s="1" t="str">
        <f t="shared" si="55"/>
        <v/>
      </c>
      <c r="G465" s="1" t="e">
        <f>(F466-F460)-(F467-F461)</f>
        <v>#VALUE!</v>
      </c>
      <c r="H465" s="1" t="e">
        <f>IF(F465&gt;F464,(F464+10)-F465,F464-F465)</f>
        <v>#VALUE!</v>
      </c>
      <c r="I465" s="1" t="e">
        <f>F466-F460</f>
        <v>#VALUE!</v>
      </c>
      <c r="J465" s="1" t="e">
        <f>F467-F461</f>
        <v>#VALUE!</v>
      </c>
      <c r="M465">
        <f>COUNTIF(D464:D468,$L$3)</f>
        <v>0</v>
      </c>
      <c r="O465" t="str">
        <f t="shared" si="56"/>
        <v/>
      </c>
      <c r="P465" t="str">
        <f t="shared" si="57"/>
        <v/>
      </c>
      <c r="Q465" t="str">
        <f t="shared" si="58"/>
        <v/>
      </c>
      <c r="R465" t="str">
        <f t="shared" si="59"/>
        <v/>
      </c>
    </row>
    <row r="466" spans="1:18" x14ac:dyDescent="0.35">
      <c r="A466" t="s">
        <v>11</v>
      </c>
      <c r="B466" t="str">
        <f t="shared" si="54"/>
        <v/>
      </c>
      <c r="C466">
        <v>3</v>
      </c>
      <c r="E466" t="str">
        <f t="shared" si="60"/>
        <v>Western Score</v>
      </c>
      <c r="F466" s="1" t="str">
        <f t="shared" si="55"/>
        <v/>
      </c>
      <c r="G466" s="1" t="e">
        <f>(F466-F460)-(F467-F461)</f>
        <v>#VALUE!</v>
      </c>
      <c r="H466" s="1" t="e">
        <f>IF(F465&gt;F464,(F464+10)-F465,F464-F465)</f>
        <v>#VALUE!</v>
      </c>
      <c r="I466" s="1" t="e">
        <f>F466-F460</f>
        <v>#VALUE!</v>
      </c>
      <c r="J466" s="1" t="e">
        <f>F467-F461</f>
        <v>#VALUE!</v>
      </c>
      <c r="M466">
        <f>COUNTIF(D464:D468,$L$4)</f>
        <v>0</v>
      </c>
      <c r="O466" t="str">
        <f t="shared" si="56"/>
        <v/>
      </c>
      <c r="P466" t="str">
        <f t="shared" si="57"/>
        <v/>
      </c>
      <c r="Q466" t="str">
        <f t="shared" si="58"/>
        <v/>
      </c>
      <c r="R466" t="str">
        <f t="shared" si="59"/>
        <v/>
      </c>
    </row>
    <row r="467" spans="1:18" x14ac:dyDescent="0.35">
      <c r="A467" t="s">
        <v>12</v>
      </c>
      <c r="B467" t="str">
        <f t="shared" ref="B467:B530" si="61">IF(C467=$C$2,1+B461,"")</f>
        <v/>
      </c>
      <c r="C467">
        <v>4</v>
      </c>
      <c r="E467" t="str">
        <f t="shared" si="60"/>
        <v>Opp Score</v>
      </c>
      <c r="F467" s="1" t="str">
        <f t="shared" si="55"/>
        <v/>
      </c>
      <c r="G467" s="1" t="e">
        <f>(F466-F460)-(F467-F461)</f>
        <v>#VALUE!</v>
      </c>
      <c r="H467" s="1" t="e">
        <f>IF(F465&gt;F464,(F464+10)-F465,F464-F465)</f>
        <v>#VALUE!</v>
      </c>
      <c r="I467" s="1" t="e">
        <f>F466-F460</f>
        <v>#VALUE!</v>
      </c>
      <c r="J467" s="1" t="e">
        <f>F467-F461</f>
        <v>#VALUE!</v>
      </c>
      <c r="M467">
        <f>COUNTIF(D464:D468,$L$5)</f>
        <v>0</v>
      </c>
      <c r="O467" t="str">
        <f t="shared" si="56"/>
        <v/>
      </c>
      <c r="P467" t="str">
        <f t="shared" si="57"/>
        <v/>
      </c>
      <c r="Q467" t="str">
        <f t="shared" si="58"/>
        <v/>
      </c>
      <c r="R467" t="str">
        <f t="shared" si="59"/>
        <v/>
      </c>
    </row>
    <row r="468" spans="1:18" x14ac:dyDescent="0.35">
      <c r="A468" t="s">
        <v>13</v>
      </c>
      <c r="B468" t="str">
        <f t="shared" si="61"/>
        <v/>
      </c>
      <c r="C468">
        <v>5</v>
      </c>
      <c r="E468" t="str">
        <f t="shared" si="60"/>
        <v/>
      </c>
      <c r="F468" s="1" t="str">
        <f t="shared" si="55"/>
        <v/>
      </c>
      <c r="G468" s="1" t="e">
        <f>(F466-F460)-(F467-F461)</f>
        <v>#VALUE!</v>
      </c>
      <c r="H468" s="1" t="e">
        <f>IF(F465&gt;F464,(F464+10)-F465,F464-F465)</f>
        <v>#VALUE!</v>
      </c>
      <c r="I468" s="1" t="e">
        <f>F466-F460</f>
        <v>#VALUE!</v>
      </c>
      <c r="J468" s="1" t="e">
        <f>F467-F461</f>
        <v>#VALUE!</v>
      </c>
      <c r="M468">
        <f>COUNTIF(D464:D468,$L$6)</f>
        <v>0</v>
      </c>
      <c r="O468" t="str">
        <f t="shared" si="56"/>
        <v/>
      </c>
      <c r="P468" t="str">
        <f t="shared" si="57"/>
        <v/>
      </c>
      <c r="Q468" t="str">
        <f t="shared" si="58"/>
        <v/>
      </c>
      <c r="R468" t="str">
        <f t="shared" si="59"/>
        <v/>
      </c>
    </row>
    <row r="469" spans="1:18" x14ac:dyDescent="0.35">
      <c r="A469" t="s">
        <v>14</v>
      </c>
      <c r="B469" t="str">
        <f t="shared" si="61"/>
        <v/>
      </c>
      <c r="E469" t="str">
        <f t="shared" si="60"/>
        <v/>
      </c>
      <c r="F469" s="1" t="str">
        <f t="shared" si="55"/>
        <v/>
      </c>
      <c r="O469" t="str">
        <f t="shared" si="56"/>
        <v/>
      </c>
      <c r="P469" t="str">
        <f t="shared" si="57"/>
        <v/>
      </c>
      <c r="Q469" t="str">
        <f t="shared" si="58"/>
        <v/>
      </c>
      <c r="R469" t="str">
        <f t="shared" si="59"/>
        <v/>
      </c>
    </row>
    <row r="470" spans="1:18" x14ac:dyDescent="0.35">
      <c r="A470" t="s">
        <v>2</v>
      </c>
      <c r="B470">
        <f t="shared" si="61"/>
        <v>79</v>
      </c>
      <c r="C470">
        <v>1</v>
      </c>
      <c r="E470" t="str">
        <f t="shared" si="60"/>
        <v>Time In</v>
      </c>
      <c r="F470" s="1" t="str">
        <f t="shared" si="55"/>
        <v/>
      </c>
      <c r="G470" s="1" t="e">
        <f>(F472-F466)-(F473-F467)</f>
        <v>#VALUE!</v>
      </c>
      <c r="H470" s="1" t="e">
        <f>IF(F471&gt;F470,(F470+10)-F471,F470-F471)</f>
        <v>#VALUE!</v>
      </c>
      <c r="I470" s="1" t="e">
        <f>F472-F466</f>
        <v>#VALUE!</v>
      </c>
      <c r="J470" s="1" t="e">
        <f>F473-F467</f>
        <v>#VALUE!</v>
      </c>
      <c r="M470">
        <f>COUNTIF(D470:D474,$L$2)</f>
        <v>0</v>
      </c>
      <c r="N470">
        <f>SUM(M470:M474)</f>
        <v>0</v>
      </c>
      <c r="O470" t="str">
        <f t="shared" si="56"/>
        <v/>
      </c>
      <c r="P470" t="str">
        <f t="shared" si="57"/>
        <v/>
      </c>
      <c r="Q470" t="str">
        <f t="shared" si="58"/>
        <v/>
      </c>
      <c r="R470" t="str">
        <f t="shared" si="59"/>
        <v/>
      </c>
    </row>
    <row r="471" spans="1:18" x14ac:dyDescent="0.35">
      <c r="A471" t="s">
        <v>3</v>
      </c>
      <c r="B471" t="str">
        <f t="shared" si="61"/>
        <v/>
      </c>
      <c r="C471">
        <v>2</v>
      </c>
      <c r="E471" t="str">
        <f t="shared" si="60"/>
        <v>Time Out</v>
      </c>
      <c r="F471" s="1" t="str">
        <f t="shared" si="55"/>
        <v/>
      </c>
      <c r="G471" s="1" t="e">
        <f>(F472-F466)-(F473-F467)</f>
        <v>#VALUE!</v>
      </c>
      <c r="H471" s="1" t="e">
        <f>IF(F471&gt;F470,(F470+10)-F471,F470-F471)</f>
        <v>#VALUE!</v>
      </c>
      <c r="I471" s="1" t="e">
        <f>F472-F466</f>
        <v>#VALUE!</v>
      </c>
      <c r="J471" s="1" t="e">
        <f>F473-F467</f>
        <v>#VALUE!</v>
      </c>
      <c r="M471">
        <f>COUNTIF(D470:D474,$L$3)</f>
        <v>0</v>
      </c>
      <c r="O471" t="str">
        <f t="shared" si="56"/>
        <v/>
      </c>
      <c r="P471" t="str">
        <f t="shared" si="57"/>
        <v/>
      </c>
      <c r="Q471" t="str">
        <f t="shared" si="58"/>
        <v/>
      </c>
      <c r="R471" t="str">
        <f t="shared" si="59"/>
        <v/>
      </c>
    </row>
    <row r="472" spans="1:18" x14ac:dyDescent="0.35">
      <c r="A472" t="s">
        <v>4</v>
      </c>
      <c r="B472" t="str">
        <f t="shared" si="61"/>
        <v/>
      </c>
      <c r="C472">
        <v>3</v>
      </c>
      <c r="E472" t="str">
        <f t="shared" si="60"/>
        <v>Western Score</v>
      </c>
      <c r="F472" s="1" t="str">
        <f t="shared" ref="F472:F535" si="62">IF(E472=$E$8,F467,"")</f>
        <v/>
      </c>
      <c r="G472" s="1" t="e">
        <f>(F472-F466)-(F473-F467)</f>
        <v>#VALUE!</v>
      </c>
      <c r="H472" s="1" t="e">
        <f>IF(F471&gt;F470,(F470+10)-F471,F470-F471)</f>
        <v>#VALUE!</v>
      </c>
      <c r="I472" s="1" t="e">
        <f>F472-F466</f>
        <v>#VALUE!</v>
      </c>
      <c r="J472" s="1" t="e">
        <f>F473-F467</f>
        <v>#VALUE!</v>
      </c>
      <c r="M472">
        <f>COUNTIF(D470:D474,$L$4)</f>
        <v>0</v>
      </c>
      <c r="O472" t="str">
        <f t="shared" si="56"/>
        <v/>
      </c>
      <c r="P472" t="str">
        <f t="shared" si="57"/>
        <v/>
      </c>
      <c r="Q472" t="str">
        <f t="shared" si="58"/>
        <v/>
      </c>
      <c r="R472" t="str">
        <f t="shared" si="59"/>
        <v/>
      </c>
    </row>
    <row r="473" spans="1:18" x14ac:dyDescent="0.35">
      <c r="A473" t="s">
        <v>5</v>
      </c>
      <c r="B473" t="str">
        <f t="shared" si="61"/>
        <v/>
      </c>
      <c r="C473">
        <v>4</v>
      </c>
      <c r="E473" t="str">
        <f t="shared" si="60"/>
        <v>Opp Score</v>
      </c>
      <c r="F473" s="1" t="str">
        <f t="shared" si="62"/>
        <v/>
      </c>
      <c r="G473" s="1" t="e">
        <f>(F472-F466)-(F473-F467)</f>
        <v>#VALUE!</v>
      </c>
      <c r="H473" s="1" t="e">
        <f>IF(F471&gt;F470,(F470+10)-F471,F470-F471)</f>
        <v>#VALUE!</v>
      </c>
      <c r="I473" s="1" t="e">
        <f>F472-F466</f>
        <v>#VALUE!</v>
      </c>
      <c r="J473" s="1" t="e">
        <f>F473-F467</f>
        <v>#VALUE!</v>
      </c>
      <c r="M473">
        <f>COUNTIF(D470:D474,$L$5)</f>
        <v>0</v>
      </c>
      <c r="O473" t="str">
        <f t="shared" si="56"/>
        <v/>
      </c>
      <c r="P473" t="str">
        <f t="shared" si="57"/>
        <v/>
      </c>
      <c r="Q473" t="str">
        <f t="shared" si="58"/>
        <v/>
      </c>
      <c r="R473" t="str">
        <f t="shared" si="59"/>
        <v/>
      </c>
    </row>
    <row r="474" spans="1:18" x14ac:dyDescent="0.35">
      <c r="A474" t="s">
        <v>6</v>
      </c>
      <c r="B474" t="str">
        <f t="shared" si="61"/>
        <v/>
      </c>
      <c r="C474">
        <v>5</v>
      </c>
      <c r="E474" t="str">
        <f t="shared" si="60"/>
        <v/>
      </c>
      <c r="F474" s="1" t="str">
        <f t="shared" si="62"/>
        <v/>
      </c>
      <c r="G474" s="1" t="e">
        <f>(F472-F466)-(F473-F467)</f>
        <v>#VALUE!</v>
      </c>
      <c r="H474" s="1" t="e">
        <f>IF(F471&gt;F470,(F470+10)-F471,F470-F471)</f>
        <v>#VALUE!</v>
      </c>
      <c r="I474" s="1" t="e">
        <f>F472-F466</f>
        <v>#VALUE!</v>
      </c>
      <c r="J474" s="1" t="e">
        <f>F473-F467</f>
        <v>#VALUE!</v>
      </c>
      <c r="M474">
        <f>COUNTIF(D470:D474,$L$6)</f>
        <v>0</v>
      </c>
      <c r="O474" t="str">
        <f t="shared" si="56"/>
        <v/>
      </c>
      <c r="P474" t="str">
        <f t="shared" si="57"/>
        <v/>
      </c>
      <c r="Q474" t="str">
        <f t="shared" si="58"/>
        <v/>
      </c>
      <c r="R474" t="str">
        <f t="shared" si="59"/>
        <v/>
      </c>
    </row>
    <row r="475" spans="1:18" x14ac:dyDescent="0.35">
      <c r="A475" t="s">
        <v>7</v>
      </c>
      <c r="B475" t="str">
        <f t="shared" si="61"/>
        <v/>
      </c>
      <c r="E475" t="str">
        <f t="shared" si="60"/>
        <v/>
      </c>
      <c r="F475" s="1" t="str">
        <f t="shared" si="62"/>
        <v/>
      </c>
      <c r="O475" t="str">
        <f t="shared" si="56"/>
        <v/>
      </c>
      <c r="P475" t="str">
        <f t="shared" si="57"/>
        <v/>
      </c>
      <c r="Q475" t="str">
        <f t="shared" si="58"/>
        <v/>
      </c>
      <c r="R475" t="str">
        <f t="shared" si="59"/>
        <v/>
      </c>
    </row>
    <row r="476" spans="1:18" x14ac:dyDescent="0.35">
      <c r="A476" t="s">
        <v>8</v>
      </c>
      <c r="B476">
        <f t="shared" si="61"/>
        <v>80</v>
      </c>
      <c r="C476">
        <v>1</v>
      </c>
      <c r="E476" t="str">
        <f t="shared" si="60"/>
        <v>Time In</v>
      </c>
      <c r="F476" s="1" t="str">
        <f t="shared" si="62"/>
        <v/>
      </c>
      <c r="G476" s="1" t="e">
        <f>(F478-F472)-(F479-F473)</f>
        <v>#VALUE!</v>
      </c>
      <c r="H476" s="1" t="e">
        <f>IF(F477&gt;F476,(F476+10)-F477,F476-F477)</f>
        <v>#VALUE!</v>
      </c>
      <c r="I476" s="1" t="e">
        <f>F478-F472</f>
        <v>#VALUE!</v>
      </c>
      <c r="J476" s="1" t="e">
        <f>F479-F473</f>
        <v>#VALUE!</v>
      </c>
      <c r="M476">
        <f>COUNTIF(D476:D480,$L$2)</f>
        <v>0</v>
      </c>
      <c r="N476">
        <f>SUM(M476:M480)</f>
        <v>0</v>
      </c>
      <c r="O476" t="str">
        <f t="shared" si="56"/>
        <v/>
      </c>
      <c r="P476" t="str">
        <f t="shared" si="57"/>
        <v/>
      </c>
      <c r="Q476" t="str">
        <f t="shared" si="58"/>
        <v/>
      </c>
      <c r="R476" t="str">
        <f t="shared" si="59"/>
        <v/>
      </c>
    </row>
    <row r="477" spans="1:18" x14ac:dyDescent="0.35">
      <c r="A477" t="s">
        <v>9</v>
      </c>
      <c r="B477" t="str">
        <f t="shared" si="61"/>
        <v/>
      </c>
      <c r="C477">
        <v>2</v>
      </c>
      <c r="E477" t="str">
        <f t="shared" si="60"/>
        <v>Time Out</v>
      </c>
      <c r="F477" s="1" t="str">
        <f t="shared" si="62"/>
        <v/>
      </c>
      <c r="G477" s="1" t="e">
        <f>(F478-F472)-(F479-F473)</f>
        <v>#VALUE!</v>
      </c>
      <c r="H477" s="1" t="e">
        <f>IF(F477&gt;F476,(F476+10)-F477,F476-F477)</f>
        <v>#VALUE!</v>
      </c>
      <c r="I477" s="1" t="e">
        <f>F478-F472</f>
        <v>#VALUE!</v>
      </c>
      <c r="J477" s="1" t="e">
        <f>F479-F473</f>
        <v>#VALUE!</v>
      </c>
      <c r="M477">
        <f>COUNTIF(D476:D480,$L$3)</f>
        <v>0</v>
      </c>
      <c r="O477" t="str">
        <f t="shared" si="56"/>
        <v/>
      </c>
      <c r="P477" t="str">
        <f t="shared" si="57"/>
        <v/>
      </c>
      <c r="Q477" t="str">
        <f t="shared" si="58"/>
        <v/>
      </c>
      <c r="R477" t="str">
        <f t="shared" si="59"/>
        <v/>
      </c>
    </row>
    <row r="478" spans="1:18" x14ac:dyDescent="0.35">
      <c r="A478" t="s">
        <v>10</v>
      </c>
      <c r="B478" t="str">
        <f t="shared" si="61"/>
        <v/>
      </c>
      <c r="C478">
        <v>3</v>
      </c>
      <c r="E478" t="str">
        <f t="shared" si="60"/>
        <v>Western Score</v>
      </c>
      <c r="F478" s="1" t="str">
        <f t="shared" si="62"/>
        <v/>
      </c>
      <c r="G478" s="1" t="e">
        <f>(F478-F472)-(F479-F473)</f>
        <v>#VALUE!</v>
      </c>
      <c r="H478" s="1" t="e">
        <f>IF(F477&gt;F476,(F476+10)-F477,F476-F477)</f>
        <v>#VALUE!</v>
      </c>
      <c r="I478" s="1" t="e">
        <f>F478-F472</f>
        <v>#VALUE!</v>
      </c>
      <c r="J478" s="1" t="e">
        <f>F479-F473</f>
        <v>#VALUE!</v>
      </c>
      <c r="M478">
        <f>COUNTIF(D476:D480,$L$4)</f>
        <v>0</v>
      </c>
      <c r="O478" t="str">
        <f t="shared" si="56"/>
        <v/>
      </c>
      <c r="P478" t="str">
        <f t="shared" si="57"/>
        <v/>
      </c>
      <c r="Q478" t="str">
        <f t="shared" si="58"/>
        <v/>
      </c>
      <c r="R478" t="str">
        <f t="shared" si="59"/>
        <v/>
      </c>
    </row>
    <row r="479" spans="1:18" x14ac:dyDescent="0.35">
      <c r="A479" t="s">
        <v>11</v>
      </c>
      <c r="B479" t="str">
        <f t="shared" si="61"/>
        <v/>
      </c>
      <c r="C479">
        <v>4</v>
      </c>
      <c r="E479" t="str">
        <f t="shared" si="60"/>
        <v>Opp Score</v>
      </c>
      <c r="F479" s="1" t="str">
        <f t="shared" si="62"/>
        <v/>
      </c>
      <c r="G479" s="1" t="e">
        <f>(F478-F472)-(F479-F473)</f>
        <v>#VALUE!</v>
      </c>
      <c r="H479" s="1" t="e">
        <f>IF(F477&gt;F476,(F476+10)-F477,F476-F477)</f>
        <v>#VALUE!</v>
      </c>
      <c r="I479" s="1" t="e">
        <f>F478-F472</f>
        <v>#VALUE!</v>
      </c>
      <c r="J479" s="1" t="e">
        <f>F479-F473</f>
        <v>#VALUE!</v>
      </c>
      <c r="M479">
        <f>COUNTIF(D476:D480,$L$5)</f>
        <v>0</v>
      </c>
      <c r="O479" t="str">
        <f t="shared" si="56"/>
        <v/>
      </c>
      <c r="P479" t="str">
        <f t="shared" si="57"/>
        <v/>
      </c>
      <c r="Q479" t="str">
        <f t="shared" si="58"/>
        <v/>
      </c>
      <c r="R479" t="str">
        <f t="shared" si="59"/>
        <v/>
      </c>
    </row>
    <row r="480" spans="1:18" x14ac:dyDescent="0.35">
      <c r="A480" t="s">
        <v>12</v>
      </c>
      <c r="B480" t="str">
        <f t="shared" si="61"/>
        <v/>
      </c>
      <c r="C480">
        <v>5</v>
      </c>
      <c r="E480" t="str">
        <f t="shared" si="60"/>
        <v/>
      </c>
      <c r="F480" s="1" t="str">
        <f t="shared" si="62"/>
        <v/>
      </c>
      <c r="G480" s="1" t="e">
        <f>(F478-F472)-(F479-F473)</f>
        <v>#VALUE!</v>
      </c>
      <c r="H480" s="1" t="e">
        <f>IF(F477&gt;F476,(F476+10)-F477,F476-F477)</f>
        <v>#VALUE!</v>
      </c>
      <c r="I480" s="1" t="e">
        <f>F478-F472</f>
        <v>#VALUE!</v>
      </c>
      <c r="J480" s="1" t="e">
        <f>F479-F473</f>
        <v>#VALUE!</v>
      </c>
      <c r="M480">
        <f>COUNTIF(D476:D480,$L$6)</f>
        <v>0</v>
      </c>
      <c r="O480" t="str">
        <f t="shared" si="56"/>
        <v/>
      </c>
      <c r="P480" t="str">
        <f t="shared" si="57"/>
        <v/>
      </c>
      <c r="Q480" t="str">
        <f t="shared" si="58"/>
        <v/>
      </c>
      <c r="R480" t="str">
        <f t="shared" si="59"/>
        <v/>
      </c>
    </row>
    <row r="481" spans="1:18" x14ac:dyDescent="0.35">
      <c r="A481" t="s">
        <v>13</v>
      </c>
      <c r="B481" t="str">
        <f t="shared" si="61"/>
        <v/>
      </c>
      <c r="E481" t="str">
        <f t="shared" si="60"/>
        <v/>
      </c>
      <c r="F481" s="1" t="str">
        <f t="shared" si="62"/>
        <v/>
      </c>
      <c r="O481" t="str">
        <f t="shared" si="56"/>
        <v/>
      </c>
      <c r="P481" t="str">
        <f t="shared" si="57"/>
        <v/>
      </c>
      <c r="Q481" t="str">
        <f t="shared" si="58"/>
        <v/>
      </c>
      <c r="R481" t="str">
        <f t="shared" si="59"/>
        <v/>
      </c>
    </row>
    <row r="482" spans="1:18" x14ac:dyDescent="0.35">
      <c r="A482" t="s">
        <v>14</v>
      </c>
      <c r="B482">
        <f t="shared" si="61"/>
        <v>81</v>
      </c>
      <c r="C482">
        <v>1</v>
      </c>
      <c r="E482" t="str">
        <f t="shared" si="60"/>
        <v>Time In</v>
      </c>
      <c r="F482" s="1" t="str">
        <f t="shared" si="62"/>
        <v/>
      </c>
      <c r="G482" s="1" t="e">
        <f>(F484-F478)-(F485-F479)</f>
        <v>#VALUE!</v>
      </c>
      <c r="H482" s="1" t="e">
        <f>IF(F483&gt;F482,(F482+10)-F483,F482-F483)</f>
        <v>#VALUE!</v>
      </c>
      <c r="I482" s="1" t="e">
        <f>F484-F478</f>
        <v>#VALUE!</v>
      </c>
      <c r="J482" s="1" t="e">
        <f>F485-F479</f>
        <v>#VALUE!</v>
      </c>
      <c r="M482">
        <f>COUNTIF(D482:D486,$L$2)</f>
        <v>0</v>
      </c>
      <c r="N482">
        <f>SUM(M482:M486)</f>
        <v>0</v>
      </c>
      <c r="O482" t="str">
        <f t="shared" si="56"/>
        <v/>
      </c>
      <c r="P482" t="str">
        <f t="shared" si="57"/>
        <v/>
      </c>
      <c r="Q482" t="str">
        <f t="shared" si="58"/>
        <v/>
      </c>
      <c r="R482" t="str">
        <f t="shared" si="59"/>
        <v/>
      </c>
    </row>
    <row r="483" spans="1:18" x14ac:dyDescent="0.35">
      <c r="A483" t="s">
        <v>2</v>
      </c>
      <c r="B483" t="str">
        <f t="shared" si="61"/>
        <v/>
      </c>
      <c r="C483">
        <v>2</v>
      </c>
      <c r="E483" t="str">
        <f t="shared" si="60"/>
        <v>Time Out</v>
      </c>
      <c r="F483" s="1" t="str">
        <f t="shared" si="62"/>
        <v/>
      </c>
      <c r="G483" s="1" t="e">
        <f>(F484-F478)-(F485-F479)</f>
        <v>#VALUE!</v>
      </c>
      <c r="H483" s="1" t="e">
        <f>IF(F483&gt;F482,(F482+10)-F483,F482-F483)</f>
        <v>#VALUE!</v>
      </c>
      <c r="I483" s="1" t="e">
        <f>F484-F478</f>
        <v>#VALUE!</v>
      </c>
      <c r="J483" s="1" t="e">
        <f>F485-F479</f>
        <v>#VALUE!</v>
      </c>
      <c r="M483">
        <f>COUNTIF(D482:D486,$L$3)</f>
        <v>0</v>
      </c>
      <c r="O483" t="str">
        <f t="shared" si="56"/>
        <v/>
      </c>
      <c r="P483" t="str">
        <f t="shared" si="57"/>
        <v/>
      </c>
      <c r="Q483" t="str">
        <f t="shared" si="58"/>
        <v/>
      </c>
      <c r="R483" t="str">
        <f t="shared" si="59"/>
        <v/>
      </c>
    </row>
    <row r="484" spans="1:18" x14ac:dyDescent="0.35">
      <c r="A484" t="s">
        <v>3</v>
      </c>
      <c r="B484" t="str">
        <f t="shared" si="61"/>
        <v/>
      </c>
      <c r="C484">
        <v>3</v>
      </c>
      <c r="E484" t="str">
        <f t="shared" si="60"/>
        <v>Western Score</v>
      </c>
      <c r="F484" s="1" t="str">
        <f t="shared" si="62"/>
        <v/>
      </c>
      <c r="G484" s="1" t="e">
        <f>(F484-F478)-(F485-F479)</f>
        <v>#VALUE!</v>
      </c>
      <c r="H484" s="1" t="e">
        <f>IF(F483&gt;F482,(F482+10)-F483,F482-F483)</f>
        <v>#VALUE!</v>
      </c>
      <c r="I484" s="1" t="e">
        <f>F484-F478</f>
        <v>#VALUE!</v>
      </c>
      <c r="J484" s="1" t="e">
        <f>F485-F479</f>
        <v>#VALUE!</v>
      </c>
      <c r="M484">
        <f>COUNTIF(D482:D486,$L$4)</f>
        <v>0</v>
      </c>
      <c r="O484" t="str">
        <f t="shared" si="56"/>
        <v/>
      </c>
      <c r="P484" t="str">
        <f t="shared" si="57"/>
        <v/>
      </c>
      <c r="Q484" t="str">
        <f t="shared" si="58"/>
        <v/>
      </c>
      <c r="R484" t="str">
        <f t="shared" si="59"/>
        <v/>
      </c>
    </row>
    <row r="485" spans="1:18" x14ac:dyDescent="0.35">
      <c r="A485" t="s">
        <v>4</v>
      </c>
      <c r="B485" t="str">
        <f t="shared" si="61"/>
        <v/>
      </c>
      <c r="C485">
        <v>4</v>
      </c>
      <c r="E485" t="str">
        <f t="shared" si="60"/>
        <v>Opp Score</v>
      </c>
      <c r="F485" s="1" t="str">
        <f t="shared" si="62"/>
        <v/>
      </c>
      <c r="G485" s="1" t="e">
        <f>(F484-F478)-(F485-F479)</f>
        <v>#VALUE!</v>
      </c>
      <c r="H485" s="1" t="e">
        <f>IF(F483&gt;F482,(F482+10)-F483,F482-F483)</f>
        <v>#VALUE!</v>
      </c>
      <c r="I485" s="1" t="e">
        <f>F484-F478</f>
        <v>#VALUE!</v>
      </c>
      <c r="J485" s="1" t="e">
        <f>F485-F479</f>
        <v>#VALUE!</v>
      </c>
      <c r="M485">
        <f>COUNTIF(D482:D486,$L$5)</f>
        <v>0</v>
      </c>
      <c r="O485" t="str">
        <f t="shared" si="56"/>
        <v/>
      </c>
      <c r="P485" t="str">
        <f t="shared" si="57"/>
        <v/>
      </c>
      <c r="Q485" t="str">
        <f t="shared" si="58"/>
        <v/>
      </c>
      <c r="R485" t="str">
        <f t="shared" si="59"/>
        <v/>
      </c>
    </row>
    <row r="486" spans="1:18" x14ac:dyDescent="0.35">
      <c r="A486" t="s">
        <v>5</v>
      </c>
      <c r="B486" t="str">
        <f t="shared" si="61"/>
        <v/>
      </c>
      <c r="C486">
        <v>5</v>
      </c>
      <c r="E486" t="str">
        <f t="shared" si="60"/>
        <v/>
      </c>
      <c r="F486" s="1" t="str">
        <f t="shared" si="62"/>
        <v/>
      </c>
      <c r="G486" s="1" t="e">
        <f>(F484-F478)-(F485-F479)</f>
        <v>#VALUE!</v>
      </c>
      <c r="H486" s="1" t="e">
        <f>IF(F483&gt;F482,(F482+10)-F483,F482-F483)</f>
        <v>#VALUE!</v>
      </c>
      <c r="I486" s="1" t="e">
        <f>F484-F478</f>
        <v>#VALUE!</v>
      </c>
      <c r="J486" s="1" t="e">
        <f>F485-F479</f>
        <v>#VALUE!</v>
      </c>
      <c r="M486">
        <f>COUNTIF(D482:D486,$L$6)</f>
        <v>0</v>
      </c>
      <c r="O486" t="str">
        <f t="shared" si="56"/>
        <v/>
      </c>
      <c r="P486" t="str">
        <f t="shared" si="57"/>
        <v/>
      </c>
      <c r="Q486" t="str">
        <f t="shared" si="58"/>
        <v/>
      </c>
      <c r="R486" t="str">
        <f t="shared" si="59"/>
        <v/>
      </c>
    </row>
    <row r="487" spans="1:18" x14ac:dyDescent="0.35">
      <c r="A487" t="s">
        <v>6</v>
      </c>
      <c r="B487" t="str">
        <f t="shared" si="61"/>
        <v/>
      </c>
      <c r="E487" t="str">
        <f t="shared" si="60"/>
        <v/>
      </c>
      <c r="F487" s="1" t="str">
        <f t="shared" si="62"/>
        <v/>
      </c>
      <c r="O487" t="str">
        <f t="shared" si="56"/>
        <v/>
      </c>
      <c r="P487" t="str">
        <f t="shared" si="57"/>
        <v/>
      </c>
      <c r="Q487" t="str">
        <f t="shared" si="58"/>
        <v/>
      </c>
      <c r="R487" t="str">
        <f t="shared" si="59"/>
        <v/>
      </c>
    </row>
    <row r="488" spans="1:18" x14ac:dyDescent="0.35">
      <c r="A488" t="s">
        <v>7</v>
      </c>
      <c r="B488">
        <f t="shared" si="61"/>
        <v>82</v>
      </c>
      <c r="C488">
        <v>1</v>
      </c>
      <c r="E488" t="str">
        <f t="shared" si="60"/>
        <v>Time In</v>
      </c>
      <c r="F488" s="1" t="str">
        <f t="shared" si="62"/>
        <v/>
      </c>
      <c r="G488" s="1" t="e">
        <f>(F490-F484)-(F491-F485)</f>
        <v>#VALUE!</v>
      </c>
      <c r="H488" s="1" t="e">
        <f>IF(F489&gt;F488,(F488+10)-F489,F488-F489)</f>
        <v>#VALUE!</v>
      </c>
      <c r="I488" s="1" t="e">
        <f>F490-F484</f>
        <v>#VALUE!</v>
      </c>
      <c r="J488" s="1" t="e">
        <f>F491-F485</f>
        <v>#VALUE!</v>
      </c>
      <c r="M488">
        <f>COUNTIF(D488:D492,$L$2)</f>
        <v>0</v>
      </c>
      <c r="N488">
        <f>SUM(M488:M492)</f>
        <v>0</v>
      </c>
      <c r="O488" t="str">
        <f t="shared" si="56"/>
        <v/>
      </c>
      <c r="P488" t="str">
        <f t="shared" si="57"/>
        <v/>
      </c>
      <c r="Q488" t="str">
        <f t="shared" si="58"/>
        <v/>
      </c>
      <c r="R488" t="str">
        <f t="shared" si="59"/>
        <v/>
      </c>
    </row>
    <row r="489" spans="1:18" x14ac:dyDescent="0.35">
      <c r="A489" t="s">
        <v>8</v>
      </c>
      <c r="B489" t="str">
        <f t="shared" si="61"/>
        <v/>
      </c>
      <c r="C489">
        <v>2</v>
      </c>
      <c r="E489" t="str">
        <f t="shared" si="60"/>
        <v>Time Out</v>
      </c>
      <c r="F489" s="1" t="str">
        <f t="shared" si="62"/>
        <v/>
      </c>
      <c r="G489" s="1" t="e">
        <f>(F490-F484)-(F491-F485)</f>
        <v>#VALUE!</v>
      </c>
      <c r="H489" s="1" t="e">
        <f>IF(F489&gt;F488,(F488+10)-F489,F488-F489)</f>
        <v>#VALUE!</v>
      </c>
      <c r="I489" s="1" t="e">
        <f>F490-F484</f>
        <v>#VALUE!</v>
      </c>
      <c r="J489" s="1" t="e">
        <f>F491-F485</f>
        <v>#VALUE!</v>
      </c>
      <c r="M489">
        <f>COUNTIF(D488:D492,$L$3)</f>
        <v>0</v>
      </c>
      <c r="O489" t="str">
        <f t="shared" si="56"/>
        <v/>
      </c>
      <c r="P489" t="str">
        <f t="shared" si="57"/>
        <v/>
      </c>
      <c r="Q489" t="str">
        <f t="shared" si="58"/>
        <v/>
      </c>
      <c r="R489" t="str">
        <f t="shared" si="59"/>
        <v/>
      </c>
    </row>
    <row r="490" spans="1:18" x14ac:dyDescent="0.35">
      <c r="A490" t="s">
        <v>9</v>
      </c>
      <c r="B490" t="str">
        <f t="shared" si="61"/>
        <v/>
      </c>
      <c r="C490">
        <v>3</v>
      </c>
      <c r="E490" t="str">
        <f t="shared" si="60"/>
        <v>Western Score</v>
      </c>
      <c r="F490" s="1" t="str">
        <f t="shared" si="62"/>
        <v/>
      </c>
      <c r="G490" s="1" t="e">
        <f>(F490-F484)-(F491-F485)</f>
        <v>#VALUE!</v>
      </c>
      <c r="H490" s="1" t="e">
        <f>IF(F489&gt;F488,(F488+10)-F489,F488-F489)</f>
        <v>#VALUE!</v>
      </c>
      <c r="I490" s="1" t="e">
        <f>F490-F484</f>
        <v>#VALUE!</v>
      </c>
      <c r="J490" s="1" t="e">
        <f>F491-F485</f>
        <v>#VALUE!</v>
      </c>
      <c r="M490">
        <f>COUNTIF(D488:D492,$L$4)</f>
        <v>0</v>
      </c>
      <c r="O490" t="str">
        <f t="shared" si="56"/>
        <v/>
      </c>
      <c r="P490" t="str">
        <f t="shared" si="57"/>
        <v/>
      </c>
      <c r="Q490" t="str">
        <f t="shared" si="58"/>
        <v/>
      </c>
      <c r="R490" t="str">
        <f t="shared" si="59"/>
        <v/>
      </c>
    </row>
    <row r="491" spans="1:18" x14ac:dyDescent="0.35">
      <c r="A491" t="s">
        <v>10</v>
      </c>
      <c r="B491" t="str">
        <f t="shared" si="61"/>
        <v/>
      </c>
      <c r="C491">
        <v>4</v>
      </c>
      <c r="E491" t="str">
        <f t="shared" si="60"/>
        <v>Opp Score</v>
      </c>
      <c r="F491" s="1" t="str">
        <f t="shared" si="62"/>
        <v/>
      </c>
      <c r="G491" s="1" t="e">
        <f>(F490-F484)-(F491-F485)</f>
        <v>#VALUE!</v>
      </c>
      <c r="H491" s="1" t="e">
        <f>IF(F489&gt;F488,(F488+10)-F489,F488-F489)</f>
        <v>#VALUE!</v>
      </c>
      <c r="I491" s="1" t="e">
        <f>F490-F484</f>
        <v>#VALUE!</v>
      </c>
      <c r="J491" s="1" t="e">
        <f>F491-F485</f>
        <v>#VALUE!</v>
      </c>
      <c r="M491">
        <f>COUNTIF(D488:D492,$L$5)</f>
        <v>0</v>
      </c>
      <c r="O491" t="str">
        <f t="shared" si="56"/>
        <v/>
      </c>
      <c r="P491" t="str">
        <f t="shared" si="57"/>
        <v/>
      </c>
      <c r="Q491" t="str">
        <f t="shared" si="58"/>
        <v/>
      </c>
      <c r="R491" t="str">
        <f t="shared" si="59"/>
        <v/>
      </c>
    </row>
    <row r="492" spans="1:18" x14ac:dyDescent="0.35">
      <c r="A492" t="s">
        <v>11</v>
      </c>
      <c r="B492" t="str">
        <f t="shared" si="61"/>
        <v/>
      </c>
      <c r="C492">
        <v>5</v>
      </c>
      <c r="E492" t="str">
        <f t="shared" si="60"/>
        <v/>
      </c>
      <c r="F492" s="1" t="str">
        <f t="shared" si="62"/>
        <v/>
      </c>
      <c r="G492" s="1" t="e">
        <f>(F490-F484)-(F491-F485)</f>
        <v>#VALUE!</v>
      </c>
      <c r="H492" s="1" t="e">
        <f>IF(F489&gt;F488,(F488+10)-F489,F488-F489)</f>
        <v>#VALUE!</v>
      </c>
      <c r="I492" s="1" t="e">
        <f>F490-F484</f>
        <v>#VALUE!</v>
      </c>
      <c r="J492" s="1" t="e">
        <f>F491-F485</f>
        <v>#VALUE!</v>
      </c>
      <c r="M492">
        <f>COUNTIF(D488:D492,$L$6)</f>
        <v>0</v>
      </c>
      <c r="O492" t="str">
        <f t="shared" si="56"/>
        <v/>
      </c>
      <c r="P492" t="str">
        <f t="shared" si="57"/>
        <v/>
      </c>
      <c r="Q492" t="str">
        <f t="shared" si="58"/>
        <v/>
      </c>
      <c r="R492" t="str">
        <f t="shared" si="59"/>
        <v/>
      </c>
    </row>
    <row r="493" spans="1:18" x14ac:dyDescent="0.35">
      <c r="A493" t="s">
        <v>12</v>
      </c>
      <c r="B493" t="str">
        <f t="shared" si="61"/>
        <v/>
      </c>
      <c r="E493" t="str">
        <f t="shared" si="60"/>
        <v/>
      </c>
      <c r="F493" s="1" t="str">
        <f t="shared" si="62"/>
        <v/>
      </c>
      <c r="O493" t="str">
        <f t="shared" si="56"/>
        <v/>
      </c>
      <c r="P493" t="str">
        <f t="shared" si="57"/>
        <v/>
      </c>
      <c r="Q493" t="str">
        <f t="shared" si="58"/>
        <v/>
      </c>
      <c r="R493" t="str">
        <f t="shared" si="59"/>
        <v/>
      </c>
    </row>
    <row r="494" spans="1:18" x14ac:dyDescent="0.35">
      <c r="A494" t="s">
        <v>13</v>
      </c>
      <c r="B494">
        <f t="shared" si="61"/>
        <v>83</v>
      </c>
      <c r="C494">
        <v>1</v>
      </c>
      <c r="E494" t="str">
        <f t="shared" si="60"/>
        <v>Time In</v>
      </c>
      <c r="F494" s="1" t="str">
        <f t="shared" si="62"/>
        <v/>
      </c>
      <c r="G494" s="1" t="e">
        <f>(F496-F490)-(F497-F491)</f>
        <v>#VALUE!</v>
      </c>
      <c r="H494" s="1" t="e">
        <f>IF(F495&gt;F494,(F494+10)-F495,F494-F495)</f>
        <v>#VALUE!</v>
      </c>
      <c r="I494" s="1" t="e">
        <f>F496-F490</f>
        <v>#VALUE!</v>
      </c>
      <c r="J494" s="1" t="e">
        <f>F497-F491</f>
        <v>#VALUE!</v>
      </c>
      <c r="M494">
        <f>COUNTIF(D494:D498,$L$2)</f>
        <v>0</v>
      </c>
      <c r="N494">
        <f>SUM(M494:M498)</f>
        <v>0</v>
      </c>
      <c r="O494" t="str">
        <f t="shared" si="56"/>
        <v/>
      </c>
      <c r="P494" t="str">
        <f t="shared" si="57"/>
        <v/>
      </c>
      <c r="Q494" t="str">
        <f t="shared" si="58"/>
        <v/>
      </c>
      <c r="R494" t="str">
        <f t="shared" si="59"/>
        <v/>
      </c>
    </row>
    <row r="495" spans="1:18" x14ac:dyDescent="0.35">
      <c r="A495" t="s">
        <v>14</v>
      </c>
      <c r="B495" t="str">
        <f t="shared" si="61"/>
        <v/>
      </c>
      <c r="C495">
        <v>2</v>
      </c>
      <c r="E495" t="str">
        <f t="shared" si="60"/>
        <v>Time Out</v>
      </c>
      <c r="F495" s="1" t="str">
        <f t="shared" si="62"/>
        <v/>
      </c>
      <c r="G495" s="1" t="e">
        <f>(F496-F490)-(F497-F491)</f>
        <v>#VALUE!</v>
      </c>
      <c r="H495" s="1" t="e">
        <f>IF(F495&gt;F494,(F494+10)-F495,F494-F495)</f>
        <v>#VALUE!</v>
      </c>
      <c r="I495" s="1" t="e">
        <f>F496-F490</f>
        <v>#VALUE!</v>
      </c>
      <c r="J495" s="1" t="e">
        <f>F497-F491</f>
        <v>#VALUE!</v>
      </c>
      <c r="M495">
        <f>COUNTIF(D494:D498,$L$3)</f>
        <v>0</v>
      </c>
      <c r="O495" t="str">
        <f t="shared" si="56"/>
        <v/>
      </c>
      <c r="P495" t="str">
        <f t="shared" si="57"/>
        <v/>
      </c>
      <c r="Q495" t="str">
        <f t="shared" si="58"/>
        <v/>
      </c>
      <c r="R495" t="str">
        <f t="shared" si="59"/>
        <v/>
      </c>
    </row>
    <row r="496" spans="1:18" x14ac:dyDescent="0.35">
      <c r="A496" t="s">
        <v>2</v>
      </c>
      <c r="B496" t="str">
        <f t="shared" si="61"/>
        <v/>
      </c>
      <c r="C496">
        <v>3</v>
      </c>
      <c r="E496" t="str">
        <f t="shared" si="60"/>
        <v>Western Score</v>
      </c>
      <c r="F496" s="1" t="str">
        <f t="shared" si="62"/>
        <v/>
      </c>
      <c r="G496" s="1" t="e">
        <f>(F496-F490)-(F497-F491)</f>
        <v>#VALUE!</v>
      </c>
      <c r="H496" s="1" t="e">
        <f>IF(F495&gt;F494,(F494+10)-F495,F494-F495)</f>
        <v>#VALUE!</v>
      </c>
      <c r="I496" s="1" t="e">
        <f>F496-F490</f>
        <v>#VALUE!</v>
      </c>
      <c r="J496" s="1" t="e">
        <f>F497-F491</f>
        <v>#VALUE!</v>
      </c>
      <c r="M496">
        <f>COUNTIF(D494:D498,$L$4)</f>
        <v>0</v>
      </c>
      <c r="O496" t="str">
        <f t="shared" si="56"/>
        <v/>
      </c>
      <c r="P496" t="str">
        <f t="shared" si="57"/>
        <v/>
      </c>
      <c r="Q496" t="str">
        <f t="shared" si="58"/>
        <v/>
      </c>
      <c r="R496" t="str">
        <f t="shared" si="59"/>
        <v/>
      </c>
    </row>
    <row r="497" spans="1:18" x14ac:dyDescent="0.35">
      <c r="A497" t="s">
        <v>3</v>
      </c>
      <c r="B497" t="str">
        <f t="shared" si="61"/>
        <v/>
      </c>
      <c r="C497">
        <v>4</v>
      </c>
      <c r="E497" t="str">
        <f t="shared" si="60"/>
        <v>Opp Score</v>
      </c>
      <c r="F497" s="1" t="str">
        <f t="shared" si="62"/>
        <v/>
      </c>
      <c r="G497" s="1" t="e">
        <f>(F496-F490)-(F497-F491)</f>
        <v>#VALUE!</v>
      </c>
      <c r="H497" s="1" t="e">
        <f>IF(F495&gt;F494,(F494+10)-F495,F494-F495)</f>
        <v>#VALUE!</v>
      </c>
      <c r="I497" s="1" t="e">
        <f>F496-F490</f>
        <v>#VALUE!</v>
      </c>
      <c r="J497" s="1" t="e">
        <f>F497-F491</f>
        <v>#VALUE!</v>
      </c>
      <c r="M497">
        <f>COUNTIF(D494:D498,$L$5)</f>
        <v>0</v>
      </c>
      <c r="O497" t="str">
        <f t="shared" si="56"/>
        <v/>
      </c>
      <c r="P497" t="str">
        <f t="shared" si="57"/>
        <v/>
      </c>
      <c r="Q497" t="str">
        <f t="shared" si="58"/>
        <v/>
      </c>
      <c r="R497" t="str">
        <f t="shared" si="59"/>
        <v/>
      </c>
    </row>
    <row r="498" spans="1:18" x14ac:dyDescent="0.35">
      <c r="A498" t="s">
        <v>4</v>
      </c>
      <c r="B498" t="str">
        <f t="shared" si="61"/>
        <v/>
      </c>
      <c r="C498">
        <v>5</v>
      </c>
      <c r="E498" t="str">
        <f t="shared" si="60"/>
        <v/>
      </c>
      <c r="F498" s="1" t="str">
        <f t="shared" si="62"/>
        <v/>
      </c>
      <c r="G498" s="1" t="e">
        <f>(F496-F490)-(F497-F491)</f>
        <v>#VALUE!</v>
      </c>
      <c r="H498" s="1" t="e">
        <f>IF(F495&gt;F494,(F494+10)-F495,F494-F495)</f>
        <v>#VALUE!</v>
      </c>
      <c r="I498" s="1" t="e">
        <f>F496-F490</f>
        <v>#VALUE!</v>
      </c>
      <c r="J498" s="1" t="e">
        <f>F497-F491</f>
        <v>#VALUE!</v>
      </c>
      <c r="M498">
        <f>COUNTIF(D494:D498,$L$6)</f>
        <v>0</v>
      </c>
      <c r="O498" t="str">
        <f t="shared" si="56"/>
        <v/>
      </c>
      <c r="P498" t="str">
        <f t="shared" si="57"/>
        <v/>
      </c>
      <c r="Q498" t="str">
        <f t="shared" si="58"/>
        <v/>
      </c>
      <c r="R498" t="str">
        <f t="shared" si="59"/>
        <v/>
      </c>
    </row>
    <row r="499" spans="1:18" x14ac:dyDescent="0.35">
      <c r="A499" t="s">
        <v>5</v>
      </c>
      <c r="B499" t="str">
        <f t="shared" si="61"/>
        <v/>
      </c>
      <c r="E499" t="str">
        <f t="shared" si="60"/>
        <v/>
      </c>
      <c r="F499" s="1" t="str">
        <f t="shared" si="62"/>
        <v/>
      </c>
      <c r="O499" t="str">
        <f t="shared" si="56"/>
        <v/>
      </c>
      <c r="P499" t="str">
        <f t="shared" si="57"/>
        <v/>
      </c>
      <c r="Q499" t="str">
        <f t="shared" si="58"/>
        <v/>
      </c>
      <c r="R499" t="str">
        <f t="shared" si="59"/>
        <v/>
      </c>
    </row>
    <row r="500" spans="1:18" x14ac:dyDescent="0.35">
      <c r="A500" t="s">
        <v>6</v>
      </c>
      <c r="B500">
        <f t="shared" si="61"/>
        <v>84</v>
      </c>
      <c r="C500">
        <v>1</v>
      </c>
      <c r="E500" t="str">
        <f t="shared" si="60"/>
        <v>Time In</v>
      </c>
      <c r="F500" s="1" t="str">
        <f t="shared" si="62"/>
        <v/>
      </c>
      <c r="G500" s="1" t="e">
        <f>(F502-F496)-(F503-F497)</f>
        <v>#VALUE!</v>
      </c>
      <c r="H500" s="1" t="e">
        <f>IF(F501&gt;F500,(F500+10)-F501,F500-F501)</f>
        <v>#VALUE!</v>
      </c>
      <c r="I500" s="1" t="e">
        <f>F502-F496</f>
        <v>#VALUE!</v>
      </c>
      <c r="J500" s="1" t="e">
        <f>F503-F497</f>
        <v>#VALUE!</v>
      </c>
      <c r="M500">
        <f>COUNTIF(D500:D504,$L$2)</f>
        <v>0</v>
      </c>
      <c r="N500">
        <f>SUM(M500:M504)</f>
        <v>0</v>
      </c>
      <c r="O500" t="str">
        <f t="shared" si="56"/>
        <v/>
      </c>
      <c r="P500" t="str">
        <f t="shared" si="57"/>
        <v/>
      </c>
      <c r="Q500" t="str">
        <f t="shared" si="58"/>
        <v/>
      </c>
      <c r="R500" t="str">
        <f t="shared" si="59"/>
        <v/>
      </c>
    </row>
    <row r="501" spans="1:18" x14ac:dyDescent="0.35">
      <c r="A501" t="s">
        <v>7</v>
      </c>
      <c r="B501" t="str">
        <f t="shared" si="61"/>
        <v/>
      </c>
      <c r="C501">
        <v>2</v>
      </c>
      <c r="E501" t="str">
        <f t="shared" si="60"/>
        <v>Time Out</v>
      </c>
      <c r="F501" s="1" t="str">
        <f t="shared" si="62"/>
        <v/>
      </c>
      <c r="G501" s="1" t="e">
        <f>(F502-F496)-(F503-F497)</f>
        <v>#VALUE!</v>
      </c>
      <c r="H501" s="1" t="e">
        <f>IF(F501&gt;F500,(F500+10)-F501,F500-F501)</f>
        <v>#VALUE!</v>
      </c>
      <c r="I501" s="1" t="e">
        <f>F502-F496</f>
        <v>#VALUE!</v>
      </c>
      <c r="J501" s="1" t="e">
        <f>F503-F497</f>
        <v>#VALUE!</v>
      </c>
      <c r="M501">
        <f>COUNTIF(D500:D504,$L$3)</f>
        <v>0</v>
      </c>
      <c r="O501" t="str">
        <f t="shared" si="56"/>
        <v/>
      </c>
      <c r="P501" t="str">
        <f t="shared" si="57"/>
        <v/>
      </c>
      <c r="Q501" t="str">
        <f t="shared" si="58"/>
        <v/>
      </c>
      <c r="R501" t="str">
        <f t="shared" si="59"/>
        <v/>
      </c>
    </row>
    <row r="502" spans="1:18" x14ac:dyDescent="0.35">
      <c r="A502" t="s">
        <v>8</v>
      </c>
      <c r="B502" t="str">
        <f t="shared" si="61"/>
        <v/>
      </c>
      <c r="C502">
        <v>3</v>
      </c>
      <c r="E502" t="str">
        <f t="shared" si="60"/>
        <v>Western Score</v>
      </c>
      <c r="F502" s="1" t="str">
        <f t="shared" si="62"/>
        <v/>
      </c>
      <c r="G502" s="1" t="e">
        <f>(F502-F496)-(F503-F497)</f>
        <v>#VALUE!</v>
      </c>
      <c r="H502" s="1" t="e">
        <f>IF(F501&gt;F500,(F500+10)-F501,F500-F501)</f>
        <v>#VALUE!</v>
      </c>
      <c r="I502" s="1" t="e">
        <f>F502-F496</f>
        <v>#VALUE!</v>
      </c>
      <c r="J502" s="1" t="e">
        <f>F503-F497</f>
        <v>#VALUE!</v>
      </c>
      <c r="M502">
        <f>COUNTIF(D500:D504,$L$4)</f>
        <v>0</v>
      </c>
      <c r="O502" t="str">
        <f t="shared" si="56"/>
        <v/>
      </c>
      <c r="P502" t="str">
        <f t="shared" si="57"/>
        <v/>
      </c>
      <c r="Q502" t="str">
        <f t="shared" si="58"/>
        <v/>
      </c>
      <c r="R502" t="str">
        <f t="shared" si="59"/>
        <v/>
      </c>
    </row>
    <row r="503" spans="1:18" x14ac:dyDescent="0.35">
      <c r="A503" t="s">
        <v>9</v>
      </c>
      <c r="B503" t="str">
        <f t="shared" si="61"/>
        <v/>
      </c>
      <c r="C503">
        <v>4</v>
      </c>
      <c r="E503" t="str">
        <f t="shared" si="60"/>
        <v>Opp Score</v>
      </c>
      <c r="F503" s="1" t="str">
        <f t="shared" si="62"/>
        <v/>
      </c>
      <c r="G503" s="1" t="e">
        <f>(F502-F496)-(F503-F497)</f>
        <v>#VALUE!</v>
      </c>
      <c r="H503" s="1" t="e">
        <f>IF(F501&gt;F500,(F500+10)-F501,F500-F501)</f>
        <v>#VALUE!</v>
      </c>
      <c r="I503" s="1" t="e">
        <f>F502-F496</f>
        <v>#VALUE!</v>
      </c>
      <c r="J503" s="1" t="e">
        <f>F503-F497</f>
        <v>#VALUE!</v>
      </c>
      <c r="M503">
        <f>COUNTIF(D500:D504,$L$5)</f>
        <v>0</v>
      </c>
      <c r="O503" t="str">
        <f t="shared" si="56"/>
        <v/>
      </c>
      <c r="P503" t="str">
        <f t="shared" si="57"/>
        <v/>
      </c>
      <c r="Q503" t="str">
        <f t="shared" si="58"/>
        <v/>
      </c>
      <c r="R503" t="str">
        <f t="shared" si="59"/>
        <v/>
      </c>
    </row>
    <row r="504" spans="1:18" x14ac:dyDescent="0.35">
      <c r="A504" t="s">
        <v>10</v>
      </c>
      <c r="B504" t="str">
        <f t="shared" si="61"/>
        <v/>
      </c>
      <c r="C504">
        <v>5</v>
      </c>
      <c r="E504" t="str">
        <f t="shared" si="60"/>
        <v/>
      </c>
      <c r="F504" s="1" t="str">
        <f t="shared" si="62"/>
        <v/>
      </c>
      <c r="G504" s="1" t="e">
        <f>(F502-F496)-(F503-F497)</f>
        <v>#VALUE!</v>
      </c>
      <c r="H504" s="1" t="e">
        <f>IF(F501&gt;F500,(F500+10)-F501,F500-F501)</f>
        <v>#VALUE!</v>
      </c>
      <c r="I504" s="1" t="e">
        <f>F502-F496</f>
        <v>#VALUE!</v>
      </c>
      <c r="J504" s="1" t="e">
        <f>F503-F497</f>
        <v>#VALUE!</v>
      </c>
      <c r="M504">
        <f>COUNTIF(D500:D504,$L$6)</f>
        <v>0</v>
      </c>
      <c r="O504" t="str">
        <f t="shared" si="56"/>
        <v/>
      </c>
      <c r="P504" t="str">
        <f t="shared" si="57"/>
        <v/>
      </c>
      <c r="Q504" t="str">
        <f t="shared" si="58"/>
        <v/>
      </c>
      <c r="R504" t="str">
        <f t="shared" si="59"/>
        <v/>
      </c>
    </row>
    <row r="505" spans="1:18" x14ac:dyDescent="0.35">
      <c r="A505" t="s">
        <v>11</v>
      </c>
      <c r="B505" t="str">
        <f t="shared" si="61"/>
        <v/>
      </c>
      <c r="E505" t="str">
        <f t="shared" si="60"/>
        <v/>
      </c>
      <c r="F505" s="1" t="str">
        <f t="shared" si="62"/>
        <v/>
      </c>
      <c r="O505" t="str">
        <f t="shared" si="56"/>
        <v/>
      </c>
      <c r="P505" t="str">
        <f t="shared" si="57"/>
        <v/>
      </c>
      <c r="Q505" t="str">
        <f t="shared" si="58"/>
        <v/>
      </c>
      <c r="R505" t="str">
        <f t="shared" si="59"/>
        <v/>
      </c>
    </row>
    <row r="506" spans="1:18" x14ac:dyDescent="0.35">
      <c r="A506" t="s">
        <v>12</v>
      </c>
      <c r="B506">
        <f t="shared" si="61"/>
        <v>85</v>
      </c>
      <c r="C506">
        <v>1</v>
      </c>
      <c r="E506" t="str">
        <f t="shared" si="60"/>
        <v>Time In</v>
      </c>
      <c r="F506" s="1" t="str">
        <f t="shared" si="62"/>
        <v/>
      </c>
      <c r="G506" s="1" t="e">
        <f>(F508-F502)-(F509-F503)</f>
        <v>#VALUE!</v>
      </c>
      <c r="H506" s="1" t="e">
        <f>IF(F507&gt;F506,(F506+10)-F507,F506-F507)</f>
        <v>#VALUE!</v>
      </c>
      <c r="I506" s="1" t="e">
        <f>F508-F502</f>
        <v>#VALUE!</v>
      </c>
      <c r="J506" s="1" t="e">
        <f>F509-F503</f>
        <v>#VALUE!</v>
      </c>
      <c r="M506">
        <f>COUNTIF(D506:D510,$L$2)</f>
        <v>0</v>
      </c>
      <c r="N506">
        <f>SUM(M506:M510)</f>
        <v>0</v>
      </c>
      <c r="O506" t="str">
        <f t="shared" si="56"/>
        <v/>
      </c>
      <c r="P506" t="str">
        <f t="shared" si="57"/>
        <v/>
      </c>
      <c r="Q506" t="str">
        <f t="shared" si="58"/>
        <v/>
      </c>
      <c r="R506" t="str">
        <f t="shared" si="59"/>
        <v/>
      </c>
    </row>
    <row r="507" spans="1:18" x14ac:dyDescent="0.35">
      <c r="A507" t="s">
        <v>13</v>
      </c>
      <c r="B507" t="str">
        <f t="shared" si="61"/>
        <v/>
      </c>
      <c r="C507">
        <v>2</v>
      </c>
      <c r="E507" t="str">
        <f t="shared" si="60"/>
        <v>Time Out</v>
      </c>
      <c r="F507" s="1" t="str">
        <f t="shared" si="62"/>
        <v/>
      </c>
      <c r="G507" s="1" t="e">
        <f>(F508-F502)-(F509-F503)</f>
        <v>#VALUE!</v>
      </c>
      <c r="H507" s="1" t="e">
        <f>IF(F507&gt;F506,(F506+10)-F507,F506-F507)</f>
        <v>#VALUE!</v>
      </c>
      <c r="I507" s="1" t="e">
        <f>F508-F502</f>
        <v>#VALUE!</v>
      </c>
      <c r="J507" s="1" t="e">
        <f>F509-F503</f>
        <v>#VALUE!</v>
      </c>
      <c r="M507">
        <f>COUNTIF(D506:D510,$L$3)</f>
        <v>0</v>
      </c>
      <c r="O507" t="str">
        <f t="shared" si="56"/>
        <v/>
      </c>
      <c r="P507" t="str">
        <f t="shared" si="57"/>
        <v/>
      </c>
      <c r="Q507" t="str">
        <f t="shared" si="58"/>
        <v/>
      </c>
      <c r="R507" t="str">
        <f t="shared" si="59"/>
        <v/>
      </c>
    </row>
    <row r="508" spans="1:18" x14ac:dyDescent="0.35">
      <c r="A508" t="s">
        <v>14</v>
      </c>
      <c r="B508" t="str">
        <f t="shared" si="61"/>
        <v/>
      </c>
      <c r="C508">
        <v>3</v>
      </c>
      <c r="E508" t="str">
        <f t="shared" si="60"/>
        <v>Western Score</v>
      </c>
      <c r="F508" s="1" t="str">
        <f t="shared" si="62"/>
        <v/>
      </c>
      <c r="G508" s="1" t="e">
        <f>(F508-F502)-(F509-F503)</f>
        <v>#VALUE!</v>
      </c>
      <c r="H508" s="1" t="e">
        <f>IF(F507&gt;F506,(F506+10)-F507,F506-F507)</f>
        <v>#VALUE!</v>
      </c>
      <c r="I508" s="1" t="e">
        <f>F508-F502</f>
        <v>#VALUE!</v>
      </c>
      <c r="J508" s="1" t="e">
        <f>F509-F503</f>
        <v>#VALUE!</v>
      </c>
      <c r="M508">
        <f>COUNTIF(D506:D510,$L$4)</f>
        <v>0</v>
      </c>
      <c r="O508" t="str">
        <f t="shared" si="56"/>
        <v/>
      </c>
      <c r="P508" t="str">
        <f t="shared" si="57"/>
        <v/>
      </c>
      <c r="Q508" t="str">
        <f t="shared" si="58"/>
        <v/>
      </c>
      <c r="R508" t="str">
        <f t="shared" si="59"/>
        <v/>
      </c>
    </row>
    <row r="509" spans="1:18" x14ac:dyDescent="0.35">
      <c r="A509" t="s">
        <v>2</v>
      </c>
      <c r="B509" t="str">
        <f t="shared" si="61"/>
        <v/>
      </c>
      <c r="C509">
        <v>4</v>
      </c>
      <c r="E509" t="str">
        <f t="shared" si="60"/>
        <v>Opp Score</v>
      </c>
      <c r="F509" s="1" t="str">
        <f t="shared" si="62"/>
        <v/>
      </c>
      <c r="G509" s="1" t="e">
        <f>(F508-F502)-(F509-F503)</f>
        <v>#VALUE!</v>
      </c>
      <c r="H509" s="1" t="e">
        <f>IF(F507&gt;F506,(F506+10)-F507,F506-F507)</f>
        <v>#VALUE!</v>
      </c>
      <c r="I509" s="1" t="e">
        <f>F508-F502</f>
        <v>#VALUE!</v>
      </c>
      <c r="J509" s="1" t="e">
        <f>F509-F503</f>
        <v>#VALUE!</v>
      </c>
      <c r="M509">
        <f>COUNTIF(D506:D510,$L$5)</f>
        <v>0</v>
      </c>
      <c r="O509" t="str">
        <f t="shared" si="56"/>
        <v/>
      </c>
      <c r="P509" t="str">
        <f t="shared" si="57"/>
        <v/>
      </c>
      <c r="Q509" t="str">
        <f t="shared" si="58"/>
        <v/>
      </c>
      <c r="R509" t="str">
        <f t="shared" si="59"/>
        <v/>
      </c>
    </row>
    <row r="510" spans="1:18" x14ac:dyDescent="0.35">
      <c r="A510" t="s">
        <v>3</v>
      </c>
      <c r="B510" t="str">
        <f t="shared" si="61"/>
        <v/>
      </c>
      <c r="C510">
        <v>5</v>
      </c>
      <c r="E510" t="str">
        <f t="shared" si="60"/>
        <v/>
      </c>
      <c r="F510" s="1" t="str">
        <f t="shared" si="62"/>
        <v/>
      </c>
      <c r="G510" s="1" t="e">
        <f>(F508-F502)-(F509-F503)</f>
        <v>#VALUE!</v>
      </c>
      <c r="H510" s="1" t="e">
        <f>IF(F507&gt;F506,(F506+10)-F507,F506-F507)</f>
        <v>#VALUE!</v>
      </c>
      <c r="I510" s="1" t="e">
        <f>F508-F502</f>
        <v>#VALUE!</v>
      </c>
      <c r="J510" s="1" t="e">
        <f>F509-F503</f>
        <v>#VALUE!</v>
      </c>
      <c r="M510">
        <f>COUNTIF(D506:D510,$L$6)</f>
        <v>0</v>
      </c>
      <c r="O510" t="str">
        <f t="shared" si="56"/>
        <v/>
      </c>
      <c r="P510" t="str">
        <f t="shared" si="57"/>
        <v/>
      </c>
      <c r="Q510" t="str">
        <f t="shared" si="58"/>
        <v/>
      </c>
      <c r="R510" t="str">
        <f t="shared" si="59"/>
        <v/>
      </c>
    </row>
    <row r="511" spans="1:18" x14ac:dyDescent="0.35">
      <c r="A511" t="s">
        <v>4</v>
      </c>
      <c r="B511" t="str">
        <f t="shared" si="61"/>
        <v/>
      </c>
      <c r="E511" t="str">
        <f t="shared" si="60"/>
        <v/>
      </c>
      <c r="F511" s="1" t="str">
        <f t="shared" si="62"/>
        <v/>
      </c>
      <c r="O511" t="str">
        <f t="shared" si="56"/>
        <v/>
      </c>
      <c r="P511" t="str">
        <f t="shared" si="57"/>
        <v/>
      </c>
      <c r="Q511" t="str">
        <f t="shared" si="58"/>
        <v/>
      </c>
      <c r="R511" t="str">
        <f t="shared" si="59"/>
        <v/>
      </c>
    </row>
    <row r="512" spans="1:18" x14ac:dyDescent="0.35">
      <c r="A512" t="s">
        <v>5</v>
      </c>
      <c r="B512">
        <f t="shared" si="61"/>
        <v>86</v>
      </c>
      <c r="C512">
        <v>1</v>
      </c>
      <c r="E512" t="str">
        <f t="shared" si="60"/>
        <v>Time In</v>
      </c>
      <c r="F512" s="1" t="str">
        <f t="shared" si="62"/>
        <v/>
      </c>
      <c r="G512" s="1" t="e">
        <f>(F514-F508)-(F515-F509)</f>
        <v>#VALUE!</v>
      </c>
      <c r="H512" s="1" t="e">
        <f>IF(F513&gt;F512,(F512+10)-F513,F512-F513)</f>
        <v>#VALUE!</v>
      </c>
      <c r="I512" s="1" t="e">
        <f>F514-F508</f>
        <v>#VALUE!</v>
      </c>
      <c r="J512" s="1" t="e">
        <f>F515-F509</f>
        <v>#VALUE!</v>
      </c>
      <c r="M512">
        <f>COUNTIF(D512:D516,$L$2)</f>
        <v>0</v>
      </c>
      <c r="N512">
        <f>SUM(M512:M516)</f>
        <v>0</v>
      </c>
      <c r="O512" t="str">
        <f t="shared" si="56"/>
        <v/>
      </c>
      <c r="P512" t="str">
        <f t="shared" si="57"/>
        <v/>
      </c>
      <c r="Q512" t="str">
        <f t="shared" si="58"/>
        <v/>
      </c>
      <c r="R512" t="str">
        <f t="shared" si="59"/>
        <v/>
      </c>
    </row>
    <row r="513" spans="1:18" x14ac:dyDescent="0.35">
      <c r="A513" t="s">
        <v>6</v>
      </c>
      <c r="B513" t="str">
        <f t="shared" si="61"/>
        <v/>
      </c>
      <c r="C513">
        <v>2</v>
      </c>
      <c r="E513" t="str">
        <f t="shared" si="60"/>
        <v>Time Out</v>
      </c>
      <c r="F513" s="1" t="str">
        <f t="shared" si="62"/>
        <v/>
      </c>
      <c r="G513" s="1" t="e">
        <f>(F514-F508)-(F515-F509)</f>
        <v>#VALUE!</v>
      </c>
      <c r="H513" s="1" t="e">
        <f>IF(F513&gt;F512,(F512+10)-F513,F512-F513)</f>
        <v>#VALUE!</v>
      </c>
      <c r="I513" s="1" t="e">
        <f>F514-F508</f>
        <v>#VALUE!</v>
      </c>
      <c r="J513" s="1" t="e">
        <f>F515-F509</f>
        <v>#VALUE!</v>
      </c>
      <c r="M513">
        <f>COUNTIF(D512:D516,$L$3)</f>
        <v>0</v>
      </c>
      <c r="O513" t="str">
        <f t="shared" si="56"/>
        <v/>
      </c>
      <c r="P513" t="str">
        <f t="shared" si="57"/>
        <v/>
      </c>
      <c r="Q513" t="str">
        <f t="shared" si="58"/>
        <v/>
      </c>
      <c r="R513" t="str">
        <f t="shared" si="59"/>
        <v/>
      </c>
    </row>
    <row r="514" spans="1:18" x14ac:dyDescent="0.35">
      <c r="A514" t="s">
        <v>7</v>
      </c>
      <c r="B514" t="str">
        <f t="shared" si="61"/>
        <v/>
      </c>
      <c r="C514">
        <v>3</v>
      </c>
      <c r="E514" t="str">
        <f t="shared" si="60"/>
        <v>Western Score</v>
      </c>
      <c r="F514" s="1" t="str">
        <f t="shared" si="62"/>
        <v/>
      </c>
      <c r="G514" s="1" t="e">
        <f>(F514-F508)-(F515-F509)</f>
        <v>#VALUE!</v>
      </c>
      <c r="H514" s="1" t="e">
        <f>IF(F513&gt;F512,(F512+10)-F513,F512-F513)</f>
        <v>#VALUE!</v>
      </c>
      <c r="I514" s="1" t="e">
        <f>F514-F508</f>
        <v>#VALUE!</v>
      </c>
      <c r="J514" s="1" t="e">
        <f>F515-F509</f>
        <v>#VALUE!</v>
      </c>
      <c r="M514">
        <f>COUNTIF(D512:D516,$L$4)</f>
        <v>0</v>
      </c>
      <c r="O514" t="str">
        <f t="shared" ref="O514:O577" si="63">IF(N514=COUNTIF($L$2:$L$6,"*"),G514,"")</f>
        <v/>
      </c>
      <c r="P514" t="str">
        <f t="shared" ref="P514:P577" si="64">IF(N514=COUNTIF($L$2:$L$6,"*"),H514,"")</f>
        <v/>
      </c>
      <c r="Q514" t="str">
        <f t="shared" ref="Q514:Q577" si="65">IF(N514=COUNTIF($L$2:$L$6,"*"),I514,"")</f>
        <v/>
      </c>
      <c r="R514" t="str">
        <f t="shared" ref="R514:R577" si="66">IF(N514=COUNTIF($L$2:$L$6,"*"),J514,"")</f>
        <v/>
      </c>
    </row>
    <row r="515" spans="1:18" x14ac:dyDescent="0.35">
      <c r="A515" t="s">
        <v>8</v>
      </c>
      <c r="B515" t="str">
        <f t="shared" si="61"/>
        <v/>
      </c>
      <c r="C515">
        <v>4</v>
      </c>
      <c r="E515" t="str">
        <f t="shared" ref="E515:E578" si="67">IFERROR(_xlfn.IFS(C515=$C$2,"Time In",C515=$C$3,"Time Out",C515=$C$4,"Western Score",C515=$C$5,"Opp Score"),"")</f>
        <v>Opp Score</v>
      </c>
      <c r="F515" s="1" t="str">
        <f t="shared" si="62"/>
        <v/>
      </c>
      <c r="G515" s="1" t="e">
        <f>(F514-F508)-(F515-F509)</f>
        <v>#VALUE!</v>
      </c>
      <c r="H515" s="1" t="e">
        <f>IF(F513&gt;F512,(F512+10)-F513,F512-F513)</f>
        <v>#VALUE!</v>
      </c>
      <c r="I515" s="1" t="e">
        <f>F514-F508</f>
        <v>#VALUE!</v>
      </c>
      <c r="J515" s="1" t="e">
        <f>F515-F509</f>
        <v>#VALUE!</v>
      </c>
      <c r="M515">
        <f>COUNTIF(D512:D516,$L$5)</f>
        <v>0</v>
      </c>
      <c r="O515" t="str">
        <f t="shared" si="63"/>
        <v/>
      </c>
      <c r="P515" t="str">
        <f t="shared" si="64"/>
        <v/>
      </c>
      <c r="Q515" t="str">
        <f t="shared" si="65"/>
        <v/>
      </c>
      <c r="R515" t="str">
        <f t="shared" si="66"/>
        <v/>
      </c>
    </row>
    <row r="516" spans="1:18" x14ac:dyDescent="0.35">
      <c r="A516" t="s">
        <v>9</v>
      </c>
      <c r="B516" t="str">
        <f t="shared" si="61"/>
        <v/>
      </c>
      <c r="C516">
        <v>5</v>
      </c>
      <c r="E516" t="str">
        <f t="shared" si="67"/>
        <v/>
      </c>
      <c r="F516" s="1" t="str">
        <f t="shared" si="62"/>
        <v/>
      </c>
      <c r="G516" s="1" t="e">
        <f>(F514-F508)-(F515-F509)</f>
        <v>#VALUE!</v>
      </c>
      <c r="H516" s="1" t="e">
        <f>IF(F513&gt;F512,(F512+10)-F513,F512-F513)</f>
        <v>#VALUE!</v>
      </c>
      <c r="I516" s="1" t="e">
        <f>F514-F508</f>
        <v>#VALUE!</v>
      </c>
      <c r="J516" s="1" t="e">
        <f>F515-F509</f>
        <v>#VALUE!</v>
      </c>
      <c r="M516">
        <f>COUNTIF(D512:D516,$L$6)</f>
        <v>0</v>
      </c>
      <c r="O516" t="str">
        <f t="shared" si="63"/>
        <v/>
      </c>
      <c r="P516" t="str">
        <f t="shared" si="64"/>
        <v/>
      </c>
      <c r="Q516" t="str">
        <f t="shared" si="65"/>
        <v/>
      </c>
      <c r="R516" t="str">
        <f t="shared" si="66"/>
        <v/>
      </c>
    </row>
    <row r="517" spans="1:18" x14ac:dyDescent="0.35">
      <c r="A517" t="s">
        <v>10</v>
      </c>
      <c r="B517" t="str">
        <f t="shared" si="61"/>
        <v/>
      </c>
      <c r="E517" t="str">
        <f t="shared" si="67"/>
        <v/>
      </c>
      <c r="F517" s="1" t="str">
        <f t="shared" si="62"/>
        <v/>
      </c>
      <c r="O517" t="str">
        <f t="shared" si="63"/>
        <v/>
      </c>
      <c r="P517" t="str">
        <f t="shared" si="64"/>
        <v/>
      </c>
      <c r="Q517" t="str">
        <f t="shared" si="65"/>
        <v/>
      </c>
      <c r="R517" t="str">
        <f t="shared" si="66"/>
        <v/>
      </c>
    </row>
    <row r="518" spans="1:18" x14ac:dyDescent="0.35">
      <c r="A518" t="s">
        <v>11</v>
      </c>
      <c r="B518">
        <f t="shared" si="61"/>
        <v>87</v>
      </c>
      <c r="C518">
        <v>1</v>
      </c>
      <c r="E518" t="str">
        <f t="shared" si="67"/>
        <v>Time In</v>
      </c>
      <c r="F518" s="1" t="str">
        <f t="shared" si="62"/>
        <v/>
      </c>
      <c r="G518" s="1" t="e">
        <f>(F520-F514)-(F521-F515)</f>
        <v>#VALUE!</v>
      </c>
      <c r="H518" s="1" t="e">
        <f>IF(F519&gt;F518,(F518+10)-F519,F518-F519)</f>
        <v>#VALUE!</v>
      </c>
      <c r="I518" s="1" t="e">
        <f>F520-F514</f>
        <v>#VALUE!</v>
      </c>
      <c r="J518" s="1" t="e">
        <f>F521-F515</f>
        <v>#VALUE!</v>
      </c>
      <c r="M518">
        <f>COUNTIF(D518:D522,$L$2)</f>
        <v>0</v>
      </c>
      <c r="N518">
        <f>SUM(M518:M522)</f>
        <v>0</v>
      </c>
      <c r="O518" t="str">
        <f t="shared" si="63"/>
        <v/>
      </c>
      <c r="P518" t="str">
        <f t="shared" si="64"/>
        <v/>
      </c>
      <c r="Q518" t="str">
        <f t="shared" si="65"/>
        <v/>
      </c>
      <c r="R518" t="str">
        <f t="shared" si="66"/>
        <v/>
      </c>
    </row>
    <row r="519" spans="1:18" x14ac:dyDescent="0.35">
      <c r="A519" t="s">
        <v>12</v>
      </c>
      <c r="B519" t="str">
        <f t="shared" si="61"/>
        <v/>
      </c>
      <c r="C519">
        <v>2</v>
      </c>
      <c r="E519" t="str">
        <f t="shared" si="67"/>
        <v>Time Out</v>
      </c>
      <c r="F519" s="1" t="str">
        <f t="shared" si="62"/>
        <v/>
      </c>
      <c r="G519" s="1" t="e">
        <f>(F520-F514)-(F521-F515)</f>
        <v>#VALUE!</v>
      </c>
      <c r="H519" s="1" t="e">
        <f>IF(F519&gt;F518,(F518+10)-F519,F518-F519)</f>
        <v>#VALUE!</v>
      </c>
      <c r="I519" s="1" t="e">
        <f>F520-F514</f>
        <v>#VALUE!</v>
      </c>
      <c r="J519" s="1" t="e">
        <f>F521-F515</f>
        <v>#VALUE!</v>
      </c>
      <c r="M519">
        <f>COUNTIF(D518:D522,$L$3)</f>
        <v>0</v>
      </c>
      <c r="O519" t="str">
        <f t="shared" si="63"/>
        <v/>
      </c>
      <c r="P519" t="str">
        <f t="shared" si="64"/>
        <v/>
      </c>
      <c r="Q519" t="str">
        <f t="shared" si="65"/>
        <v/>
      </c>
      <c r="R519" t="str">
        <f t="shared" si="66"/>
        <v/>
      </c>
    </row>
    <row r="520" spans="1:18" x14ac:dyDescent="0.35">
      <c r="A520" t="s">
        <v>13</v>
      </c>
      <c r="B520" t="str">
        <f t="shared" si="61"/>
        <v/>
      </c>
      <c r="C520">
        <v>3</v>
      </c>
      <c r="E520" t="str">
        <f t="shared" si="67"/>
        <v>Western Score</v>
      </c>
      <c r="F520" s="1" t="str">
        <f t="shared" si="62"/>
        <v/>
      </c>
      <c r="G520" s="1" t="e">
        <f>(F520-F514)-(F521-F515)</f>
        <v>#VALUE!</v>
      </c>
      <c r="H520" s="1" t="e">
        <f>IF(F519&gt;F518,(F518+10)-F519,F518-F519)</f>
        <v>#VALUE!</v>
      </c>
      <c r="I520" s="1" t="e">
        <f>F520-F514</f>
        <v>#VALUE!</v>
      </c>
      <c r="J520" s="1" t="e">
        <f>F521-F515</f>
        <v>#VALUE!</v>
      </c>
      <c r="M520">
        <f>COUNTIF(D518:D522,$L$4)</f>
        <v>0</v>
      </c>
      <c r="O520" t="str">
        <f t="shared" si="63"/>
        <v/>
      </c>
      <c r="P520" t="str">
        <f t="shared" si="64"/>
        <v/>
      </c>
      <c r="Q520" t="str">
        <f t="shared" si="65"/>
        <v/>
      </c>
      <c r="R520" t="str">
        <f t="shared" si="66"/>
        <v/>
      </c>
    </row>
    <row r="521" spans="1:18" x14ac:dyDescent="0.35">
      <c r="A521" t="s">
        <v>14</v>
      </c>
      <c r="B521" t="str">
        <f t="shared" si="61"/>
        <v/>
      </c>
      <c r="C521">
        <v>4</v>
      </c>
      <c r="E521" t="str">
        <f t="shared" si="67"/>
        <v>Opp Score</v>
      </c>
      <c r="F521" s="1" t="str">
        <f t="shared" si="62"/>
        <v/>
      </c>
      <c r="G521" s="1" t="e">
        <f>(F520-F514)-(F521-F515)</f>
        <v>#VALUE!</v>
      </c>
      <c r="H521" s="1" t="e">
        <f>IF(F519&gt;F518,(F518+10)-F519,F518-F519)</f>
        <v>#VALUE!</v>
      </c>
      <c r="I521" s="1" t="e">
        <f>F520-F514</f>
        <v>#VALUE!</v>
      </c>
      <c r="J521" s="1" t="e">
        <f>F521-F515</f>
        <v>#VALUE!</v>
      </c>
      <c r="M521">
        <f>COUNTIF(D518:D522,$L$5)</f>
        <v>0</v>
      </c>
      <c r="O521" t="str">
        <f t="shared" si="63"/>
        <v/>
      </c>
      <c r="P521" t="str">
        <f t="shared" si="64"/>
        <v/>
      </c>
      <c r="Q521" t="str">
        <f t="shared" si="65"/>
        <v/>
      </c>
      <c r="R521" t="str">
        <f t="shared" si="66"/>
        <v/>
      </c>
    </row>
    <row r="522" spans="1:18" x14ac:dyDescent="0.35">
      <c r="A522" t="s">
        <v>2</v>
      </c>
      <c r="B522" t="str">
        <f t="shared" si="61"/>
        <v/>
      </c>
      <c r="C522">
        <v>5</v>
      </c>
      <c r="E522" t="str">
        <f t="shared" si="67"/>
        <v/>
      </c>
      <c r="F522" s="1" t="str">
        <f t="shared" si="62"/>
        <v/>
      </c>
      <c r="G522" s="1" t="e">
        <f>(F520-F514)-(F521-F515)</f>
        <v>#VALUE!</v>
      </c>
      <c r="H522" s="1" t="e">
        <f>IF(F519&gt;F518,(F518+10)-F519,F518-F519)</f>
        <v>#VALUE!</v>
      </c>
      <c r="I522" s="1" t="e">
        <f>F520-F514</f>
        <v>#VALUE!</v>
      </c>
      <c r="J522" s="1" t="e">
        <f>F521-F515</f>
        <v>#VALUE!</v>
      </c>
      <c r="M522">
        <f>COUNTIF(D518:D522,$L$6)</f>
        <v>0</v>
      </c>
      <c r="O522" t="str">
        <f t="shared" si="63"/>
        <v/>
      </c>
      <c r="P522" t="str">
        <f t="shared" si="64"/>
        <v/>
      </c>
      <c r="Q522" t="str">
        <f t="shared" si="65"/>
        <v/>
      </c>
      <c r="R522" t="str">
        <f t="shared" si="66"/>
        <v/>
      </c>
    </row>
    <row r="523" spans="1:18" x14ac:dyDescent="0.35">
      <c r="A523" t="s">
        <v>3</v>
      </c>
      <c r="B523" t="str">
        <f t="shared" si="61"/>
        <v/>
      </c>
      <c r="E523" t="str">
        <f t="shared" si="67"/>
        <v/>
      </c>
      <c r="F523" s="1" t="str">
        <f t="shared" si="62"/>
        <v/>
      </c>
      <c r="O523" t="str">
        <f t="shared" si="63"/>
        <v/>
      </c>
      <c r="P523" t="str">
        <f t="shared" si="64"/>
        <v/>
      </c>
      <c r="Q523" t="str">
        <f t="shared" si="65"/>
        <v/>
      </c>
      <c r="R523" t="str">
        <f t="shared" si="66"/>
        <v/>
      </c>
    </row>
    <row r="524" spans="1:18" x14ac:dyDescent="0.35">
      <c r="A524" t="s">
        <v>4</v>
      </c>
      <c r="B524">
        <f t="shared" si="61"/>
        <v>88</v>
      </c>
      <c r="C524">
        <v>1</v>
      </c>
      <c r="E524" t="str">
        <f t="shared" si="67"/>
        <v>Time In</v>
      </c>
      <c r="F524" s="1" t="str">
        <f t="shared" si="62"/>
        <v/>
      </c>
      <c r="G524" s="1" t="e">
        <f>(F526-F520)-(F527-F521)</f>
        <v>#VALUE!</v>
      </c>
      <c r="H524" s="1" t="e">
        <f>IF(F525&gt;F524,(F524+10)-F525,F524-F525)</f>
        <v>#VALUE!</v>
      </c>
      <c r="I524" s="1" t="e">
        <f>F526-F520</f>
        <v>#VALUE!</v>
      </c>
      <c r="J524" s="1" t="e">
        <f>F527-F521</f>
        <v>#VALUE!</v>
      </c>
      <c r="M524">
        <f>COUNTIF(D524:D528,$L$2)</f>
        <v>0</v>
      </c>
      <c r="N524">
        <f>SUM(M524:M528)</f>
        <v>0</v>
      </c>
      <c r="O524" t="str">
        <f t="shared" si="63"/>
        <v/>
      </c>
      <c r="P524" t="str">
        <f t="shared" si="64"/>
        <v/>
      </c>
      <c r="Q524" t="str">
        <f t="shared" si="65"/>
        <v/>
      </c>
      <c r="R524" t="str">
        <f t="shared" si="66"/>
        <v/>
      </c>
    </row>
    <row r="525" spans="1:18" x14ac:dyDescent="0.35">
      <c r="A525" t="s">
        <v>5</v>
      </c>
      <c r="B525" t="str">
        <f t="shared" si="61"/>
        <v/>
      </c>
      <c r="C525">
        <v>2</v>
      </c>
      <c r="E525" t="str">
        <f t="shared" si="67"/>
        <v>Time Out</v>
      </c>
      <c r="F525" s="1" t="str">
        <f t="shared" si="62"/>
        <v/>
      </c>
      <c r="G525" s="1" t="e">
        <f>(F526-F520)-(F527-F521)</f>
        <v>#VALUE!</v>
      </c>
      <c r="H525" s="1" t="e">
        <f>IF(F525&gt;F524,(F524+10)-F525,F524-F525)</f>
        <v>#VALUE!</v>
      </c>
      <c r="I525" s="1" t="e">
        <f>F526-F520</f>
        <v>#VALUE!</v>
      </c>
      <c r="J525" s="1" t="e">
        <f>F527-F521</f>
        <v>#VALUE!</v>
      </c>
      <c r="M525">
        <f>COUNTIF(D524:D528,$L$3)</f>
        <v>0</v>
      </c>
      <c r="O525" t="str">
        <f t="shared" si="63"/>
        <v/>
      </c>
      <c r="P525" t="str">
        <f t="shared" si="64"/>
        <v/>
      </c>
      <c r="Q525" t="str">
        <f t="shared" si="65"/>
        <v/>
      </c>
      <c r="R525" t="str">
        <f t="shared" si="66"/>
        <v/>
      </c>
    </row>
    <row r="526" spans="1:18" x14ac:dyDescent="0.35">
      <c r="A526" t="s">
        <v>6</v>
      </c>
      <c r="B526" t="str">
        <f t="shared" si="61"/>
        <v/>
      </c>
      <c r="C526">
        <v>3</v>
      </c>
      <c r="E526" t="str">
        <f t="shared" si="67"/>
        <v>Western Score</v>
      </c>
      <c r="F526" s="1" t="str">
        <f t="shared" si="62"/>
        <v/>
      </c>
      <c r="G526" s="1" t="e">
        <f>(F526-F520)-(F527-F521)</f>
        <v>#VALUE!</v>
      </c>
      <c r="H526" s="1" t="e">
        <f>IF(F525&gt;F524,(F524+10)-F525,F524-F525)</f>
        <v>#VALUE!</v>
      </c>
      <c r="I526" s="1" t="e">
        <f>F526-F520</f>
        <v>#VALUE!</v>
      </c>
      <c r="J526" s="1" t="e">
        <f>F527-F521</f>
        <v>#VALUE!</v>
      </c>
      <c r="M526">
        <f>COUNTIF(D524:D528,$L$4)</f>
        <v>0</v>
      </c>
      <c r="O526" t="str">
        <f t="shared" si="63"/>
        <v/>
      </c>
      <c r="P526" t="str">
        <f t="shared" si="64"/>
        <v/>
      </c>
      <c r="Q526" t="str">
        <f t="shared" si="65"/>
        <v/>
      </c>
      <c r="R526" t="str">
        <f t="shared" si="66"/>
        <v/>
      </c>
    </row>
    <row r="527" spans="1:18" x14ac:dyDescent="0.35">
      <c r="A527" t="s">
        <v>7</v>
      </c>
      <c r="B527" t="str">
        <f t="shared" si="61"/>
        <v/>
      </c>
      <c r="C527">
        <v>4</v>
      </c>
      <c r="E527" t="str">
        <f t="shared" si="67"/>
        <v>Opp Score</v>
      </c>
      <c r="F527" s="1" t="str">
        <f t="shared" si="62"/>
        <v/>
      </c>
      <c r="G527" s="1" t="e">
        <f>(F526-F520)-(F527-F521)</f>
        <v>#VALUE!</v>
      </c>
      <c r="H527" s="1" t="e">
        <f>IF(F525&gt;F524,(F524+10)-F525,F524-F525)</f>
        <v>#VALUE!</v>
      </c>
      <c r="I527" s="1" t="e">
        <f>F526-F520</f>
        <v>#VALUE!</v>
      </c>
      <c r="J527" s="1" t="e">
        <f>F527-F521</f>
        <v>#VALUE!</v>
      </c>
      <c r="M527">
        <f>COUNTIF(D524:D528,$L$5)</f>
        <v>0</v>
      </c>
      <c r="O527" t="str">
        <f t="shared" si="63"/>
        <v/>
      </c>
      <c r="P527" t="str">
        <f t="shared" si="64"/>
        <v/>
      </c>
      <c r="Q527" t="str">
        <f t="shared" si="65"/>
        <v/>
      </c>
      <c r="R527" t="str">
        <f t="shared" si="66"/>
        <v/>
      </c>
    </row>
    <row r="528" spans="1:18" x14ac:dyDescent="0.35">
      <c r="A528" t="s">
        <v>8</v>
      </c>
      <c r="B528" t="str">
        <f t="shared" si="61"/>
        <v/>
      </c>
      <c r="C528">
        <v>5</v>
      </c>
      <c r="E528" t="str">
        <f t="shared" si="67"/>
        <v/>
      </c>
      <c r="F528" s="1" t="str">
        <f t="shared" si="62"/>
        <v/>
      </c>
      <c r="G528" s="1" t="e">
        <f>(F526-F520)-(F527-F521)</f>
        <v>#VALUE!</v>
      </c>
      <c r="H528" s="1" t="e">
        <f>IF(F525&gt;F524,(F524+10)-F525,F524-F525)</f>
        <v>#VALUE!</v>
      </c>
      <c r="I528" s="1" t="e">
        <f>F526-F520</f>
        <v>#VALUE!</v>
      </c>
      <c r="J528" s="1" t="e">
        <f>F527-F521</f>
        <v>#VALUE!</v>
      </c>
      <c r="M528">
        <f>COUNTIF(D524:D528,$L$6)</f>
        <v>0</v>
      </c>
      <c r="O528" t="str">
        <f t="shared" si="63"/>
        <v/>
      </c>
      <c r="P528" t="str">
        <f t="shared" si="64"/>
        <v/>
      </c>
      <c r="Q528" t="str">
        <f t="shared" si="65"/>
        <v/>
      </c>
      <c r="R528" t="str">
        <f t="shared" si="66"/>
        <v/>
      </c>
    </row>
    <row r="529" spans="1:18" x14ac:dyDescent="0.35">
      <c r="A529" t="s">
        <v>9</v>
      </c>
      <c r="B529" t="str">
        <f t="shared" si="61"/>
        <v/>
      </c>
      <c r="E529" t="str">
        <f t="shared" si="67"/>
        <v/>
      </c>
      <c r="F529" s="1" t="str">
        <f t="shared" si="62"/>
        <v/>
      </c>
      <c r="O529" t="str">
        <f t="shared" si="63"/>
        <v/>
      </c>
      <c r="P529" t="str">
        <f t="shared" si="64"/>
        <v/>
      </c>
      <c r="Q529" t="str">
        <f t="shared" si="65"/>
        <v/>
      </c>
      <c r="R529" t="str">
        <f t="shared" si="66"/>
        <v/>
      </c>
    </row>
    <row r="530" spans="1:18" x14ac:dyDescent="0.35">
      <c r="A530" t="s">
        <v>10</v>
      </c>
      <c r="B530">
        <f t="shared" si="61"/>
        <v>89</v>
      </c>
      <c r="C530">
        <v>1</v>
      </c>
      <c r="E530" t="str">
        <f t="shared" si="67"/>
        <v>Time In</v>
      </c>
      <c r="F530" s="1" t="str">
        <f t="shared" si="62"/>
        <v/>
      </c>
      <c r="G530" s="1" t="e">
        <f>(F532-F526)-(F533-F527)</f>
        <v>#VALUE!</v>
      </c>
      <c r="H530" s="1" t="e">
        <f>IF(F531&gt;F530,(F530+10)-F531,F530-F531)</f>
        <v>#VALUE!</v>
      </c>
      <c r="I530" s="1" t="e">
        <f>F532-F526</f>
        <v>#VALUE!</v>
      </c>
      <c r="J530" s="1" t="e">
        <f>F533-F527</f>
        <v>#VALUE!</v>
      </c>
      <c r="M530">
        <f>COUNTIF(D530:D534,$L$2)</f>
        <v>0</v>
      </c>
      <c r="N530">
        <f>SUM(M530:M534)</f>
        <v>0</v>
      </c>
      <c r="O530" t="str">
        <f t="shared" si="63"/>
        <v/>
      </c>
      <c r="P530" t="str">
        <f t="shared" si="64"/>
        <v/>
      </c>
      <c r="Q530" t="str">
        <f t="shared" si="65"/>
        <v/>
      </c>
      <c r="R530" t="str">
        <f t="shared" si="66"/>
        <v/>
      </c>
    </row>
    <row r="531" spans="1:18" x14ac:dyDescent="0.35">
      <c r="A531" t="s">
        <v>11</v>
      </c>
      <c r="B531" t="str">
        <f t="shared" ref="B531:B594" si="68">IF(C531=$C$2,1+B525,"")</f>
        <v/>
      </c>
      <c r="C531">
        <v>2</v>
      </c>
      <c r="E531" t="str">
        <f t="shared" si="67"/>
        <v>Time Out</v>
      </c>
      <c r="F531" s="1" t="str">
        <f t="shared" si="62"/>
        <v/>
      </c>
      <c r="G531" s="1" t="e">
        <f>(F532-F526)-(F533-F527)</f>
        <v>#VALUE!</v>
      </c>
      <c r="H531" s="1" t="e">
        <f>IF(F531&gt;F530,(F530+10)-F531,F530-F531)</f>
        <v>#VALUE!</v>
      </c>
      <c r="I531" s="1" t="e">
        <f>F532-F526</f>
        <v>#VALUE!</v>
      </c>
      <c r="J531" s="1" t="e">
        <f>F533-F527</f>
        <v>#VALUE!</v>
      </c>
      <c r="M531">
        <f>COUNTIF(D530:D534,$L$3)</f>
        <v>0</v>
      </c>
      <c r="O531" t="str">
        <f t="shared" si="63"/>
        <v/>
      </c>
      <c r="P531" t="str">
        <f t="shared" si="64"/>
        <v/>
      </c>
      <c r="Q531" t="str">
        <f t="shared" si="65"/>
        <v/>
      </c>
      <c r="R531" t="str">
        <f t="shared" si="66"/>
        <v/>
      </c>
    </row>
    <row r="532" spans="1:18" x14ac:dyDescent="0.35">
      <c r="A532" t="s">
        <v>12</v>
      </c>
      <c r="B532" t="str">
        <f t="shared" si="68"/>
        <v/>
      </c>
      <c r="C532">
        <v>3</v>
      </c>
      <c r="E532" t="str">
        <f t="shared" si="67"/>
        <v>Western Score</v>
      </c>
      <c r="F532" s="1" t="str">
        <f t="shared" si="62"/>
        <v/>
      </c>
      <c r="G532" s="1" t="e">
        <f>(F532-F526)-(F533-F527)</f>
        <v>#VALUE!</v>
      </c>
      <c r="H532" s="1" t="e">
        <f>IF(F531&gt;F530,(F530+10)-F531,F530-F531)</f>
        <v>#VALUE!</v>
      </c>
      <c r="I532" s="1" t="e">
        <f>F532-F526</f>
        <v>#VALUE!</v>
      </c>
      <c r="J532" s="1" t="e">
        <f>F533-F527</f>
        <v>#VALUE!</v>
      </c>
      <c r="M532">
        <f>COUNTIF(D530:D534,$L$4)</f>
        <v>0</v>
      </c>
      <c r="O532" t="str">
        <f t="shared" si="63"/>
        <v/>
      </c>
      <c r="P532" t="str">
        <f t="shared" si="64"/>
        <v/>
      </c>
      <c r="Q532" t="str">
        <f t="shared" si="65"/>
        <v/>
      </c>
      <c r="R532" t="str">
        <f t="shared" si="66"/>
        <v/>
      </c>
    </row>
    <row r="533" spans="1:18" x14ac:dyDescent="0.35">
      <c r="A533" t="s">
        <v>13</v>
      </c>
      <c r="B533" t="str">
        <f t="shared" si="68"/>
        <v/>
      </c>
      <c r="C533">
        <v>4</v>
      </c>
      <c r="E533" t="str">
        <f t="shared" si="67"/>
        <v>Opp Score</v>
      </c>
      <c r="F533" s="1" t="str">
        <f t="shared" si="62"/>
        <v/>
      </c>
      <c r="G533" s="1" t="e">
        <f>(F532-F526)-(F533-F527)</f>
        <v>#VALUE!</v>
      </c>
      <c r="H533" s="1" t="e">
        <f>IF(F531&gt;F530,(F530+10)-F531,F530-F531)</f>
        <v>#VALUE!</v>
      </c>
      <c r="I533" s="1" t="e">
        <f>F532-F526</f>
        <v>#VALUE!</v>
      </c>
      <c r="J533" s="1" t="e">
        <f>F533-F527</f>
        <v>#VALUE!</v>
      </c>
      <c r="M533">
        <f>COUNTIF(D530:D534,$L$5)</f>
        <v>0</v>
      </c>
      <c r="O533" t="str">
        <f t="shared" si="63"/>
        <v/>
      </c>
      <c r="P533" t="str">
        <f t="shared" si="64"/>
        <v/>
      </c>
      <c r="Q533" t="str">
        <f t="shared" si="65"/>
        <v/>
      </c>
      <c r="R533" t="str">
        <f t="shared" si="66"/>
        <v/>
      </c>
    </row>
    <row r="534" spans="1:18" x14ac:dyDescent="0.35">
      <c r="A534" t="s">
        <v>14</v>
      </c>
      <c r="B534" t="str">
        <f t="shared" si="68"/>
        <v/>
      </c>
      <c r="C534">
        <v>5</v>
      </c>
      <c r="E534" t="str">
        <f t="shared" si="67"/>
        <v/>
      </c>
      <c r="F534" s="1" t="str">
        <f t="shared" si="62"/>
        <v/>
      </c>
      <c r="G534" s="1" t="e">
        <f>(F532-F526)-(F533-F527)</f>
        <v>#VALUE!</v>
      </c>
      <c r="H534" s="1" t="e">
        <f>IF(F531&gt;F530,(F530+10)-F531,F530-F531)</f>
        <v>#VALUE!</v>
      </c>
      <c r="I534" s="1" t="e">
        <f>F532-F526</f>
        <v>#VALUE!</v>
      </c>
      <c r="J534" s="1" t="e">
        <f>F533-F527</f>
        <v>#VALUE!</v>
      </c>
      <c r="M534">
        <f>COUNTIF(D530:D534,$L$6)</f>
        <v>0</v>
      </c>
      <c r="O534" t="str">
        <f t="shared" si="63"/>
        <v/>
      </c>
      <c r="P534" t="str">
        <f t="shared" si="64"/>
        <v/>
      </c>
      <c r="Q534" t="str">
        <f t="shared" si="65"/>
        <v/>
      </c>
      <c r="R534" t="str">
        <f t="shared" si="66"/>
        <v/>
      </c>
    </row>
    <row r="535" spans="1:18" x14ac:dyDescent="0.35">
      <c r="A535" t="s">
        <v>2</v>
      </c>
      <c r="B535" t="str">
        <f t="shared" si="68"/>
        <v/>
      </c>
      <c r="E535" t="str">
        <f t="shared" si="67"/>
        <v/>
      </c>
      <c r="F535" s="1" t="str">
        <f t="shared" si="62"/>
        <v/>
      </c>
      <c r="O535" t="str">
        <f t="shared" si="63"/>
        <v/>
      </c>
      <c r="P535" t="str">
        <f t="shared" si="64"/>
        <v/>
      </c>
      <c r="Q535" t="str">
        <f t="shared" si="65"/>
        <v/>
      </c>
      <c r="R535" t="str">
        <f t="shared" si="66"/>
        <v/>
      </c>
    </row>
    <row r="536" spans="1:18" x14ac:dyDescent="0.35">
      <c r="A536" t="s">
        <v>3</v>
      </c>
      <c r="B536">
        <f t="shared" si="68"/>
        <v>90</v>
      </c>
      <c r="C536">
        <v>1</v>
      </c>
      <c r="E536" t="str">
        <f t="shared" si="67"/>
        <v>Time In</v>
      </c>
      <c r="F536" s="1" t="str">
        <f t="shared" ref="F536:F599" si="69">IF(E536=$E$8,F531,"")</f>
        <v/>
      </c>
      <c r="G536" s="1" t="e">
        <f>(F538-F532)-(F539-F533)</f>
        <v>#VALUE!</v>
      </c>
      <c r="H536" s="1" t="e">
        <f>IF(F537&gt;F536,(F536+10)-F537,F536-F537)</f>
        <v>#VALUE!</v>
      </c>
      <c r="I536" s="1" t="e">
        <f>F538-F532</f>
        <v>#VALUE!</v>
      </c>
      <c r="J536" s="1" t="e">
        <f>F539-F533</f>
        <v>#VALUE!</v>
      </c>
      <c r="M536">
        <f>COUNTIF(D536:D540,$L$2)</f>
        <v>0</v>
      </c>
      <c r="N536">
        <f>SUM(M536:M540)</f>
        <v>0</v>
      </c>
      <c r="O536" t="str">
        <f t="shared" si="63"/>
        <v/>
      </c>
      <c r="P536" t="str">
        <f t="shared" si="64"/>
        <v/>
      </c>
      <c r="Q536" t="str">
        <f t="shared" si="65"/>
        <v/>
      </c>
      <c r="R536" t="str">
        <f t="shared" si="66"/>
        <v/>
      </c>
    </row>
    <row r="537" spans="1:18" x14ac:dyDescent="0.35">
      <c r="A537" t="s">
        <v>4</v>
      </c>
      <c r="B537" t="str">
        <f t="shared" si="68"/>
        <v/>
      </c>
      <c r="C537">
        <v>2</v>
      </c>
      <c r="E537" t="str">
        <f t="shared" si="67"/>
        <v>Time Out</v>
      </c>
      <c r="F537" s="1" t="str">
        <f t="shared" si="69"/>
        <v/>
      </c>
      <c r="G537" s="1" t="e">
        <f>(F538-F532)-(F539-F533)</f>
        <v>#VALUE!</v>
      </c>
      <c r="H537" s="1" t="e">
        <f>IF(F537&gt;F536,(F536+10)-F537,F536-F537)</f>
        <v>#VALUE!</v>
      </c>
      <c r="I537" s="1" t="e">
        <f>F538-F532</f>
        <v>#VALUE!</v>
      </c>
      <c r="J537" s="1" t="e">
        <f>F539-F533</f>
        <v>#VALUE!</v>
      </c>
      <c r="M537">
        <f>COUNTIF(D536:D540,$L$3)</f>
        <v>0</v>
      </c>
      <c r="O537" t="str">
        <f t="shared" si="63"/>
        <v/>
      </c>
      <c r="P537" t="str">
        <f t="shared" si="64"/>
        <v/>
      </c>
      <c r="Q537" t="str">
        <f t="shared" si="65"/>
        <v/>
      </c>
      <c r="R537" t="str">
        <f t="shared" si="66"/>
        <v/>
      </c>
    </row>
    <row r="538" spans="1:18" x14ac:dyDescent="0.35">
      <c r="A538" t="s">
        <v>5</v>
      </c>
      <c r="B538" t="str">
        <f t="shared" si="68"/>
        <v/>
      </c>
      <c r="C538">
        <v>3</v>
      </c>
      <c r="E538" t="str">
        <f t="shared" si="67"/>
        <v>Western Score</v>
      </c>
      <c r="F538" s="1" t="str">
        <f t="shared" si="69"/>
        <v/>
      </c>
      <c r="G538" s="1" t="e">
        <f>(F538-F532)-(F539-F533)</f>
        <v>#VALUE!</v>
      </c>
      <c r="H538" s="1" t="e">
        <f>IF(F537&gt;F536,(F536+10)-F537,F536-F537)</f>
        <v>#VALUE!</v>
      </c>
      <c r="I538" s="1" t="e">
        <f>F538-F532</f>
        <v>#VALUE!</v>
      </c>
      <c r="J538" s="1" t="e">
        <f>F539-F533</f>
        <v>#VALUE!</v>
      </c>
      <c r="M538">
        <f>COUNTIF(D536:D540,$L$4)</f>
        <v>0</v>
      </c>
      <c r="O538" t="str">
        <f t="shared" si="63"/>
        <v/>
      </c>
      <c r="P538" t="str">
        <f t="shared" si="64"/>
        <v/>
      </c>
      <c r="Q538" t="str">
        <f t="shared" si="65"/>
        <v/>
      </c>
      <c r="R538" t="str">
        <f t="shared" si="66"/>
        <v/>
      </c>
    </row>
    <row r="539" spans="1:18" x14ac:dyDescent="0.35">
      <c r="A539" t="s">
        <v>6</v>
      </c>
      <c r="B539" t="str">
        <f t="shared" si="68"/>
        <v/>
      </c>
      <c r="C539">
        <v>4</v>
      </c>
      <c r="E539" t="str">
        <f t="shared" si="67"/>
        <v>Opp Score</v>
      </c>
      <c r="F539" s="1" t="str">
        <f t="shared" si="69"/>
        <v/>
      </c>
      <c r="G539" s="1" t="e">
        <f>(F538-F532)-(F539-F533)</f>
        <v>#VALUE!</v>
      </c>
      <c r="H539" s="1" t="e">
        <f>IF(F537&gt;F536,(F536+10)-F537,F536-F537)</f>
        <v>#VALUE!</v>
      </c>
      <c r="I539" s="1" t="e">
        <f>F538-F532</f>
        <v>#VALUE!</v>
      </c>
      <c r="J539" s="1" t="e">
        <f>F539-F533</f>
        <v>#VALUE!</v>
      </c>
      <c r="M539">
        <f>COUNTIF(D536:D540,$L$5)</f>
        <v>0</v>
      </c>
      <c r="O539" t="str">
        <f t="shared" si="63"/>
        <v/>
      </c>
      <c r="P539" t="str">
        <f t="shared" si="64"/>
        <v/>
      </c>
      <c r="Q539" t="str">
        <f t="shared" si="65"/>
        <v/>
      </c>
      <c r="R539" t="str">
        <f t="shared" si="66"/>
        <v/>
      </c>
    </row>
    <row r="540" spans="1:18" x14ac:dyDescent="0.35">
      <c r="A540" t="s">
        <v>7</v>
      </c>
      <c r="B540" t="str">
        <f t="shared" si="68"/>
        <v/>
      </c>
      <c r="C540">
        <v>5</v>
      </c>
      <c r="E540" t="str">
        <f t="shared" si="67"/>
        <v/>
      </c>
      <c r="F540" s="1" t="str">
        <f t="shared" si="69"/>
        <v/>
      </c>
      <c r="G540" s="1" t="e">
        <f>(F538-F532)-(F539-F533)</f>
        <v>#VALUE!</v>
      </c>
      <c r="H540" s="1" t="e">
        <f>IF(F537&gt;F536,(F536+10)-F537,F536-F537)</f>
        <v>#VALUE!</v>
      </c>
      <c r="I540" s="1" t="e">
        <f>F538-F532</f>
        <v>#VALUE!</v>
      </c>
      <c r="J540" s="1" t="e">
        <f>F539-F533</f>
        <v>#VALUE!</v>
      </c>
      <c r="M540">
        <f>COUNTIF(D536:D540,$L$6)</f>
        <v>0</v>
      </c>
      <c r="O540" t="str">
        <f t="shared" si="63"/>
        <v/>
      </c>
      <c r="P540" t="str">
        <f t="shared" si="64"/>
        <v/>
      </c>
      <c r="Q540" t="str">
        <f t="shared" si="65"/>
        <v/>
      </c>
      <c r="R540" t="str">
        <f t="shared" si="66"/>
        <v/>
      </c>
    </row>
    <row r="541" spans="1:18" x14ac:dyDescent="0.35">
      <c r="A541" t="s">
        <v>8</v>
      </c>
      <c r="B541" t="str">
        <f t="shared" si="68"/>
        <v/>
      </c>
      <c r="E541" t="str">
        <f t="shared" si="67"/>
        <v/>
      </c>
      <c r="F541" s="1" t="str">
        <f t="shared" si="69"/>
        <v/>
      </c>
      <c r="O541" t="str">
        <f t="shared" si="63"/>
        <v/>
      </c>
      <c r="P541" t="str">
        <f t="shared" si="64"/>
        <v/>
      </c>
      <c r="Q541" t="str">
        <f t="shared" si="65"/>
        <v/>
      </c>
      <c r="R541" t="str">
        <f t="shared" si="66"/>
        <v/>
      </c>
    </row>
    <row r="542" spans="1:18" x14ac:dyDescent="0.35">
      <c r="A542" t="s">
        <v>9</v>
      </c>
      <c r="B542">
        <f t="shared" si="68"/>
        <v>91</v>
      </c>
      <c r="C542">
        <v>1</v>
      </c>
      <c r="E542" t="str">
        <f t="shared" si="67"/>
        <v>Time In</v>
      </c>
      <c r="F542" s="1" t="str">
        <f t="shared" si="69"/>
        <v/>
      </c>
      <c r="G542" s="1" t="e">
        <f>(F544-F538)-(F545-F539)</f>
        <v>#VALUE!</v>
      </c>
      <c r="H542" s="1" t="e">
        <f>IF(F543&gt;F542,(F542+10)-F543,F542-F543)</f>
        <v>#VALUE!</v>
      </c>
      <c r="I542" s="1" t="e">
        <f>F544-F538</f>
        <v>#VALUE!</v>
      </c>
      <c r="J542" s="1" t="e">
        <f>F545-F539</f>
        <v>#VALUE!</v>
      </c>
      <c r="M542">
        <f>COUNTIF(D542:D546,$L$2)</f>
        <v>0</v>
      </c>
      <c r="N542">
        <f>SUM(M542:M546)</f>
        <v>0</v>
      </c>
      <c r="O542" t="str">
        <f t="shared" si="63"/>
        <v/>
      </c>
      <c r="P542" t="str">
        <f t="shared" si="64"/>
        <v/>
      </c>
      <c r="Q542" t="str">
        <f t="shared" si="65"/>
        <v/>
      </c>
      <c r="R542" t="str">
        <f t="shared" si="66"/>
        <v/>
      </c>
    </row>
    <row r="543" spans="1:18" x14ac:dyDescent="0.35">
      <c r="A543" t="s">
        <v>10</v>
      </c>
      <c r="B543" t="str">
        <f t="shared" si="68"/>
        <v/>
      </c>
      <c r="C543">
        <v>2</v>
      </c>
      <c r="E543" t="str">
        <f t="shared" si="67"/>
        <v>Time Out</v>
      </c>
      <c r="F543" s="1" t="str">
        <f t="shared" si="69"/>
        <v/>
      </c>
      <c r="G543" s="1" t="e">
        <f>(F544-F538)-(F545-F539)</f>
        <v>#VALUE!</v>
      </c>
      <c r="H543" s="1" t="e">
        <f>IF(F543&gt;F542,(F542+10)-F543,F542-F543)</f>
        <v>#VALUE!</v>
      </c>
      <c r="I543" s="1" t="e">
        <f>F544-F538</f>
        <v>#VALUE!</v>
      </c>
      <c r="J543" s="1" t="e">
        <f>F545-F539</f>
        <v>#VALUE!</v>
      </c>
      <c r="M543">
        <f>COUNTIF(D542:D546,$L$3)</f>
        <v>0</v>
      </c>
      <c r="O543" t="str">
        <f t="shared" si="63"/>
        <v/>
      </c>
      <c r="P543" t="str">
        <f t="shared" si="64"/>
        <v/>
      </c>
      <c r="Q543" t="str">
        <f t="shared" si="65"/>
        <v/>
      </c>
      <c r="R543" t="str">
        <f t="shared" si="66"/>
        <v/>
      </c>
    </row>
    <row r="544" spans="1:18" x14ac:dyDescent="0.35">
      <c r="A544" t="s">
        <v>11</v>
      </c>
      <c r="B544" t="str">
        <f t="shared" si="68"/>
        <v/>
      </c>
      <c r="C544">
        <v>3</v>
      </c>
      <c r="E544" t="str">
        <f t="shared" si="67"/>
        <v>Western Score</v>
      </c>
      <c r="F544" s="1" t="str">
        <f t="shared" si="69"/>
        <v/>
      </c>
      <c r="G544" s="1" t="e">
        <f>(F544-F538)-(F545-F539)</f>
        <v>#VALUE!</v>
      </c>
      <c r="H544" s="1" t="e">
        <f>IF(F543&gt;F542,(F542+10)-F543,F542-F543)</f>
        <v>#VALUE!</v>
      </c>
      <c r="I544" s="1" t="e">
        <f>F544-F538</f>
        <v>#VALUE!</v>
      </c>
      <c r="J544" s="1" t="e">
        <f>F545-F539</f>
        <v>#VALUE!</v>
      </c>
      <c r="M544">
        <f>COUNTIF(D542:D546,$L$4)</f>
        <v>0</v>
      </c>
      <c r="O544" t="str">
        <f t="shared" si="63"/>
        <v/>
      </c>
      <c r="P544" t="str">
        <f t="shared" si="64"/>
        <v/>
      </c>
      <c r="Q544" t="str">
        <f t="shared" si="65"/>
        <v/>
      </c>
      <c r="R544" t="str">
        <f t="shared" si="66"/>
        <v/>
      </c>
    </row>
    <row r="545" spans="1:18" x14ac:dyDescent="0.35">
      <c r="A545" t="s">
        <v>12</v>
      </c>
      <c r="B545" t="str">
        <f t="shared" si="68"/>
        <v/>
      </c>
      <c r="C545">
        <v>4</v>
      </c>
      <c r="E545" t="str">
        <f t="shared" si="67"/>
        <v>Opp Score</v>
      </c>
      <c r="F545" s="1" t="str">
        <f t="shared" si="69"/>
        <v/>
      </c>
      <c r="G545" s="1" t="e">
        <f>(F544-F538)-(F545-F539)</f>
        <v>#VALUE!</v>
      </c>
      <c r="H545" s="1" t="e">
        <f>IF(F543&gt;F542,(F542+10)-F543,F542-F543)</f>
        <v>#VALUE!</v>
      </c>
      <c r="I545" s="1" t="e">
        <f>F544-F538</f>
        <v>#VALUE!</v>
      </c>
      <c r="J545" s="1" t="e">
        <f>F545-F539</f>
        <v>#VALUE!</v>
      </c>
      <c r="M545">
        <f>COUNTIF(D542:D546,$L$5)</f>
        <v>0</v>
      </c>
      <c r="O545" t="str">
        <f t="shared" si="63"/>
        <v/>
      </c>
      <c r="P545" t="str">
        <f t="shared" si="64"/>
        <v/>
      </c>
      <c r="Q545" t="str">
        <f t="shared" si="65"/>
        <v/>
      </c>
      <c r="R545" t="str">
        <f t="shared" si="66"/>
        <v/>
      </c>
    </row>
    <row r="546" spans="1:18" x14ac:dyDescent="0.35">
      <c r="A546" t="s">
        <v>13</v>
      </c>
      <c r="B546" t="str">
        <f t="shared" si="68"/>
        <v/>
      </c>
      <c r="C546">
        <v>5</v>
      </c>
      <c r="E546" t="str">
        <f t="shared" si="67"/>
        <v/>
      </c>
      <c r="F546" s="1" t="str">
        <f t="shared" si="69"/>
        <v/>
      </c>
      <c r="G546" s="1" t="e">
        <f>(F544-F538)-(F545-F539)</f>
        <v>#VALUE!</v>
      </c>
      <c r="H546" s="1" t="e">
        <f>IF(F543&gt;F542,(F542+10)-F543,F542-F543)</f>
        <v>#VALUE!</v>
      </c>
      <c r="I546" s="1" t="e">
        <f>F544-F538</f>
        <v>#VALUE!</v>
      </c>
      <c r="J546" s="1" t="e">
        <f>F545-F539</f>
        <v>#VALUE!</v>
      </c>
      <c r="M546">
        <f>COUNTIF(D542:D546,$L$6)</f>
        <v>0</v>
      </c>
      <c r="O546" t="str">
        <f t="shared" si="63"/>
        <v/>
      </c>
      <c r="P546" t="str">
        <f t="shared" si="64"/>
        <v/>
      </c>
      <c r="Q546" t="str">
        <f t="shared" si="65"/>
        <v/>
      </c>
      <c r="R546" t="str">
        <f t="shared" si="66"/>
        <v/>
      </c>
    </row>
    <row r="547" spans="1:18" x14ac:dyDescent="0.35">
      <c r="A547" t="s">
        <v>14</v>
      </c>
      <c r="B547" t="str">
        <f t="shared" si="68"/>
        <v/>
      </c>
      <c r="E547" t="str">
        <f t="shared" si="67"/>
        <v/>
      </c>
      <c r="F547" s="1" t="str">
        <f t="shared" si="69"/>
        <v/>
      </c>
      <c r="O547" t="str">
        <f t="shared" si="63"/>
        <v/>
      </c>
      <c r="P547" t="str">
        <f t="shared" si="64"/>
        <v/>
      </c>
      <c r="Q547" t="str">
        <f t="shared" si="65"/>
        <v/>
      </c>
      <c r="R547" t="str">
        <f t="shared" si="66"/>
        <v/>
      </c>
    </row>
    <row r="548" spans="1:18" x14ac:dyDescent="0.35">
      <c r="A548" t="s">
        <v>2</v>
      </c>
      <c r="B548">
        <f t="shared" si="68"/>
        <v>92</v>
      </c>
      <c r="C548">
        <v>1</v>
      </c>
      <c r="E548" t="str">
        <f t="shared" si="67"/>
        <v>Time In</v>
      </c>
      <c r="F548" s="1" t="str">
        <f t="shared" si="69"/>
        <v/>
      </c>
      <c r="G548" s="1" t="e">
        <f>(F550-F544)-(F551-F545)</f>
        <v>#VALUE!</v>
      </c>
      <c r="H548" s="1" t="e">
        <f>IF(F549&gt;F548,(F548+10)-F549,F548-F549)</f>
        <v>#VALUE!</v>
      </c>
      <c r="I548" s="1" t="e">
        <f>F550-F544</f>
        <v>#VALUE!</v>
      </c>
      <c r="J548" s="1" t="e">
        <f>F551-F545</f>
        <v>#VALUE!</v>
      </c>
      <c r="M548">
        <f>COUNTIF(D548:D552,$L$2)</f>
        <v>0</v>
      </c>
      <c r="N548">
        <f>SUM(M548:M552)</f>
        <v>0</v>
      </c>
      <c r="O548" t="str">
        <f t="shared" si="63"/>
        <v/>
      </c>
      <c r="P548" t="str">
        <f t="shared" si="64"/>
        <v/>
      </c>
      <c r="Q548" t="str">
        <f t="shared" si="65"/>
        <v/>
      </c>
      <c r="R548" t="str">
        <f t="shared" si="66"/>
        <v/>
      </c>
    </row>
    <row r="549" spans="1:18" x14ac:dyDescent="0.35">
      <c r="A549" t="s">
        <v>3</v>
      </c>
      <c r="B549" t="str">
        <f t="shared" si="68"/>
        <v/>
      </c>
      <c r="C549">
        <v>2</v>
      </c>
      <c r="E549" t="str">
        <f t="shared" si="67"/>
        <v>Time Out</v>
      </c>
      <c r="F549" s="1" t="str">
        <f t="shared" si="69"/>
        <v/>
      </c>
      <c r="G549" s="1" t="e">
        <f>(F550-F544)-(F551-F545)</f>
        <v>#VALUE!</v>
      </c>
      <c r="H549" s="1" t="e">
        <f>IF(F549&gt;F548,(F548+10)-F549,F548-F549)</f>
        <v>#VALUE!</v>
      </c>
      <c r="I549" s="1" t="e">
        <f>F550-F544</f>
        <v>#VALUE!</v>
      </c>
      <c r="J549" s="1" t="e">
        <f>F551-F545</f>
        <v>#VALUE!</v>
      </c>
      <c r="M549">
        <f>COUNTIF(D548:D552,$L$3)</f>
        <v>0</v>
      </c>
      <c r="O549" t="str">
        <f t="shared" si="63"/>
        <v/>
      </c>
      <c r="P549" t="str">
        <f t="shared" si="64"/>
        <v/>
      </c>
      <c r="Q549" t="str">
        <f t="shared" si="65"/>
        <v/>
      </c>
      <c r="R549" t="str">
        <f t="shared" si="66"/>
        <v/>
      </c>
    </row>
    <row r="550" spans="1:18" x14ac:dyDescent="0.35">
      <c r="A550" t="s">
        <v>4</v>
      </c>
      <c r="B550" t="str">
        <f t="shared" si="68"/>
        <v/>
      </c>
      <c r="C550">
        <v>3</v>
      </c>
      <c r="E550" t="str">
        <f t="shared" si="67"/>
        <v>Western Score</v>
      </c>
      <c r="F550" s="1" t="str">
        <f t="shared" si="69"/>
        <v/>
      </c>
      <c r="G550" s="1" t="e">
        <f>(F550-F544)-(F551-F545)</f>
        <v>#VALUE!</v>
      </c>
      <c r="H550" s="1" t="e">
        <f>IF(F549&gt;F548,(F548+10)-F549,F548-F549)</f>
        <v>#VALUE!</v>
      </c>
      <c r="I550" s="1" t="e">
        <f>F550-F544</f>
        <v>#VALUE!</v>
      </c>
      <c r="J550" s="1" t="e">
        <f>F551-F545</f>
        <v>#VALUE!</v>
      </c>
      <c r="M550">
        <f>COUNTIF(D548:D552,$L$4)</f>
        <v>0</v>
      </c>
      <c r="O550" t="str">
        <f t="shared" si="63"/>
        <v/>
      </c>
      <c r="P550" t="str">
        <f t="shared" si="64"/>
        <v/>
      </c>
      <c r="Q550" t="str">
        <f t="shared" si="65"/>
        <v/>
      </c>
      <c r="R550" t="str">
        <f t="shared" si="66"/>
        <v/>
      </c>
    </row>
    <row r="551" spans="1:18" x14ac:dyDescent="0.35">
      <c r="A551" t="s">
        <v>5</v>
      </c>
      <c r="B551" t="str">
        <f t="shared" si="68"/>
        <v/>
      </c>
      <c r="C551">
        <v>4</v>
      </c>
      <c r="E551" t="str">
        <f t="shared" si="67"/>
        <v>Opp Score</v>
      </c>
      <c r="F551" s="1" t="str">
        <f t="shared" si="69"/>
        <v/>
      </c>
      <c r="G551" s="1" t="e">
        <f>(F550-F544)-(F551-F545)</f>
        <v>#VALUE!</v>
      </c>
      <c r="H551" s="1" t="e">
        <f>IF(F549&gt;F548,(F548+10)-F549,F548-F549)</f>
        <v>#VALUE!</v>
      </c>
      <c r="I551" s="1" t="e">
        <f>F550-F544</f>
        <v>#VALUE!</v>
      </c>
      <c r="J551" s="1" t="e">
        <f>F551-F545</f>
        <v>#VALUE!</v>
      </c>
      <c r="M551">
        <f>COUNTIF(D548:D552,$L$5)</f>
        <v>0</v>
      </c>
      <c r="O551" t="str">
        <f t="shared" si="63"/>
        <v/>
      </c>
      <c r="P551" t="str">
        <f t="shared" si="64"/>
        <v/>
      </c>
      <c r="Q551" t="str">
        <f t="shared" si="65"/>
        <v/>
      </c>
      <c r="R551" t="str">
        <f t="shared" si="66"/>
        <v/>
      </c>
    </row>
    <row r="552" spans="1:18" x14ac:dyDescent="0.35">
      <c r="A552" t="s">
        <v>6</v>
      </c>
      <c r="B552" t="str">
        <f t="shared" si="68"/>
        <v/>
      </c>
      <c r="C552">
        <v>5</v>
      </c>
      <c r="E552" t="str">
        <f t="shared" si="67"/>
        <v/>
      </c>
      <c r="F552" s="1" t="str">
        <f t="shared" si="69"/>
        <v/>
      </c>
      <c r="G552" s="1" t="e">
        <f>(F550-F544)-(F551-F545)</f>
        <v>#VALUE!</v>
      </c>
      <c r="H552" s="1" t="e">
        <f>IF(F549&gt;F548,(F548+10)-F549,F548-F549)</f>
        <v>#VALUE!</v>
      </c>
      <c r="I552" s="1" t="e">
        <f>F550-F544</f>
        <v>#VALUE!</v>
      </c>
      <c r="J552" s="1" t="e">
        <f>F551-F545</f>
        <v>#VALUE!</v>
      </c>
      <c r="M552">
        <f>COUNTIF(D548:D552,$L$6)</f>
        <v>0</v>
      </c>
      <c r="O552" t="str">
        <f t="shared" si="63"/>
        <v/>
      </c>
      <c r="P552" t="str">
        <f t="shared" si="64"/>
        <v/>
      </c>
      <c r="Q552" t="str">
        <f t="shared" si="65"/>
        <v/>
      </c>
      <c r="R552" t="str">
        <f t="shared" si="66"/>
        <v/>
      </c>
    </row>
    <row r="553" spans="1:18" x14ac:dyDescent="0.35">
      <c r="A553" t="s">
        <v>7</v>
      </c>
      <c r="B553" t="str">
        <f t="shared" si="68"/>
        <v/>
      </c>
      <c r="E553" t="str">
        <f t="shared" si="67"/>
        <v/>
      </c>
      <c r="F553" s="1" t="str">
        <f t="shared" si="69"/>
        <v/>
      </c>
      <c r="O553" t="str">
        <f t="shared" si="63"/>
        <v/>
      </c>
      <c r="P553" t="str">
        <f t="shared" si="64"/>
        <v/>
      </c>
      <c r="Q553" t="str">
        <f t="shared" si="65"/>
        <v/>
      </c>
      <c r="R553" t="str">
        <f t="shared" si="66"/>
        <v/>
      </c>
    </row>
    <row r="554" spans="1:18" x14ac:dyDescent="0.35">
      <c r="A554" t="s">
        <v>8</v>
      </c>
      <c r="B554">
        <f t="shared" si="68"/>
        <v>93</v>
      </c>
      <c r="C554">
        <v>1</v>
      </c>
      <c r="E554" t="str">
        <f t="shared" si="67"/>
        <v>Time In</v>
      </c>
      <c r="F554" s="1" t="str">
        <f t="shared" si="69"/>
        <v/>
      </c>
      <c r="G554" s="1" t="e">
        <f>(F556-F550)-(F557-F551)</f>
        <v>#VALUE!</v>
      </c>
      <c r="H554" s="1" t="e">
        <f>IF(F555&gt;F554,(F554+10)-F555,F554-F555)</f>
        <v>#VALUE!</v>
      </c>
      <c r="I554" s="1" t="e">
        <f>F556-F550</f>
        <v>#VALUE!</v>
      </c>
      <c r="J554" s="1" t="e">
        <f>F557-F551</f>
        <v>#VALUE!</v>
      </c>
      <c r="M554">
        <f>COUNTIF(D554:D558,$L$2)</f>
        <v>0</v>
      </c>
      <c r="N554">
        <f>SUM(M554:M558)</f>
        <v>0</v>
      </c>
      <c r="O554" t="str">
        <f t="shared" si="63"/>
        <v/>
      </c>
      <c r="P554" t="str">
        <f t="shared" si="64"/>
        <v/>
      </c>
      <c r="Q554" t="str">
        <f t="shared" si="65"/>
        <v/>
      </c>
      <c r="R554" t="str">
        <f t="shared" si="66"/>
        <v/>
      </c>
    </row>
    <row r="555" spans="1:18" x14ac:dyDescent="0.35">
      <c r="A555" t="s">
        <v>9</v>
      </c>
      <c r="B555" t="str">
        <f t="shared" si="68"/>
        <v/>
      </c>
      <c r="C555">
        <v>2</v>
      </c>
      <c r="E555" t="str">
        <f t="shared" si="67"/>
        <v>Time Out</v>
      </c>
      <c r="F555" s="1" t="str">
        <f t="shared" si="69"/>
        <v/>
      </c>
      <c r="G555" s="1" t="e">
        <f>(F556-F550)-(F557-F551)</f>
        <v>#VALUE!</v>
      </c>
      <c r="H555" s="1" t="e">
        <f>IF(F555&gt;F554,(F554+10)-F555,F554-F555)</f>
        <v>#VALUE!</v>
      </c>
      <c r="I555" s="1" t="e">
        <f>F556-F550</f>
        <v>#VALUE!</v>
      </c>
      <c r="J555" s="1" t="e">
        <f>F557-F551</f>
        <v>#VALUE!</v>
      </c>
      <c r="M555">
        <f>COUNTIF(D554:D558,$L$3)</f>
        <v>0</v>
      </c>
      <c r="O555" t="str">
        <f t="shared" si="63"/>
        <v/>
      </c>
      <c r="P555" t="str">
        <f t="shared" si="64"/>
        <v/>
      </c>
      <c r="Q555" t="str">
        <f t="shared" si="65"/>
        <v/>
      </c>
      <c r="R555" t="str">
        <f t="shared" si="66"/>
        <v/>
      </c>
    </row>
    <row r="556" spans="1:18" x14ac:dyDescent="0.35">
      <c r="A556" t="s">
        <v>10</v>
      </c>
      <c r="B556" t="str">
        <f t="shared" si="68"/>
        <v/>
      </c>
      <c r="C556">
        <v>3</v>
      </c>
      <c r="E556" t="str">
        <f t="shared" si="67"/>
        <v>Western Score</v>
      </c>
      <c r="F556" s="1" t="str">
        <f t="shared" si="69"/>
        <v/>
      </c>
      <c r="G556" s="1" t="e">
        <f>(F556-F550)-(F557-F551)</f>
        <v>#VALUE!</v>
      </c>
      <c r="H556" s="1" t="e">
        <f>IF(F555&gt;F554,(F554+10)-F555,F554-F555)</f>
        <v>#VALUE!</v>
      </c>
      <c r="I556" s="1" t="e">
        <f>F556-F550</f>
        <v>#VALUE!</v>
      </c>
      <c r="J556" s="1" t="e">
        <f>F557-F551</f>
        <v>#VALUE!</v>
      </c>
      <c r="M556">
        <f>COUNTIF(D554:D558,$L$4)</f>
        <v>0</v>
      </c>
      <c r="O556" t="str">
        <f t="shared" si="63"/>
        <v/>
      </c>
      <c r="P556" t="str">
        <f t="shared" si="64"/>
        <v/>
      </c>
      <c r="Q556" t="str">
        <f t="shared" si="65"/>
        <v/>
      </c>
      <c r="R556" t="str">
        <f t="shared" si="66"/>
        <v/>
      </c>
    </row>
    <row r="557" spans="1:18" x14ac:dyDescent="0.35">
      <c r="A557" t="s">
        <v>11</v>
      </c>
      <c r="B557" t="str">
        <f t="shared" si="68"/>
        <v/>
      </c>
      <c r="C557">
        <v>4</v>
      </c>
      <c r="E557" t="str">
        <f t="shared" si="67"/>
        <v>Opp Score</v>
      </c>
      <c r="F557" s="1" t="str">
        <f t="shared" si="69"/>
        <v/>
      </c>
      <c r="G557" s="1" t="e">
        <f>(F556-F550)-(F557-F551)</f>
        <v>#VALUE!</v>
      </c>
      <c r="H557" s="1" t="e">
        <f>IF(F555&gt;F554,(F554+10)-F555,F554-F555)</f>
        <v>#VALUE!</v>
      </c>
      <c r="I557" s="1" t="e">
        <f>F556-F550</f>
        <v>#VALUE!</v>
      </c>
      <c r="J557" s="1" t="e">
        <f>F557-F551</f>
        <v>#VALUE!</v>
      </c>
      <c r="M557">
        <f>COUNTIF(D554:D558,$L$5)</f>
        <v>0</v>
      </c>
      <c r="O557" t="str">
        <f t="shared" si="63"/>
        <v/>
      </c>
      <c r="P557" t="str">
        <f t="shared" si="64"/>
        <v/>
      </c>
      <c r="Q557" t="str">
        <f t="shared" si="65"/>
        <v/>
      </c>
      <c r="R557" t="str">
        <f t="shared" si="66"/>
        <v/>
      </c>
    </row>
    <row r="558" spans="1:18" x14ac:dyDescent="0.35">
      <c r="A558" t="s">
        <v>12</v>
      </c>
      <c r="B558" t="str">
        <f t="shared" si="68"/>
        <v/>
      </c>
      <c r="C558">
        <v>5</v>
      </c>
      <c r="E558" t="str">
        <f t="shared" si="67"/>
        <v/>
      </c>
      <c r="F558" s="1" t="str">
        <f t="shared" si="69"/>
        <v/>
      </c>
      <c r="G558" s="1" t="e">
        <f>(F556-F550)-(F557-F551)</f>
        <v>#VALUE!</v>
      </c>
      <c r="H558" s="1" t="e">
        <f>IF(F555&gt;F554,(F554+10)-F555,F554-F555)</f>
        <v>#VALUE!</v>
      </c>
      <c r="I558" s="1" t="e">
        <f>F556-F550</f>
        <v>#VALUE!</v>
      </c>
      <c r="J558" s="1" t="e">
        <f>F557-F551</f>
        <v>#VALUE!</v>
      </c>
      <c r="M558">
        <f>COUNTIF(D554:D558,$L$6)</f>
        <v>0</v>
      </c>
      <c r="O558" t="str">
        <f t="shared" si="63"/>
        <v/>
      </c>
      <c r="P558" t="str">
        <f t="shared" si="64"/>
        <v/>
      </c>
      <c r="Q558" t="str">
        <f t="shared" si="65"/>
        <v/>
      </c>
      <c r="R558" t="str">
        <f t="shared" si="66"/>
        <v/>
      </c>
    </row>
    <row r="559" spans="1:18" x14ac:dyDescent="0.35">
      <c r="A559" t="s">
        <v>13</v>
      </c>
      <c r="B559" t="str">
        <f t="shared" si="68"/>
        <v/>
      </c>
      <c r="E559" t="str">
        <f t="shared" si="67"/>
        <v/>
      </c>
      <c r="F559" s="1" t="str">
        <f t="shared" si="69"/>
        <v/>
      </c>
      <c r="O559" t="str">
        <f t="shared" si="63"/>
        <v/>
      </c>
      <c r="P559" t="str">
        <f t="shared" si="64"/>
        <v/>
      </c>
      <c r="Q559" t="str">
        <f t="shared" si="65"/>
        <v/>
      </c>
      <c r="R559" t="str">
        <f t="shared" si="66"/>
        <v/>
      </c>
    </row>
    <row r="560" spans="1:18" x14ac:dyDescent="0.35">
      <c r="A560" t="s">
        <v>14</v>
      </c>
      <c r="B560">
        <f t="shared" si="68"/>
        <v>94</v>
      </c>
      <c r="C560">
        <v>1</v>
      </c>
      <c r="E560" t="str">
        <f t="shared" si="67"/>
        <v>Time In</v>
      </c>
      <c r="F560" s="1" t="str">
        <f t="shared" si="69"/>
        <v/>
      </c>
      <c r="G560" s="1" t="e">
        <f>(F562-F556)-(F563-F557)</f>
        <v>#VALUE!</v>
      </c>
      <c r="H560" s="1" t="e">
        <f>IF(F561&gt;F560,(F560+10)-F561,F560-F561)</f>
        <v>#VALUE!</v>
      </c>
      <c r="I560" s="1" t="e">
        <f>F562-F556</f>
        <v>#VALUE!</v>
      </c>
      <c r="J560" s="1" t="e">
        <f>F563-F557</f>
        <v>#VALUE!</v>
      </c>
      <c r="M560">
        <f>COUNTIF(D560:D564,$L$2)</f>
        <v>0</v>
      </c>
      <c r="N560">
        <f>SUM(M560:M564)</f>
        <v>0</v>
      </c>
      <c r="O560" t="str">
        <f t="shared" si="63"/>
        <v/>
      </c>
      <c r="P560" t="str">
        <f t="shared" si="64"/>
        <v/>
      </c>
      <c r="Q560" t="str">
        <f t="shared" si="65"/>
        <v/>
      </c>
      <c r="R560" t="str">
        <f t="shared" si="66"/>
        <v/>
      </c>
    </row>
    <row r="561" spans="1:18" x14ac:dyDescent="0.35">
      <c r="A561" t="s">
        <v>2</v>
      </c>
      <c r="B561" t="str">
        <f t="shared" si="68"/>
        <v/>
      </c>
      <c r="C561">
        <v>2</v>
      </c>
      <c r="E561" t="str">
        <f t="shared" si="67"/>
        <v>Time Out</v>
      </c>
      <c r="F561" s="1" t="str">
        <f t="shared" si="69"/>
        <v/>
      </c>
      <c r="G561" s="1" t="e">
        <f>(F562-F556)-(F563-F557)</f>
        <v>#VALUE!</v>
      </c>
      <c r="H561" s="1" t="e">
        <f>IF(F561&gt;F560,(F560+10)-F561,F560-F561)</f>
        <v>#VALUE!</v>
      </c>
      <c r="I561" s="1" t="e">
        <f>F562-F556</f>
        <v>#VALUE!</v>
      </c>
      <c r="J561" s="1" t="e">
        <f>F563-F557</f>
        <v>#VALUE!</v>
      </c>
      <c r="M561">
        <f>COUNTIF(D560:D564,$L$3)</f>
        <v>0</v>
      </c>
      <c r="O561" t="str">
        <f t="shared" si="63"/>
        <v/>
      </c>
      <c r="P561" t="str">
        <f t="shared" si="64"/>
        <v/>
      </c>
      <c r="Q561" t="str">
        <f t="shared" si="65"/>
        <v/>
      </c>
      <c r="R561" t="str">
        <f t="shared" si="66"/>
        <v/>
      </c>
    </row>
    <row r="562" spans="1:18" x14ac:dyDescent="0.35">
      <c r="A562" t="s">
        <v>3</v>
      </c>
      <c r="B562" t="str">
        <f t="shared" si="68"/>
        <v/>
      </c>
      <c r="C562">
        <v>3</v>
      </c>
      <c r="E562" t="str">
        <f t="shared" si="67"/>
        <v>Western Score</v>
      </c>
      <c r="F562" s="1" t="str">
        <f t="shared" si="69"/>
        <v/>
      </c>
      <c r="G562" s="1" t="e">
        <f>(F562-F556)-(F563-F557)</f>
        <v>#VALUE!</v>
      </c>
      <c r="H562" s="1" t="e">
        <f>IF(F561&gt;F560,(F560+10)-F561,F560-F561)</f>
        <v>#VALUE!</v>
      </c>
      <c r="I562" s="1" t="e">
        <f>F562-F556</f>
        <v>#VALUE!</v>
      </c>
      <c r="J562" s="1" t="e">
        <f>F563-F557</f>
        <v>#VALUE!</v>
      </c>
      <c r="M562">
        <f>COUNTIF(D560:D564,$L$4)</f>
        <v>0</v>
      </c>
      <c r="O562" t="str">
        <f t="shared" si="63"/>
        <v/>
      </c>
      <c r="P562" t="str">
        <f t="shared" si="64"/>
        <v/>
      </c>
      <c r="Q562" t="str">
        <f t="shared" si="65"/>
        <v/>
      </c>
      <c r="R562" t="str">
        <f t="shared" si="66"/>
        <v/>
      </c>
    </row>
    <row r="563" spans="1:18" x14ac:dyDescent="0.35">
      <c r="A563" t="s">
        <v>4</v>
      </c>
      <c r="B563" t="str">
        <f t="shared" si="68"/>
        <v/>
      </c>
      <c r="C563">
        <v>4</v>
      </c>
      <c r="E563" t="str">
        <f t="shared" si="67"/>
        <v>Opp Score</v>
      </c>
      <c r="F563" s="1" t="str">
        <f t="shared" si="69"/>
        <v/>
      </c>
      <c r="G563" s="1" t="e">
        <f>(F562-F556)-(F563-F557)</f>
        <v>#VALUE!</v>
      </c>
      <c r="H563" s="1" t="e">
        <f>IF(F561&gt;F560,(F560+10)-F561,F560-F561)</f>
        <v>#VALUE!</v>
      </c>
      <c r="I563" s="1" t="e">
        <f>F562-F556</f>
        <v>#VALUE!</v>
      </c>
      <c r="J563" s="1" t="e">
        <f>F563-F557</f>
        <v>#VALUE!</v>
      </c>
      <c r="M563">
        <f>COUNTIF(D560:D564,$L$5)</f>
        <v>0</v>
      </c>
      <c r="O563" t="str">
        <f t="shared" si="63"/>
        <v/>
      </c>
      <c r="P563" t="str">
        <f t="shared" si="64"/>
        <v/>
      </c>
      <c r="Q563" t="str">
        <f t="shared" si="65"/>
        <v/>
      </c>
      <c r="R563" t="str">
        <f t="shared" si="66"/>
        <v/>
      </c>
    </row>
    <row r="564" spans="1:18" x14ac:dyDescent="0.35">
      <c r="A564" t="s">
        <v>5</v>
      </c>
      <c r="B564" t="str">
        <f t="shared" si="68"/>
        <v/>
      </c>
      <c r="C564">
        <v>5</v>
      </c>
      <c r="E564" t="str">
        <f t="shared" si="67"/>
        <v/>
      </c>
      <c r="F564" s="1" t="str">
        <f t="shared" si="69"/>
        <v/>
      </c>
      <c r="G564" s="1" t="e">
        <f>(F562-F556)-(F563-F557)</f>
        <v>#VALUE!</v>
      </c>
      <c r="H564" s="1" t="e">
        <f>IF(F561&gt;F560,(F560+10)-F561,F560-F561)</f>
        <v>#VALUE!</v>
      </c>
      <c r="I564" s="1" t="e">
        <f>F562-F556</f>
        <v>#VALUE!</v>
      </c>
      <c r="J564" s="1" t="e">
        <f>F563-F557</f>
        <v>#VALUE!</v>
      </c>
      <c r="M564">
        <f>COUNTIF(D560:D564,$L$6)</f>
        <v>0</v>
      </c>
      <c r="O564" t="str">
        <f t="shared" si="63"/>
        <v/>
      </c>
      <c r="P564" t="str">
        <f t="shared" si="64"/>
        <v/>
      </c>
      <c r="Q564" t="str">
        <f t="shared" si="65"/>
        <v/>
      </c>
      <c r="R564" t="str">
        <f t="shared" si="66"/>
        <v/>
      </c>
    </row>
    <row r="565" spans="1:18" x14ac:dyDescent="0.35">
      <c r="A565" t="s">
        <v>6</v>
      </c>
      <c r="B565" t="str">
        <f t="shared" si="68"/>
        <v/>
      </c>
      <c r="E565" t="str">
        <f t="shared" si="67"/>
        <v/>
      </c>
      <c r="F565" s="1" t="str">
        <f t="shared" si="69"/>
        <v/>
      </c>
      <c r="O565" t="str">
        <f t="shared" si="63"/>
        <v/>
      </c>
      <c r="P565" t="str">
        <f t="shared" si="64"/>
        <v/>
      </c>
      <c r="Q565" t="str">
        <f t="shared" si="65"/>
        <v/>
      </c>
      <c r="R565" t="str">
        <f t="shared" si="66"/>
        <v/>
      </c>
    </row>
    <row r="566" spans="1:18" x14ac:dyDescent="0.35">
      <c r="A566" t="s">
        <v>7</v>
      </c>
      <c r="B566">
        <f t="shared" si="68"/>
        <v>95</v>
      </c>
      <c r="C566">
        <v>1</v>
      </c>
      <c r="E566" t="str">
        <f t="shared" si="67"/>
        <v>Time In</v>
      </c>
      <c r="F566" s="1" t="str">
        <f t="shared" si="69"/>
        <v/>
      </c>
      <c r="G566" s="1" t="e">
        <f>(F568-F562)-(F569-F563)</f>
        <v>#VALUE!</v>
      </c>
      <c r="H566" s="1" t="e">
        <f>IF(F567&gt;F566,(F566+10)-F567,F566-F567)</f>
        <v>#VALUE!</v>
      </c>
      <c r="I566" s="1" t="e">
        <f>F568-F562</f>
        <v>#VALUE!</v>
      </c>
      <c r="J566" s="1" t="e">
        <f>F569-F563</f>
        <v>#VALUE!</v>
      </c>
      <c r="M566">
        <f>COUNTIF(D566:D570,$L$2)</f>
        <v>0</v>
      </c>
      <c r="N566">
        <f>SUM(M566:M570)</f>
        <v>0</v>
      </c>
      <c r="O566" t="str">
        <f t="shared" si="63"/>
        <v/>
      </c>
      <c r="P566" t="str">
        <f t="shared" si="64"/>
        <v/>
      </c>
      <c r="Q566" t="str">
        <f t="shared" si="65"/>
        <v/>
      </c>
      <c r="R566" t="str">
        <f t="shared" si="66"/>
        <v/>
      </c>
    </row>
    <row r="567" spans="1:18" x14ac:dyDescent="0.35">
      <c r="A567" t="s">
        <v>8</v>
      </c>
      <c r="B567" t="str">
        <f t="shared" si="68"/>
        <v/>
      </c>
      <c r="C567">
        <v>2</v>
      </c>
      <c r="E567" t="str">
        <f t="shared" si="67"/>
        <v>Time Out</v>
      </c>
      <c r="F567" s="1" t="str">
        <f t="shared" si="69"/>
        <v/>
      </c>
      <c r="G567" s="1" t="e">
        <f>(F568-F562)-(F569-F563)</f>
        <v>#VALUE!</v>
      </c>
      <c r="H567" s="1" t="e">
        <f>IF(F567&gt;F566,(F566+10)-F567,F566-F567)</f>
        <v>#VALUE!</v>
      </c>
      <c r="I567" s="1" t="e">
        <f>F568-F562</f>
        <v>#VALUE!</v>
      </c>
      <c r="J567" s="1" t="e">
        <f>F569-F563</f>
        <v>#VALUE!</v>
      </c>
      <c r="M567">
        <f>COUNTIF(D566:D570,$L$3)</f>
        <v>0</v>
      </c>
      <c r="O567" t="str">
        <f t="shared" si="63"/>
        <v/>
      </c>
      <c r="P567" t="str">
        <f t="shared" si="64"/>
        <v/>
      </c>
      <c r="Q567" t="str">
        <f t="shared" si="65"/>
        <v/>
      </c>
      <c r="R567" t="str">
        <f t="shared" si="66"/>
        <v/>
      </c>
    </row>
    <row r="568" spans="1:18" x14ac:dyDescent="0.35">
      <c r="A568" t="s">
        <v>9</v>
      </c>
      <c r="B568" t="str">
        <f t="shared" si="68"/>
        <v/>
      </c>
      <c r="C568">
        <v>3</v>
      </c>
      <c r="E568" t="str">
        <f t="shared" si="67"/>
        <v>Western Score</v>
      </c>
      <c r="F568" s="1" t="str">
        <f t="shared" si="69"/>
        <v/>
      </c>
      <c r="G568" s="1" t="e">
        <f>(F568-F562)-(F569-F563)</f>
        <v>#VALUE!</v>
      </c>
      <c r="H568" s="1" t="e">
        <f>IF(F567&gt;F566,(F566+10)-F567,F566-F567)</f>
        <v>#VALUE!</v>
      </c>
      <c r="I568" s="1" t="e">
        <f>F568-F562</f>
        <v>#VALUE!</v>
      </c>
      <c r="J568" s="1" t="e">
        <f>F569-F563</f>
        <v>#VALUE!</v>
      </c>
      <c r="M568">
        <f>COUNTIF(D566:D570,$L$4)</f>
        <v>0</v>
      </c>
      <c r="O568" t="str">
        <f t="shared" si="63"/>
        <v/>
      </c>
      <c r="P568" t="str">
        <f t="shared" si="64"/>
        <v/>
      </c>
      <c r="Q568" t="str">
        <f t="shared" si="65"/>
        <v/>
      </c>
      <c r="R568" t="str">
        <f t="shared" si="66"/>
        <v/>
      </c>
    </row>
    <row r="569" spans="1:18" x14ac:dyDescent="0.35">
      <c r="A569" t="s">
        <v>10</v>
      </c>
      <c r="B569" t="str">
        <f t="shared" si="68"/>
        <v/>
      </c>
      <c r="C569">
        <v>4</v>
      </c>
      <c r="E569" t="str">
        <f t="shared" si="67"/>
        <v>Opp Score</v>
      </c>
      <c r="F569" s="1" t="str">
        <f t="shared" si="69"/>
        <v/>
      </c>
      <c r="G569" s="1" t="e">
        <f>(F568-F562)-(F569-F563)</f>
        <v>#VALUE!</v>
      </c>
      <c r="H569" s="1" t="e">
        <f>IF(F567&gt;F566,(F566+10)-F567,F566-F567)</f>
        <v>#VALUE!</v>
      </c>
      <c r="I569" s="1" t="e">
        <f>F568-F562</f>
        <v>#VALUE!</v>
      </c>
      <c r="J569" s="1" t="e">
        <f>F569-F563</f>
        <v>#VALUE!</v>
      </c>
      <c r="M569">
        <f>COUNTIF(D566:D570,$L$5)</f>
        <v>0</v>
      </c>
      <c r="O569" t="str">
        <f t="shared" si="63"/>
        <v/>
      </c>
      <c r="P569" t="str">
        <f t="shared" si="64"/>
        <v/>
      </c>
      <c r="Q569" t="str">
        <f t="shared" si="65"/>
        <v/>
      </c>
      <c r="R569" t="str">
        <f t="shared" si="66"/>
        <v/>
      </c>
    </row>
    <row r="570" spans="1:18" x14ac:dyDescent="0.35">
      <c r="A570" t="s">
        <v>11</v>
      </c>
      <c r="B570" t="str">
        <f t="shared" si="68"/>
        <v/>
      </c>
      <c r="C570">
        <v>5</v>
      </c>
      <c r="E570" t="str">
        <f t="shared" si="67"/>
        <v/>
      </c>
      <c r="F570" s="1" t="str">
        <f t="shared" si="69"/>
        <v/>
      </c>
      <c r="G570" s="1" t="e">
        <f>(F568-F562)-(F569-F563)</f>
        <v>#VALUE!</v>
      </c>
      <c r="H570" s="1" t="e">
        <f>IF(F567&gt;F566,(F566+10)-F567,F566-F567)</f>
        <v>#VALUE!</v>
      </c>
      <c r="I570" s="1" t="e">
        <f>F568-F562</f>
        <v>#VALUE!</v>
      </c>
      <c r="J570" s="1" t="e">
        <f>F569-F563</f>
        <v>#VALUE!</v>
      </c>
      <c r="M570">
        <f>COUNTIF(D566:D570,$L$6)</f>
        <v>0</v>
      </c>
      <c r="O570" t="str">
        <f t="shared" si="63"/>
        <v/>
      </c>
      <c r="P570" t="str">
        <f t="shared" si="64"/>
        <v/>
      </c>
      <c r="Q570" t="str">
        <f t="shared" si="65"/>
        <v/>
      </c>
      <c r="R570" t="str">
        <f t="shared" si="66"/>
        <v/>
      </c>
    </row>
    <row r="571" spans="1:18" x14ac:dyDescent="0.35">
      <c r="A571" t="s">
        <v>12</v>
      </c>
      <c r="B571" t="str">
        <f t="shared" si="68"/>
        <v/>
      </c>
      <c r="E571" t="str">
        <f t="shared" si="67"/>
        <v/>
      </c>
      <c r="F571" s="1" t="str">
        <f t="shared" si="69"/>
        <v/>
      </c>
      <c r="O571" t="str">
        <f t="shared" si="63"/>
        <v/>
      </c>
      <c r="P571" t="str">
        <f t="shared" si="64"/>
        <v/>
      </c>
      <c r="Q571" t="str">
        <f t="shared" si="65"/>
        <v/>
      </c>
      <c r="R571" t="str">
        <f t="shared" si="66"/>
        <v/>
      </c>
    </row>
    <row r="572" spans="1:18" x14ac:dyDescent="0.35">
      <c r="A572" t="s">
        <v>13</v>
      </c>
      <c r="B572">
        <f t="shared" si="68"/>
        <v>96</v>
      </c>
      <c r="C572">
        <v>1</v>
      </c>
      <c r="E572" t="str">
        <f t="shared" si="67"/>
        <v>Time In</v>
      </c>
      <c r="F572" s="1" t="str">
        <f t="shared" si="69"/>
        <v/>
      </c>
      <c r="G572" s="1" t="e">
        <f>(F574-F568)-(F575-F569)</f>
        <v>#VALUE!</v>
      </c>
      <c r="H572" s="1" t="e">
        <f>IF(F573&gt;F572,(F572+10)-F573,F572-F573)</f>
        <v>#VALUE!</v>
      </c>
      <c r="I572" s="1" t="e">
        <f>F574-F568</f>
        <v>#VALUE!</v>
      </c>
      <c r="J572" s="1" t="e">
        <f>F575-F569</f>
        <v>#VALUE!</v>
      </c>
      <c r="M572">
        <f>COUNTIF(D572:D576,$L$2)</f>
        <v>0</v>
      </c>
      <c r="N572">
        <f>SUM(M572:M576)</f>
        <v>0</v>
      </c>
      <c r="O572" t="str">
        <f t="shared" si="63"/>
        <v/>
      </c>
      <c r="P572" t="str">
        <f t="shared" si="64"/>
        <v/>
      </c>
      <c r="Q572" t="str">
        <f t="shared" si="65"/>
        <v/>
      </c>
      <c r="R572" t="str">
        <f t="shared" si="66"/>
        <v/>
      </c>
    </row>
    <row r="573" spans="1:18" x14ac:dyDescent="0.35">
      <c r="A573" t="s">
        <v>14</v>
      </c>
      <c r="B573" t="str">
        <f t="shared" si="68"/>
        <v/>
      </c>
      <c r="C573">
        <v>2</v>
      </c>
      <c r="E573" t="str">
        <f t="shared" si="67"/>
        <v>Time Out</v>
      </c>
      <c r="F573" s="1" t="str">
        <f t="shared" si="69"/>
        <v/>
      </c>
      <c r="G573" s="1" t="e">
        <f>(F574-F568)-(F575-F569)</f>
        <v>#VALUE!</v>
      </c>
      <c r="H573" s="1" t="e">
        <f>IF(F573&gt;F572,(F572+10)-F573,F572-F573)</f>
        <v>#VALUE!</v>
      </c>
      <c r="I573" s="1" t="e">
        <f>F574-F568</f>
        <v>#VALUE!</v>
      </c>
      <c r="J573" s="1" t="e">
        <f>F575-F569</f>
        <v>#VALUE!</v>
      </c>
      <c r="M573">
        <f>COUNTIF(D572:D576,$L$3)</f>
        <v>0</v>
      </c>
      <c r="O573" t="str">
        <f t="shared" si="63"/>
        <v/>
      </c>
      <c r="P573" t="str">
        <f t="shared" si="64"/>
        <v/>
      </c>
      <c r="Q573" t="str">
        <f t="shared" si="65"/>
        <v/>
      </c>
      <c r="R573" t="str">
        <f t="shared" si="66"/>
        <v/>
      </c>
    </row>
    <row r="574" spans="1:18" x14ac:dyDescent="0.35">
      <c r="A574" t="s">
        <v>2</v>
      </c>
      <c r="B574" t="str">
        <f t="shared" si="68"/>
        <v/>
      </c>
      <c r="C574">
        <v>3</v>
      </c>
      <c r="E574" t="str">
        <f t="shared" si="67"/>
        <v>Western Score</v>
      </c>
      <c r="F574" s="1" t="str">
        <f t="shared" si="69"/>
        <v/>
      </c>
      <c r="G574" s="1" t="e">
        <f>(F574-F568)-(F575-F569)</f>
        <v>#VALUE!</v>
      </c>
      <c r="H574" s="1" t="e">
        <f>IF(F573&gt;F572,(F572+10)-F573,F572-F573)</f>
        <v>#VALUE!</v>
      </c>
      <c r="I574" s="1" t="e">
        <f>F574-F568</f>
        <v>#VALUE!</v>
      </c>
      <c r="J574" s="1" t="e">
        <f>F575-F569</f>
        <v>#VALUE!</v>
      </c>
      <c r="M574">
        <f>COUNTIF(D572:D576,$L$4)</f>
        <v>0</v>
      </c>
      <c r="O574" t="str">
        <f t="shared" si="63"/>
        <v/>
      </c>
      <c r="P574" t="str">
        <f t="shared" si="64"/>
        <v/>
      </c>
      <c r="Q574" t="str">
        <f t="shared" si="65"/>
        <v/>
      </c>
      <c r="R574" t="str">
        <f t="shared" si="66"/>
        <v/>
      </c>
    </row>
    <row r="575" spans="1:18" x14ac:dyDescent="0.35">
      <c r="A575" t="s">
        <v>3</v>
      </c>
      <c r="B575" t="str">
        <f t="shared" si="68"/>
        <v/>
      </c>
      <c r="C575">
        <v>4</v>
      </c>
      <c r="E575" t="str">
        <f t="shared" si="67"/>
        <v>Opp Score</v>
      </c>
      <c r="F575" s="1" t="str">
        <f t="shared" si="69"/>
        <v/>
      </c>
      <c r="G575" s="1" t="e">
        <f>(F574-F568)-(F575-F569)</f>
        <v>#VALUE!</v>
      </c>
      <c r="H575" s="1" t="e">
        <f>IF(F573&gt;F572,(F572+10)-F573,F572-F573)</f>
        <v>#VALUE!</v>
      </c>
      <c r="I575" s="1" t="e">
        <f>F574-F568</f>
        <v>#VALUE!</v>
      </c>
      <c r="J575" s="1" t="e">
        <f>F575-F569</f>
        <v>#VALUE!</v>
      </c>
      <c r="M575">
        <f>COUNTIF(D572:D576,$L$5)</f>
        <v>0</v>
      </c>
      <c r="O575" t="str">
        <f t="shared" si="63"/>
        <v/>
      </c>
      <c r="P575" t="str">
        <f t="shared" si="64"/>
        <v/>
      </c>
      <c r="Q575" t="str">
        <f t="shared" si="65"/>
        <v/>
      </c>
      <c r="R575" t="str">
        <f t="shared" si="66"/>
        <v/>
      </c>
    </row>
    <row r="576" spans="1:18" x14ac:dyDescent="0.35">
      <c r="A576" t="s">
        <v>4</v>
      </c>
      <c r="B576" t="str">
        <f t="shared" si="68"/>
        <v/>
      </c>
      <c r="C576">
        <v>5</v>
      </c>
      <c r="E576" t="str">
        <f t="shared" si="67"/>
        <v/>
      </c>
      <c r="F576" s="1" t="str">
        <f t="shared" si="69"/>
        <v/>
      </c>
      <c r="G576" s="1" t="e">
        <f>(F574-F568)-(F575-F569)</f>
        <v>#VALUE!</v>
      </c>
      <c r="H576" s="1" t="e">
        <f>IF(F573&gt;F572,(F572+10)-F573,F572-F573)</f>
        <v>#VALUE!</v>
      </c>
      <c r="I576" s="1" t="e">
        <f>F574-F568</f>
        <v>#VALUE!</v>
      </c>
      <c r="J576" s="1" t="e">
        <f>F575-F569</f>
        <v>#VALUE!</v>
      </c>
      <c r="M576">
        <f>COUNTIF(D572:D576,$L$6)</f>
        <v>0</v>
      </c>
      <c r="O576" t="str">
        <f t="shared" si="63"/>
        <v/>
      </c>
      <c r="P576" t="str">
        <f t="shared" si="64"/>
        <v/>
      </c>
      <c r="Q576" t="str">
        <f t="shared" si="65"/>
        <v/>
      </c>
      <c r="R576" t="str">
        <f t="shared" si="66"/>
        <v/>
      </c>
    </row>
    <row r="577" spans="1:18" x14ac:dyDescent="0.35">
      <c r="A577" t="s">
        <v>5</v>
      </c>
      <c r="B577" t="str">
        <f t="shared" si="68"/>
        <v/>
      </c>
      <c r="E577" t="str">
        <f t="shared" si="67"/>
        <v/>
      </c>
      <c r="F577" s="1" t="str">
        <f t="shared" si="69"/>
        <v/>
      </c>
      <c r="O577" t="str">
        <f t="shared" si="63"/>
        <v/>
      </c>
      <c r="P577" t="str">
        <f t="shared" si="64"/>
        <v/>
      </c>
      <c r="Q577" t="str">
        <f t="shared" si="65"/>
        <v/>
      </c>
      <c r="R577" t="str">
        <f t="shared" si="66"/>
        <v/>
      </c>
    </row>
    <row r="578" spans="1:18" x14ac:dyDescent="0.35">
      <c r="A578" t="s">
        <v>6</v>
      </c>
      <c r="B578">
        <f t="shared" si="68"/>
        <v>97</v>
      </c>
      <c r="C578">
        <v>1</v>
      </c>
      <c r="E578" t="str">
        <f t="shared" si="67"/>
        <v>Time In</v>
      </c>
      <c r="F578" s="1" t="str">
        <f t="shared" si="69"/>
        <v/>
      </c>
      <c r="G578" s="1" t="e">
        <f>(F580-F574)-(F581-F575)</f>
        <v>#VALUE!</v>
      </c>
      <c r="H578" s="1" t="e">
        <f>IF(F579&gt;F578,(F578+10)-F579,F578-F579)</f>
        <v>#VALUE!</v>
      </c>
      <c r="I578" s="1" t="e">
        <f>F580-F574</f>
        <v>#VALUE!</v>
      </c>
      <c r="J578" s="1" t="e">
        <f>F581-F575</f>
        <v>#VALUE!</v>
      </c>
      <c r="M578">
        <f>COUNTIF(D578:D582,$L$2)</f>
        <v>0</v>
      </c>
      <c r="N578">
        <f>SUM(M578:M582)</f>
        <v>0</v>
      </c>
      <c r="O578" t="str">
        <f t="shared" ref="O578:O641" si="70">IF(N578=COUNTIF($L$2:$L$6,"*"),G578,"")</f>
        <v/>
      </c>
      <c r="P578" t="str">
        <f t="shared" ref="P578:P641" si="71">IF(N578=COUNTIF($L$2:$L$6,"*"),H578,"")</f>
        <v/>
      </c>
      <c r="Q578" t="str">
        <f t="shared" ref="Q578:Q641" si="72">IF(N578=COUNTIF($L$2:$L$6,"*"),I578,"")</f>
        <v/>
      </c>
      <c r="R578" t="str">
        <f t="shared" ref="R578:R641" si="73">IF(N578=COUNTIF($L$2:$L$6,"*"),J578,"")</f>
        <v/>
      </c>
    </row>
    <row r="579" spans="1:18" x14ac:dyDescent="0.35">
      <c r="A579" t="s">
        <v>7</v>
      </c>
      <c r="B579" t="str">
        <f t="shared" si="68"/>
        <v/>
      </c>
      <c r="C579">
        <v>2</v>
      </c>
      <c r="E579" t="str">
        <f t="shared" ref="E579:E642" si="74">IFERROR(_xlfn.IFS(C579=$C$2,"Time In",C579=$C$3,"Time Out",C579=$C$4,"Western Score",C579=$C$5,"Opp Score"),"")</f>
        <v>Time Out</v>
      </c>
      <c r="F579" s="1" t="str">
        <f t="shared" si="69"/>
        <v/>
      </c>
      <c r="G579" s="1" t="e">
        <f>(F580-F574)-(F581-F575)</f>
        <v>#VALUE!</v>
      </c>
      <c r="H579" s="1" t="e">
        <f>IF(F579&gt;F578,(F578+10)-F579,F578-F579)</f>
        <v>#VALUE!</v>
      </c>
      <c r="I579" s="1" t="e">
        <f>F580-F574</f>
        <v>#VALUE!</v>
      </c>
      <c r="J579" s="1" t="e">
        <f>F581-F575</f>
        <v>#VALUE!</v>
      </c>
      <c r="M579">
        <f>COUNTIF(D578:D582,$L$3)</f>
        <v>0</v>
      </c>
      <c r="O579" t="str">
        <f t="shared" si="70"/>
        <v/>
      </c>
      <c r="P579" t="str">
        <f t="shared" si="71"/>
        <v/>
      </c>
      <c r="Q579" t="str">
        <f t="shared" si="72"/>
        <v/>
      </c>
      <c r="R579" t="str">
        <f t="shared" si="73"/>
        <v/>
      </c>
    </row>
    <row r="580" spans="1:18" x14ac:dyDescent="0.35">
      <c r="A580" t="s">
        <v>8</v>
      </c>
      <c r="B580" t="str">
        <f t="shared" si="68"/>
        <v/>
      </c>
      <c r="C580">
        <v>3</v>
      </c>
      <c r="E580" t="str">
        <f t="shared" si="74"/>
        <v>Western Score</v>
      </c>
      <c r="F580" s="1" t="str">
        <f t="shared" si="69"/>
        <v/>
      </c>
      <c r="G580" s="1" t="e">
        <f>(F580-F574)-(F581-F575)</f>
        <v>#VALUE!</v>
      </c>
      <c r="H580" s="1" t="e">
        <f>IF(F579&gt;F578,(F578+10)-F579,F578-F579)</f>
        <v>#VALUE!</v>
      </c>
      <c r="I580" s="1" t="e">
        <f>F580-F574</f>
        <v>#VALUE!</v>
      </c>
      <c r="J580" s="1" t="e">
        <f>F581-F575</f>
        <v>#VALUE!</v>
      </c>
      <c r="M580">
        <f>COUNTIF(D578:D582,$L$4)</f>
        <v>0</v>
      </c>
      <c r="O580" t="str">
        <f t="shared" si="70"/>
        <v/>
      </c>
      <c r="P580" t="str">
        <f t="shared" si="71"/>
        <v/>
      </c>
      <c r="Q580" t="str">
        <f t="shared" si="72"/>
        <v/>
      </c>
      <c r="R580" t="str">
        <f t="shared" si="73"/>
        <v/>
      </c>
    </row>
    <row r="581" spans="1:18" x14ac:dyDescent="0.35">
      <c r="A581" t="s">
        <v>9</v>
      </c>
      <c r="B581" t="str">
        <f t="shared" si="68"/>
        <v/>
      </c>
      <c r="C581">
        <v>4</v>
      </c>
      <c r="E581" t="str">
        <f t="shared" si="74"/>
        <v>Opp Score</v>
      </c>
      <c r="F581" s="1" t="str">
        <f t="shared" si="69"/>
        <v/>
      </c>
      <c r="G581" s="1" t="e">
        <f>(F580-F574)-(F581-F575)</f>
        <v>#VALUE!</v>
      </c>
      <c r="H581" s="1" t="e">
        <f>IF(F579&gt;F578,(F578+10)-F579,F578-F579)</f>
        <v>#VALUE!</v>
      </c>
      <c r="I581" s="1" t="e">
        <f>F580-F574</f>
        <v>#VALUE!</v>
      </c>
      <c r="J581" s="1" t="e">
        <f>F581-F575</f>
        <v>#VALUE!</v>
      </c>
      <c r="M581">
        <f>COUNTIF(D578:D582,$L$5)</f>
        <v>0</v>
      </c>
      <c r="O581" t="str">
        <f t="shared" si="70"/>
        <v/>
      </c>
      <c r="P581" t="str">
        <f t="shared" si="71"/>
        <v/>
      </c>
      <c r="Q581" t="str">
        <f t="shared" si="72"/>
        <v/>
      </c>
      <c r="R581" t="str">
        <f t="shared" si="73"/>
        <v/>
      </c>
    </row>
    <row r="582" spans="1:18" x14ac:dyDescent="0.35">
      <c r="A582" t="s">
        <v>10</v>
      </c>
      <c r="B582" t="str">
        <f t="shared" si="68"/>
        <v/>
      </c>
      <c r="C582">
        <v>5</v>
      </c>
      <c r="E582" t="str">
        <f t="shared" si="74"/>
        <v/>
      </c>
      <c r="F582" s="1" t="str">
        <f t="shared" si="69"/>
        <v/>
      </c>
      <c r="G582" s="1" t="e">
        <f>(F580-F574)-(F581-F575)</f>
        <v>#VALUE!</v>
      </c>
      <c r="H582" s="1" t="e">
        <f>IF(F579&gt;F578,(F578+10)-F579,F578-F579)</f>
        <v>#VALUE!</v>
      </c>
      <c r="I582" s="1" t="e">
        <f>F580-F574</f>
        <v>#VALUE!</v>
      </c>
      <c r="J582" s="1" t="e">
        <f>F581-F575</f>
        <v>#VALUE!</v>
      </c>
      <c r="M582">
        <f>COUNTIF(D578:D582,$L$6)</f>
        <v>0</v>
      </c>
      <c r="O582" t="str">
        <f t="shared" si="70"/>
        <v/>
      </c>
      <c r="P582" t="str">
        <f t="shared" si="71"/>
        <v/>
      </c>
      <c r="Q582" t="str">
        <f t="shared" si="72"/>
        <v/>
      </c>
      <c r="R582" t="str">
        <f t="shared" si="73"/>
        <v/>
      </c>
    </row>
    <row r="583" spans="1:18" x14ac:dyDescent="0.35">
      <c r="A583" t="s">
        <v>11</v>
      </c>
      <c r="B583" t="str">
        <f t="shared" si="68"/>
        <v/>
      </c>
      <c r="E583" t="str">
        <f t="shared" si="74"/>
        <v/>
      </c>
      <c r="F583" s="1" t="str">
        <f t="shared" si="69"/>
        <v/>
      </c>
      <c r="O583" t="str">
        <f t="shared" si="70"/>
        <v/>
      </c>
      <c r="P583" t="str">
        <f t="shared" si="71"/>
        <v/>
      </c>
      <c r="Q583" t="str">
        <f t="shared" si="72"/>
        <v/>
      </c>
      <c r="R583" t="str">
        <f t="shared" si="73"/>
        <v/>
      </c>
    </row>
    <row r="584" spans="1:18" x14ac:dyDescent="0.35">
      <c r="A584" t="s">
        <v>12</v>
      </c>
      <c r="B584">
        <f t="shared" si="68"/>
        <v>98</v>
      </c>
      <c r="C584">
        <v>1</v>
      </c>
      <c r="E584" t="str">
        <f t="shared" si="74"/>
        <v>Time In</v>
      </c>
      <c r="F584" s="1" t="str">
        <f t="shared" si="69"/>
        <v/>
      </c>
      <c r="G584" s="1" t="e">
        <f>(F586-F580)-(F587-F581)</f>
        <v>#VALUE!</v>
      </c>
      <c r="H584" s="1" t="e">
        <f>IF(F585&gt;F584,(F584+10)-F585,F584-F585)</f>
        <v>#VALUE!</v>
      </c>
      <c r="I584" s="1" t="e">
        <f>F586-F580</f>
        <v>#VALUE!</v>
      </c>
      <c r="J584" s="1" t="e">
        <f>F587-F581</f>
        <v>#VALUE!</v>
      </c>
      <c r="M584">
        <f>COUNTIF(D584:D588,$L$2)</f>
        <v>0</v>
      </c>
      <c r="N584">
        <f>SUM(M584:M588)</f>
        <v>0</v>
      </c>
      <c r="O584" t="str">
        <f t="shared" si="70"/>
        <v/>
      </c>
      <c r="P584" t="str">
        <f t="shared" si="71"/>
        <v/>
      </c>
      <c r="Q584" t="str">
        <f t="shared" si="72"/>
        <v/>
      </c>
      <c r="R584" t="str">
        <f t="shared" si="73"/>
        <v/>
      </c>
    </row>
    <row r="585" spans="1:18" x14ac:dyDescent="0.35">
      <c r="A585" t="s">
        <v>13</v>
      </c>
      <c r="B585" t="str">
        <f t="shared" si="68"/>
        <v/>
      </c>
      <c r="C585">
        <v>2</v>
      </c>
      <c r="E585" t="str">
        <f t="shared" si="74"/>
        <v>Time Out</v>
      </c>
      <c r="F585" s="1" t="str">
        <f t="shared" si="69"/>
        <v/>
      </c>
      <c r="G585" s="1" t="e">
        <f>(F586-F580)-(F587-F581)</f>
        <v>#VALUE!</v>
      </c>
      <c r="H585" s="1" t="e">
        <f>IF(F585&gt;F584,(F584+10)-F585,F584-F585)</f>
        <v>#VALUE!</v>
      </c>
      <c r="I585" s="1" t="e">
        <f>F586-F580</f>
        <v>#VALUE!</v>
      </c>
      <c r="J585" s="1" t="e">
        <f>F587-F581</f>
        <v>#VALUE!</v>
      </c>
      <c r="M585">
        <f>COUNTIF(D584:D588,$L$3)</f>
        <v>0</v>
      </c>
      <c r="O585" t="str">
        <f t="shared" si="70"/>
        <v/>
      </c>
      <c r="P585" t="str">
        <f t="shared" si="71"/>
        <v/>
      </c>
      <c r="Q585" t="str">
        <f t="shared" si="72"/>
        <v/>
      </c>
      <c r="R585" t="str">
        <f t="shared" si="73"/>
        <v/>
      </c>
    </row>
    <row r="586" spans="1:18" x14ac:dyDescent="0.35">
      <c r="A586" t="s">
        <v>14</v>
      </c>
      <c r="B586" t="str">
        <f t="shared" si="68"/>
        <v/>
      </c>
      <c r="C586">
        <v>3</v>
      </c>
      <c r="E586" t="str">
        <f t="shared" si="74"/>
        <v>Western Score</v>
      </c>
      <c r="F586" s="1" t="str">
        <f t="shared" si="69"/>
        <v/>
      </c>
      <c r="G586" s="1" t="e">
        <f>(F586-F580)-(F587-F581)</f>
        <v>#VALUE!</v>
      </c>
      <c r="H586" s="1" t="e">
        <f>IF(F585&gt;F584,(F584+10)-F585,F584-F585)</f>
        <v>#VALUE!</v>
      </c>
      <c r="I586" s="1" t="e">
        <f>F586-F580</f>
        <v>#VALUE!</v>
      </c>
      <c r="J586" s="1" t="e">
        <f>F587-F581</f>
        <v>#VALUE!</v>
      </c>
      <c r="M586">
        <f>COUNTIF(D584:D588,$L$4)</f>
        <v>0</v>
      </c>
      <c r="O586" t="str">
        <f t="shared" si="70"/>
        <v/>
      </c>
      <c r="P586" t="str">
        <f t="shared" si="71"/>
        <v/>
      </c>
      <c r="Q586" t="str">
        <f t="shared" si="72"/>
        <v/>
      </c>
      <c r="R586" t="str">
        <f t="shared" si="73"/>
        <v/>
      </c>
    </row>
    <row r="587" spans="1:18" x14ac:dyDescent="0.35">
      <c r="A587" t="s">
        <v>2</v>
      </c>
      <c r="B587" t="str">
        <f t="shared" si="68"/>
        <v/>
      </c>
      <c r="C587">
        <v>4</v>
      </c>
      <c r="E587" t="str">
        <f t="shared" si="74"/>
        <v>Opp Score</v>
      </c>
      <c r="F587" s="1" t="str">
        <f t="shared" si="69"/>
        <v/>
      </c>
      <c r="G587" s="1" t="e">
        <f>(F586-F580)-(F587-F581)</f>
        <v>#VALUE!</v>
      </c>
      <c r="H587" s="1" t="e">
        <f>IF(F585&gt;F584,(F584+10)-F585,F584-F585)</f>
        <v>#VALUE!</v>
      </c>
      <c r="I587" s="1" t="e">
        <f>F586-F580</f>
        <v>#VALUE!</v>
      </c>
      <c r="J587" s="1" t="e">
        <f>F587-F581</f>
        <v>#VALUE!</v>
      </c>
      <c r="M587">
        <f>COUNTIF(D584:D588,$L$5)</f>
        <v>0</v>
      </c>
      <c r="O587" t="str">
        <f t="shared" si="70"/>
        <v/>
      </c>
      <c r="P587" t="str">
        <f t="shared" si="71"/>
        <v/>
      </c>
      <c r="Q587" t="str">
        <f t="shared" si="72"/>
        <v/>
      </c>
      <c r="R587" t="str">
        <f t="shared" si="73"/>
        <v/>
      </c>
    </row>
    <row r="588" spans="1:18" x14ac:dyDescent="0.35">
      <c r="A588" t="s">
        <v>3</v>
      </c>
      <c r="B588" t="str">
        <f t="shared" si="68"/>
        <v/>
      </c>
      <c r="C588">
        <v>5</v>
      </c>
      <c r="E588" t="str">
        <f t="shared" si="74"/>
        <v/>
      </c>
      <c r="F588" s="1" t="str">
        <f t="shared" si="69"/>
        <v/>
      </c>
      <c r="G588" s="1" t="e">
        <f>(F586-F580)-(F587-F581)</f>
        <v>#VALUE!</v>
      </c>
      <c r="H588" s="1" t="e">
        <f>IF(F585&gt;F584,(F584+10)-F585,F584-F585)</f>
        <v>#VALUE!</v>
      </c>
      <c r="I588" s="1" t="e">
        <f>F586-F580</f>
        <v>#VALUE!</v>
      </c>
      <c r="J588" s="1" t="e">
        <f>F587-F581</f>
        <v>#VALUE!</v>
      </c>
      <c r="M588">
        <f>COUNTIF(D584:D588,$L$6)</f>
        <v>0</v>
      </c>
      <c r="O588" t="str">
        <f t="shared" si="70"/>
        <v/>
      </c>
      <c r="P588" t="str">
        <f t="shared" si="71"/>
        <v/>
      </c>
      <c r="Q588" t="str">
        <f t="shared" si="72"/>
        <v/>
      </c>
      <c r="R588" t="str">
        <f t="shared" si="73"/>
        <v/>
      </c>
    </row>
    <row r="589" spans="1:18" x14ac:dyDescent="0.35">
      <c r="A589" t="s">
        <v>4</v>
      </c>
      <c r="B589" t="str">
        <f t="shared" si="68"/>
        <v/>
      </c>
      <c r="E589" t="str">
        <f t="shared" si="74"/>
        <v/>
      </c>
      <c r="F589" s="1" t="str">
        <f t="shared" si="69"/>
        <v/>
      </c>
      <c r="O589" t="str">
        <f t="shared" si="70"/>
        <v/>
      </c>
      <c r="P589" t="str">
        <f t="shared" si="71"/>
        <v/>
      </c>
      <c r="Q589" t="str">
        <f t="shared" si="72"/>
        <v/>
      </c>
      <c r="R589" t="str">
        <f t="shared" si="73"/>
        <v/>
      </c>
    </row>
    <row r="590" spans="1:18" x14ac:dyDescent="0.35">
      <c r="A590" t="s">
        <v>5</v>
      </c>
      <c r="B590">
        <f t="shared" si="68"/>
        <v>99</v>
      </c>
      <c r="C590">
        <v>1</v>
      </c>
      <c r="E590" t="str">
        <f t="shared" si="74"/>
        <v>Time In</v>
      </c>
      <c r="F590" s="1" t="str">
        <f t="shared" si="69"/>
        <v/>
      </c>
      <c r="G590" s="1" t="e">
        <f>(F592-F586)-(F593-F587)</f>
        <v>#VALUE!</v>
      </c>
      <c r="H590" s="1" t="e">
        <f>IF(F591&gt;F590,(F590+10)-F591,F590-F591)</f>
        <v>#VALUE!</v>
      </c>
      <c r="I590" s="1" t="e">
        <f>F592-F586</f>
        <v>#VALUE!</v>
      </c>
      <c r="J590" s="1" t="e">
        <f>F593-F587</f>
        <v>#VALUE!</v>
      </c>
      <c r="M590">
        <f>COUNTIF(D590:D594,$L$2)</f>
        <v>0</v>
      </c>
      <c r="N590">
        <f>SUM(M590:M594)</f>
        <v>0</v>
      </c>
      <c r="O590" t="str">
        <f t="shared" si="70"/>
        <v/>
      </c>
      <c r="P590" t="str">
        <f t="shared" si="71"/>
        <v/>
      </c>
      <c r="Q590" t="str">
        <f t="shared" si="72"/>
        <v/>
      </c>
      <c r="R590" t="str">
        <f t="shared" si="73"/>
        <v/>
      </c>
    </row>
    <row r="591" spans="1:18" x14ac:dyDescent="0.35">
      <c r="A591" t="s">
        <v>6</v>
      </c>
      <c r="B591" t="str">
        <f t="shared" si="68"/>
        <v/>
      </c>
      <c r="C591">
        <v>2</v>
      </c>
      <c r="E591" t="str">
        <f t="shared" si="74"/>
        <v>Time Out</v>
      </c>
      <c r="F591" s="1" t="str">
        <f t="shared" si="69"/>
        <v/>
      </c>
      <c r="G591" s="1" t="e">
        <f>(F592-F586)-(F593-F587)</f>
        <v>#VALUE!</v>
      </c>
      <c r="H591" s="1" t="e">
        <f>IF(F591&gt;F590,(F590+10)-F591,F590-F591)</f>
        <v>#VALUE!</v>
      </c>
      <c r="I591" s="1" t="e">
        <f>F592-F586</f>
        <v>#VALUE!</v>
      </c>
      <c r="J591" s="1" t="e">
        <f>F593-F587</f>
        <v>#VALUE!</v>
      </c>
      <c r="M591">
        <f>COUNTIF(D590:D594,$L$3)</f>
        <v>0</v>
      </c>
      <c r="O591" t="str">
        <f t="shared" si="70"/>
        <v/>
      </c>
      <c r="P591" t="str">
        <f t="shared" si="71"/>
        <v/>
      </c>
      <c r="Q591" t="str">
        <f t="shared" si="72"/>
        <v/>
      </c>
      <c r="R591" t="str">
        <f t="shared" si="73"/>
        <v/>
      </c>
    </row>
    <row r="592" spans="1:18" x14ac:dyDescent="0.35">
      <c r="A592" t="s">
        <v>7</v>
      </c>
      <c r="B592" t="str">
        <f t="shared" si="68"/>
        <v/>
      </c>
      <c r="C592">
        <v>3</v>
      </c>
      <c r="E592" t="str">
        <f t="shared" si="74"/>
        <v>Western Score</v>
      </c>
      <c r="F592" s="1" t="str">
        <f t="shared" si="69"/>
        <v/>
      </c>
      <c r="G592" s="1" t="e">
        <f>(F592-F586)-(F593-F587)</f>
        <v>#VALUE!</v>
      </c>
      <c r="H592" s="1" t="e">
        <f>IF(F591&gt;F590,(F590+10)-F591,F590-F591)</f>
        <v>#VALUE!</v>
      </c>
      <c r="I592" s="1" t="e">
        <f>F592-F586</f>
        <v>#VALUE!</v>
      </c>
      <c r="J592" s="1" t="e">
        <f>F593-F587</f>
        <v>#VALUE!</v>
      </c>
      <c r="M592">
        <f>COUNTIF(D590:D594,$L$4)</f>
        <v>0</v>
      </c>
      <c r="O592" t="str">
        <f t="shared" si="70"/>
        <v/>
      </c>
      <c r="P592" t="str">
        <f t="shared" si="71"/>
        <v/>
      </c>
      <c r="Q592" t="str">
        <f t="shared" si="72"/>
        <v/>
      </c>
      <c r="R592" t="str">
        <f t="shared" si="73"/>
        <v/>
      </c>
    </row>
    <row r="593" spans="1:18" x14ac:dyDescent="0.35">
      <c r="A593" t="s">
        <v>8</v>
      </c>
      <c r="B593" t="str">
        <f t="shared" si="68"/>
        <v/>
      </c>
      <c r="C593">
        <v>4</v>
      </c>
      <c r="E593" t="str">
        <f t="shared" si="74"/>
        <v>Opp Score</v>
      </c>
      <c r="F593" s="1" t="str">
        <f t="shared" si="69"/>
        <v/>
      </c>
      <c r="G593" s="1" t="e">
        <f>(F592-F586)-(F593-F587)</f>
        <v>#VALUE!</v>
      </c>
      <c r="H593" s="1" t="e">
        <f>IF(F591&gt;F590,(F590+10)-F591,F590-F591)</f>
        <v>#VALUE!</v>
      </c>
      <c r="I593" s="1" t="e">
        <f>F592-F586</f>
        <v>#VALUE!</v>
      </c>
      <c r="J593" s="1" t="e">
        <f>F593-F587</f>
        <v>#VALUE!</v>
      </c>
      <c r="M593">
        <f>COUNTIF(D590:D594,$L$5)</f>
        <v>0</v>
      </c>
      <c r="O593" t="str">
        <f t="shared" si="70"/>
        <v/>
      </c>
      <c r="P593" t="str">
        <f t="shared" si="71"/>
        <v/>
      </c>
      <c r="Q593" t="str">
        <f t="shared" si="72"/>
        <v/>
      </c>
      <c r="R593" t="str">
        <f t="shared" si="73"/>
        <v/>
      </c>
    </row>
    <row r="594" spans="1:18" x14ac:dyDescent="0.35">
      <c r="A594" t="s">
        <v>9</v>
      </c>
      <c r="B594" t="str">
        <f t="shared" si="68"/>
        <v/>
      </c>
      <c r="C594">
        <v>5</v>
      </c>
      <c r="E594" t="str">
        <f t="shared" si="74"/>
        <v/>
      </c>
      <c r="F594" s="1" t="str">
        <f t="shared" si="69"/>
        <v/>
      </c>
      <c r="G594" s="1" t="e">
        <f>(F592-F586)-(F593-F587)</f>
        <v>#VALUE!</v>
      </c>
      <c r="H594" s="1" t="e">
        <f>IF(F591&gt;F590,(F590+10)-F591,F590-F591)</f>
        <v>#VALUE!</v>
      </c>
      <c r="I594" s="1" t="e">
        <f>F592-F586</f>
        <v>#VALUE!</v>
      </c>
      <c r="J594" s="1" t="e">
        <f>F593-F587</f>
        <v>#VALUE!</v>
      </c>
      <c r="M594">
        <f>COUNTIF(D590:D594,$L$6)</f>
        <v>0</v>
      </c>
      <c r="O594" t="str">
        <f t="shared" si="70"/>
        <v/>
      </c>
      <c r="P594" t="str">
        <f t="shared" si="71"/>
        <v/>
      </c>
      <c r="Q594" t="str">
        <f t="shared" si="72"/>
        <v/>
      </c>
      <c r="R594" t="str">
        <f t="shared" si="73"/>
        <v/>
      </c>
    </row>
    <row r="595" spans="1:18" x14ac:dyDescent="0.35">
      <c r="A595" t="s">
        <v>10</v>
      </c>
      <c r="B595" t="str">
        <f t="shared" ref="B595:B658" si="75">IF(C595=$C$2,1+B589,"")</f>
        <v/>
      </c>
      <c r="E595" t="str">
        <f t="shared" si="74"/>
        <v/>
      </c>
      <c r="F595" s="1" t="str">
        <f t="shared" si="69"/>
        <v/>
      </c>
      <c r="O595" t="str">
        <f t="shared" si="70"/>
        <v/>
      </c>
      <c r="P595" t="str">
        <f t="shared" si="71"/>
        <v/>
      </c>
      <c r="Q595" t="str">
        <f t="shared" si="72"/>
        <v/>
      </c>
      <c r="R595" t="str">
        <f t="shared" si="73"/>
        <v/>
      </c>
    </row>
    <row r="596" spans="1:18" x14ac:dyDescent="0.35">
      <c r="A596" t="s">
        <v>11</v>
      </c>
      <c r="B596">
        <f t="shared" si="75"/>
        <v>100</v>
      </c>
      <c r="C596">
        <v>1</v>
      </c>
      <c r="E596" t="str">
        <f t="shared" si="74"/>
        <v>Time In</v>
      </c>
      <c r="F596" s="1" t="str">
        <f t="shared" si="69"/>
        <v/>
      </c>
      <c r="G596" s="1" t="e">
        <f>(F598-F592)-(F599-F593)</f>
        <v>#VALUE!</v>
      </c>
      <c r="H596" s="1" t="e">
        <f>IF(F597&gt;F596,(F596+10)-F597,F596-F597)</f>
        <v>#VALUE!</v>
      </c>
      <c r="I596" s="1" t="e">
        <f>F598-F592</f>
        <v>#VALUE!</v>
      </c>
      <c r="J596" s="1" t="e">
        <f>F599-F593</f>
        <v>#VALUE!</v>
      </c>
      <c r="M596">
        <f>COUNTIF(D596:D600,$L$2)</f>
        <v>0</v>
      </c>
      <c r="N596">
        <f>SUM(M596:M600)</f>
        <v>0</v>
      </c>
      <c r="O596" t="str">
        <f t="shared" si="70"/>
        <v/>
      </c>
      <c r="P596" t="str">
        <f t="shared" si="71"/>
        <v/>
      </c>
      <c r="Q596" t="str">
        <f t="shared" si="72"/>
        <v/>
      </c>
      <c r="R596" t="str">
        <f t="shared" si="73"/>
        <v/>
      </c>
    </row>
    <row r="597" spans="1:18" x14ac:dyDescent="0.35">
      <c r="A597" t="s">
        <v>12</v>
      </c>
      <c r="B597" t="str">
        <f t="shared" si="75"/>
        <v/>
      </c>
      <c r="C597">
        <v>2</v>
      </c>
      <c r="E597" t="str">
        <f t="shared" si="74"/>
        <v>Time Out</v>
      </c>
      <c r="F597" s="1" t="str">
        <f t="shared" si="69"/>
        <v/>
      </c>
      <c r="G597" s="1" t="e">
        <f>(F598-F592)-(F599-F593)</f>
        <v>#VALUE!</v>
      </c>
      <c r="H597" s="1" t="e">
        <f>IF(F597&gt;F596,(F596+10)-F597,F596-F597)</f>
        <v>#VALUE!</v>
      </c>
      <c r="I597" s="1" t="e">
        <f>F598-F592</f>
        <v>#VALUE!</v>
      </c>
      <c r="J597" s="1" t="e">
        <f>F599-F593</f>
        <v>#VALUE!</v>
      </c>
      <c r="M597">
        <f>COUNTIF(D596:D600,$L$3)</f>
        <v>0</v>
      </c>
      <c r="O597" t="str">
        <f t="shared" si="70"/>
        <v/>
      </c>
      <c r="P597" t="str">
        <f t="shared" si="71"/>
        <v/>
      </c>
      <c r="Q597" t="str">
        <f t="shared" si="72"/>
        <v/>
      </c>
      <c r="R597" t="str">
        <f t="shared" si="73"/>
        <v/>
      </c>
    </row>
    <row r="598" spans="1:18" x14ac:dyDescent="0.35">
      <c r="A598" t="s">
        <v>13</v>
      </c>
      <c r="B598" t="str">
        <f t="shared" si="75"/>
        <v/>
      </c>
      <c r="C598">
        <v>3</v>
      </c>
      <c r="E598" t="str">
        <f t="shared" si="74"/>
        <v>Western Score</v>
      </c>
      <c r="F598" s="1" t="str">
        <f t="shared" si="69"/>
        <v/>
      </c>
      <c r="G598" s="1" t="e">
        <f>(F598-F592)-(F599-F593)</f>
        <v>#VALUE!</v>
      </c>
      <c r="H598" s="1" t="e">
        <f>IF(F597&gt;F596,(F596+10)-F597,F596-F597)</f>
        <v>#VALUE!</v>
      </c>
      <c r="I598" s="1" t="e">
        <f>F598-F592</f>
        <v>#VALUE!</v>
      </c>
      <c r="J598" s="1" t="e">
        <f>F599-F593</f>
        <v>#VALUE!</v>
      </c>
      <c r="M598">
        <f>COUNTIF(D596:D600,$L$4)</f>
        <v>0</v>
      </c>
      <c r="O598" t="str">
        <f t="shared" si="70"/>
        <v/>
      </c>
      <c r="P598" t="str">
        <f t="shared" si="71"/>
        <v/>
      </c>
      <c r="Q598" t="str">
        <f t="shared" si="72"/>
        <v/>
      </c>
      <c r="R598" t="str">
        <f t="shared" si="73"/>
        <v/>
      </c>
    </row>
    <row r="599" spans="1:18" x14ac:dyDescent="0.35">
      <c r="A599" t="s">
        <v>14</v>
      </c>
      <c r="B599" t="str">
        <f t="shared" si="75"/>
        <v/>
      </c>
      <c r="C599">
        <v>4</v>
      </c>
      <c r="E599" t="str">
        <f t="shared" si="74"/>
        <v>Opp Score</v>
      </c>
      <c r="F599" s="1" t="str">
        <f t="shared" si="69"/>
        <v/>
      </c>
      <c r="G599" s="1" t="e">
        <f>(F598-F592)-(F599-F593)</f>
        <v>#VALUE!</v>
      </c>
      <c r="H599" s="1" t="e">
        <f>IF(F597&gt;F596,(F596+10)-F597,F596-F597)</f>
        <v>#VALUE!</v>
      </c>
      <c r="I599" s="1" t="e">
        <f>F598-F592</f>
        <v>#VALUE!</v>
      </c>
      <c r="J599" s="1" t="e">
        <f>F599-F593</f>
        <v>#VALUE!</v>
      </c>
      <c r="M599">
        <f>COUNTIF(D596:D600,$L$5)</f>
        <v>0</v>
      </c>
      <c r="O599" t="str">
        <f t="shared" si="70"/>
        <v/>
      </c>
      <c r="P599" t="str">
        <f t="shared" si="71"/>
        <v/>
      </c>
      <c r="Q599" t="str">
        <f t="shared" si="72"/>
        <v/>
      </c>
      <c r="R599" t="str">
        <f t="shared" si="73"/>
        <v/>
      </c>
    </row>
    <row r="600" spans="1:18" x14ac:dyDescent="0.35">
      <c r="A600" t="s">
        <v>2</v>
      </c>
      <c r="B600" t="str">
        <f t="shared" si="75"/>
        <v/>
      </c>
      <c r="C600">
        <v>5</v>
      </c>
      <c r="E600" t="str">
        <f t="shared" si="74"/>
        <v/>
      </c>
      <c r="F600" s="1" t="str">
        <f t="shared" ref="F600:F663" si="76">IF(E600=$E$8,F595,"")</f>
        <v/>
      </c>
      <c r="G600" s="1" t="e">
        <f>(F598-F592)-(F599-F593)</f>
        <v>#VALUE!</v>
      </c>
      <c r="H600" s="1" t="e">
        <f>IF(F597&gt;F596,(F596+10)-F597,F596-F597)</f>
        <v>#VALUE!</v>
      </c>
      <c r="I600" s="1" t="e">
        <f>F598-F592</f>
        <v>#VALUE!</v>
      </c>
      <c r="J600" s="1" t="e">
        <f>F599-F593</f>
        <v>#VALUE!</v>
      </c>
      <c r="M600">
        <f>COUNTIF(D596:D600,$L$6)</f>
        <v>0</v>
      </c>
      <c r="O600" t="str">
        <f t="shared" si="70"/>
        <v/>
      </c>
      <c r="P600" t="str">
        <f t="shared" si="71"/>
        <v/>
      </c>
      <c r="Q600" t="str">
        <f t="shared" si="72"/>
        <v/>
      </c>
      <c r="R600" t="str">
        <f t="shared" si="73"/>
        <v/>
      </c>
    </row>
    <row r="601" spans="1:18" x14ac:dyDescent="0.35">
      <c r="A601" t="s">
        <v>3</v>
      </c>
      <c r="B601" t="str">
        <f t="shared" si="75"/>
        <v/>
      </c>
      <c r="E601" t="str">
        <f t="shared" si="74"/>
        <v/>
      </c>
      <c r="F601" s="1" t="str">
        <f t="shared" si="76"/>
        <v/>
      </c>
      <c r="O601" t="str">
        <f t="shared" si="70"/>
        <v/>
      </c>
      <c r="P601" t="str">
        <f t="shared" si="71"/>
        <v/>
      </c>
      <c r="Q601" t="str">
        <f t="shared" si="72"/>
        <v/>
      </c>
      <c r="R601" t="str">
        <f t="shared" si="73"/>
        <v/>
      </c>
    </row>
    <row r="602" spans="1:18" x14ac:dyDescent="0.35">
      <c r="A602" t="s">
        <v>4</v>
      </c>
      <c r="B602">
        <f t="shared" si="75"/>
        <v>101</v>
      </c>
      <c r="C602">
        <v>1</v>
      </c>
      <c r="E602" t="str">
        <f t="shared" si="74"/>
        <v>Time In</v>
      </c>
      <c r="F602" s="1" t="str">
        <f t="shared" si="76"/>
        <v/>
      </c>
      <c r="G602" s="1" t="e">
        <f>(F604-F598)-(F605-F599)</f>
        <v>#VALUE!</v>
      </c>
      <c r="H602" s="1" t="e">
        <f>IF(F603&gt;F602,(F602+10)-F603,F602-F603)</f>
        <v>#VALUE!</v>
      </c>
      <c r="I602" s="1" t="e">
        <f>F604-F598</f>
        <v>#VALUE!</v>
      </c>
      <c r="J602" s="1" t="e">
        <f>F605-F599</f>
        <v>#VALUE!</v>
      </c>
      <c r="M602">
        <f>COUNTIF(D602:D606,$L$2)</f>
        <v>0</v>
      </c>
      <c r="N602">
        <f>SUM(M602:M606)</f>
        <v>0</v>
      </c>
      <c r="O602" t="str">
        <f t="shared" si="70"/>
        <v/>
      </c>
      <c r="P602" t="str">
        <f t="shared" si="71"/>
        <v/>
      </c>
      <c r="Q602" t="str">
        <f t="shared" si="72"/>
        <v/>
      </c>
      <c r="R602" t="str">
        <f t="shared" si="73"/>
        <v/>
      </c>
    </row>
    <row r="603" spans="1:18" x14ac:dyDescent="0.35">
      <c r="A603" t="s">
        <v>5</v>
      </c>
      <c r="B603" t="str">
        <f t="shared" si="75"/>
        <v/>
      </c>
      <c r="C603">
        <v>2</v>
      </c>
      <c r="E603" t="str">
        <f t="shared" si="74"/>
        <v>Time Out</v>
      </c>
      <c r="F603" s="1" t="str">
        <f t="shared" si="76"/>
        <v/>
      </c>
      <c r="G603" s="1" t="e">
        <f>(F604-F598)-(F605-F599)</f>
        <v>#VALUE!</v>
      </c>
      <c r="H603" s="1" t="e">
        <f>IF(F603&gt;F602,(F602+10)-F603,F602-F603)</f>
        <v>#VALUE!</v>
      </c>
      <c r="I603" s="1" t="e">
        <f>F604-F598</f>
        <v>#VALUE!</v>
      </c>
      <c r="J603" s="1" t="e">
        <f>F605-F599</f>
        <v>#VALUE!</v>
      </c>
      <c r="M603">
        <f>COUNTIF(D602:D606,$L$3)</f>
        <v>0</v>
      </c>
      <c r="O603" t="str">
        <f t="shared" si="70"/>
        <v/>
      </c>
      <c r="P603" t="str">
        <f t="shared" si="71"/>
        <v/>
      </c>
      <c r="Q603" t="str">
        <f t="shared" si="72"/>
        <v/>
      </c>
      <c r="R603" t="str">
        <f t="shared" si="73"/>
        <v/>
      </c>
    </row>
    <row r="604" spans="1:18" x14ac:dyDescent="0.35">
      <c r="A604" t="s">
        <v>6</v>
      </c>
      <c r="B604" t="str">
        <f t="shared" si="75"/>
        <v/>
      </c>
      <c r="C604">
        <v>3</v>
      </c>
      <c r="E604" t="str">
        <f t="shared" si="74"/>
        <v>Western Score</v>
      </c>
      <c r="F604" s="1" t="str">
        <f t="shared" si="76"/>
        <v/>
      </c>
      <c r="G604" s="1" t="e">
        <f>(F604-F598)-(F605-F599)</f>
        <v>#VALUE!</v>
      </c>
      <c r="H604" s="1" t="e">
        <f>IF(F603&gt;F602,(F602+10)-F603,F602-F603)</f>
        <v>#VALUE!</v>
      </c>
      <c r="I604" s="1" t="e">
        <f>F604-F598</f>
        <v>#VALUE!</v>
      </c>
      <c r="J604" s="1" t="e">
        <f>F605-F599</f>
        <v>#VALUE!</v>
      </c>
      <c r="M604">
        <f>COUNTIF(D602:D606,$L$4)</f>
        <v>0</v>
      </c>
      <c r="O604" t="str">
        <f t="shared" si="70"/>
        <v/>
      </c>
      <c r="P604" t="str">
        <f t="shared" si="71"/>
        <v/>
      </c>
      <c r="Q604" t="str">
        <f t="shared" si="72"/>
        <v/>
      </c>
      <c r="R604" t="str">
        <f t="shared" si="73"/>
        <v/>
      </c>
    </row>
    <row r="605" spans="1:18" x14ac:dyDescent="0.35">
      <c r="A605" t="s">
        <v>7</v>
      </c>
      <c r="B605" t="str">
        <f t="shared" si="75"/>
        <v/>
      </c>
      <c r="C605">
        <v>4</v>
      </c>
      <c r="E605" t="str">
        <f t="shared" si="74"/>
        <v>Opp Score</v>
      </c>
      <c r="F605" s="1" t="str">
        <f t="shared" si="76"/>
        <v/>
      </c>
      <c r="G605" s="1" t="e">
        <f>(F604-F598)-(F605-F599)</f>
        <v>#VALUE!</v>
      </c>
      <c r="H605" s="1" t="e">
        <f>IF(F603&gt;F602,(F602+10)-F603,F602-F603)</f>
        <v>#VALUE!</v>
      </c>
      <c r="I605" s="1" t="e">
        <f>F604-F598</f>
        <v>#VALUE!</v>
      </c>
      <c r="J605" s="1" t="e">
        <f>F605-F599</f>
        <v>#VALUE!</v>
      </c>
      <c r="M605">
        <f>COUNTIF(D602:D606,$L$5)</f>
        <v>0</v>
      </c>
      <c r="O605" t="str">
        <f t="shared" si="70"/>
        <v/>
      </c>
      <c r="P605" t="str">
        <f t="shared" si="71"/>
        <v/>
      </c>
      <c r="Q605" t="str">
        <f t="shared" si="72"/>
        <v/>
      </c>
      <c r="R605" t="str">
        <f t="shared" si="73"/>
        <v/>
      </c>
    </row>
    <row r="606" spans="1:18" x14ac:dyDescent="0.35">
      <c r="A606" t="s">
        <v>8</v>
      </c>
      <c r="B606" t="str">
        <f t="shared" si="75"/>
        <v/>
      </c>
      <c r="C606">
        <v>5</v>
      </c>
      <c r="E606" t="str">
        <f t="shared" si="74"/>
        <v/>
      </c>
      <c r="F606" s="1" t="str">
        <f t="shared" si="76"/>
        <v/>
      </c>
      <c r="G606" s="1" t="e">
        <f>(F604-F598)-(F605-F599)</f>
        <v>#VALUE!</v>
      </c>
      <c r="H606" s="1" t="e">
        <f>IF(F603&gt;F602,(F602+10)-F603,F602-F603)</f>
        <v>#VALUE!</v>
      </c>
      <c r="I606" s="1" t="e">
        <f>F604-F598</f>
        <v>#VALUE!</v>
      </c>
      <c r="J606" s="1" t="e">
        <f>F605-F599</f>
        <v>#VALUE!</v>
      </c>
      <c r="M606">
        <f>COUNTIF(D602:D606,$L$6)</f>
        <v>0</v>
      </c>
      <c r="O606" t="str">
        <f t="shared" si="70"/>
        <v/>
      </c>
      <c r="P606" t="str">
        <f t="shared" si="71"/>
        <v/>
      </c>
      <c r="Q606" t="str">
        <f t="shared" si="72"/>
        <v/>
      </c>
      <c r="R606" t="str">
        <f t="shared" si="73"/>
        <v/>
      </c>
    </row>
    <row r="607" spans="1:18" x14ac:dyDescent="0.35">
      <c r="A607" t="s">
        <v>9</v>
      </c>
      <c r="B607" t="str">
        <f t="shared" si="75"/>
        <v/>
      </c>
      <c r="E607" t="str">
        <f t="shared" si="74"/>
        <v/>
      </c>
      <c r="F607" s="1" t="str">
        <f t="shared" si="76"/>
        <v/>
      </c>
      <c r="O607" t="str">
        <f t="shared" si="70"/>
        <v/>
      </c>
      <c r="P607" t="str">
        <f t="shared" si="71"/>
        <v/>
      </c>
      <c r="Q607" t="str">
        <f t="shared" si="72"/>
        <v/>
      </c>
      <c r="R607" t="str">
        <f t="shared" si="73"/>
        <v/>
      </c>
    </row>
    <row r="608" spans="1:18" x14ac:dyDescent="0.35">
      <c r="A608" t="s">
        <v>10</v>
      </c>
      <c r="B608">
        <f t="shared" si="75"/>
        <v>102</v>
      </c>
      <c r="C608">
        <v>1</v>
      </c>
      <c r="E608" t="str">
        <f t="shared" si="74"/>
        <v>Time In</v>
      </c>
      <c r="F608" s="1" t="str">
        <f t="shared" si="76"/>
        <v/>
      </c>
      <c r="G608" s="1" t="e">
        <f>(F610-F604)-(F611-F605)</f>
        <v>#VALUE!</v>
      </c>
      <c r="H608" s="1" t="e">
        <f>IF(F609&gt;F608,(F608+10)-F609,F608-F609)</f>
        <v>#VALUE!</v>
      </c>
      <c r="I608" s="1" t="e">
        <f>F610-F604</f>
        <v>#VALUE!</v>
      </c>
      <c r="J608" s="1" t="e">
        <f>F611-F605</f>
        <v>#VALUE!</v>
      </c>
      <c r="M608">
        <f>COUNTIF(D608:D612,$L$2)</f>
        <v>0</v>
      </c>
      <c r="N608">
        <f>SUM(M608:M612)</f>
        <v>0</v>
      </c>
      <c r="O608" t="str">
        <f t="shared" si="70"/>
        <v/>
      </c>
      <c r="P608" t="str">
        <f t="shared" si="71"/>
        <v/>
      </c>
      <c r="Q608" t="str">
        <f t="shared" si="72"/>
        <v/>
      </c>
      <c r="R608" t="str">
        <f t="shared" si="73"/>
        <v/>
      </c>
    </row>
    <row r="609" spans="1:18" x14ac:dyDescent="0.35">
      <c r="A609" t="s">
        <v>11</v>
      </c>
      <c r="B609" t="str">
        <f t="shared" si="75"/>
        <v/>
      </c>
      <c r="C609">
        <v>2</v>
      </c>
      <c r="E609" t="str">
        <f t="shared" si="74"/>
        <v>Time Out</v>
      </c>
      <c r="F609" s="1" t="str">
        <f t="shared" si="76"/>
        <v/>
      </c>
      <c r="G609" s="1" t="e">
        <f>(F610-F604)-(F611-F605)</f>
        <v>#VALUE!</v>
      </c>
      <c r="H609" s="1" t="e">
        <f>IF(F609&gt;F608,(F608+10)-F609,F608-F609)</f>
        <v>#VALUE!</v>
      </c>
      <c r="I609" s="1" t="e">
        <f>F610-F604</f>
        <v>#VALUE!</v>
      </c>
      <c r="J609" s="1" t="e">
        <f>F611-F605</f>
        <v>#VALUE!</v>
      </c>
      <c r="M609">
        <f>COUNTIF(D608:D612,$L$3)</f>
        <v>0</v>
      </c>
      <c r="O609" t="str">
        <f t="shared" si="70"/>
        <v/>
      </c>
      <c r="P609" t="str">
        <f t="shared" si="71"/>
        <v/>
      </c>
      <c r="Q609" t="str">
        <f t="shared" si="72"/>
        <v/>
      </c>
      <c r="R609" t="str">
        <f t="shared" si="73"/>
        <v/>
      </c>
    </row>
    <row r="610" spans="1:18" x14ac:dyDescent="0.35">
      <c r="A610" t="s">
        <v>12</v>
      </c>
      <c r="B610" t="str">
        <f t="shared" si="75"/>
        <v/>
      </c>
      <c r="C610">
        <v>3</v>
      </c>
      <c r="E610" t="str">
        <f t="shared" si="74"/>
        <v>Western Score</v>
      </c>
      <c r="F610" s="1" t="str">
        <f t="shared" si="76"/>
        <v/>
      </c>
      <c r="G610" s="1" t="e">
        <f>(F610-F604)-(F611-F605)</f>
        <v>#VALUE!</v>
      </c>
      <c r="H610" s="1" t="e">
        <f>IF(F609&gt;F608,(F608+10)-F609,F608-F609)</f>
        <v>#VALUE!</v>
      </c>
      <c r="I610" s="1" t="e">
        <f>F610-F604</f>
        <v>#VALUE!</v>
      </c>
      <c r="J610" s="1" t="e">
        <f>F611-F605</f>
        <v>#VALUE!</v>
      </c>
      <c r="M610">
        <f>COUNTIF(D608:D612,$L$4)</f>
        <v>0</v>
      </c>
      <c r="O610" t="str">
        <f t="shared" si="70"/>
        <v/>
      </c>
      <c r="P610" t="str">
        <f t="shared" si="71"/>
        <v/>
      </c>
      <c r="Q610" t="str">
        <f t="shared" si="72"/>
        <v/>
      </c>
      <c r="R610" t="str">
        <f t="shared" si="73"/>
        <v/>
      </c>
    </row>
    <row r="611" spans="1:18" x14ac:dyDescent="0.35">
      <c r="A611" t="s">
        <v>13</v>
      </c>
      <c r="B611" t="str">
        <f t="shared" si="75"/>
        <v/>
      </c>
      <c r="C611">
        <v>4</v>
      </c>
      <c r="E611" t="str">
        <f t="shared" si="74"/>
        <v>Opp Score</v>
      </c>
      <c r="F611" s="1" t="str">
        <f t="shared" si="76"/>
        <v/>
      </c>
      <c r="G611" s="1" t="e">
        <f>(F610-F604)-(F611-F605)</f>
        <v>#VALUE!</v>
      </c>
      <c r="H611" s="1" t="e">
        <f>IF(F609&gt;F608,(F608+10)-F609,F608-F609)</f>
        <v>#VALUE!</v>
      </c>
      <c r="I611" s="1" t="e">
        <f>F610-F604</f>
        <v>#VALUE!</v>
      </c>
      <c r="J611" s="1" t="e">
        <f>F611-F605</f>
        <v>#VALUE!</v>
      </c>
      <c r="M611">
        <f>COUNTIF(D608:D612,$L$5)</f>
        <v>0</v>
      </c>
      <c r="O611" t="str">
        <f t="shared" si="70"/>
        <v/>
      </c>
      <c r="P611" t="str">
        <f t="shared" si="71"/>
        <v/>
      </c>
      <c r="Q611" t="str">
        <f t="shared" si="72"/>
        <v/>
      </c>
      <c r="R611" t="str">
        <f t="shared" si="73"/>
        <v/>
      </c>
    </row>
    <row r="612" spans="1:18" x14ac:dyDescent="0.35">
      <c r="A612" t="s">
        <v>14</v>
      </c>
      <c r="B612" t="str">
        <f t="shared" si="75"/>
        <v/>
      </c>
      <c r="C612">
        <v>5</v>
      </c>
      <c r="E612" t="str">
        <f t="shared" si="74"/>
        <v/>
      </c>
      <c r="F612" s="1" t="str">
        <f t="shared" si="76"/>
        <v/>
      </c>
      <c r="G612" s="1" t="e">
        <f>(F610-F604)-(F611-F605)</f>
        <v>#VALUE!</v>
      </c>
      <c r="H612" s="1" t="e">
        <f>IF(F609&gt;F608,(F608+10)-F609,F608-F609)</f>
        <v>#VALUE!</v>
      </c>
      <c r="I612" s="1" t="e">
        <f>F610-F604</f>
        <v>#VALUE!</v>
      </c>
      <c r="J612" s="1" t="e">
        <f>F611-F605</f>
        <v>#VALUE!</v>
      </c>
      <c r="M612">
        <f>COUNTIF(D608:D612,$L$6)</f>
        <v>0</v>
      </c>
      <c r="O612" t="str">
        <f t="shared" si="70"/>
        <v/>
      </c>
      <c r="P612" t="str">
        <f t="shared" si="71"/>
        <v/>
      </c>
      <c r="Q612" t="str">
        <f t="shared" si="72"/>
        <v/>
      </c>
      <c r="R612" t="str">
        <f t="shared" si="73"/>
        <v/>
      </c>
    </row>
    <row r="613" spans="1:18" x14ac:dyDescent="0.35">
      <c r="A613" t="s">
        <v>2</v>
      </c>
      <c r="B613" t="str">
        <f t="shared" si="75"/>
        <v/>
      </c>
      <c r="E613" t="str">
        <f t="shared" si="74"/>
        <v/>
      </c>
      <c r="F613" s="1" t="str">
        <f t="shared" si="76"/>
        <v/>
      </c>
      <c r="O613" t="str">
        <f t="shared" si="70"/>
        <v/>
      </c>
      <c r="P613" t="str">
        <f t="shared" si="71"/>
        <v/>
      </c>
      <c r="Q613" t="str">
        <f t="shared" si="72"/>
        <v/>
      </c>
      <c r="R613" t="str">
        <f t="shared" si="73"/>
        <v/>
      </c>
    </row>
    <row r="614" spans="1:18" x14ac:dyDescent="0.35">
      <c r="A614" t="s">
        <v>3</v>
      </c>
      <c r="B614">
        <f t="shared" si="75"/>
        <v>103</v>
      </c>
      <c r="C614">
        <v>1</v>
      </c>
      <c r="E614" t="str">
        <f t="shared" si="74"/>
        <v>Time In</v>
      </c>
      <c r="F614" s="1" t="str">
        <f t="shared" si="76"/>
        <v/>
      </c>
      <c r="G614" s="1" t="e">
        <f>(F616-F610)-(F617-F611)</f>
        <v>#VALUE!</v>
      </c>
      <c r="H614" s="1" t="e">
        <f>IF(F615&gt;F614,(F614+10)-F615,F614-F615)</f>
        <v>#VALUE!</v>
      </c>
      <c r="I614" s="1" t="e">
        <f>F616-F610</f>
        <v>#VALUE!</v>
      </c>
      <c r="J614" s="1" t="e">
        <f>F617-F611</f>
        <v>#VALUE!</v>
      </c>
      <c r="M614">
        <f>COUNTIF(D614:D618,$L$2)</f>
        <v>0</v>
      </c>
      <c r="N614">
        <f>SUM(M614:M618)</f>
        <v>0</v>
      </c>
      <c r="O614" t="str">
        <f t="shared" si="70"/>
        <v/>
      </c>
      <c r="P614" t="str">
        <f t="shared" si="71"/>
        <v/>
      </c>
      <c r="Q614" t="str">
        <f t="shared" si="72"/>
        <v/>
      </c>
      <c r="R614" t="str">
        <f t="shared" si="73"/>
        <v/>
      </c>
    </row>
    <row r="615" spans="1:18" x14ac:dyDescent="0.35">
      <c r="A615" t="s">
        <v>4</v>
      </c>
      <c r="B615" t="str">
        <f t="shared" si="75"/>
        <v/>
      </c>
      <c r="C615">
        <v>2</v>
      </c>
      <c r="E615" t="str">
        <f t="shared" si="74"/>
        <v>Time Out</v>
      </c>
      <c r="F615" s="1" t="str">
        <f t="shared" si="76"/>
        <v/>
      </c>
      <c r="G615" s="1" t="e">
        <f>(F616-F610)-(F617-F611)</f>
        <v>#VALUE!</v>
      </c>
      <c r="H615" s="1" t="e">
        <f>IF(F615&gt;F614,(F614+10)-F615,F614-F615)</f>
        <v>#VALUE!</v>
      </c>
      <c r="I615" s="1" t="e">
        <f>F616-F610</f>
        <v>#VALUE!</v>
      </c>
      <c r="J615" s="1" t="e">
        <f>F617-F611</f>
        <v>#VALUE!</v>
      </c>
      <c r="M615">
        <f>COUNTIF(D614:D618,$L$3)</f>
        <v>0</v>
      </c>
      <c r="O615" t="str">
        <f t="shared" si="70"/>
        <v/>
      </c>
      <c r="P615" t="str">
        <f t="shared" si="71"/>
        <v/>
      </c>
      <c r="Q615" t="str">
        <f t="shared" si="72"/>
        <v/>
      </c>
      <c r="R615" t="str">
        <f t="shared" si="73"/>
        <v/>
      </c>
    </row>
    <row r="616" spans="1:18" x14ac:dyDescent="0.35">
      <c r="A616" t="s">
        <v>5</v>
      </c>
      <c r="B616" t="str">
        <f t="shared" si="75"/>
        <v/>
      </c>
      <c r="C616">
        <v>3</v>
      </c>
      <c r="E616" t="str">
        <f t="shared" si="74"/>
        <v>Western Score</v>
      </c>
      <c r="F616" s="1" t="str">
        <f t="shared" si="76"/>
        <v/>
      </c>
      <c r="G616" s="1" t="e">
        <f>(F616-F610)-(F617-F611)</f>
        <v>#VALUE!</v>
      </c>
      <c r="H616" s="1" t="e">
        <f>IF(F615&gt;F614,(F614+10)-F615,F614-F615)</f>
        <v>#VALUE!</v>
      </c>
      <c r="I616" s="1" t="e">
        <f>F616-F610</f>
        <v>#VALUE!</v>
      </c>
      <c r="J616" s="1" t="e">
        <f>F617-F611</f>
        <v>#VALUE!</v>
      </c>
      <c r="M616">
        <f>COUNTIF(D614:D618,$L$4)</f>
        <v>0</v>
      </c>
      <c r="O616" t="str">
        <f t="shared" si="70"/>
        <v/>
      </c>
      <c r="P616" t="str">
        <f t="shared" si="71"/>
        <v/>
      </c>
      <c r="Q616" t="str">
        <f t="shared" si="72"/>
        <v/>
      </c>
      <c r="R616" t="str">
        <f t="shared" si="73"/>
        <v/>
      </c>
    </row>
    <row r="617" spans="1:18" x14ac:dyDescent="0.35">
      <c r="A617" t="s">
        <v>6</v>
      </c>
      <c r="B617" t="str">
        <f t="shared" si="75"/>
        <v/>
      </c>
      <c r="C617">
        <v>4</v>
      </c>
      <c r="E617" t="str">
        <f t="shared" si="74"/>
        <v>Opp Score</v>
      </c>
      <c r="F617" s="1" t="str">
        <f t="shared" si="76"/>
        <v/>
      </c>
      <c r="G617" s="1" t="e">
        <f>(F616-F610)-(F617-F611)</f>
        <v>#VALUE!</v>
      </c>
      <c r="H617" s="1" t="e">
        <f>IF(F615&gt;F614,(F614+10)-F615,F614-F615)</f>
        <v>#VALUE!</v>
      </c>
      <c r="I617" s="1" t="e">
        <f>F616-F610</f>
        <v>#VALUE!</v>
      </c>
      <c r="J617" s="1" t="e">
        <f>F617-F611</f>
        <v>#VALUE!</v>
      </c>
      <c r="M617">
        <f>COUNTIF(D614:D618,$L$5)</f>
        <v>0</v>
      </c>
      <c r="O617" t="str">
        <f t="shared" si="70"/>
        <v/>
      </c>
      <c r="P617" t="str">
        <f t="shared" si="71"/>
        <v/>
      </c>
      <c r="Q617" t="str">
        <f t="shared" si="72"/>
        <v/>
      </c>
      <c r="R617" t="str">
        <f t="shared" si="73"/>
        <v/>
      </c>
    </row>
    <row r="618" spans="1:18" x14ac:dyDescent="0.35">
      <c r="A618" t="s">
        <v>7</v>
      </c>
      <c r="B618" t="str">
        <f t="shared" si="75"/>
        <v/>
      </c>
      <c r="C618">
        <v>5</v>
      </c>
      <c r="E618" t="str">
        <f t="shared" si="74"/>
        <v/>
      </c>
      <c r="F618" s="1" t="str">
        <f t="shared" si="76"/>
        <v/>
      </c>
      <c r="G618" s="1" t="e">
        <f>(F616-F610)-(F617-F611)</f>
        <v>#VALUE!</v>
      </c>
      <c r="H618" s="1" t="e">
        <f>IF(F615&gt;F614,(F614+10)-F615,F614-F615)</f>
        <v>#VALUE!</v>
      </c>
      <c r="I618" s="1" t="e">
        <f>F616-F610</f>
        <v>#VALUE!</v>
      </c>
      <c r="J618" s="1" t="e">
        <f>F617-F611</f>
        <v>#VALUE!</v>
      </c>
      <c r="M618">
        <f>COUNTIF(D614:D618,$L$6)</f>
        <v>0</v>
      </c>
      <c r="O618" t="str">
        <f t="shared" si="70"/>
        <v/>
      </c>
      <c r="P618" t="str">
        <f t="shared" si="71"/>
        <v/>
      </c>
      <c r="Q618" t="str">
        <f t="shared" si="72"/>
        <v/>
      </c>
      <c r="R618" t="str">
        <f t="shared" si="73"/>
        <v/>
      </c>
    </row>
    <row r="619" spans="1:18" x14ac:dyDescent="0.35">
      <c r="A619" t="s">
        <v>8</v>
      </c>
      <c r="B619" t="str">
        <f t="shared" si="75"/>
        <v/>
      </c>
      <c r="E619" t="str">
        <f t="shared" si="74"/>
        <v/>
      </c>
      <c r="F619" s="1" t="str">
        <f t="shared" si="76"/>
        <v/>
      </c>
      <c r="O619" t="str">
        <f t="shared" si="70"/>
        <v/>
      </c>
      <c r="P619" t="str">
        <f t="shared" si="71"/>
        <v/>
      </c>
      <c r="Q619" t="str">
        <f t="shared" si="72"/>
        <v/>
      </c>
      <c r="R619" t="str">
        <f t="shared" si="73"/>
        <v/>
      </c>
    </row>
    <row r="620" spans="1:18" x14ac:dyDescent="0.35">
      <c r="A620" t="s">
        <v>9</v>
      </c>
      <c r="B620">
        <f t="shared" si="75"/>
        <v>104</v>
      </c>
      <c r="C620">
        <v>1</v>
      </c>
      <c r="E620" t="str">
        <f t="shared" si="74"/>
        <v>Time In</v>
      </c>
      <c r="F620" s="1" t="str">
        <f t="shared" si="76"/>
        <v/>
      </c>
      <c r="G620" s="1" t="e">
        <f>(F622-F616)-(F623-F617)</f>
        <v>#VALUE!</v>
      </c>
      <c r="H620" s="1" t="e">
        <f>IF(F621&gt;F620,(F620+10)-F621,F620-F621)</f>
        <v>#VALUE!</v>
      </c>
      <c r="I620" s="1" t="e">
        <f>F622-F616</f>
        <v>#VALUE!</v>
      </c>
      <c r="J620" s="1" t="e">
        <f>F623-F617</f>
        <v>#VALUE!</v>
      </c>
      <c r="M620">
        <f>COUNTIF(D620:D624,$L$2)</f>
        <v>0</v>
      </c>
      <c r="N620">
        <f>SUM(M620:M624)</f>
        <v>0</v>
      </c>
      <c r="O620" t="str">
        <f t="shared" si="70"/>
        <v/>
      </c>
      <c r="P620" t="str">
        <f t="shared" si="71"/>
        <v/>
      </c>
      <c r="Q620" t="str">
        <f t="shared" si="72"/>
        <v/>
      </c>
      <c r="R620" t="str">
        <f t="shared" si="73"/>
        <v/>
      </c>
    </row>
    <row r="621" spans="1:18" x14ac:dyDescent="0.35">
      <c r="A621" t="s">
        <v>10</v>
      </c>
      <c r="B621" t="str">
        <f t="shared" si="75"/>
        <v/>
      </c>
      <c r="C621">
        <v>2</v>
      </c>
      <c r="E621" t="str">
        <f t="shared" si="74"/>
        <v>Time Out</v>
      </c>
      <c r="F621" s="1" t="str">
        <f t="shared" si="76"/>
        <v/>
      </c>
      <c r="G621" s="1" t="e">
        <f>(F622-F616)-(F623-F617)</f>
        <v>#VALUE!</v>
      </c>
      <c r="H621" s="1" t="e">
        <f>IF(F621&gt;F620,(F620+10)-F621,F620-F621)</f>
        <v>#VALUE!</v>
      </c>
      <c r="I621" s="1" t="e">
        <f>F622-F616</f>
        <v>#VALUE!</v>
      </c>
      <c r="J621" s="1" t="e">
        <f>F623-F617</f>
        <v>#VALUE!</v>
      </c>
      <c r="M621">
        <f>COUNTIF(D620:D624,$L$3)</f>
        <v>0</v>
      </c>
      <c r="O621" t="str">
        <f t="shared" si="70"/>
        <v/>
      </c>
      <c r="P621" t="str">
        <f t="shared" si="71"/>
        <v/>
      </c>
      <c r="Q621" t="str">
        <f t="shared" si="72"/>
        <v/>
      </c>
      <c r="R621" t="str">
        <f t="shared" si="73"/>
        <v/>
      </c>
    </row>
    <row r="622" spans="1:18" x14ac:dyDescent="0.35">
      <c r="A622" t="s">
        <v>11</v>
      </c>
      <c r="B622" t="str">
        <f t="shared" si="75"/>
        <v/>
      </c>
      <c r="C622">
        <v>3</v>
      </c>
      <c r="E622" t="str">
        <f t="shared" si="74"/>
        <v>Western Score</v>
      </c>
      <c r="F622" s="1" t="str">
        <f t="shared" si="76"/>
        <v/>
      </c>
      <c r="G622" s="1" t="e">
        <f>(F622-F616)-(F623-F617)</f>
        <v>#VALUE!</v>
      </c>
      <c r="H622" s="1" t="e">
        <f>IF(F621&gt;F620,(F620+10)-F621,F620-F621)</f>
        <v>#VALUE!</v>
      </c>
      <c r="I622" s="1" t="e">
        <f>F622-F616</f>
        <v>#VALUE!</v>
      </c>
      <c r="J622" s="1" t="e">
        <f>F623-F617</f>
        <v>#VALUE!</v>
      </c>
      <c r="M622">
        <f>COUNTIF(D620:D624,$L$4)</f>
        <v>0</v>
      </c>
      <c r="O622" t="str">
        <f t="shared" si="70"/>
        <v/>
      </c>
      <c r="P622" t="str">
        <f t="shared" si="71"/>
        <v/>
      </c>
      <c r="Q622" t="str">
        <f t="shared" si="72"/>
        <v/>
      </c>
      <c r="R622" t="str">
        <f t="shared" si="73"/>
        <v/>
      </c>
    </row>
    <row r="623" spans="1:18" x14ac:dyDescent="0.35">
      <c r="A623" t="s">
        <v>12</v>
      </c>
      <c r="B623" t="str">
        <f t="shared" si="75"/>
        <v/>
      </c>
      <c r="C623">
        <v>4</v>
      </c>
      <c r="E623" t="str">
        <f t="shared" si="74"/>
        <v>Opp Score</v>
      </c>
      <c r="F623" s="1" t="str">
        <f t="shared" si="76"/>
        <v/>
      </c>
      <c r="G623" s="1" t="e">
        <f>(F622-F616)-(F623-F617)</f>
        <v>#VALUE!</v>
      </c>
      <c r="H623" s="1" t="e">
        <f>IF(F621&gt;F620,(F620+10)-F621,F620-F621)</f>
        <v>#VALUE!</v>
      </c>
      <c r="I623" s="1" t="e">
        <f>F622-F616</f>
        <v>#VALUE!</v>
      </c>
      <c r="J623" s="1" t="e">
        <f>F623-F617</f>
        <v>#VALUE!</v>
      </c>
      <c r="M623">
        <f>COUNTIF(D620:D624,$L$5)</f>
        <v>0</v>
      </c>
      <c r="O623" t="str">
        <f t="shared" si="70"/>
        <v/>
      </c>
      <c r="P623" t="str">
        <f t="shared" si="71"/>
        <v/>
      </c>
      <c r="Q623" t="str">
        <f t="shared" si="72"/>
        <v/>
      </c>
      <c r="R623" t="str">
        <f t="shared" si="73"/>
        <v/>
      </c>
    </row>
    <row r="624" spans="1:18" x14ac:dyDescent="0.35">
      <c r="A624" t="s">
        <v>13</v>
      </c>
      <c r="B624" t="str">
        <f t="shared" si="75"/>
        <v/>
      </c>
      <c r="C624">
        <v>5</v>
      </c>
      <c r="E624" t="str">
        <f t="shared" si="74"/>
        <v/>
      </c>
      <c r="F624" s="1" t="str">
        <f t="shared" si="76"/>
        <v/>
      </c>
      <c r="G624" s="1" t="e">
        <f>(F622-F616)-(F623-F617)</f>
        <v>#VALUE!</v>
      </c>
      <c r="H624" s="1" t="e">
        <f>IF(F621&gt;F620,(F620+10)-F621,F620-F621)</f>
        <v>#VALUE!</v>
      </c>
      <c r="I624" s="1" t="e">
        <f>F622-F616</f>
        <v>#VALUE!</v>
      </c>
      <c r="J624" s="1" t="e">
        <f>F623-F617</f>
        <v>#VALUE!</v>
      </c>
      <c r="M624">
        <f>COUNTIF(D620:D624,$L$6)</f>
        <v>0</v>
      </c>
      <c r="O624" t="str">
        <f t="shared" si="70"/>
        <v/>
      </c>
      <c r="P624" t="str">
        <f t="shared" si="71"/>
        <v/>
      </c>
      <c r="Q624" t="str">
        <f t="shared" si="72"/>
        <v/>
      </c>
      <c r="R624" t="str">
        <f t="shared" si="73"/>
        <v/>
      </c>
    </row>
    <row r="625" spans="1:18" x14ac:dyDescent="0.35">
      <c r="A625" t="s">
        <v>14</v>
      </c>
      <c r="B625" t="str">
        <f t="shared" si="75"/>
        <v/>
      </c>
      <c r="E625" t="str">
        <f t="shared" si="74"/>
        <v/>
      </c>
      <c r="F625" s="1" t="str">
        <f t="shared" si="76"/>
        <v/>
      </c>
      <c r="O625" t="str">
        <f t="shared" si="70"/>
        <v/>
      </c>
      <c r="P625" t="str">
        <f t="shared" si="71"/>
        <v/>
      </c>
      <c r="Q625" t="str">
        <f t="shared" si="72"/>
        <v/>
      </c>
      <c r="R625" t="str">
        <f t="shared" si="73"/>
        <v/>
      </c>
    </row>
    <row r="626" spans="1:18" x14ac:dyDescent="0.35">
      <c r="A626" t="s">
        <v>2</v>
      </c>
      <c r="B626">
        <f t="shared" si="75"/>
        <v>105</v>
      </c>
      <c r="C626">
        <v>1</v>
      </c>
      <c r="E626" t="str">
        <f t="shared" si="74"/>
        <v>Time In</v>
      </c>
      <c r="F626" s="1" t="str">
        <f t="shared" si="76"/>
        <v/>
      </c>
      <c r="G626" s="1" t="e">
        <f>(F628-F622)-(F629-F623)</f>
        <v>#VALUE!</v>
      </c>
      <c r="H626" s="1" t="e">
        <f>IF(F627&gt;F626,(F626+10)-F627,F626-F627)</f>
        <v>#VALUE!</v>
      </c>
      <c r="I626" s="1" t="e">
        <f>F628-F622</f>
        <v>#VALUE!</v>
      </c>
      <c r="J626" s="1" t="e">
        <f>F629-F623</f>
        <v>#VALUE!</v>
      </c>
      <c r="M626">
        <f>COUNTIF(D626:D630,$L$2)</f>
        <v>0</v>
      </c>
      <c r="N626">
        <f>SUM(M626:M630)</f>
        <v>0</v>
      </c>
      <c r="O626" t="str">
        <f t="shared" si="70"/>
        <v/>
      </c>
      <c r="P626" t="str">
        <f t="shared" si="71"/>
        <v/>
      </c>
      <c r="Q626" t="str">
        <f t="shared" si="72"/>
        <v/>
      </c>
      <c r="R626" t="str">
        <f t="shared" si="73"/>
        <v/>
      </c>
    </row>
    <row r="627" spans="1:18" x14ac:dyDescent="0.35">
      <c r="A627" t="s">
        <v>3</v>
      </c>
      <c r="B627" t="str">
        <f t="shared" si="75"/>
        <v/>
      </c>
      <c r="C627">
        <v>2</v>
      </c>
      <c r="E627" t="str">
        <f t="shared" si="74"/>
        <v>Time Out</v>
      </c>
      <c r="F627" s="1" t="str">
        <f t="shared" si="76"/>
        <v/>
      </c>
      <c r="G627" s="1" t="e">
        <f>(F628-F622)-(F629-F623)</f>
        <v>#VALUE!</v>
      </c>
      <c r="H627" s="1" t="e">
        <f>IF(F627&gt;F626,(F626+10)-F627,F626-F627)</f>
        <v>#VALUE!</v>
      </c>
      <c r="I627" s="1" t="e">
        <f>F628-F622</f>
        <v>#VALUE!</v>
      </c>
      <c r="J627" s="1" t="e">
        <f>F629-F623</f>
        <v>#VALUE!</v>
      </c>
      <c r="M627">
        <f>COUNTIF(D626:D630,$L$3)</f>
        <v>0</v>
      </c>
      <c r="O627" t="str">
        <f t="shared" si="70"/>
        <v/>
      </c>
      <c r="P627" t="str">
        <f t="shared" si="71"/>
        <v/>
      </c>
      <c r="Q627" t="str">
        <f t="shared" si="72"/>
        <v/>
      </c>
      <c r="R627" t="str">
        <f t="shared" si="73"/>
        <v/>
      </c>
    </row>
    <row r="628" spans="1:18" x14ac:dyDescent="0.35">
      <c r="A628" t="s">
        <v>4</v>
      </c>
      <c r="B628" t="str">
        <f t="shared" si="75"/>
        <v/>
      </c>
      <c r="C628">
        <v>3</v>
      </c>
      <c r="E628" t="str">
        <f t="shared" si="74"/>
        <v>Western Score</v>
      </c>
      <c r="F628" s="1" t="str">
        <f t="shared" si="76"/>
        <v/>
      </c>
      <c r="G628" s="1" t="e">
        <f>(F628-F622)-(F629-F623)</f>
        <v>#VALUE!</v>
      </c>
      <c r="H628" s="1" t="e">
        <f>IF(F627&gt;F626,(F626+10)-F627,F626-F627)</f>
        <v>#VALUE!</v>
      </c>
      <c r="I628" s="1" t="e">
        <f>F628-F622</f>
        <v>#VALUE!</v>
      </c>
      <c r="J628" s="1" t="e">
        <f>F629-F623</f>
        <v>#VALUE!</v>
      </c>
      <c r="M628">
        <f>COUNTIF(D626:D630,$L$4)</f>
        <v>0</v>
      </c>
      <c r="O628" t="str">
        <f t="shared" si="70"/>
        <v/>
      </c>
      <c r="P628" t="str">
        <f t="shared" si="71"/>
        <v/>
      </c>
      <c r="Q628" t="str">
        <f t="shared" si="72"/>
        <v/>
      </c>
      <c r="R628" t="str">
        <f t="shared" si="73"/>
        <v/>
      </c>
    </row>
    <row r="629" spans="1:18" x14ac:dyDescent="0.35">
      <c r="A629" t="s">
        <v>5</v>
      </c>
      <c r="B629" t="str">
        <f t="shared" si="75"/>
        <v/>
      </c>
      <c r="C629">
        <v>4</v>
      </c>
      <c r="E629" t="str">
        <f t="shared" si="74"/>
        <v>Opp Score</v>
      </c>
      <c r="F629" s="1" t="str">
        <f t="shared" si="76"/>
        <v/>
      </c>
      <c r="G629" s="1" t="e">
        <f>(F628-F622)-(F629-F623)</f>
        <v>#VALUE!</v>
      </c>
      <c r="H629" s="1" t="e">
        <f>IF(F627&gt;F626,(F626+10)-F627,F626-F627)</f>
        <v>#VALUE!</v>
      </c>
      <c r="I629" s="1" t="e">
        <f>F628-F622</f>
        <v>#VALUE!</v>
      </c>
      <c r="J629" s="1" t="e">
        <f>F629-F623</f>
        <v>#VALUE!</v>
      </c>
      <c r="M629">
        <f>COUNTIF(D626:D630,$L$5)</f>
        <v>0</v>
      </c>
      <c r="O629" t="str">
        <f t="shared" si="70"/>
        <v/>
      </c>
      <c r="P629" t="str">
        <f t="shared" si="71"/>
        <v/>
      </c>
      <c r="Q629" t="str">
        <f t="shared" si="72"/>
        <v/>
      </c>
      <c r="R629" t="str">
        <f t="shared" si="73"/>
        <v/>
      </c>
    </row>
    <row r="630" spans="1:18" x14ac:dyDescent="0.35">
      <c r="A630" t="s">
        <v>6</v>
      </c>
      <c r="B630" t="str">
        <f t="shared" si="75"/>
        <v/>
      </c>
      <c r="C630">
        <v>5</v>
      </c>
      <c r="E630" t="str">
        <f t="shared" si="74"/>
        <v/>
      </c>
      <c r="F630" s="1" t="str">
        <f t="shared" si="76"/>
        <v/>
      </c>
      <c r="G630" s="1" t="e">
        <f>(F628-F622)-(F629-F623)</f>
        <v>#VALUE!</v>
      </c>
      <c r="H630" s="1" t="e">
        <f>IF(F627&gt;F626,(F626+10)-F627,F626-F627)</f>
        <v>#VALUE!</v>
      </c>
      <c r="I630" s="1" t="e">
        <f>F628-F622</f>
        <v>#VALUE!</v>
      </c>
      <c r="J630" s="1" t="e">
        <f>F629-F623</f>
        <v>#VALUE!</v>
      </c>
      <c r="M630">
        <f>COUNTIF(D626:D630,$L$6)</f>
        <v>0</v>
      </c>
      <c r="O630" t="str">
        <f t="shared" si="70"/>
        <v/>
      </c>
      <c r="P630" t="str">
        <f t="shared" si="71"/>
        <v/>
      </c>
      <c r="Q630" t="str">
        <f t="shared" si="72"/>
        <v/>
      </c>
      <c r="R630" t="str">
        <f t="shared" si="73"/>
        <v/>
      </c>
    </row>
    <row r="631" spans="1:18" x14ac:dyDescent="0.35">
      <c r="A631" t="s">
        <v>7</v>
      </c>
      <c r="B631" t="str">
        <f t="shared" si="75"/>
        <v/>
      </c>
      <c r="E631" t="str">
        <f t="shared" si="74"/>
        <v/>
      </c>
      <c r="F631" s="1" t="str">
        <f t="shared" si="76"/>
        <v/>
      </c>
      <c r="O631" t="str">
        <f t="shared" si="70"/>
        <v/>
      </c>
      <c r="P631" t="str">
        <f t="shared" si="71"/>
        <v/>
      </c>
      <c r="Q631" t="str">
        <f t="shared" si="72"/>
        <v/>
      </c>
      <c r="R631" t="str">
        <f t="shared" si="73"/>
        <v/>
      </c>
    </row>
    <row r="632" spans="1:18" x14ac:dyDescent="0.35">
      <c r="A632" t="s">
        <v>8</v>
      </c>
      <c r="B632">
        <f t="shared" si="75"/>
        <v>106</v>
      </c>
      <c r="C632">
        <v>1</v>
      </c>
      <c r="E632" t="str">
        <f t="shared" si="74"/>
        <v>Time In</v>
      </c>
      <c r="F632" s="1" t="str">
        <f t="shared" si="76"/>
        <v/>
      </c>
      <c r="G632" s="1" t="e">
        <f>(F634-F628)-(F635-F629)</f>
        <v>#VALUE!</v>
      </c>
      <c r="H632" s="1" t="e">
        <f>IF(F633&gt;F632,(F632+10)-F633,F632-F633)</f>
        <v>#VALUE!</v>
      </c>
      <c r="I632" s="1" t="e">
        <f>F634-F628</f>
        <v>#VALUE!</v>
      </c>
      <c r="J632" s="1" t="e">
        <f>F635-F629</f>
        <v>#VALUE!</v>
      </c>
      <c r="M632">
        <f>COUNTIF(D632:D636,$L$2)</f>
        <v>0</v>
      </c>
      <c r="N632">
        <f>SUM(M632:M636)</f>
        <v>0</v>
      </c>
      <c r="O632" t="str">
        <f t="shared" si="70"/>
        <v/>
      </c>
      <c r="P632" t="str">
        <f t="shared" si="71"/>
        <v/>
      </c>
      <c r="Q632" t="str">
        <f t="shared" si="72"/>
        <v/>
      </c>
      <c r="R632" t="str">
        <f t="shared" si="73"/>
        <v/>
      </c>
    </row>
    <row r="633" spans="1:18" x14ac:dyDescent="0.35">
      <c r="A633" t="s">
        <v>9</v>
      </c>
      <c r="B633" t="str">
        <f t="shared" si="75"/>
        <v/>
      </c>
      <c r="C633">
        <v>2</v>
      </c>
      <c r="E633" t="str">
        <f t="shared" si="74"/>
        <v>Time Out</v>
      </c>
      <c r="F633" s="1" t="str">
        <f t="shared" si="76"/>
        <v/>
      </c>
      <c r="G633" s="1" t="e">
        <f>(F634-F628)-(F635-F629)</f>
        <v>#VALUE!</v>
      </c>
      <c r="H633" s="1" t="e">
        <f>IF(F633&gt;F632,(F632+10)-F633,F632-F633)</f>
        <v>#VALUE!</v>
      </c>
      <c r="I633" s="1" t="e">
        <f>F634-F628</f>
        <v>#VALUE!</v>
      </c>
      <c r="J633" s="1" t="e">
        <f>F635-F629</f>
        <v>#VALUE!</v>
      </c>
      <c r="M633">
        <f>COUNTIF(D632:D636,$L$3)</f>
        <v>0</v>
      </c>
      <c r="O633" t="str">
        <f t="shared" si="70"/>
        <v/>
      </c>
      <c r="P633" t="str">
        <f t="shared" si="71"/>
        <v/>
      </c>
      <c r="Q633" t="str">
        <f t="shared" si="72"/>
        <v/>
      </c>
      <c r="R633" t="str">
        <f t="shared" si="73"/>
        <v/>
      </c>
    </row>
    <row r="634" spans="1:18" x14ac:dyDescent="0.35">
      <c r="A634" t="s">
        <v>10</v>
      </c>
      <c r="B634" t="str">
        <f t="shared" si="75"/>
        <v/>
      </c>
      <c r="C634">
        <v>3</v>
      </c>
      <c r="E634" t="str">
        <f t="shared" si="74"/>
        <v>Western Score</v>
      </c>
      <c r="F634" s="1" t="str">
        <f t="shared" si="76"/>
        <v/>
      </c>
      <c r="G634" s="1" t="e">
        <f>(F634-F628)-(F635-F629)</f>
        <v>#VALUE!</v>
      </c>
      <c r="H634" s="1" t="e">
        <f>IF(F633&gt;F632,(F632+10)-F633,F632-F633)</f>
        <v>#VALUE!</v>
      </c>
      <c r="I634" s="1" t="e">
        <f>F634-F628</f>
        <v>#VALUE!</v>
      </c>
      <c r="J634" s="1" t="e">
        <f>F635-F629</f>
        <v>#VALUE!</v>
      </c>
      <c r="M634">
        <f>COUNTIF(D632:D636,$L$4)</f>
        <v>0</v>
      </c>
      <c r="O634" t="str">
        <f t="shared" si="70"/>
        <v/>
      </c>
      <c r="P634" t="str">
        <f t="shared" si="71"/>
        <v/>
      </c>
      <c r="Q634" t="str">
        <f t="shared" si="72"/>
        <v/>
      </c>
      <c r="R634" t="str">
        <f t="shared" si="73"/>
        <v/>
      </c>
    </row>
    <row r="635" spans="1:18" x14ac:dyDescent="0.35">
      <c r="A635" t="s">
        <v>11</v>
      </c>
      <c r="B635" t="str">
        <f t="shared" si="75"/>
        <v/>
      </c>
      <c r="C635">
        <v>4</v>
      </c>
      <c r="E635" t="str">
        <f t="shared" si="74"/>
        <v>Opp Score</v>
      </c>
      <c r="F635" s="1" t="str">
        <f t="shared" si="76"/>
        <v/>
      </c>
      <c r="G635" s="1" t="e">
        <f>(F634-F628)-(F635-F629)</f>
        <v>#VALUE!</v>
      </c>
      <c r="H635" s="1" t="e">
        <f>IF(F633&gt;F632,(F632+10)-F633,F632-F633)</f>
        <v>#VALUE!</v>
      </c>
      <c r="I635" s="1" t="e">
        <f>F634-F628</f>
        <v>#VALUE!</v>
      </c>
      <c r="J635" s="1" t="e">
        <f>F635-F629</f>
        <v>#VALUE!</v>
      </c>
      <c r="M635">
        <f>COUNTIF(D632:D636,$L$5)</f>
        <v>0</v>
      </c>
      <c r="O635" t="str">
        <f t="shared" si="70"/>
        <v/>
      </c>
      <c r="P635" t="str">
        <f t="shared" si="71"/>
        <v/>
      </c>
      <c r="Q635" t="str">
        <f t="shared" si="72"/>
        <v/>
      </c>
      <c r="R635" t="str">
        <f t="shared" si="73"/>
        <v/>
      </c>
    </row>
    <row r="636" spans="1:18" x14ac:dyDescent="0.35">
      <c r="A636" t="s">
        <v>12</v>
      </c>
      <c r="B636" t="str">
        <f t="shared" si="75"/>
        <v/>
      </c>
      <c r="C636">
        <v>5</v>
      </c>
      <c r="E636" t="str">
        <f t="shared" si="74"/>
        <v/>
      </c>
      <c r="F636" s="1" t="str">
        <f t="shared" si="76"/>
        <v/>
      </c>
      <c r="G636" s="1" t="e">
        <f>(F634-F628)-(F635-F629)</f>
        <v>#VALUE!</v>
      </c>
      <c r="H636" s="1" t="e">
        <f>IF(F633&gt;F632,(F632+10)-F633,F632-F633)</f>
        <v>#VALUE!</v>
      </c>
      <c r="I636" s="1" t="e">
        <f>F634-F628</f>
        <v>#VALUE!</v>
      </c>
      <c r="J636" s="1" t="e">
        <f>F635-F629</f>
        <v>#VALUE!</v>
      </c>
      <c r="M636">
        <f>COUNTIF(D632:D636,$L$6)</f>
        <v>0</v>
      </c>
      <c r="O636" t="str">
        <f t="shared" si="70"/>
        <v/>
      </c>
      <c r="P636" t="str">
        <f t="shared" si="71"/>
        <v/>
      </c>
      <c r="Q636" t="str">
        <f t="shared" si="72"/>
        <v/>
      </c>
      <c r="R636" t="str">
        <f t="shared" si="73"/>
        <v/>
      </c>
    </row>
    <row r="637" spans="1:18" x14ac:dyDescent="0.35">
      <c r="A637" t="s">
        <v>13</v>
      </c>
      <c r="B637" t="str">
        <f t="shared" si="75"/>
        <v/>
      </c>
      <c r="E637" t="str">
        <f t="shared" si="74"/>
        <v/>
      </c>
      <c r="F637" s="1" t="str">
        <f t="shared" si="76"/>
        <v/>
      </c>
      <c r="O637" t="str">
        <f t="shared" si="70"/>
        <v/>
      </c>
      <c r="P637" t="str">
        <f t="shared" si="71"/>
        <v/>
      </c>
      <c r="Q637" t="str">
        <f t="shared" si="72"/>
        <v/>
      </c>
      <c r="R637" t="str">
        <f t="shared" si="73"/>
        <v/>
      </c>
    </row>
    <row r="638" spans="1:18" x14ac:dyDescent="0.35">
      <c r="A638" t="s">
        <v>14</v>
      </c>
      <c r="B638">
        <f t="shared" si="75"/>
        <v>107</v>
      </c>
      <c r="C638">
        <v>1</v>
      </c>
      <c r="E638" t="str">
        <f t="shared" si="74"/>
        <v>Time In</v>
      </c>
      <c r="F638" s="1" t="str">
        <f t="shared" si="76"/>
        <v/>
      </c>
      <c r="G638" s="1" t="e">
        <f>(F640-F634)-(F641-F635)</f>
        <v>#VALUE!</v>
      </c>
      <c r="H638" s="1" t="e">
        <f>IF(F639&gt;F638,(F638+10)-F639,F638-F639)</f>
        <v>#VALUE!</v>
      </c>
      <c r="I638" s="1" t="e">
        <f>F640-F634</f>
        <v>#VALUE!</v>
      </c>
      <c r="J638" s="1" t="e">
        <f>F641-F635</f>
        <v>#VALUE!</v>
      </c>
      <c r="M638">
        <f>COUNTIF(D638:D642,$L$2)</f>
        <v>0</v>
      </c>
      <c r="N638">
        <f>SUM(M638:M642)</f>
        <v>0</v>
      </c>
      <c r="O638" t="str">
        <f t="shared" si="70"/>
        <v/>
      </c>
      <c r="P638" t="str">
        <f t="shared" si="71"/>
        <v/>
      </c>
      <c r="Q638" t="str">
        <f t="shared" si="72"/>
        <v/>
      </c>
      <c r="R638" t="str">
        <f t="shared" si="73"/>
        <v/>
      </c>
    </row>
    <row r="639" spans="1:18" x14ac:dyDescent="0.35">
      <c r="A639" t="s">
        <v>2</v>
      </c>
      <c r="B639" t="str">
        <f t="shared" si="75"/>
        <v/>
      </c>
      <c r="C639">
        <v>2</v>
      </c>
      <c r="E639" t="str">
        <f t="shared" si="74"/>
        <v>Time Out</v>
      </c>
      <c r="F639" s="1" t="str">
        <f t="shared" si="76"/>
        <v/>
      </c>
      <c r="G639" s="1" t="e">
        <f>(F640-F634)-(F641-F635)</f>
        <v>#VALUE!</v>
      </c>
      <c r="H639" s="1" t="e">
        <f>IF(F639&gt;F638,(F638+10)-F639,F638-F639)</f>
        <v>#VALUE!</v>
      </c>
      <c r="I639" s="1" t="e">
        <f>F640-F634</f>
        <v>#VALUE!</v>
      </c>
      <c r="J639" s="1" t="e">
        <f>F641-F635</f>
        <v>#VALUE!</v>
      </c>
      <c r="M639">
        <f>COUNTIF(D638:D642,$L$3)</f>
        <v>0</v>
      </c>
      <c r="O639" t="str">
        <f t="shared" si="70"/>
        <v/>
      </c>
      <c r="P639" t="str">
        <f t="shared" si="71"/>
        <v/>
      </c>
      <c r="Q639" t="str">
        <f t="shared" si="72"/>
        <v/>
      </c>
      <c r="R639" t="str">
        <f t="shared" si="73"/>
        <v/>
      </c>
    </row>
    <row r="640" spans="1:18" x14ac:dyDescent="0.35">
      <c r="A640" t="s">
        <v>3</v>
      </c>
      <c r="B640" t="str">
        <f t="shared" si="75"/>
        <v/>
      </c>
      <c r="C640">
        <v>3</v>
      </c>
      <c r="E640" t="str">
        <f t="shared" si="74"/>
        <v>Western Score</v>
      </c>
      <c r="F640" s="1" t="str">
        <f t="shared" si="76"/>
        <v/>
      </c>
      <c r="G640" s="1" t="e">
        <f>(F640-F634)-(F641-F635)</f>
        <v>#VALUE!</v>
      </c>
      <c r="H640" s="1" t="e">
        <f>IF(F639&gt;F638,(F638+10)-F639,F638-F639)</f>
        <v>#VALUE!</v>
      </c>
      <c r="I640" s="1" t="e">
        <f>F640-F634</f>
        <v>#VALUE!</v>
      </c>
      <c r="J640" s="1" t="e">
        <f>F641-F635</f>
        <v>#VALUE!</v>
      </c>
      <c r="M640">
        <f>COUNTIF(D638:D642,$L$4)</f>
        <v>0</v>
      </c>
      <c r="O640" t="str">
        <f t="shared" si="70"/>
        <v/>
      </c>
      <c r="P640" t="str">
        <f t="shared" si="71"/>
        <v/>
      </c>
      <c r="Q640" t="str">
        <f t="shared" si="72"/>
        <v/>
      </c>
      <c r="R640" t="str">
        <f t="shared" si="73"/>
        <v/>
      </c>
    </row>
    <row r="641" spans="1:18" x14ac:dyDescent="0.35">
      <c r="A641" t="s">
        <v>4</v>
      </c>
      <c r="B641" t="str">
        <f t="shared" si="75"/>
        <v/>
      </c>
      <c r="C641">
        <v>4</v>
      </c>
      <c r="E641" t="str">
        <f t="shared" si="74"/>
        <v>Opp Score</v>
      </c>
      <c r="F641" s="1" t="str">
        <f t="shared" si="76"/>
        <v/>
      </c>
      <c r="G641" s="1" t="e">
        <f>(F640-F634)-(F641-F635)</f>
        <v>#VALUE!</v>
      </c>
      <c r="H641" s="1" t="e">
        <f>IF(F639&gt;F638,(F638+10)-F639,F638-F639)</f>
        <v>#VALUE!</v>
      </c>
      <c r="I641" s="1" t="e">
        <f>F640-F634</f>
        <v>#VALUE!</v>
      </c>
      <c r="J641" s="1" t="e">
        <f>F641-F635</f>
        <v>#VALUE!</v>
      </c>
      <c r="M641">
        <f>COUNTIF(D638:D642,$L$5)</f>
        <v>0</v>
      </c>
      <c r="O641" t="str">
        <f t="shared" si="70"/>
        <v/>
      </c>
      <c r="P641" t="str">
        <f t="shared" si="71"/>
        <v/>
      </c>
      <c r="Q641" t="str">
        <f t="shared" si="72"/>
        <v/>
      </c>
      <c r="R641" t="str">
        <f t="shared" si="73"/>
        <v/>
      </c>
    </row>
    <row r="642" spans="1:18" x14ac:dyDescent="0.35">
      <c r="A642" t="s">
        <v>5</v>
      </c>
      <c r="B642" t="str">
        <f t="shared" si="75"/>
        <v/>
      </c>
      <c r="C642">
        <v>5</v>
      </c>
      <c r="E642" t="str">
        <f t="shared" si="74"/>
        <v/>
      </c>
      <c r="F642" s="1" t="str">
        <f t="shared" si="76"/>
        <v/>
      </c>
      <c r="G642" s="1" t="e">
        <f>(F640-F634)-(F641-F635)</f>
        <v>#VALUE!</v>
      </c>
      <c r="H642" s="1" t="e">
        <f>IF(F639&gt;F638,(F638+10)-F639,F638-F639)</f>
        <v>#VALUE!</v>
      </c>
      <c r="I642" s="1" t="e">
        <f>F640-F634</f>
        <v>#VALUE!</v>
      </c>
      <c r="J642" s="1" t="e">
        <f>F641-F635</f>
        <v>#VALUE!</v>
      </c>
      <c r="M642">
        <f>COUNTIF(D638:D642,$L$6)</f>
        <v>0</v>
      </c>
      <c r="O642" t="str">
        <f t="shared" ref="O642:O705" si="77">IF(N642=COUNTIF($L$2:$L$6,"*"),G642,"")</f>
        <v/>
      </c>
      <c r="P642" t="str">
        <f t="shared" ref="P642:P705" si="78">IF(N642=COUNTIF($L$2:$L$6,"*"),H642,"")</f>
        <v/>
      </c>
      <c r="Q642" t="str">
        <f t="shared" ref="Q642:Q705" si="79">IF(N642=COUNTIF($L$2:$L$6,"*"),I642,"")</f>
        <v/>
      </c>
      <c r="R642" t="str">
        <f t="shared" ref="R642:R705" si="80">IF(N642=COUNTIF($L$2:$L$6,"*"),J642,"")</f>
        <v/>
      </c>
    </row>
    <row r="643" spans="1:18" x14ac:dyDescent="0.35">
      <c r="A643" t="s">
        <v>6</v>
      </c>
      <c r="B643" t="str">
        <f t="shared" si="75"/>
        <v/>
      </c>
      <c r="E643" t="str">
        <f t="shared" ref="E643:E706" si="81">IFERROR(_xlfn.IFS(C643=$C$2,"Time In",C643=$C$3,"Time Out",C643=$C$4,"Western Score",C643=$C$5,"Opp Score"),"")</f>
        <v/>
      </c>
      <c r="F643" s="1" t="str">
        <f t="shared" si="76"/>
        <v/>
      </c>
      <c r="O643" t="str">
        <f t="shared" si="77"/>
        <v/>
      </c>
      <c r="P643" t="str">
        <f t="shared" si="78"/>
        <v/>
      </c>
      <c r="Q643" t="str">
        <f t="shared" si="79"/>
        <v/>
      </c>
      <c r="R643" t="str">
        <f t="shared" si="80"/>
        <v/>
      </c>
    </row>
    <row r="644" spans="1:18" x14ac:dyDescent="0.35">
      <c r="A644" t="s">
        <v>7</v>
      </c>
      <c r="B644">
        <f t="shared" si="75"/>
        <v>108</v>
      </c>
      <c r="C644">
        <v>1</v>
      </c>
      <c r="E644" t="str">
        <f t="shared" si="81"/>
        <v>Time In</v>
      </c>
      <c r="F644" s="1" t="str">
        <f t="shared" si="76"/>
        <v/>
      </c>
      <c r="G644" s="1" t="e">
        <f>(F646-F640)-(F647-F641)</f>
        <v>#VALUE!</v>
      </c>
      <c r="H644" s="1" t="e">
        <f>IF(F645&gt;F644,(F644+10)-F645,F644-F645)</f>
        <v>#VALUE!</v>
      </c>
      <c r="I644" s="1" t="e">
        <f>F646-F640</f>
        <v>#VALUE!</v>
      </c>
      <c r="J644" s="1" t="e">
        <f>F647-F641</f>
        <v>#VALUE!</v>
      </c>
      <c r="M644">
        <f>COUNTIF(D644:D648,$L$2)</f>
        <v>0</v>
      </c>
      <c r="N644">
        <f>SUM(M644:M648)</f>
        <v>0</v>
      </c>
      <c r="O644" t="str">
        <f t="shared" si="77"/>
        <v/>
      </c>
      <c r="P644" t="str">
        <f t="shared" si="78"/>
        <v/>
      </c>
      <c r="Q644" t="str">
        <f t="shared" si="79"/>
        <v/>
      </c>
      <c r="R644" t="str">
        <f t="shared" si="80"/>
        <v/>
      </c>
    </row>
    <row r="645" spans="1:18" x14ac:dyDescent="0.35">
      <c r="A645" t="s">
        <v>8</v>
      </c>
      <c r="B645" t="str">
        <f t="shared" si="75"/>
        <v/>
      </c>
      <c r="C645">
        <v>2</v>
      </c>
      <c r="E645" t="str">
        <f t="shared" si="81"/>
        <v>Time Out</v>
      </c>
      <c r="F645" s="1" t="str">
        <f t="shared" si="76"/>
        <v/>
      </c>
      <c r="G645" s="1" t="e">
        <f>(F646-F640)-(F647-F641)</f>
        <v>#VALUE!</v>
      </c>
      <c r="H645" s="1" t="e">
        <f>IF(F645&gt;F644,(F644+10)-F645,F644-F645)</f>
        <v>#VALUE!</v>
      </c>
      <c r="I645" s="1" t="e">
        <f>F646-F640</f>
        <v>#VALUE!</v>
      </c>
      <c r="J645" s="1" t="e">
        <f>F647-F641</f>
        <v>#VALUE!</v>
      </c>
      <c r="M645">
        <f>COUNTIF(D644:D648,$L$3)</f>
        <v>0</v>
      </c>
      <c r="O645" t="str">
        <f t="shared" si="77"/>
        <v/>
      </c>
      <c r="P645" t="str">
        <f t="shared" si="78"/>
        <v/>
      </c>
      <c r="Q645" t="str">
        <f t="shared" si="79"/>
        <v/>
      </c>
      <c r="R645" t="str">
        <f t="shared" si="80"/>
        <v/>
      </c>
    </row>
    <row r="646" spans="1:18" x14ac:dyDescent="0.35">
      <c r="A646" t="s">
        <v>9</v>
      </c>
      <c r="B646" t="str">
        <f t="shared" si="75"/>
        <v/>
      </c>
      <c r="C646">
        <v>3</v>
      </c>
      <c r="E646" t="str">
        <f t="shared" si="81"/>
        <v>Western Score</v>
      </c>
      <c r="F646" s="1" t="str">
        <f t="shared" si="76"/>
        <v/>
      </c>
      <c r="G646" s="1" t="e">
        <f>(F646-F640)-(F647-F641)</f>
        <v>#VALUE!</v>
      </c>
      <c r="H646" s="1" t="e">
        <f>IF(F645&gt;F644,(F644+10)-F645,F644-F645)</f>
        <v>#VALUE!</v>
      </c>
      <c r="I646" s="1" t="e">
        <f>F646-F640</f>
        <v>#VALUE!</v>
      </c>
      <c r="J646" s="1" t="e">
        <f>F647-F641</f>
        <v>#VALUE!</v>
      </c>
      <c r="M646">
        <f>COUNTIF(D644:D648,$L$4)</f>
        <v>0</v>
      </c>
      <c r="O646" t="str">
        <f t="shared" si="77"/>
        <v/>
      </c>
      <c r="P646" t="str">
        <f t="shared" si="78"/>
        <v/>
      </c>
      <c r="Q646" t="str">
        <f t="shared" si="79"/>
        <v/>
      </c>
      <c r="R646" t="str">
        <f t="shared" si="80"/>
        <v/>
      </c>
    </row>
    <row r="647" spans="1:18" x14ac:dyDescent="0.35">
      <c r="A647" t="s">
        <v>10</v>
      </c>
      <c r="B647" t="str">
        <f t="shared" si="75"/>
        <v/>
      </c>
      <c r="C647">
        <v>4</v>
      </c>
      <c r="E647" t="str">
        <f t="shared" si="81"/>
        <v>Opp Score</v>
      </c>
      <c r="F647" s="1" t="str">
        <f t="shared" si="76"/>
        <v/>
      </c>
      <c r="G647" s="1" t="e">
        <f>(F646-F640)-(F647-F641)</f>
        <v>#VALUE!</v>
      </c>
      <c r="H647" s="1" t="e">
        <f>IF(F645&gt;F644,(F644+10)-F645,F644-F645)</f>
        <v>#VALUE!</v>
      </c>
      <c r="I647" s="1" t="e">
        <f>F646-F640</f>
        <v>#VALUE!</v>
      </c>
      <c r="J647" s="1" t="e">
        <f>F647-F641</f>
        <v>#VALUE!</v>
      </c>
      <c r="M647">
        <f>COUNTIF(D644:D648,$L$5)</f>
        <v>0</v>
      </c>
      <c r="O647" t="str">
        <f t="shared" si="77"/>
        <v/>
      </c>
      <c r="P647" t="str">
        <f t="shared" si="78"/>
        <v/>
      </c>
      <c r="Q647" t="str">
        <f t="shared" si="79"/>
        <v/>
      </c>
      <c r="R647" t="str">
        <f t="shared" si="80"/>
        <v/>
      </c>
    </row>
    <row r="648" spans="1:18" x14ac:dyDescent="0.35">
      <c r="A648" t="s">
        <v>11</v>
      </c>
      <c r="B648" t="str">
        <f t="shared" si="75"/>
        <v/>
      </c>
      <c r="C648">
        <v>5</v>
      </c>
      <c r="E648" t="str">
        <f t="shared" si="81"/>
        <v/>
      </c>
      <c r="F648" s="1" t="str">
        <f t="shared" si="76"/>
        <v/>
      </c>
      <c r="G648" s="1" t="e">
        <f>(F646-F640)-(F647-F641)</f>
        <v>#VALUE!</v>
      </c>
      <c r="H648" s="1" t="e">
        <f>IF(F645&gt;F644,(F644+10)-F645,F644-F645)</f>
        <v>#VALUE!</v>
      </c>
      <c r="I648" s="1" t="e">
        <f>F646-F640</f>
        <v>#VALUE!</v>
      </c>
      <c r="J648" s="1" t="e">
        <f>F647-F641</f>
        <v>#VALUE!</v>
      </c>
      <c r="M648">
        <f>COUNTIF(D644:D648,$L$6)</f>
        <v>0</v>
      </c>
      <c r="O648" t="str">
        <f t="shared" si="77"/>
        <v/>
      </c>
      <c r="P648" t="str">
        <f t="shared" si="78"/>
        <v/>
      </c>
      <c r="Q648" t="str">
        <f t="shared" si="79"/>
        <v/>
      </c>
      <c r="R648" t="str">
        <f t="shared" si="80"/>
        <v/>
      </c>
    </row>
    <row r="649" spans="1:18" x14ac:dyDescent="0.35">
      <c r="A649" t="s">
        <v>12</v>
      </c>
      <c r="B649" t="str">
        <f t="shared" si="75"/>
        <v/>
      </c>
      <c r="E649" t="str">
        <f t="shared" si="81"/>
        <v/>
      </c>
      <c r="F649" s="1" t="str">
        <f t="shared" si="76"/>
        <v/>
      </c>
      <c r="O649" t="str">
        <f t="shared" si="77"/>
        <v/>
      </c>
      <c r="P649" t="str">
        <f t="shared" si="78"/>
        <v/>
      </c>
      <c r="Q649" t="str">
        <f t="shared" si="79"/>
        <v/>
      </c>
      <c r="R649" t="str">
        <f t="shared" si="80"/>
        <v/>
      </c>
    </row>
    <row r="650" spans="1:18" x14ac:dyDescent="0.35">
      <c r="A650" t="s">
        <v>13</v>
      </c>
      <c r="B650">
        <f t="shared" si="75"/>
        <v>109</v>
      </c>
      <c r="C650">
        <v>1</v>
      </c>
      <c r="E650" t="str">
        <f t="shared" si="81"/>
        <v>Time In</v>
      </c>
      <c r="F650" s="1" t="str">
        <f t="shared" si="76"/>
        <v/>
      </c>
      <c r="G650" s="1" t="e">
        <f>(F652-F646)-(F653-F647)</f>
        <v>#VALUE!</v>
      </c>
      <c r="H650" s="1" t="e">
        <f>IF(F651&gt;F650,(F650+10)-F651,F650-F651)</f>
        <v>#VALUE!</v>
      </c>
      <c r="I650" s="1" t="e">
        <f>F652-F646</f>
        <v>#VALUE!</v>
      </c>
      <c r="J650" s="1" t="e">
        <f>F653-F647</f>
        <v>#VALUE!</v>
      </c>
      <c r="M650">
        <f>COUNTIF(D650:D654,$L$2)</f>
        <v>0</v>
      </c>
      <c r="N650">
        <f>SUM(M650:M654)</f>
        <v>0</v>
      </c>
      <c r="O650" t="str">
        <f t="shared" si="77"/>
        <v/>
      </c>
      <c r="P650" t="str">
        <f t="shared" si="78"/>
        <v/>
      </c>
      <c r="Q650" t="str">
        <f t="shared" si="79"/>
        <v/>
      </c>
      <c r="R650" t="str">
        <f t="shared" si="80"/>
        <v/>
      </c>
    </row>
    <row r="651" spans="1:18" x14ac:dyDescent="0.35">
      <c r="A651" t="s">
        <v>14</v>
      </c>
      <c r="B651" t="str">
        <f t="shared" si="75"/>
        <v/>
      </c>
      <c r="C651">
        <v>2</v>
      </c>
      <c r="E651" t="str">
        <f t="shared" si="81"/>
        <v>Time Out</v>
      </c>
      <c r="F651" s="1" t="str">
        <f t="shared" si="76"/>
        <v/>
      </c>
      <c r="G651" s="1" t="e">
        <f>(F652-F646)-(F653-F647)</f>
        <v>#VALUE!</v>
      </c>
      <c r="H651" s="1" t="e">
        <f>IF(F651&gt;F650,(F650+10)-F651,F650-F651)</f>
        <v>#VALUE!</v>
      </c>
      <c r="I651" s="1" t="e">
        <f>F652-F646</f>
        <v>#VALUE!</v>
      </c>
      <c r="J651" s="1" t="e">
        <f>F653-F647</f>
        <v>#VALUE!</v>
      </c>
      <c r="M651">
        <f>COUNTIF(D650:D654,$L$3)</f>
        <v>0</v>
      </c>
      <c r="O651" t="str">
        <f t="shared" si="77"/>
        <v/>
      </c>
      <c r="P651" t="str">
        <f t="shared" si="78"/>
        <v/>
      </c>
      <c r="Q651" t="str">
        <f t="shared" si="79"/>
        <v/>
      </c>
      <c r="R651" t="str">
        <f t="shared" si="80"/>
        <v/>
      </c>
    </row>
    <row r="652" spans="1:18" x14ac:dyDescent="0.35">
      <c r="A652" t="s">
        <v>2</v>
      </c>
      <c r="B652" t="str">
        <f t="shared" si="75"/>
        <v/>
      </c>
      <c r="C652">
        <v>3</v>
      </c>
      <c r="E652" t="str">
        <f t="shared" si="81"/>
        <v>Western Score</v>
      </c>
      <c r="F652" s="1" t="str">
        <f t="shared" si="76"/>
        <v/>
      </c>
      <c r="G652" s="1" t="e">
        <f>(F652-F646)-(F653-F647)</f>
        <v>#VALUE!</v>
      </c>
      <c r="H652" s="1" t="e">
        <f>IF(F651&gt;F650,(F650+10)-F651,F650-F651)</f>
        <v>#VALUE!</v>
      </c>
      <c r="I652" s="1" t="e">
        <f>F652-F646</f>
        <v>#VALUE!</v>
      </c>
      <c r="J652" s="1" t="e">
        <f>F653-F647</f>
        <v>#VALUE!</v>
      </c>
      <c r="M652">
        <f>COUNTIF(D650:D654,$L$4)</f>
        <v>0</v>
      </c>
      <c r="O652" t="str">
        <f t="shared" si="77"/>
        <v/>
      </c>
      <c r="P652" t="str">
        <f t="shared" si="78"/>
        <v/>
      </c>
      <c r="Q652" t="str">
        <f t="shared" si="79"/>
        <v/>
      </c>
      <c r="R652" t="str">
        <f t="shared" si="80"/>
        <v/>
      </c>
    </row>
    <row r="653" spans="1:18" x14ac:dyDescent="0.35">
      <c r="A653" t="s">
        <v>3</v>
      </c>
      <c r="B653" t="str">
        <f t="shared" si="75"/>
        <v/>
      </c>
      <c r="C653">
        <v>4</v>
      </c>
      <c r="E653" t="str">
        <f t="shared" si="81"/>
        <v>Opp Score</v>
      </c>
      <c r="F653" s="1" t="str">
        <f t="shared" si="76"/>
        <v/>
      </c>
      <c r="G653" s="1" t="e">
        <f>(F652-F646)-(F653-F647)</f>
        <v>#VALUE!</v>
      </c>
      <c r="H653" s="1" t="e">
        <f>IF(F651&gt;F650,(F650+10)-F651,F650-F651)</f>
        <v>#VALUE!</v>
      </c>
      <c r="I653" s="1" t="e">
        <f>F652-F646</f>
        <v>#VALUE!</v>
      </c>
      <c r="J653" s="1" t="e">
        <f>F653-F647</f>
        <v>#VALUE!</v>
      </c>
      <c r="M653">
        <f>COUNTIF(D650:D654,$L$5)</f>
        <v>0</v>
      </c>
      <c r="O653" t="str">
        <f t="shared" si="77"/>
        <v/>
      </c>
      <c r="P653" t="str">
        <f t="shared" si="78"/>
        <v/>
      </c>
      <c r="Q653" t="str">
        <f t="shared" si="79"/>
        <v/>
      </c>
      <c r="R653" t="str">
        <f t="shared" si="80"/>
        <v/>
      </c>
    </row>
    <row r="654" spans="1:18" x14ac:dyDescent="0.35">
      <c r="A654" t="s">
        <v>4</v>
      </c>
      <c r="B654" t="str">
        <f t="shared" si="75"/>
        <v/>
      </c>
      <c r="C654">
        <v>5</v>
      </c>
      <c r="E654" t="str">
        <f t="shared" si="81"/>
        <v/>
      </c>
      <c r="F654" s="1" t="str">
        <f t="shared" si="76"/>
        <v/>
      </c>
      <c r="G654" s="1" t="e">
        <f>(F652-F646)-(F653-F647)</f>
        <v>#VALUE!</v>
      </c>
      <c r="H654" s="1" t="e">
        <f>IF(F651&gt;F650,(F650+10)-F651,F650-F651)</f>
        <v>#VALUE!</v>
      </c>
      <c r="I654" s="1" t="e">
        <f>F652-F646</f>
        <v>#VALUE!</v>
      </c>
      <c r="J654" s="1" t="e">
        <f>F653-F647</f>
        <v>#VALUE!</v>
      </c>
      <c r="M654">
        <f>COUNTIF(D650:D654,$L$6)</f>
        <v>0</v>
      </c>
      <c r="O654" t="str">
        <f t="shared" si="77"/>
        <v/>
      </c>
      <c r="P654" t="str">
        <f t="shared" si="78"/>
        <v/>
      </c>
      <c r="Q654" t="str">
        <f t="shared" si="79"/>
        <v/>
      </c>
      <c r="R654" t="str">
        <f t="shared" si="80"/>
        <v/>
      </c>
    </row>
    <row r="655" spans="1:18" x14ac:dyDescent="0.35">
      <c r="A655" t="s">
        <v>5</v>
      </c>
      <c r="B655" t="str">
        <f t="shared" si="75"/>
        <v/>
      </c>
      <c r="E655" t="str">
        <f t="shared" si="81"/>
        <v/>
      </c>
      <c r="F655" s="1" t="str">
        <f t="shared" si="76"/>
        <v/>
      </c>
      <c r="O655" t="str">
        <f t="shared" si="77"/>
        <v/>
      </c>
      <c r="P655" t="str">
        <f t="shared" si="78"/>
        <v/>
      </c>
      <c r="Q655" t="str">
        <f t="shared" si="79"/>
        <v/>
      </c>
      <c r="R655" t="str">
        <f t="shared" si="80"/>
        <v/>
      </c>
    </row>
    <row r="656" spans="1:18" x14ac:dyDescent="0.35">
      <c r="A656" t="s">
        <v>6</v>
      </c>
      <c r="B656">
        <f t="shared" si="75"/>
        <v>110</v>
      </c>
      <c r="C656">
        <v>1</v>
      </c>
      <c r="E656" t="str">
        <f t="shared" si="81"/>
        <v>Time In</v>
      </c>
      <c r="F656" s="1" t="str">
        <f t="shared" si="76"/>
        <v/>
      </c>
      <c r="G656" s="1" t="e">
        <f>(F658-F652)-(F659-F653)</f>
        <v>#VALUE!</v>
      </c>
      <c r="H656" s="1" t="e">
        <f>IF(F657&gt;F656,(F656+10)-F657,F656-F657)</f>
        <v>#VALUE!</v>
      </c>
      <c r="I656" s="1" t="e">
        <f>F658-F652</f>
        <v>#VALUE!</v>
      </c>
      <c r="J656" s="1" t="e">
        <f>F659-F653</f>
        <v>#VALUE!</v>
      </c>
      <c r="M656">
        <f>COUNTIF(D656:D660,$L$2)</f>
        <v>0</v>
      </c>
      <c r="N656">
        <f>SUM(M656:M660)</f>
        <v>0</v>
      </c>
      <c r="O656" t="str">
        <f t="shared" si="77"/>
        <v/>
      </c>
      <c r="P656" t="str">
        <f t="shared" si="78"/>
        <v/>
      </c>
      <c r="Q656" t="str">
        <f t="shared" si="79"/>
        <v/>
      </c>
      <c r="R656" t="str">
        <f t="shared" si="80"/>
        <v/>
      </c>
    </row>
    <row r="657" spans="1:18" x14ac:dyDescent="0.35">
      <c r="A657" t="s">
        <v>7</v>
      </c>
      <c r="B657" t="str">
        <f t="shared" si="75"/>
        <v/>
      </c>
      <c r="C657">
        <v>2</v>
      </c>
      <c r="E657" t="str">
        <f t="shared" si="81"/>
        <v>Time Out</v>
      </c>
      <c r="F657" s="1" t="str">
        <f t="shared" si="76"/>
        <v/>
      </c>
      <c r="G657" s="1" t="e">
        <f>(F658-F652)-(F659-F653)</f>
        <v>#VALUE!</v>
      </c>
      <c r="H657" s="1" t="e">
        <f>IF(F657&gt;F656,(F656+10)-F657,F656-F657)</f>
        <v>#VALUE!</v>
      </c>
      <c r="I657" s="1" t="e">
        <f>F658-F652</f>
        <v>#VALUE!</v>
      </c>
      <c r="J657" s="1" t="e">
        <f>F659-F653</f>
        <v>#VALUE!</v>
      </c>
      <c r="M657">
        <f>COUNTIF(D656:D660,$L$3)</f>
        <v>0</v>
      </c>
      <c r="O657" t="str">
        <f t="shared" si="77"/>
        <v/>
      </c>
      <c r="P657" t="str">
        <f t="shared" si="78"/>
        <v/>
      </c>
      <c r="Q657" t="str">
        <f t="shared" si="79"/>
        <v/>
      </c>
      <c r="R657" t="str">
        <f t="shared" si="80"/>
        <v/>
      </c>
    </row>
    <row r="658" spans="1:18" x14ac:dyDescent="0.35">
      <c r="A658" t="s">
        <v>8</v>
      </c>
      <c r="B658" t="str">
        <f t="shared" si="75"/>
        <v/>
      </c>
      <c r="C658">
        <v>3</v>
      </c>
      <c r="E658" t="str">
        <f t="shared" si="81"/>
        <v>Western Score</v>
      </c>
      <c r="F658" s="1" t="str">
        <f t="shared" si="76"/>
        <v/>
      </c>
      <c r="G658" s="1" t="e">
        <f>(F658-F652)-(F659-F653)</f>
        <v>#VALUE!</v>
      </c>
      <c r="H658" s="1" t="e">
        <f>IF(F657&gt;F656,(F656+10)-F657,F656-F657)</f>
        <v>#VALUE!</v>
      </c>
      <c r="I658" s="1" t="e">
        <f>F658-F652</f>
        <v>#VALUE!</v>
      </c>
      <c r="J658" s="1" t="e">
        <f>F659-F653</f>
        <v>#VALUE!</v>
      </c>
      <c r="M658">
        <f>COUNTIF(D656:D660,$L$4)</f>
        <v>0</v>
      </c>
      <c r="O658" t="str">
        <f t="shared" si="77"/>
        <v/>
      </c>
      <c r="P658" t="str">
        <f t="shared" si="78"/>
        <v/>
      </c>
      <c r="Q658" t="str">
        <f t="shared" si="79"/>
        <v/>
      </c>
      <c r="R658" t="str">
        <f t="shared" si="80"/>
        <v/>
      </c>
    </row>
    <row r="659" spans="1:18" x14ac:dyDescent="0.35">
      <c r="A659" t="s">
        <v>9</v>
      </c>
      <c r="B659" t="str">
        <f t="shared" ref="B659:B722" si="82">IF(C659=$C$2,1+B653,"")</f>
        <v/>
      </c>
      <c r="C659">
        <v>4</v>
      </c>
      <c r="E659" t="str">
        <f t="shared" si="81"/>
        <v>Opp Score</v>
      </c>
      <c r="F659" s="1" t="str">
        <f t="shared" si="76"/>
        <v/>
      </c>
      <c r="G659" s="1" t="e">
        <f>(F658-F652)-(F659-F653)</f>
        <v>#VALUE!</v>
      </c>
      <c r="H659" s="1" t="e">
        <f>IF(F657&gt;F656,(F656+10)-F657,F656-F657)</f>
        <v>#VALUE!</v>
      </c>
      <c r="I659" s="1" t="e">
        <f>F658-F652</f>
        <v>#VALUE!</v>
      </c>
      <c r="J659" s="1" t="e">
        <f>F659-F653</f>
        <v>#VALUE!</v>
      </c>
      <c r="M659">
        <f>COUNTIF(D656:D660,$L$5)</f>
        <v>0</v>
      </c>
      <c r="O659" t="str">
        <f t="shared" si="77"/>
        <v/>
      </c>
      <c r="P659" t="str">
        <f t="shared" si="78"/>
        <v/>
      </c>
      <c r="Q659" t="str">
        <f t="shared" si="79"/>
        <v/>
      </c>
      <c r="R659" t="str">
        <f t="shared" si="80"/>
        <v/>
      </c>
    </row>
    <row r="660" spans="1:18" x14ac:dyDescent="0.35">
      <c r="A660" t="s">
        <v>10</v>
      </c>
      <c r="B660" t="str">
        <f t="shared" si="82"/>
        <v/>
      </c>
      <c r="C660">
        <v>5</v>
      </c>
      <c r="E660" t="str">
        <f t="shared" si="81"/>
        <v/>
      </c>
      <c r="F660" s="1" t="str">
        <f t="shared" si="76"/>
        <v/>
      </c>
      <c r="G660" s="1" t="e">
        <f>(F658-F652)-(F659-F653)</f>
        <v>#VALUE!</v>
      </c>
      <c r="H660" s="1" t="e">
        <f>IF(F657&gt;F656,(F656+10)-F657,F656-F657)</f>
        <v>#VALUE!</v>
      </c>
      <c r="I660" s="1" t="e">
        <f>F658-F652</f>
        <v>#VALUE!</v>
      </c>
      <c r="J660" s="1" t="e">
        <f>F659-F653</f>
        <v>#VALUE!</v>
      </c>
      <c r="M660">
        <f>COUNTIF(D656:D660,$L$6)</f>
        <v>0</v>
      </c>
      <c r="O660" t="str">
        <f t="shared" si="77"/>
        <v/>
      </c>
      <c r="P660" t="str">
        <f t="shared" si="78"/>
        <v/>
      </c>
      <c r="Q660" t="str">
        <f t="shared" si="79"/>
        <v/>
      </c>
      <c r="R660" t="str">
        <f t="shared" si="80"/>
        <v/>
      </c>
    </row>
    <row r="661" spans="1:18" x14ac:dyDescent="0.35">
      <c r="A661" t="s">
        <v>11</v>
      </c>
      <c r="B661" t="str">
        <f t="shared" si="82"/>
        <v/>
      </c>
      <c r="E661" t="str">
        <f t="shared" si="81"/>
        <v/>
      </c>
      <c r="F661" s="1" t="str">
        <f t="shared" si="76"/>
        <v/>
      </c>
      <c r="O661" t="str">
        <f t="shared" si="77"/>
        <v/>
      </c>
      <c r="P661" t="str">
        <f t="shared" si="78"/>
        <v/>
      </c>
      <c r="Q661" t="str">
        <f t="shared" si="79"/>
        <v/>
      </c>
      <c r="R661" t="str">
        <f t="shared" si="80"/>
        <v/>
      </c>
    </row>
    <row r="662" spans="1:18" x14ac:dyDescent="0.35">
      <c r="A662" t="s">
        <v>12</v>
      </c>
      <c r="B662">
        <f t="shared" si="82"/>
        <v>111</v>
      </c>
      <c r="C662">
        <v>1</v>
      </c>
      <c r="E662" t="str">
        <f t="shared" si="81"/>
        <v>Time In</v>
      </c>
      <c r="F662" s="1" t="str">
        <f t="shared" si="76"/>
        <v/>
      </c>
      <c r="G662" s="1" t="e">
        <f>(F664-F658)-(F665-F659)</f>
        <v>#VALUE!</v>
      </c>
      <c r="H662" s="1" t="e">
        <f>IF(F663&gt;F662,(F662+10)-F663,F662-F663)</f>
        <v>#VALUE!</v>
      </c>
      <c r="I662" s="1" t="e">
        <f>F664-F658</f>
        <v>#VALUE!</v>
      </c>
      <c r="J662" s="1" t="e">
        <f>F665-F659</f>
        <v>#VALUE!</v>
      </c>
      <c r="M662">
        <f>COUNTIF(D662:D666,$L$2)</f>
        <v>0</v>
      </c>
      <c r="N662">
        <f>SUM(M662:M666)</f>
        <v>0</v>
      </c>
      <c r="O662" t="str">
        <f t="shared" si="77"/>
        <v/>
      </c>
      <c r="P662" t="str">
        <f t="shared" si="78"/>
        <v/>
      </c>
      <c r="Q662" t="str">
        <f t="shared" si="79"/>
        <v/>
      </c>
      <c r="R662" t="str">
        <f t="shared" si="80"/>
        <v/>
      </c>
    </row>
    <row r="663" spans="1:18" x14ac:dyDescent="0.35">
      <c r="A663" t="s">
        <v>13</v>
      </c>
      <c r="B663" t="str">
        <f t="shared" si="82"/>
        <v/>
      </c>
      <c r="C663">
        <v>2</v>
      </c>
      <c r="E663" t="str">
        <f t="shared" si="81"/>
        <v>Time Out</v>
      </c>
      <c r="F663" s="1" t="str">
        <f t="shared" si="76"/>
        <v/>
      </c>
      <c r="G663" s="1" t="e">
        <f>(F664-F658)-(F665-F659)</f>
        <v>#VALUE!</v>
      </c>
      <c r="H663" s="1" t="e">
        <f>IF(F663&gt;F662,(F662+10)-F663,F662-F663)</f>
        <v>#VALUE!</v>
      </c>
      <c r="I663" s="1" t="e">
        <f>F664-F658</f>
        <v>#VALUE!</v>
      </c>
      <c r="J663" s="1" t="e">
        <f>F665-F659</f>
        <v>#VALUE!</v>
      </c>
      <c r="M663">
        <f>COUNTIF(D662:D666,$L$3)</f>
        <v>0</v>
      </c>
      <c r="O663" t="str">
        <f t="shared" si="77"/>
        <v/>
      </c>
      <c r="P663" t="str">
        <f t="shared" si="78"/>
        <v/>
      </c>
      <c r="Q663" t="str">
        <f t="shared" si="79"/>
        <v/>
      </c>
      <c r="R663" t="str">
        <f t="shared" si="80"/>
        <v/>
      </c>
    </row>
    <row r="664" spans="1:18" x14ac:dyDescent="0.35">
      <c r="A664" t="s">
        <v>14</v>
      </c>
      <c r="B664" t="str">
        <f t="shared" si="82"/>
        <v/>
      </c>
      <c r="C664">
        <v>3</v>
      </c>
      <c r="E664" t="str">
        <f t="shared" si="81"/>
        <v>Western Score</v>
      </c>
      <c r="F664" s="1" t="str">
        <f t="shared" ref="F664:F727" si="83">IF(E664=$E$8,F659,"")</f>
        <v/>
      </c>
      <c r="G664" s="1" t="e">
        <f>(F664-F658)-(F665-F659)</f>
        <v>#VALUE!</v>
      </c>
      <c r="H664" s="1" t="e">
        <f>IF(F663&gt;F662,(F662+10)-F663,F662-F663)</f>
        <v>#VALUE!</v>
      </c>
      <c r="I664" s="1" t="e">
        <f>F664-F658</f>
        <v>#VALUE!</v>
      </c>
      <c r="J664" s="1" t="e">
        <f>F665-F659</f>
        <v>#VALUE!</v>
      </c>
      <c r="M664">
        <f>COUNTIF(D662:D666,$L$4)</f>
        <v>0</v>
      </c>
      <c r="O664" t="str">
        <f t="shared" si="77"/>
        <v/>
      </c>
      <c r="P664" t="str">
        <f t="shared" si="78"/>
        <v/>
      </c>
      <c r="Q664" t="str">
        <f t="shared" si="79"/>
        <v/>
      </c>
      <c r="R664" t="str">
        <f t="shared" si="80"/>
        <v/>
      </c>
    </row>
    <row r="665" spans="1:18" x14ac:dyDescent="0.35">
      <c r="A665" t="s">
        <v>2</v>
      </c>
      <c r="B665" t="str">
        <f t="shared" si="82"/>
        <v/>
      </c>
      <c r="C665">
        <v>4</v>
      </c>
      <c r="E665" t="str">
        <f t="shared" si="81"/>
        <v>Opp Score</v>
      </c>
      <c r="F665" s="1" t="str">
        <f t="shared" si="83"/>
        <v/>
      </c>
      <c r="G665" s="1" t="e">
        <f>(F664-F658)-(F665-F659)</f>
        <v>#VALUE!</v>
      </c>
      <c r="H665" s="1" t="e">
        <f>IF(F663&gt;F662,(F662+10)-F663,F662-F663)</f>
        <v>#VALUE!</v>
      </c>
      <c r="I665" s="1" t="e">
        <f>F664-F658</f>
        <v>#VALUE!</v>
      </c>
      <c r="J665" s="1" t="e">
        <f>F665-F659</f>
        <v>#VALUE!</v>
      </c>
      <c r="M665">
        <f>COUNTIF(D662:D666,$L$5)</f>
        <v>0</v>
      </c>
      <c r="O665" t="str">
        <f t="shared" si="77"/>
        <v/>
      </c>
      <c r="P665" t="str">
        <f t="shared" si="78"/>
        <v/>
      </c>
      <c r="Q665" t="str">
        <f t="shared" si="79"/>
        <v/>
      </c>
      <c r="R665" t="str">
        <f t="shared" si="80"/>
        <v/>
      </c>
    </row>
    <row r="666" spans="1:18" x14ac:dyDescent="0.35">
      <c r="A666" t="s">
        <v>3</v>
      </c>
      <c r="B666" t="str">
        <f t="shared" si="82"/>
        <v/>
      </c>
      <c r="C666">
        <v>5</v>
      </c>
      <c r="E666" t="str">
        <f t="shared" si="81"/>
        <v/>
      </c>
      <c r="F666" s="1" t="str">
        <f t="shared" si="83"/>
        <v/>
      </c>
      <c r="G666" s="1" t="e">
        <f>(F664-F658)-(F665-F659)</f>
        <v>#VALUE!</v>
      </c>
      <c r="H666" s="1" t="e">
        <f>IF(F663&gt;F662,(F662+10)-F663,F662-F663)</f>
        <v>#VALUE!</v>
      </c>
      <c r="I666" s="1" t="e">
        <f>F664-F658</f>
        <v>#VALUE!</v>
      </c>
      <c r="J666" s="1" t="e">
        <f>F665-F659</f>
        <v>#VALUE!</v>
      </c>
      <c r="M666">
        <f>COUNTIF(D662:D666,$L$6)</f>
        <v>0</v>
      </c>
      <c r="O666" t="str">
        <f t="shared" si="77"/>
        <v/>
      </c>
      <c r="P666" t="str">
        <f t="shared" si="78"/>
        <v/>
      </c>
      <c r="Q666" t="str">
        <f t="shared" si="79"/>
        <v/>
      </c>
      <c r="R666" t="str">
        <f t="shared" si="80"/>
        <v/>
      </c>
    </row>
    <row r="667" spans="1:18" x14ac:dyDescent="0.35">
      <c r="A667" t="s">
        <v>4</v>
      </c>
      <c r="B667" t="str">
        <f t="shared" si="82"/>
        <v/>
      </c>
      <c r="E667" t="str">
        <f t="shared" si="81"/>
        <v/>
      </c>
      <c r="F667" s="1" t="str">
        <f t="shared" si="83"/>
        <v/>
      </c>
      <c r="O667" t="str">
        <f t="shared" si="77"/>
        <v/>
      </c>
      <c r="P667" t="str">
        <f t="shared" si="78"/>
        <v/>
      </c>
      <c r="Q667" t="str">
        <f t="shared" si="79"/>
        <v/>
      </c>
      <c r="R667" t="str">
        <f t="shared" si="80"/>
        <v/>
      </c>
    </row>
    <row r="668" spans="1:18" x14ac:dyDescent="0.35">
      <c r="A668" t="s">
        <v>5</v>
      </c>
      <c r="B668">
        <f t="shared" si="82"/>
        <v>112</v>
      </c>
      <c r="C668">
        <v>1</v>
      </c>
      <c r="E668" t="str">
        <f t="shared" si="81"/>
        <v>Time In</v>
      </c>
      <c r="F668" s="1" t="str">
        <f t="shared" si="83"/>
        <v/>
      </c>
      <c r="G668" s="1" t="e">
        <f>(F670-F664)-(F671-F665)</f>
        <v>#VALUE!</v>
      </c>
      <c r="H668" s="1" t="e">
        <f>IF(F669&gt;F668,(F668+10)-F669,F668-F669)</f>
        <v>#VALUE!</v>
      </c>
      <c r="I668" s="1" t="e">
        <f>F670-F664</f>
        <v>#VALUE!</v>
      </c>
      <c r="J668" s="1" t="e">
        <f>F671-F665</f>
        <v>#VALUE!</v>
      </c>
      <c r="M668">
        <f>COUNTIF(D668:D672,$L$2)</f>
        <v>0</v>
      </c>
      <c r="N668">
        <f>SUM(M668:M672)</f>
        <v>0</v>
      </c>
      <c r="O668" t="str">
        <f t="shared" si="77"/>
        <v/>
      </c>
      <c r="P668" t="str">
        <f t="shared" si="78"/>
        <v/>
      </c>
      <c r="Q668" t="str">
        <f t="shared" si="79"/>
        <v/>
      </c>
      <c r="R668" t="str">
        <f t="shared" si="80"/>
        <v/>
      </c>
    </row>
    <row r="669" spans="1:18" x14ac:dyDescent="0.35">
      <c r="A669" t="s">
        <v>6</v>
      </c>
      <c r="B669" t="str">
        <f t="shared" si="82"/>
        <v/>
      </c>
      <c r="C669">
        <v>2</v>
      </c>
      <c r="E669" t="str">
        <f t="shared" si="81"/>
        <v>Time Out</v>
      </c>
      <c r="F669" s="1" t="str">
        <f t="shared" si="83"/>
        <v/>
      </c>
      <c r="G669" s="1" t="e">
        <f>(F670-F664)-(F671-F665)</f>
        <v>#VALUE!</v>
      </c>
      <c r="H669" s="1" t="e">
        <f>IF(F669&gt;F668,(F668+10)-F669,F668-F669)</f>
        <v>#VALUE!</v>
      </c>
      <c r="I669" s="1" t="e">
        <f>F670-F664</f>
        <v>#VALUE!</v>
      </c>
      <c r="J669" s="1" t="e">
        <f>F671-F665</f>
        <v>#VALUE!</v>
      </c>
      <c r="M669">
        <f>COUNTIF(D668:D672,$L$3)</f>
        <v>0</v>
      </c>
      <c r="O669" t="str">
        <f t="shared" si="77"/>
        <v/>
      </c>
      <c r="P669" t="str">
        <f t="shared" si="78"/>
        <v/>
      </c>
      <c r="Q669" t="str">
        <f t="shared" si="79"/>
        <v/>
      </c>
      <c r="R669" t="str">
        <f t="shared" si="80"/>
        <v/>
      </c>
    </row>
    <row r="670" spans="1:18" x14ac:dyDescent="0.35">
      <c r="A670" t="s">
        <v>7</v>
      </c>
      <c r="B670" t="str">
        <f t="shared" si="82"/>
        <v/>
      </c>
      <c r="C670">
        <v>3</v>
      </c>
      <c r="E670" t="str">
        <f t="shared" si="81"/>
        <v>Western Score</v>
      </c>
      <c r="F670" s="1" t="str">
        <f t="shared" si="83"/>
        <v/>
      </c>
      <c r="G670" s="1" t="e">
        <f>(F670-F664)-(F671-F665)</f>
        <v>#VALUE!</v>
      </c>
      <c r="H670" s="1" t="e">
        <f>IF(F669&gt;F668,(F668+10)-F669,F668-F669)</f>
        <v>#VALUE!</v>
      </c>
      <c r="I670" s="1" t="e">
        <f>F670-F664</f>
        <v>#VALUE!</v>
      </c>
      <c r="J670" s="1" t="e">
        <f>F671-F665</f>
        <v>#VALUE!</v>
      </c>
      <c r="M670">
        <f>COUNTIF(D668:D672,$L$4)</f>
        <v>0</v>
      </c>
      <c r="O670" t="str">
        <f t="shared" si="77"/>
        <v/>
      </c>
      <c r="P670" t="str">
        <f t="shared" si="78"/>
        <v/>
      </c>
      <c r="Q670" t="str">
        <f t="shared" si="79"/>
        <v/>
      </c>
      <c r="R670" t="str">
        <f t="shared" si="80"/>
        <v/>
      </c>
    </row>
    <row r="671" spans="1:18" x14ac:dyDescent="0.35">
      <c r="A671" t="s">
        <v>8</v>
      </c>
      <c r="B671" t="str">
        <f t="shared" si="82"/>
        <v/>
      </c>
      <c r="C671">
        <v>4</v>
      </c>
      <c r="E671" t="str">
        <f t="shared" si="81"/>
        <v>Opp Score</v>
      </c>
      <c r="F671" s="1" t="str">
        <f t="shared" si="83"/>
        <v/>
      </c>
      <c r="G671" s="1" t="e">
        <f>(F670-F664)-(F671-F665)</f>
        <v>#VALUE!</v>
      </c>
      <c r="H671" s="1" t="e">
        <f>IF(F669&gt;F668,(F668+10)-F669,F668-F669)</f>
        <v>#VALUE!</v>
      </c>
      <c r="I671" s="1" t="e">
        <f>F670-F664</f>
        <v>#VALUE!</v>
      </c>
      <c r="J671" s="1" t="e">
        <f>F671-F665</f>
        <v>#VALUE!</v>
      </c>
      <c r="M671">
        <f>COUNTIF(D668:D672,$L$5)</f>
        <v>0</v>
      </c>
      <c r="O671" t="str">
        <f t="shared" si="77"/>
        <v/>
      </c>
      <c r="P671" t="str">
        <f t="shared" si="78"/>
        <v/>
      </c>
      <c r="Q671" t="str">
        <f t="shared" si="79"/>
        <v/>
      </c>
      <c r="R671" t="str">
        <f t="shared" si="80"/>
        <v/>
      </c>
    </row>
    <row r="672" spans="1:18" x14ac:dyDescent="0.35">
      <c r="A672" t="s">
        <v>9</v>
      </c>
      <c r="B672" t="str">
        <f t="shared" si="82"/>
        <v/>
      </c>
      <c r="C672">
        <v>5</v>
      </c>
      <c r="E672" t="str">
        <f t="shared" si="81"/>
        <v/>
      </c>
      <c r="F672" s="1" t="str">
        <f t="shared" si="83"/>
        <v/>
      </c>
      <c r="G672" s="1" t="e">
        <f>(F670-F664)-(F671-F665)</f>
        <v>#VALUE!</v>
      </c>
      <c r="H672" s="1" t="e">
        <f>IF(F669&gt;F668,(F668+10)-F669,F668-F669)</f>
        <v>#VALUE!</v>
      </c>
      <c r="I672" s="1" t="e">
        <f>F670-F664</f>
        <v>#VALUE!</v>
      </c>
      <c r="J672" s="1" t="e">
        <f>F671-F665</f>
        <v>#VALUE!</v>
      </c>
      <c r="M672">
        <f>COUNTIF(D668:D672,$L$6)</f>
        <v>0</v>
      </c>
      <c r="O672" t="str">
        <f t="shared" si="77"/>
        <v/>
      </c>
      <c r="P672" t="str">
        <f t="shared" si="78"/>
        <v/>
      </c>
      <c r="Q672" t="str">
        <f t="shared" si="79"/>
        <v/>
      </c>
      <c r="R672" t="str">
        <f t="shared" si="80"/>
        <v/>
      </c>
    </row>
    <row r="673" spans="1:18" x14ac:dyDescent="0.35">
      <c r="A673" t="s">
        <v>10</v>
      </c>
      <c r="B673" t="str">
        <f t="shared" si="82"/>
        <v/>
      </c>
      <c r="E673" t="str">
        <f t="shared" si="81"/>
        <v/>
      </c>
      <c r="F673" s="1" t="str">
        <f t="shared" si="83"/>
        <v/>
      </c>
      <c r="O673" t="str">
        <f t="shared" si="77"/>
        <v/>
      </c>
      <c r="P673" t="str">
        <f t="shared" si="78"/>
        <v/>
      </c>
      <c r="Q673" t="str">
        <f t="shared" si="79"/>
        <v/>
      </c>
      <c r="R673" t="str">
        <f t="shared" si="80"/>
        <v/>
      </c>
    </row>
    <row r="674" spans="1:18" x14ac:dyDescent="0.35">
      <c r="A674" t="s">
        <v>11</v>
      </c>
      <c r="B674">
        <f t="shared" si="82"/>
        <v>113</v>
      </c>
      <c r="C674">
        <v>1</v>
      </c>
      <c r="E674" t="str">
        <f t="shared" si="81"/>
        <v>Time In</v>
      </c>
      <c r="F674" s="1" t="str">
        <f t="shared" si="83"/>
        <v/>
      </c>
      <c r="G674" s="1" t="e">
        <f>(F676-F670)-(F677-F671)</f>
        <v>#VALUE!</v>
      </c>
      <c r="H674" s="1" t="e">
        <f>IF(F675&gt;F674,(F674+10)-F675,F674-F675)</f>
        <v>#VALUE!</v>
      </c>
      <c r="I674" s="1" t="e">
        <f>F676-F670</f>
        <v>#VALUE!</v>
      </c>
      <c r="J674" s="1" t="e">
        <f>F677-F671</f>
        <v>#VALUE!</v>
      </c>
      <c r="M674">
        <f>COUNTIF(D674:D678,$L$2)</f>
        <v>0</v>
      </c>
      <c r="N674">
        <f>SUM(M674:M678)</f>
        <v>0</v>
      </c>
      <c r="O674" t="str">
        <f t="shared" si="77"/>
        <v/>
      </c>
      <c r="P674" t="str">
        <f t="shared" si="78"/>
        <v/>
      </c>
      <c r="Q674" t="str">
        <f t="shared" si="79"/>
        <v/>
      </c>
      <c r="R674" t="str">
        <f t="shared" si="80"/>
        <v/>
      </c>
    </row>
    <row r="675" spans="1:18" x14ac:dyDescent="0.35">
      <c r="A675" t="s">
        <v>12</v>
      </c>
      <c r="B675" t="str">
        <f t="shared" si="82"/>
        <v/>
      </c>
      <c r="C675">
        <v>2</v>
      </c>
      <c r="E675" t="str">
        <f t="shared" si="81"/>
        <v>Time Out</v>
      </c>
      <c r="F675" s="1" t="str">
        <f t="shared" si="83"/>
        <v/>
      </c>
      <c r="G675" s="1" t="e">
        <f>(F676-F670)-(F677-F671)</f>
        <v>#VALUE!</v>
      </c>
      <c r="H675" s="1" t="e">
        <f>IF(F675&gt;F674,(F674+10)-F675,F674-F675)</f>
        <v>#VALUE!</v>
      </c>
      <c r="I675" s="1" t="e">
        <f>F676-F670</f>
        <v>#VALUE!</v>
      </c>
      <c r="J675" s="1" t="e">
        <f>F677-F671</f>
        <v>#VALUE!</v>
      </c>
      <c r="M675">
        <f>COUNTIF(D674:D678,$L$3)</f>
        <v>0</v>
      </c>
      <c r="O675" t="str">
        <f t="shared" si="77"/>
        <v/>
      </c>
      <c r="P675" t="str">
        <f t="shared" si="78"/>
        <v/>
      </c>
      <c r="Q675" t="str">
        <f t="shared" si="79"/>
        <v/>
      </c>
      <c r="R675" t="str">
        <f t="shared" si="80"/>
        <v/>
      </c>
    </row>
    <row r="676" spans="1:18" x14ac:dyDescent="0.35">
      <c r="A676" t="s">
        <v>13</v>
      </c>
      <c r="B676" t="str">
        <f t="shared" si="82"/>
        <v/>
      </c>
      <c r="C676">
        <v>3</v>
      </c>
      <c r="E676" t="str">
        <f t="shared" si="81"/>
        <v>Western Score</v>
      </c>
      <c r="F676" s="1" t="str">
        <f t="shared" si="83"/>
        <v/>
      </c>
      <c r="G676" s="1" t="e">
        <f>(F676-F670)-(F677-F671)</f>
        <v>#VALUE!</v>
      </c>
      <c r="H676" s="1" t="e">
        <f>IF(F675&gt;F674,(F674+10)-F675,F674-F675)</f>
        <v>#VALUE!</v>
      </c>
      <c r="I676" s="1" t="e">
        <f>F676-F670</f>
        <v>#VALUE!</v>
      </c>
      <c r="J676" s="1" t="e">
        <f>F677-F671</f>
        <v>#VALUE!</v>
      </c>
      <c r="M676">
        <f>COUNTIF(D674:D678,$L$4)</f>
        <v>0</v>
      </c>
      <c r="O676" t="str">
        <f t="shared" si="77"/>
        <v/>
      </c>
      <c r="P676" t="str">
        <f t="shared" si="78"/>
        <v/>
      </c>
      <c r="Q676" t="str">
        <f t="shared" si="79"/>
        <v/>
      </c>
      <c r="R676" t="str">
        <f t="shared" si="80"/>
        <v/>
      </c>
    </row>
    <row r="677" spans="1:18" x14ac:dyDescent="0.35">
      <c r="A677" t="s">
        <v>14</v>
      </c>
      <c r="B677" t="str">
        <f t="shared" si="82"/>
        <v/>
      </c>
      <c r="C677">
        <v>4</v>
      </c>
      <c r="E677" t="str">
        <f t="shared" si="81"/>
        <v>Opp Score</v>
      </c>
      <c r="F677" s="1" t="str">
        <f t="shared" si="83"/>
        <v/>
      </c>
      <c r="G677" s="1" t="e">
        <f>(F676-F670)-(F677-F671)</f>
        <v>#VALUE!</v>
      </c>
      <c r="H677" s="1" t="e">
        <f>IF(F675&gt;F674,(F674+10)-F675,F674-F675)</f>
        <v>#VALUE!</v>
      </c>
      <c r="I677" s="1" t="e">
        <f>F676-F670</f>
        <v>#VALUE!</v>
      </c>
      <c r="J677" s="1" t="e">
        <f>F677-F671</f>
        <v>#VALUE!</v>
      </c>
      <c r="M677">
        <f>COUNTIF(D674:D678,$L$5)</f>
        <v>0</v>
      </c>
      <c r="O677" t="str">
        <f t="shared" si="77"/>
        <v/>
      </c>
      <c r="P677" t="str">
        <f t="shared" si="78"/>
        <v/>
      </c>
      <c r="Q677" t="str">
        <f t="shared" si="79"/>
        <v/>
      </c>
      <c r="R677" t="str">
        <f t="shared" si="80"/>
        <v/>
      </c>
    </row>
    <row r="678" spans="1:18" x14ac:dyDescent="0.35">
      <c r="A678" t="s">
        <v>2</v>
      </c>
      <c r="B678" t="str">
        <f t="shared" si="82"/>
        <v/>
      </c>
      <c r="C678">
        <v>5</v>
      </c>
      <c r="E678" t="str">
        <f t="shared" si="81"/>
        <v/>
      </c>
      <c r="F678" s="1" t="str">
        <f t="shared" si="83"/>
        <v/>
      </c>
      <c r="G678" s="1" t="e">
        <f>(F676-F670)-(F677-F671)</f>
        <v>#VALUE!</v>
      </c>
      <c r="H678" s="1" t="e">
        <f>IF(F675&gt;F674,(F674+10)-F675,F674-F675)</f>
        <v>#VALUE!</v>
      </c>
      <c r="I678" s="1" t="e">
        <f>F676-F670</f>
        <v>#VALUE!</v>
      </c>
      <c r="J678" s="1" t="e">
        <f>F677-F671</f>
        <v>#VALUE!</v>
      </c>
      <c r="M678">
        <f>COUNTIF(D674:D678,$L$6)</f>
        <v>0</v>
      </c>
      <c r="O678" t="str">
        <f t="shared" si="77"/>
        <v/>
      </c>
      <c r="P678" t="str">
        <f t="shared" si="78"/>
        <v/>
      </c>
      <c r="Q678" t="str">
        <f t="shared" si="79"/>
        <v/>
      </c>
      <c r="R678" t="str">
        <f t="shared" si="80"/>
        <v/>
      </c>
    </row>
    <row r="679" spans="1:18" x14ac:dyDescent="0.35">
      <c r="A679" t="s">
        <v>3</v>
      </c>
      <c r="B679" t="str">
        <f t="shared" si="82"/>
        <v/>
      </c>
      <c r="E679" t="str">
        <f t="shared" si="81"/>
        <v/>
      </c>
      <c r="F679" s="1" t="str">
        <f t="shared" si="83"/>
        <v/>
      </c>
      <c r="O679" t="str">
        <f t="shared" si="77"/>
        <v/>
      </c>
      <c r="P679" t="str">
        <f t="shared" si="78"/>
        <v/>
      </c>
      <c r="Q679" t="str">
        <f t="shared" si="79"/>
        <v/>
      </c>
      <c r="R679" t="str">
        <f t="shared" si="80"/>
        <v/>
      </c>
    </row>
    <row r="680" spans="1:18" x14ac:dyDescent="0.35">
      <c r="A680" t="s">
        <v>4</v>
      </c>
      <c r="B680">
        <f t="shared" si="82"/>
        <v>114</v>
      </c>
      <c r="C680">
        <v>1</v>
      </c>
      <c r="E680" t="str">
        <f t="shared" si="81"/>
        <v>Time In</v>
      </c>
      <c r="F680" s="1" t="str">
        <f t="shared" si="83"/>
        <v/>
      </c>
      <c r="G680" s="1" t="e">
        <f>(F682-F676)-(F683-F677)</f>
        <v>#VALUE!</v>
      </c>
      <c r="H680" s="1" t="e">
        <f>IF(F681&gt;F680,(F680+10)-F681,F680-F681)</f>
        <v>#VALUE!</v>
      </c>
      <c r="I680" s="1" t="e">
        <f>F682-F676</f>
        <v>#VALUE!</v>
      </c>
      <c r="J680" s="1" t="e">
        <f>F683-F677</f>
        <v>#VALUE!</v>
      </c>
      <c r="M680">
        <f>COUNTIF(D680:D684,$L$2)</f>
        <v>0</v>
      </c>
      <c r="N680">
        <f>SUM(M680:M684)</f>
        <v>0</v>
      </c>
      <c r="O680" t="str">
        <f t="shared" si="77"/>
        <v/>
      </c>
      <c r="P680" t="str">
        <f t="shared" si="78"/>
        <v/>
      </c>
      <c r="Q680" t="str">
        <f t="shared" si="79"/>
        <v/>
      </c>
      <c r="R680" t="str">
        <f t="shared" si="80"/>
        <v/>
      </c>
    </row>
    <row r="681" spans="1:18" x14ac:dyDescent="0.35">
      <c r="A681" t="s">
        <v>5</v>
      </c>
      <c r="B681" t="str">
        <f t="shared" si="82"/>
        <v/>
      </c>
      <c r="C681">
        <v>2</v>
      </c>
      <c r="E681" t="str">
        <f t="shared" si="81"/>
        <v>Time Out</v>
      </c>
      <c r="F681" s="1" t="str">
        <f t="shared" si="83"/>
        <v/>
      </c>
      <c r="G681" s="1" t="e">
        <f>(F682-F676)-(F683-F677)</f>
        <v>#VALUE!</v>
      </c>
      <c r="H681" s="1" t="e">
        <f>IF(F681&gt;F680,(F680+10)-F681,F680-F681)</f>
        <v>#VALUE!</v>
      </c>
      <c r="I681" s="1" t="e">
        <f>F682-F676</f>
        <v>#VALUE!</v>
      </c>
      <c r="J681" s="1" t="e">
        <f>F683-F677</f>
        <v>#VALUE!</v>
      </c>
      <c r="M681">
        <f>COUNTIF(D680:D684,$L$3)</f>
        <v>0</v>
      </c>
      <c r="O681" t="str">
        <f t="shared" si="77"/>
        <v/>
      </c>
      <c r="P681" t="str">
        <f t="shared" si="78"/>
        <v/>
      </c>
      <c r="Q681" t="str">
        <f t="shared" si="79"/>
        <v/>
      </c>
      <c r="R681" t="str">
        <f t="shared" si="80"/>
        <v/>
      </c>
    </row>
    <row r="682" spans="1:18" x14ac:dyDescent="0.35">
      <c r="A682" t="s">
        <v>6</v>
      </c>
      <c r="B682" t="str">
        <f t="shared" si="82"/>
        <v/>
      </c>
      <c r="C682">
        <v>3</v>
      </c>
      <c r="E682" t="str">
        <f t="shared" si="81"/>
        <v>Western Score</v>
      </c>
      <c r="F682" s="1" t="str">
        <f t="shared" si="83"/>
        <v/>
      </c>
      <c r="G682" s="1" t="e">
        <f>(F682-F676)-(F683-F677)</f>
        <v>#VALUE!</v>
      </c>
      <c r="H682" s="1" t="e">
        <f>IF(F681&gt;F680,(F680+10)-F681,F680-F681)</f>
        <v>#VALUE!</v>
      </c>
      <c r="I682" s="1" t="e">
        <f>F682-F676</f>
        <v>#VALUE!</v>
      </c>
      <c r="J682" s="1" t="e">
        <f>F683-F677</f>
        <v>#VALUE!</v>
      </c>
      <c r="M682">
        <f>COUNTIF(D680:D684,$L$4)</f>
        <v>0</v>
      </c>
      <c r="O682" t="str">
        <f t="shared" si="77"/>
        <v/>
      </c>
      <c r="P682" t="str">
        <f t="shared" si="78"/>
        <v/>
      </c>
      <c r="Q682" t="str">
        <f t="shared" si="79"/>
        <v/>
      </c>
      <c r="R682" t="str">
        <f t="shared" si="80"/>
        <v/>
      </c>
    </row>
    <row r="683" spans="1:18" x14ac:dyDescent="0.35">
      <c r="A683" t="s">
        <v>7</v>
      </c>
      <c r="B683" t="str">
        <f t="shared" si="82"/>
        <v/>
      </c>
      <c r="C683">
        <v>4</v>
      </c>
      <c r="E683" t="str">
        <f t="shared" si="81"/>
        <v>Opp Score</v>
      </c>
      <c r="F683" s="1" t="str">
        <f t="shared" si="83"/>
        <v/>
      </c>
      <c r="G683" s="1" t="e">
        <f>(F682-F676)-(F683-F677)</f>
        <v>#VALUE!</v>
      </c>
      <c r="H683" s="1" t="e">
        <f>IF(F681&gt;F680,(F680+10)-F681,F680-F681)</f>
        <v>#VALUE!</v>
      </c>
      <c r="I683" s="1" t="e">
        <f>F682-F676</f>
        <v>#VALUE!</v>
      </c>
      <c r="J683" s="1" t="e">
        <f>F683-F677</f>
        <v>#VALUE!</v>
      </c>
      <c r="M683">
        <f>COUNTIF(D680:D684,$L$5)</f>
        <v>0</v>
      </c>
      <c r="O683" t="str">
        <f t="shared" si="77"/>
        <v/>
      </c>
      <c r="P683" t="str">
        <f t="shared" si="78"/>
        <v/>
      </c>
      <c r="Q683" t="str">
        <f t="shared" si="79"/>
        <v/>
      </c>
      <c r="R683" t="str">
        <f t="shared" si="80"/>
        <v/>
      </c>
    </row>
    <row r="684" spans="1:18" x14ac:dyDescent="0.35">
      <c r="A684" t="s">
        <v>8</v>
      </c>
      <c r="B684" t="str">
        <f t="shared" si="82"/>
        <v/>
      </c>
      <c r="C684">
        <v>5</v>
      </c>
      <c r="E684" t="str">
        <f t="shared" si="81"/>
        <v/>
      </c>
      <c r="F684" s="1" t="str">
        <f t="shared" si="83"/>
        <v/>
      </c>
      <c r="G684" s="1" t="e">
        <f>(F682-F676)-(F683-F677)</f>
        <v>#VALUE!</v>
      </c>
      <c r="H684" s="1" t="e">
        <f>IF(F681&gt;F680,(F680+10)-F681,F680-F681)</f>
        <v>#VALUE!</v>
      </c>
      <c r="I684" s="1" t="e">
        <f>F682-F676</f>
        <v>#VALUE!</v>
      </c>
      <c r="J684" s="1" t="e">
        <f>F683-F677</f>
        <v>#VALUE!</v>
      </c>
      <c r="M684">
        <f>COUNTIF(D680:D684,$L$6)</f>
        <v>0</v>
      </c>
      <c r="O684" t="str">
        <f t="shared" si="77"/>
        <v/>
      </c>
      <c r="P684" t="str">
        <f t="shared" si="78"/>
        <v/>
      </c>
      <c r="Q684" t="str">
        <f t="shared" si="79"/>
        <v/>
      </c>
      <c r="R684" t="str">
        <f t="shared" si="80"/>
        <v/>
      </c>
    </row>
    <row r="685" spans="1:18" x14ac:dyDescent="0.35">
      <c r="A685" t="s">
        <v>9</v>
      </c>
      <c r="B685" t="str">
        <f t="shared" si="82"/>
        <v/>
      </c>
      <c r="E685" t="str">
        <f t="shared" si="81"/>
        <v/>
      </c>
      <c r="F685" s="1" t="str">
        <f t="shared" si="83"/>
        <v/>
      </c>
      <c r="O685" t="str">
        <f t="shared" si="77"/>
        <v/>
      </c>
      <c r="P685" t="str">
        <f t="shared" si="78"/>
        <v/>
      </c>
      <c r="Q685" t="str">
        <f t="shared" si="79"/>
        <v/>
      </c>
      <c r="R685" t="str">
        <f t="shared" si="80"/>
        <v/>
      </c>
    </row>
    <row r="686" spans="1:18" x14ac:dyDescent="0.35">
      <c r="A686" t="s">
        <v>10</v>
      </c>
      <c r="B686">
        <f t="shared" si="82"/>
        <v>115</v>
      </c>
      <c r="C686">
        <v>1</v>
      </c>
      <c r="E686" t="str">
        <f t="shared" si="81"/>
        <v>Time In</v>
      </c>
      <c r="F686" s="1" t="str">
        <f t="shared" si="83"/>
        <v/>
      </c>
      <c r="G686" s="1" t="e">
        <f>(F688-F682)-(F689-F683)</f>
        <v>#VALUE!</v>
      </c>
      <c r="H686" s="1" t="e">
        <f>IF(F687&gt;F686,(F686+10)-F687,F686-F687)</f>
        <v>#VALUE!</v>
      </c>
      <c r="I686" s="1" t="e">
        <f>F688-F682</f>
        <v>#VALUE!</v>
      </c>
      <c r="J686" s="1" t="e">
        <f>F689-F683</f>
        <v>#VALUE!</v>
      </c>
      <c r="M686">
        <f>COUNTIF(D686:D690,$L$2)</f>
        <v>0</v>
      </c>
      <c r="N686">
        <f>SUM(M686:M690)</f>
        <v>0</v>
      </c>
      <c r="O686" t="str">
        <f t="shared" si="77"/>
        <v/>
      </c>
      <c r="P686" t="str">
        <f t="shared" si="78"/>
        <v/>
      </c>
      <c r="Q686" t="str">
        <f t="shared" si="79"/>
        <v/>
      </c>
      <c r="R686" t="str">
        <f t="shared" si="80"/>
        <v/>
      </c>
    </row>
    <row r="687" spans="1:18" x14ac:dyDescent="0.35">
      <c r="A687" t="s">
        <v>11</v>
      </c>
      <c r="B687" t="str">
        <f t="shared" si="82"/>
        <v/>
      </c>
      <c r="C687">
        <v>2</v>
      </c>
      <c r="E687" t="str">
        <f t="shared" si="81"/>
        <v>Time Out</v>
      </c>
      <c r="F687" s="1" t="str">
        <f t="shared" si="83"/>
        <v/>
      </c>
      <c r="G687" s="1" t="e">
        <f>(F688-F682)-(F689-F683)</f>
        <v>#VALUE!</v>
      </c>
      <c r="H687" s="1" t="e">
        <f>IF(F687&gt;F686,(F686+10)-F687,F686-F687)</f>
        <v>#VALUE!</v>
      </c>
      <c r="I687" s="1" t="e">
        <f>F688-F682</f>
        <v>#VALUE!</v>
      </c>
      <c r="J687" s="1" t="e">
        <f>F689-F683</f>
        <v>#VALUE!</v>
      </c>
      <c r="M687">
        <f>COUNTIF(D686:D690,$L$3)</f>
        <v>0</v>
      </c>
      <c r="O687" t="str">
        <f t="shared" si="77"/>
        <v/>
      </c>
      <c r="P687" t="str">
        <f t="shared" si="78"/>
        <v/>
      </c>
      <c r="Q687" t="str">
        <f t="shared" si="79"/>
        <v/>
      </c>
      <c r="R687" t="str">
        <f t="shared" si="80"/>
        <v/>
      </c>
    </row>
    <row r="688" spans="1:18" x14ac:dyDescent="0.35">
      <c r="A688" t="s">
        <v>12</v>
      </c>
      <c r="B688" t="str">
        <f t="shared" si="82"/>
        <v/>
      </c>
      <c r="C688">
        <v>3</v>
      </c>
      <c r="E688" t="str">
        <f t="shared" si="81"/>
        <v>Western Score</v>
      </c>
      <c r="F688" s="1" t="str">
        <f t="shared" si="83"/>
        <v/>
      </c>
      <c r="G688" s="1" t="e">
        <f>(F688-F682)-(F689-F683)</f>
        <v>#VALUE!</v>
      </c>
      <c r="H688" s="1" t="e">
        <f>IF(F687&gt;F686,(F686+10)-F687,F686-F687)</f>
        <v>#VALUE!</v>
      </c>
      <c r="I688" s="1" t="e">
        <f>F688-F682</f>
        <v>#VALUE!</v>
      </c>
      <c r="J688" s="1" t="e">
        <f>F689-F683</f>
        <v>#VALUE!</v>
      </c>
      <c r="M688">
        <f>COUNTIF(D686:D690,$L$4)</f>
        <v>0</v>
      </c>
      <c r="O688" t="str">
        <f t="shared" si="77"/>
        <v/>
      </c>
      <c r="P688" t="str">
        <f t="shared" si="78"/>
        <v/>
      </c>
      <c r="Q688" t="str">
        <f t="shared" si="79"/>
        <v/>
      </c>
      <c r="R688" t="str">
        <f t="shared" si="80"/>
        <v/>
      </c>
    </row>
    <row r="689" spans="1:18" x14ac:dyDescent="0.35">
      <c r="A689" t="s">
        <v>13</v>
      </c>
      <c r="B689" t="str">
        <f t="shared" si="82"/>
        <v/>
      </c>
      <c r="C689">
        <v>4</v>
      </c>
      <c r="E689" t="str">
        <f t="shared" si="81"/>
        <v>Opp Score</v>
      </c>
      <c r="F689" s="1" t="str">
        <f t="shared" si="83"/>
        <v/>
      </c>
      <c r="G689" s="1" t="e">
        <f>(F688-F682)-(F689-F683)</f>
        <v>#VALUE!</v>
      </c>
      <c r="H689" s="1" t="e">
        <f>IF(F687&gt;F686,(F686+10)-F687,F686-F687)</f>
        <v>#VALUE!</v>
      </c>
      <c r="I689" s="1" t="e">
        <f>F688-F682</f>
        <v>#VALUE!</v>
      </c>
      <c r="J689" s="1" t="e">
        <f>F689-F683</f>
        <v>#VALUE!</v>
      </c>
      <c r="M689">
        <f>COUNTIF(D686:D690,$L$5)</f>
        <v>0</v>
      </c>
      <c r="O689" t="str">
        <f t="shared" si="77"/>
        <v/>
      </c>
      <c r="P689" t="str">
        <f t="shared" si="78"/>
        <v/>
      </c>
      <c r="Q689" t="str">
        <f t="shared" si="79"/>
        <v/>
      </c>
      <c r="R689" t="str">
        <f t="shared" si="80"/>
        <v/>
      </c>
    </row>
    <row r="690" spans="1:18" x14ac:dyDescent="0.35">
      <c r="A690" t="s">
        <v>14</v>
      </c>
      <c r="B690" t="str">
        <f t="shared" si="82"/>
        <v/>
      </c>
      <c r="C690">
        <v>5</v>
      </c>
      <c r="E690" t="str">
        <f t="shared" si="81"/>
        <v/>
      </c>
      <c r="F690" s="1" t="str">
        <f t="shared" si="83"/>
        <v/>
      </c>
      <c r="G690" s="1" t="e">
        <f>(F688-F682)-(F689-F683)</f>
        <v>#VALUE!</v>
      </c>
      <c r="H690" s="1" t="e">
        <f>IF(F687&gt;F686,(F686+10)-F687,F686-F687)</f>
        <v>#VALUE!</v>
      </c>
      <c r="I690" s="1" t="e">
        <f>F688-F682</f>
        <v>#VALUE!</v>
      </c>
      <c r="J690" s="1" t="e">
        <f>F689-F683</f>
        <v>#VALUE!</v>
      </c>
      <c r="M690">
        <f>COUNTIF(D686:D690,$L$6)</f>
        <v>0</v>
      </c>
      <c r="O690" t="str">
        <f t="shared" si="77"/>
        <v/>
      </c>
      <c r="P690" t="str">
        <f t="shared" si="78"/>
        <v/>
      </c>
      <c r="Q690" t="str">
        <f t="shared" si="79"/>
        <v/>
      </c>
      <c r="R690" t="str">
        <f t="shared" si="80"/>
        <v/>
      </c>
    </row>
    <row r="691" spans="1:18" x14ac:dyDescent="0.35">
      <c r="A691" t="s">
        <v>2</v>
      </c>
      <c r="B691" t="str">
        <f t="shared" si="82"/>
        <v/>
      </c>
      <c r="E691" t="str">
        <f t="shared" si="81"/>
        <v/>
      </c>
      <c r="F691" s="1" t="str">
        <f t="shared" si="83"/>
        <v/>
      </c>
      <c r="O691" t="str">
        <f t="shared" si="77"/>
        <v/>
      </c>
      <c r="P691" t="str">
        <f t="shared" si="78"/>
        <v/>
      </c>
      <c r="Q691" t="str">
        <f t="shared" si="79"/>
        <v/>
      </c>
      <c r="R691" t="str">
        <f t="shared" si="80"/>
        <v/>
      </c>
    </row>
    <row r="692" spans="1:18" x14ac:dyDescent="0.35">
      <c r="A692" t="s">
        <v>3</v>
      </c>
      <c r="B692">
        <f t="shared" si="82"/>
        <v>116</v>
      </c>
      <c r="C692">
        <v>1</v>
      </c>
      <c r="E692" t="str">
        <f t="shared" si="81"/>
        <v>Time In</v>
      </c>
      <c r="F692" s="1" t="str">
        <f t="shared" si="83"/>
        <v/>
      </c>
      <c r="G692" s="1" t="e">
        <f>(F694-F688)-(F695-F689)</f>
        <v>#VALUE!</v>
      </c>
      <c r="H692" s="1" t="e">
        <f>IF(F693&gt;F692,(F692+10)-F693,F692-F693)</f>
        <v>#VALUE!</v>
      </c>
      <c r="I692" s="1" t="e">
        <f>F694-F688</f>
        <v>#VALUE!</v>
      </c>
      <c r="J692" s="1" t="e">
        <f>F695-F689</f>
        <v>#VALUE!</v>
      </c>
      <c r="M692">
        <f>COUNTIF(D692:D696,$L$2)</f>
        <v>0</v>
      </c>
      <c r="N692">
        <f>SUM(M692:M696)</f>
        <v>0</v>
      </c>
      <c r="O692" t="str">
        <f t="shared" si="77"/>
        <v/>
      </c>
      <c r="P692" t="str">
        <f t="shared" si="78"/>
        <v/>
      </c>
      <c r="Q692" t="str">
        <f t="shared" si="79"/>
        <v/>
      </c>
      <c r="R692" t="str">
        <f t="shared" si="80"/>
        <v/>
      </c>
    </row>
    <row r="693" spans="1:18" x14ac:dyDescent="0.35">
      <c r="A693" t="s">
        <v>4</v>
      </c>
      <c r="B693" t="str">
        <f t="shared" si="82"/>
        <v/>
      </c>
      <c r="C693">
        <v>2</v>
      </c>
      <c r="E693" t="str">
        <f t="shared" si="81"/>
        <v>Time Out</v>
      </c>
      <c r="F693" s="1" t="str">
        <f t="shared" si="83"/>
        <v/>
      </c>
      <c r="G693" s="1" t="e">
        <f>(F694-F688)-(F695-F689)</f>
        <v>#VALUE!</v>
      </c>
      <c r="H693" s="1" t="e">
        <f>IF(F693&gt;F692,(F692+10)-F693,F692-F693)</f>
        <v>#VALUE!</v>
      </c>
      <c r="I693" s="1" t="e">
        <f>F694-F688</f>
        <v>#VALUE!</v>
      </c>
      <c r="J693" s="1" t="e">
        <f>F695-F689</f>
        <v>#VALUE!</v>
      </c>
      <c r="M693">
        <f>COUNTIF(D692:D696,$L$3)</f>
        <v>0</v>
      </c>
      <c r="O693" t="str">
        <f t="shared" si="77"/>
        <v/>
      </c>
      <c r="P693" t="str">
        <f t="shared" si="78"/>
        <v/>
      </c>
      <c r="Q693" t="str">
        <f t="shared" si="79"/>
        <v/>
      </c>
      <c r="R693" t="str">
        <f t="shared" si="80"/>
        <v/>
      </c>
    </row>
    <row r="694" spans="1:18" x14ac:dyDescent="0.35">
      <c r="A694" t="s">
        <v>5</v>
      </c>
      <c r="B694" t="str">
        <f t="shared" si="82"/>
        <v/>
      </c>
      <c r="C694">
        <v>3</v>
      </c>
      <c r="E694" t="str">
        <f t="shared" si="81"/>
        <v>Western Score</v>
      </c>
      <c r="F694" s="1" t="str">
        <f t="shared" si="83"/>
        <v/>
      </c>
      <c r="G694" s="1" t="e">
        <f>(F694-F688)-(F695-F689)</f>
        <v>#VALUE!</v>
      </c>
      <c r="H694" s="1" t="e">
        <f>IF(F693&gt;F692,(F692+10)-F693,F692-F693)</f>
        <v>#VALUE!</v>
      </c>
      <c r="I694" s="1" t="e">
        <f>F694-F688</f>
        <v>#VALUE!</v>
      </c>
      <c r="J694" s="1" t="e">
        <f>F695-F689</f>
        <v>#VALUE!</v>
      </c>
      <c r="M694">
        <f>COUNTIF(D692:D696,$L$4)</f>
        <v>0</v>
      </c>
      <c r="O694" t="str">
        <f t="shared" si="77"/>
        <v/>
      </c>
      <c r="P694" t="str">
        <f t="shared" si="78"/>
        <v/>
      </c>
      <c r="Q694" t="str">
        <f t="shared" si="79"/>
        <v/>
      </c>
      <c r="R694" t="str">
        <f t="shared" si="80"/>
        <v/>
      </c>
    </row>
    <row r="695" spans="1:18" x14ac:dyDescent="0.35">
      <c r="A695" t="s">
        <v>6</v>
      </c>
      <c r="B695" t="str">
        <f t="shared" si="82"/>
        <v/>
      </c>
      <c r="C695">
        <v>4</v>
      </c>
      <c r="E695" t="str">
        <f t="shared" si="81"/>
        <v>Opp Score</v>
      </c>
      <c r="F695" s="1" t="str">
        <f t="shared" si="83"/>
        <v/>
      </c>
      <c r="G695" s="1" t="e">
        <f>(F694-F688)-(F695-F689)</f>
        <v>#VALUE!</v>
      </c>
      <c r="H695" s="1" t="e">
        <f>IF(F693&gt;F692,(F692+10)-F693,F692-F693)</f>
        <v>#VALUE!</v>
      </c>
      <c r="I695" s="1" t="e">
        <f>F694-F688</f>
        <v>#VALUE!</v>
      </c>
      <c r="J695" s="1" t="e">
        <f>F695-F689</f>
        <v>#VALUE!</v>
      </c>
      <c r="M695">
        <f>COUNTIF(D692:D696,$L$5)</f>
        <v>0</v>
      </c>
      <c r="O695" t="str">
        <f t="shared" si="77"/>
        <v/>
      </c>
      <c r="P695" t="str">
        <f t="shared" si="78"/>
        <v/>
      </c>
      <c r="Q695" t="str">
        <f t="shared" si="79"/>
        <v/>
      </c>
      <c r="R695" t="str">
        <f t="shared" si="80"/>
        <v/>
      </c>
    </row>
    <row r="696" spans="1:18" x14ac:dyDescent="0.35">
      <c r="A696" t="s">
        <v>7</v>
      </c>
      <c r="B696" t="str">
        <f t="shared" si="82"/>
        <v/>
      </c>
      <c r="C696">
        <v>5</v>
      </c>
      <c r="E696" t="str">
        <f t="shared" si="81"/>
        <v/>
      </c>
      <c r="F696" s="1" t="str">
        <f t="shared" si="83"/>
        <v/>
      </c>
      <c r="G696" s="1" t="e">
        <f>(F694-F688)-(F695-F689)</f>
        <v>#VALUE!</v>
      </c>
      <c r="H696" s="1" t="e">
        <f>IF(F693&gt;F692,(F692+10)-F693,F692-F693)</f>
        <v>#VALUE!</v>
      </c>
      <c r="I696" s="1" t="e">
        <f>F694-F688</f>
        <v>#VALUE!</v>
      </c>
      <c r="J696" s="1" t="e">
        <f>F695-F689</f>
        <v>#VALUE!</v>
      </c>
      <c r="M696">
        <f>COUNTIF(D692:D696,$L$6)</f>
        <v>0</v>
      </c>
      <c r="O696" t="str">
        <f t="shared" si="77"/>
        <v/>
      </c>
      <c r="P696" t="str">
        <f t="shared" si="78"/>
        <v/>
      </c>
      <c r="Q696" t="str">
        <f t="shared" si="79"/>
        <v/>
      </c>
      <c r="R696" t="str">
        <f t="shared" si="80"/>
        <v/>
      </c>
    </row>
    <row r="697" spans="1:18" x14ac:dyDescent="0.35">
      <c r="A697" t="s">
        <v>8</v>
      </c>
      <c r="B697" t="str">
        <f t="shared" si="82"/>
        <v/>
      </c>
      <c r="E697" t="str">
        <f t="shared" si="81"/>
        <v/>
      </c>
      <c r="F697" s="1" t="str">
        <f t="shared" si="83"/>
        <v/>
      </c>
      <c r="O697" t="str">
        <f t="shared" si="77"/>
        <v/>
      </c>
      <c r="P697" t="str">
        <f t="shared" si="78"/>
        <v/>
      </c>
      <c r="Q697" t="str">
        <f t="shared" si="79"/>
        <v/>
      </c>
      <c r="R697" t="str">
        <f t="shared" si="80"/>
        <v/>
      </c>
    </row>
    <row r="698" spans="1:18" x14ac:dyDescent="0.35">
      <c r="A698" t="s">
        <v>9</v>
      </c>
      <c r="B698">
        <f t="shared" si="82"/>
        <v>117</v>
      </c>
      <c r="C698">
        <v>1</v>
      </c>
      <c r="E698" t="str">
        <f t="shared" si="81"/>
        <v>Time In</v>
      </c>
      <c r="F698" s="1" t="str">
        <f t="shared" si="83"/>
        <v/>
      </c>
      <c r="G698" s="1" t="e">
        <f>(F700-F694)-(F701-F695)</f>
        <v>#VALUE!</v>
      </c>
      <c r="H698" s="1" t="e">
        <f>IF(F699&gt;F698,(F698+10)-F699,F698-F699)</f>
        <v>#VALUE!</v>
      </c>
      <c r="I698" s="1" t="e">
        <f>F700-F694</f>
        <v>#VALUE!</v>
      </c>
      <c r="J698" s="1" t="e">
        <f>F701-F695</f>
        <v>#VALUE!</v>
      </c>
      <c r="M698">
        <f>COUNTIF(D698:D702,$L$2)</f>
        <v>0</v>
      </c>
      <c r="N698">
        <f>SUM(M698:M702)</f>
        <v>0</v>
      </c>
      <c r="O698" t="str">
        <f t="shared" si="77"/>
        <v/>
      </c>
      <c r="P698" t="str">
        <f t="shared" si="78"/>
        <v/>
      </c>
      <c r="Q698" t="str">
        <f t="shared" si="79"/>
        <v/>
      </c>
      <c r="R698" t="str">
        <f t="shared" si="80"/>
        <v/>
      </c>
    </row>
    <row r="699" spans="1:18" x14ac:dyDescent="0.35">
      <c r="A699" t="s">
        <v>10</v>
      </c>
      <c r="B699" t="str">
        <f t="shared" si="82"/>
        <v/>
      </c>
      <c r="C699">
        <v>2</v>
      </c>
      <c r="E699" t="str">
        <f t="shared" si="81"/>
        <v>Time Out</v>
      </c>
      <c r="F699" s="1" t="str">
        <f t="shared" si="83"/>
        <v/>
      </c>
      <c r="G699" s="1" t="e">
        <f>(F700-F694)-(F701-F695)</f>
        <v>#VALUE!</v>
      </c>
      <c r="H699" s="1" t="e">
        <f>IF(F699&gt;F698,(F698+10)-F699,F698-F699)</f>
        <v>#VALUE!</v>
      </c>
      <c r="I699" s="1" t="e">
        <f>F700-F694</f>
        <v>#VALUE!</v>
      </c>
      <c r="J699" s="1" t="e">
        <f>F701-F695</f>
        <v>#VALUE!</v>
      </c>
      <c r="M699">
        <f>COUNTIF(D698:D702,$L$3)</f>
        <v>0</v>
      </c>
      <c r="O699" t="str">
        <f t="shared" si="77"/>
        <v/>
      </c>
      <c r="P699" t="str">
        <f t="shared" si="78"/>
        <v/>
      </c>
      <c r="Q699" t="str">
        <f t="shared" si="79"/>
        <v/>
      </c>
      <c r="R699" t="str">
        <f t="shared" si="80"/>
        <v/>
      </c>
    </row>
    <row r="700" spans="1:18" x14ac:dyDescent="0.35">
      <c r="A700" t="s">
        <v>11</v>
      </c>
      <c r="B700" t="str">
        <f t="shared" si="82"/>
        <v/>
      </c>
      <c r="C700">
        <v>3</v>
      </c>
      <c r="E700" t="str">
        <f t="shared" si="81"/>
        <v>Western Score</v>
      </c>
      <c r="F700" s="1" t="str">
        <f t="shared" si="83"/>
        <v/>
      </c>
      <c r="G700" s="1" t="e">
        <f>(F700-F694)-(F701-F695)</f>
        <v>#VALUE!</v>
      </c>
      <c r="H700" s="1" t="e">
        <f>IF(F699&gt;F698,(F698+10)-F699,F698-F699)</f>
        <v>#VALUE!</v>
      </c>
      <c r="I700" s="1" t="e">
        <f>F700-F694</f>
        <v>#VALUE!</v>
      </c>
      <c r="J700" s="1" t="e">
        <f>F701-F695</f>
        <v>#VALUE!</v>
      </c>
      <c r="M700">
        <f>COUNTIF(D698:D702,$L$4)</f>
        <v>0</v>
      </c>
      <c r="O700" t="str">
        <f t="shared" si="77"/>
        <v/>
      </c>
      <c r="P700" t="str">
        <f t="shared" si="78"/>
        <v/>
      </c>
      <c r="Q700" t="str">
        <f t="shared" si="79"/>
        <v/>
      </c>
      <c r="R700" t="str">
        <f t="shared" si="80"/>
        <v/>
      </c>
    </row>
    <row r="701" spans="1:18" x14ac:dyDescent="0.35">
      <c r="A701" t="s">
        <v>12</v>
      </c>
      <c r="B701" t="str">
        <f t="shared" si="82"/>
        <v/>
      </c>
      <c r="C701">
        <v>4</v>
      </c>
      <c r="E701" t="str">
        <f t="shared" si="81"/>
        <v>Opp Score</v>
      </c>
      <c r="F701" s="1" t="str">
        <f t="shared" si="83"/>
        <v/>
      </c>
      <c r="G701" s="1" t="e">
        <f>(F700-F694)-(F701-F695)</f>
        <v>#VALUE!</v>
      </c>
      <c r="H701" s="1" t="e">
        <f>IF(F699&gt;F698,(F698+10)-F699,F698-F699)</f>
        <v>#VALUE!</v>
      </c>
      <c r="I701" s="1" t="e">
        <f>F700-F694</f>
        <v>#VALUE!</v>
      </c>
      <c r="J701" s="1" t="e">
        <f>F701-F695</f>
        <v>#VALUE!</v>
      </c>
      <c r="M701">
        <f>COUNTIF(D698:D702,$L$5)</f>
        <v>0</v>
      </c>
      <c r="O701" t="str">
        <f t="shared" si="77"/>
        <v/>
      </c>
      <c r="P701" t="str">
        <f t="shared" si="78"/>
        <v/>
      </c>
      <c r="Q701" t="str">
        <f t="shared" si="79"/>
        <v/>
      </c>
      <c r="R701" t="str">
        <f t="shared" si="80"/>
        <v/>
      </c>
    </row>
    <row r="702" spans="1:18" x14ac:dyDescent="0.35">
      <c r="A702" t="s">
        <v>13</v>
      </c>
      <c r="B702" t="str">
        <f t="shared" si="82"/>
        <v/>
      </c>
      <c r="C702">
        <v>5</v>
      </c>
      <c r="E702" t="str">
        <f t="shared" si="81"/>
        <v/>
      </c>
      <c r="F702" s="1" t="str">
        <f t="shared" si="83"/>
        <v/>
      </c>
      <c r="G702" s="1" t="e">
        <f>(F700-F694)-(F701-F695)</f>
        <v>#VALUE!</v>
      </c>
      <c r="H702" s="1" t="e">
        <f>IF(F699&gt;F698,(F698+10)-F699,F698-F699)</f>
        <v>#VALUE!</v>
      </c>
      <c r="I702" s="1" t="e">
        <f>F700-F694</f>
        <v>#VALUE!</v>
      </c>
      <c r="J702" s="1" t="e">
        <f>F701-F695</f>
        <v>#VALUE!</v>
      </c>
      <c r="M702">
        <f>COUNTIF(D698:D702,$L$6)</f>
        <v>0</v>
      </c>
      <c r="O702" t="str">
        <f t="shared" si="77"/>
        <v/>
      </c>
      <c r="P702" t="str">
        <f t="shared" si="78"/>
        <v/>
      </c>
      <c r="Q702" t="str">
        <f t="shared" si="79"/>
        <v/>
      </c>
      <c r="R702" t="str">
        <f t="shared" si="80"/>
        <v/>
      </c>
    </row>
    <row r="703" spans="1:18" x14ac:dyDescent="0.35">
      <c r="A703" t="s">
        <v>14</v>
      </c>
      <c r="B703" t="str">
        <f t="shared" si="82"/>
        <v/>
      </c>
      <c r="E703" t="str">
        <f t="shared" si="81"/>
        <v/>
      </c>
      <c r="F703" s="1" t="str">
        <f t="shared" si="83"/>
        <v/>
      </c>
      <c r="O703" t="str">
        <f t="shared" si="77"/>
        <v/>
      </c>
      <c r="P703" t="str">
        <f t="shared" si="78"/>
        <v/>
      </c>
      <c r="Q703" t="str">
        <f t="shared" si="79"/>
        <v/>
      </c>
      <c r="R703" t="str">
        <f t="shared" si="80"/>
        <v/>
      </c>
    </row>
    <row r="704" spans="1:18" x14ac:dyDescent="0.35">
      <c r="A704" t="s">
        <v>2</v>
      </c>
      <c r="B704">
        <f t="shared" si="82"/>
        <v>118</v>
      </c>
      <c r="C704">
        <v>1</v>
      </c>
      <c r="E704" t="str">
        <f t="shared" si="81"/>
        <v>Time In</v>
      </c>
      <c r="F704" s="1" t="str">
        <f t="shared" si="83"/>
        <v/>
      </c>
      <c r="G704" s="1" t="e">
        <f>(F706-F700)-(F707-F701)</f>
        <v>#VALUE!</v>
      </c>
      <c r="H704" s="1" t="e">
        <f>IF(F705&gt;F704,(F704+10)-F705,F704-F705)</f>
        <v>#VALUE!</v>
      </c>
      <c r="I704" s="1" t="e">
        <f>F706-F700</f>
        <v>#VALUE!</v>
      </c>
      <c r="J704" s="1" t="e">
        <f>F707-F701</f>
        <v>#VALUE!</v>
      </c>
      <c r="M704">
        <f>COUNTIF(D704:D708,$L$2)</f>
        <v>0</v>
      </c>
      <c r="N704">
        <f>SUM(M704:M708)</f>
        <v>0</v>
      </c>
      <c r="O704" t="str">
        <f t="shared" si="77"/>
        <v/>
      </c>
      <c r="P704" t="str">
        <f t="shared" si="78"/>
        <v/>
      </c>
      <c r="Q704" t="str">
        <f t="shared" si="79"/>
        <v/>
      </c>
      <c r="R704" t="str">
        <f t="shared" si="80"/>
        <v/>
      </c>
    </row>
    <row r="705" spans="1:18" x14ac:dyDescent="0.35">
      <c r="A705" t="s">
        <v>3</v>
      </c>
      <c r="B705" t="str">
        <f t="shared" si="82"/>
        <v/>
      </c>
      <c r="C705">
        <v>2</v>
      </c>
      <c r="E705" t="str">
        <f t="shared" si="81"/>
        <v>Time Out</v>
      </c>
      <c r="F705" s="1" t="str">
        <f t="shared" si="83"/>
        <v/>
      </c>
      <c r="G705" s="1" t="e">
        <f>(F706-F700)-(F707-F701)</f>
        <v>#VALUE!</v>
      </c>
      <c r="H705" s="1" t="e">
        <f>IF(F705&gt;F704,(F704+10)-F705,F704-F705)</f>
        <v>#VALUE!</v>
      </c>
      <c r="I705" s="1" t="e">
        <f>F706-F700</f>
        <v>#VALUE!</v>
      </c>
      <c r="J705" s="1" t="e">
        <f>F707-F701</f>
        <v>#VALUE!</v>
      </c>
      <c r="M705">
        <f>COUNTIF(D704:D708,$L$3)</f>
        <v>0</v>
      </c>
      <c r="O705" t="str">
        <f t="shared" si="77"/>
        <v/>
      </c>
      <c r="P705" t="str">
        <f t="shared" si="78"/>
        <v/>
      </c>
      <c r="Q705" t="str">
        <f t="shared" si="79"/>
        <v/>
      </c>
      <c r="R705" t="str">
        <f t="shared" si="80"/>
        <v/>
      </c>
    </row>
    <row r="706" spans="1:18" x14ac:dyDescent="0.35">
      <c r="A706" t="s">
        <v>4</v>
      </c>
      <c r="B706" t="str">
        <f t="shared" si="82"/>
        <v/>
      </c>
      <c r="C706">
        <v>3</v>
      </c>
      <c r="E706" t="str">
        <f t="shared" si="81"/>
        <v>Western Score</v>
      </c>
      <c r="F706" s="1" t="str">
        <f t="shared" si="83"/>
        <v/>
      </c>
      <c r="G706" s="1" t="e">
        <f>(F706-F700)-(F707-F701)</f>
        <v>#VALUE!</v>
      </c>
      <c r="H706" s="1" t="e">
        <f>IF(F705&gt;F704,(F704+10)-F705,F704-F705)</f>
        <v>#VALUE!</v>
      </c>
      <c r="I706" s="1" t="e">
        <f>F706-F700</f>
        <v>#VALUE!</v>
      </c>
      <c r="J706" s="1" t="e">
        <f>F707-F701</f>
        <v>#VALUE!</v>
      </c>
      <c r="M706">
        <f>COUNTIF(D704:D708,$L$4)</f>
        <v>0</v>
      </c>
      <c r="O706" t="str">
        <f t="shared" ref="O706:O769" si="84">IF(N706=COUNTIF($L$2:$L$6,"*"),G706,"")</f>
        <v/>
      </c>
      <c r="P706" t="str">
        <f t="shared" ref="P706:P769" si="85">IF(N706=COUNTIF($L$2:$L$6,"*"),H706,"")</f>
        <v/>
      </c>
      <c r="Q706" t="str">
        <f t="shared" ref="Q706:Q769" si="86">IF(N706=COUNTIF($L$2:$L$6,"*"),I706,"")</f>
        <v/>
      </c>
      <c r="R706" t="str">
        <f t="shared" ref="R706:R769" si="87">IF(N706=COUNTIF($L$2:$L$6,"*"),J706,"")</f>
        <v/>
      </c>
    </row>
    <row r="707" spans="1:18" x14ac:dyDescent="0.35">
      <c r="A707" t="s">
        <v>5</v>
      </c>
      <c r="B707" t="str">
        <f t="shared" si="82"/>
        <v/>
      </c>
      <c r="C707">
        <v>4</v>
      </c>
      <c r="E707" t="str">
        <f t="shared" ref="E707:E770" si="88">IFERROR(_xlfn.IFS(C707=$C$2,"Time In",C707=$C$3,"Time Out",C707=$C$4,"Western Score",C707=$C$5,"Opp Score"),"")</f>
        <v>Opp Score</v>
      </c>
      <c r="F707" s="1" t="str">
        <f t="shared" si="83"/>
        <v/>
      </c>
      <c r="G707" s="1" t="e">
        <f>(F706-F700)-(F707-F701)</f>
        <v>#VALUE!</v>
      </c>
      <c r="H707" s="1" t="e">
        <f>IF(F705&gt;F704,(F704+10)-F705,F704-F705)</f>
        <v>#VALUE!</v>
      </c>
      <c r="I707" s="1" t="e">
        <f>F706-F700</f>
        <v>#VALUE!</v>
      </c>
      <c r="J707" s="1" t="e">
        <f>F707-F701</f>
        <v>#VALUE!</v>
      </c>
      <c r="M707">
        <f>COUNTIF(D704:D708,$L$5)</f>
        <v>0</v>
      </c>
      <c r="O707" t="str">
        <f t="shared" si="84"/>
        <v/>
      </c>
      <c r="P707" t="str">
        <f t="shared" si="85"/>
        <v/>
      </c>
      <c r="Q707" t="str">
        <f t="shared" si="86"/>
        <v/>
      </c>
      <c r="R707" t="str">
        <f t="shared" si="87"/>
        <v/>
      </c>
    </row>
    <row r="708" spans="1:18" x14ac:dyDescent="0.35">
      <c r="A708" t="s">
        <v>6</v>
      </c>
      <c r="B708" t="str">
        <f t="shared" si="82"/>
        <v/>
      </c>
      <c r="C708">
        <v>5</v>
      </c>
      <c r="E708" t="str">
        <f t="shared" si="88"/>
        <v/>
      </c>
      <c r="F708" s="1" t="str">
        <f t="shared" si="83"/>
        <v/>
      </c>
      <c r="G708" s="1" t="e">
        <f>(F706-F700)-(F707-F701)</f>
        <v>#VALUE!</v>
      </c>
      <c r="H708" s="1" t="e">
        <f>IF(F705&gt;F704,(F704+10)-F705,F704-F705)</f>
        <v>#VALUE!</v>
      </c>
      <c r="I708" s="1" t="e">
        <f>F706-F700</f>
        <v>#VALUE!</v>
      </c>
      <c r="J708" s="1" t="e">
        <f>F707-F701</f>
        <v>#VALUE!</v>
      </c>
      <c r="M708">
        <f>COUNTIF(D704:D708,$L$6)</f>
        <v>0</v>
      </c>
      <c r="O708" t="str">
        <f t="shared" si="84"/>
        <v/>
      </c>
      <c r="P708" t="str">
        <f t="shared" si="85"/>
        <v/>
      </c>
      <c r="Q708" t="str">
        <f t="shared" si="86"/>
        <v/>
      </c>
      <c r="R708" t="str">
        <f t="shared" si="87"/>
        <v/>
      </c>
    </row>
    <row r="709" spans="1:18" x14ac:dyDescent="0.35">
      <c r="A709" t="s">
        <v>7</v>
      </c>
      <c r="B709" t="str">
        <f t="shared" si="82"/>
        <v/>
      </c>
      <c r="E709" t="str">
        <f t="shared" si="88"/>
        <v/>
      </c>
      <c r="F709" s="1" t="str">
        <f t="shared" si="83"/>
        <v/>
      </c>
      <c r="O709" t="str">
        <f t="shared" si="84"/>
        <v/>
      </c>
      <c r="P709" t="str">
        <f t="shared" si="85"/>
        <v/>
      </c>
      <c r="Q709" t="str">
        <f t="shared" si="86"/>
        <v/>
      </c>
      <c r="R709" t="str">
        <f t="shared" si="87"/>
        <v/>
      </c>
    </row>
    <row r="710" spans="1:18" x14ac:dyDescent="0.35">
      <c r="A710" t="s">
        <v>8</v>
      </c>
      <c r="B710">
        <f t="shared" si="82"/>
        <v>119</v>
      </c>
      <c r="C710">
        <v>1</v>
      </c>
      <c r="E710" t="str">
        <f t="shared" si="88"/>
        <v>Time In</v>
      </c>
      <c r="F710" s="1" t="str">
        <f t="shared" si="83"/>
        <v/>
      </c>
      <c r="G710" s="1" t="e">
        <f>(F712-F706)-(F713-F707)</f>
        <v>#VALUE!</v>
      </c>
      <c r="H710" s="1" t="e">
        <f>IF(F711&gt;F710,(F710+10)-F711,F710-F711)</f>
        <v>#VALUE!</v>
      </c>
      <c r="I710" s="1" t="e">
        <f>F712-F706</f>
        <v>#VALUE!</v>
      </c>
      <c r="J710" s="1" t="e">
        <f>F713-F707</f>
        <v>#VALUE!</v>
      </c>
      <c r="M710">
        <f>COUNTIF(D710:D714,$L$2)</f>
        <v>0</v>
      </c>
      <c r="N710">
        <f>SUM(M710:M714)</f>
        <v>0</v>
      </c>
      <c r="O710" t="str">
        <f t="shared" si="84"/>
        <v/>
      </c>
      <c r="P710" t="str">
        <f t="shared" si="85"/>
        <v/>
      </c>
      <c r="Q710" t="str">
        <f t="shared" si="86"/>
        <v/>
      </c>
      <c r="R710" t="str">
        <f t="shared" si="87"/>
        <v/>
      </c>
    </row>
    <row r="711" spans="1:18" x14ac:dyDescent="0.35">
      <c r="A711" t="s">
        <v>9</v>
      </c>
      <c r="B711" t="str">
        <f t="shared" si="82"/>
        <v/>
      </c>
      <c r="C711">
        <v>2</v>
      </c>
      <c r="E711" t="str">
        <f t="shared" si="88"/>
        <v>Time Out</v>
      </c>
      <c r="F711" s="1" t="str">
        <f t="shared" si="83"/>
        <v/>
      </c>
      <c r="G711" s="1" t="e">
        <f>(F712-F706)-(F713-F707)</f>
        <v>#VALUE!</v>
      </c>
      <c r="H711" s="1" t="e">
        <f>IF(F711&gt;F710,(F710+10)-F711,F710-F711)</f>
        <v>#VALUE!</v>
      </c>
      <c r="I711" s="1" t="e">
        <f>F712-F706</f>
        <v>#VALUE!</v>
      </c>
      <c r="J711" s="1" t="e">
        <f>F713-F707</f>
        <v>#VALUE!</v>
      </c>
      <c r="M711">
        <f>COUNTIF(D710:D714,$L$3)</f>
        <v>0</v>
      </c>
      <c r="O711" t="str">
        <f t="shared" si="84"/>
        <v/>
      </c>
      <c r="P711" t="str">
        <f t="shared" si="85"/>
        <v/>
      </c>
      <c r="Q711" t="str">
        <f t="shared" si="86"/>
        <v/>
      </c>
      <c r="R711" t="str">
        <f t="shared" si="87"/>
        <v/>
      </c>
    </row>
    <row r="712" spans="1:18" x14ac:dyDescent="0.35">
      <c r="A712" t="s">
        <v>10</v>
      </c>
      <c r="B712" t="str">
        <f t="shared" si="82"/>
        <v/>
      </c>
      <c r="C712">
        <v>3</v>
      </c>
      <c r="E712" t="str">
        <f t="shared" si="88"/>
        <v>Western Score</v>
      </c>
      <c r="F712" s="1" t="str">
        <f t="shared" si="83"/>
        <v/>
      </c>
      <c r="G712" s="1" t="e">
        <f>(F712-F706)-(F713-F707)</f>
        <v>#VALUE!</v>
      </c>
      <c r="H712" s="1" t="e">
        <f>IF(F711&gt;F710,(F710+10)-F711,F710-F711)</f>
        <v>#VALUE!</v>
      </c>
      <c r="I712" s="1" t="e">
        <f>F712-F706</f>
        <v>#VALUE!</v>
      </c>
      <c r="J712" s="1" t="e">
        <f>F713-F707</f>
        <v>#VALUE!</v>
      </c>
      <c r="M712">
        <f>COUNTIF(D710:D714,$L$4)</f>
        <v>0</v>
      </c>
      <c r="O712" t="str">
        <f t="shared" si="84"/>
        <v/>
      </c>
      <c r="P712" t="str">
        <f t="shared" si="85"/>
        <v/>
      </c>
      <c r="Q712" t="str">
        <f t="shared" si="86"/>
        <v/>
      </c>
      <c r="R712" t="str">
        <f t="shared" si="87"/>
        <v/>
      </c>
    </row>
    <row r="713" spans="1:18" x14ac:dyDescent="0.35">
      <c r="A713" t="s">
        <v>11</v>
      </c>
      <c r="B713" t="str">
        <f t="shared" si="82"/>
        <v/>
      </c>
      <c r="C713">
        <v>4</v>
      </c>
      <c r="E713" t="str">
        <f t="shared" si="88"/>
        <v>Opp Score</v>
      </c>
      <c r="F713" s="1" t="str">
        <f t="shared" si="83"/>
        <v/>
      </c>
      <c r="G713" s="1" t="e">
        <f>(F712-F706)-(F713-F707)</f>
        <v>#VALUE!</v>
      </c>
      <c r="H713" s="1" t="e">
        <f>IF(F711&gt;F710,(F710+10)-F711,F710-F711)</f>
        <v>#VALUE!</v>
      </c>
      <c r="I713" s="1" t="e">
        <f>F712-F706</f>
        <v>#VALUE!</v>
      </c>
      <c r="J713" s="1" t="e">
        <f>F713-F707</f>
        <v>#VALUE!</v>
      </c>
      <c r="M713">
        <f>COUNTIF(D710:D714,$L$5)</f>
        <v>0</v>
      </c>
      <c r="O713" t="str">
        <f t="shared" si="84"/>
        <v/>
      </c>
      <c r="P713" t="str">
        <f t="shared" si="85"/>
        <v/>
      </c>
      <c r="Q713" t="str">
        <f t="shared" si="86"/>
        <v/>
      </c>
      <c r="R713" t="str">
        <f t="shared" si="87"/>
        <v/>
      </c>
    </row>
    <row r="714" spans="1:18" x14ac:dyDescent="0.35">
      <c r="A714" t="s">
        <v>12</v>
      </c>
      <c r="B714" t="str">
        <f t="shared" si="82"/>
        <v/>
      </c>
      <c r="C714">
        <v>5</v>
      </c>
      <c r="E714" t="str">
        <f t="shared" si="88"/>
        <v/>
      </c>
      <c r="F714" s="1" t="str">
        <f t="shared" si="83"/>
        <v/>
      </c>
      <c r="G714" s="1" t="e">
        <f>(F712-F706)-(F713-F707)</f>
        <v>#VALUE!</v>
      </c>
      <c r="H714" s="1" t="e">
        <f>IF(F711&gt;F710,(F710+10)-F711,F710-F711)</f>
        <v>#VALUE!</v>
      </c>
      <c r="I714" s="1" t="e">
        <f>F712-F706</f>
        <v>#VALUE!</v>
      </c>
      <c r="J714" s="1" t="e">
        <f>F713-F707</f>
        <v>#VALUE!</v>
      </c>
      <c r="M714">
        <f>COUNTIF(D710:D714,$L$6)</f>
        <v>0</v>
      </c>
      <c r="O714" t="str">
        <f t="shared" si="84"/>
        <v/>
      </c>
      <c r="P714" t="str">
        <f t="shared" si="85"/>
        <v/>
      </c>
      <c r="Q714" t="str">
        <f t="shared" si="86"/>
        <v/>
      </c>
      <c r="R714" t="str">
        <f t="shared" si="87"/>
        <v/>
      </c>
    </row>
    <row r="715" spans="1:18" x14ac:dyDescent="0.35">
      <c r="A715" t="s">
        <v>13</v>
      </c>
      <c r="B715" t="str">
        <f t="shared" si="82"/>
        <v/>
      </c>
      <c r="E715" t="str">
        <f t="shared" si="88"/>
        <v/>
      </c>
      <c r="F715" s="1" t="str">
        <f t="shared" si="83"/>
        <v/>
      </c>
      <c r="O715" t="str">
        <f t="shared" si="84"/>
        <v/>
      </c>
      <c r="P715" t="str">
        <f t="shared" si="85"/>
        <v/>
      </c>
      <c r="Q715" t="str">
        <f t="shared" si="86"/>
        <v/>
      </c>
      <c r="R715" t="str">
        <f t="shared" si="87"/>
        <v/>
      </c>
    </row>
    <row r="716" spans="1:18" x14ac:dyDescent="0.35">
      <c r="A716" t="s">
        <v>14</v>
      </c>
      <c r="B716">
        <f t="shared" si="82"/>
        <v>120</v>
      </c>
      <c r="C716">
        <v>1</v>
      </c>
      <c r="E716" t="str">
        <f t="shared" si="88"/>
        <v>Time In</v>
      </c>
      <c r="F716" s="1" t="str">
        <f t="shared" si="83"/>
        <v/>
      </c>
      <c r="G716" s="1" t="e">
        <f>(F718-F712)-(F719-F713)</f>
        <v>#VALUE!</v>
      </c>
      <c r="H716" s="1" t="e">
        <f>IF(F717&gt;F716,(F716+10)-F717,F716-F717)</f>
        <v>#VALUE!</v>
      </c>
      <c r="I716" s="1" t="e">
        <f>F718-F712</f>
        <v>#VALUE!</v>
      </c>
      <c r="J716" s="1" t="e">
        <f>F719-F713</f>
        <v>#VALUE!</v>
      </c>
      <c r="M716">
        <f>COUNTIF(D716:D720,$L$2)</f>
        <v>0</v>
      </c>
      <c r="N716">
        <f>SUM(M716:M720)</f>
        <v>0</v>
      </c>
      <c r="O716" t="str">
        <f t="shared" si="84"/>
        <v/>
      </c>
      <c r="P716" t="str">
        <f t="shared" si="85"/>
        <v/>
      </c>
      <c r="Q716" t="str">
        <f t="shared" si="86"/>
        <v/>
      </c>
      <c r="R716" t="str">
        <f t="shared" si="87"/>
        <v/>
      </c>
    </row>
    <row r="717" spans="1:18" x14ac:dyDescent="0.35">
      <c r="A717" t="s">
        <v>2</v>
      </c>
      <c r="B717" t="str">
        <f t="shared" si="82"/>
        <v/>
      </c>
      <c r="C717">
        <v>2</v>
      </c>
      <c r="E717" t="str">
        <f t="shared" si="88"/>
        <v>Time Out</v>
      </c>
      <c r="F717" s="1" t="str">
        <f t="shared" si="83"/>
        <v/>
      </c>
      <c r="G717" s="1" t="e">
        <f>(F718-F712)-(F719-F713)</f>
        <v>#VALUE!</v>
      </c>
      <c r="H717" s="1" t="e">
        <f>IF(F717&gt;F716,(F716+10)-F717,F716-F717)</f>
        <v>#VALUE!</v>
      </c>
      <c r="I717" s="1" t="e">
        <f>F718-F712</f>
        <v>#VALUE!</v>
      </c>
      <c r="J717" s="1" t="e">
        <f>F719-F713</f>
        <v>#VALUE!</v>
      </c>
      <c r="M717">
        <f>COUNTIF(D716:D720,$L$3)</f>
        <v>0</v>
      </c>
      <c r="O717" t="str">
        <f t="shared" si="84"/>
        <v/>
      </c>
      <c r="P717" t="str">
        <f t="shared" si="85"/>
        <v/>
      </c>
      <c r="Q717" t="str">
        <f t="shared" si="86"/>
        <v/>
      </c>
      <c r="R717" t="str">
        <f t="shared" si="87"/>
        <v/>
      </c>
    </row>
    <row r="718" spans="1:18" x14ac:dyDescent="0.35">
      <c r="A718" t="s">
        <v>3</v>
      </c>
      <c r="B718" t="str">
        <f t="shared" si="82"/>
        <v/>
      </c>
      <c r="C718">
        <v>3</v>
      </c>
      <c r="E718" t="str">
        <f t="shared" si="88"/>
        <v>Western Score</v>
      </c>
      <c r="F718" s="1" t="str">
        <f t="shared" si="83"/>
        <v/>
      </c>
      <c r="G718" s="1" t="e">
        <f>(F718-F712)-(F719-F713)</f>
        <v>#VALUE!</v>
      </c>
      <c r="H718" s="1" t="e">
        <f>IF(F717&gt;F716,(F716+10)-F717,F716-F717)</f>
        <v>#VALUE!</v>
      </c>
      <c r="I718" s="1" t="e">
        <f>F718-F712</f>
        <v>#VALUE!</v>
      </c>
      <c r="J718" s="1" t="e">
        <f>F719-F713</f>
        <v>#VALUE!</v>
      </c>
      <c r="M718">
        <f>COUNTIF(D716:D720,$L$4)</f>
        <v>0</v>
      </c>
      <c r="O718" t="str">
        <f t="shared" si="84"/>
        <v/>
      </c>
      <c r="P718" t="str">
        <f t="shared" si="85"/>
        <v/>
      </c>
      <c r="Q718" t="str">
        <f t="shared" si="86"/>
        <v/>
      </c>
      <c r="R718" t="str">
        <f t="shared" si="87"/>
        <v/>
      </c>
    </row>
    <row r="719" spans="1:18" x14ac:dyDescent="0.35">
      <c r="A719" t="s">
        <v>4</v>
      </c>
      <c r="B719" t="str">
        <f t="shared" si="82"/>
        <v/>
      </c>
      <c r="C719">
        <v>4</v>
      </c>
      <c r="E719" t="str">
        <f t="shared" si="88"/>
        <v>Opp Score</v>
      </c>
      <c r="F719" s="1" t="str">
        <f t="shared" si="83"/>
        <v/>
      </c>
      <c r="G719" s="1" t="e">
        <f>(F718-F712)-(F719-F713)</f>
        <v>#VALUE!</v>
      </c>
      <c r="H719" s="1" t="e">
        <f>IF(F717&gt;F716,(F716+10)-F717,F716-F717)</f>
        <v>#VALUE!</v>
      </c>
      <c r="I719" s="1" t="e">
        <f>F718-F712</f>
        <v>#VALUE!</v>
      </c>
      <c r="J719" s="1" t="e">
        <f>F719-F713</f>
        <v>#VALUE!</v>
      </c>
      <c r="M719">
        <f>COUNTIF(D716:D720,$L$5)</f>
        <v>0</v>
      </c>
      <c r="O719" t="str">
        <f t="shared" si="84"/>
        <v/>
      </c>
      <c r="P719" t="str">
        <f t="shared" si="85"/>
        <v/>
      </c>
      <c r="Q719" t="str">
        <f t="shared" si="86"/>
        <v/>
      </c>
      <c r="R719" t="str">
        <f t="shared" si="87"/>
        <v/>
      </c>
    </row>
    <row r="720" spans="1:18" x14ac:dyDescent="0.35">
      <c r="A720" t="s">
        <v>5</v>
      </c>
      <c r="B720" t="str">
        <f t="shared" si="82"/>
        <v/>
      </c>
      <c r="C720">
        <v>5</v>
      </c>
      <c r="E720" t="str">
        <f t="shared" si="88"/>
        <v/>
      </c>
      <c r="F720" s="1" t="str">
        <f t="shared" si="83"/>
        <v/>
      </c>
      <c r="G720" s="1" t="e">
        <f>(F718-F712)-(F719-F713)</f>
        <v>#VALUE!</v>
      </c>
      <c r="H720" s="1" t="e">
        <f>IF(F717&gt;F716,(F716+10)-F717,F716-F717)</f>
        <v>#VALUE!</v>
      </c>
      <c r="I720" s="1" t="e">
        <f>F718-F712</f>
        <v>#VALUE!</v>
      </c>
      <c r="J720" s="1" t="e">
        <f>F719-F713</f>
        <v>#VALUE!</v>
      </c>
      <c r="M720">
        <f>COUNTIF(D716:D720,$L$6)</f>
        <v>0</v>
      </c>
      <c r="O720" t="str">
        <f t="shared" si="84"/>
        <v/>
      </c>
      <c r="P720" t="str">
        <f t="shared" si="85"/>
        <v/>
      </c>
      <c r="Q720" t="str">
        <f t="shared" si="86"/>
        <v/>
      </c>
      <c r="R720" t="str">
        <f t="shared" si="87"/>
        <v/>
      </c>
    </row>
    <row r="721" spans="1:18" x14ac:dyDescent="0.35">
      <c r="A721" t="s">
        <v>6</v>
      </c>
      <c r="B721" t="str">
        <f t="shared" si="82"/>
        <v/>
      </c>
      <c r="E721" t="str">
        <f t="shared" si="88"/>
        <v/>
      </c>
      <c r="F721" s="1" t="str">
        <f t="shared" si="83"/>
        <v/>
      </c>
      <c r="O721" t="str">
        <f t="shared" si="84"/>
        <v/>
      </c>
      <c r="P721" t="str">
        <f t="shared" si="85"/>
        <v/>
      </c>
      <c r="Q721" t="str">
        <f t="shared" si="86"/>
        <v/>
      </c>
      <c r="R721" t="str">
        <f t="shared" si="87"/>
        <v/>
      </c>
    </row>
    <row r="722" spans="1:18" x14ac:dyDescent="0.35">
      <c r="A722" t="s">
        <v>7</v>
      </c>
      <c r="B722">
        <f t="shared" si="82"/>
        <v>121</v>
      </c>
      <c r="C722">
        <v>1</v>
      </c>
      <c r="E722" t="str">
        <f t="shared" si="88"/>
        <v>Time In</v>
      </c>
      <c r="F722" s="1" t="str">
        <f t="shared" si="83"/>
        <v/>
      </c>
      <c r="G722" s="1" t="e">
        <f>(F724-F718)-(F725-F719)</f>
        <v>#VALUE!</v>
      </c>
      <c r="H722" s="1" t="e">
        <f>IF(F723&gt;F722,(F722+10)-F723,F722-F723)</f>
        <v>#VALUE!</v>
      </c>
      <c r="I722" s="1" t="e">
        <f>F724-F718</f>
        <v>#VALUE!</v>
      </c>
      <c r="J722" s="1" t="e">
        <f>F725-F719</f>
        <v>#VALUE!</v>
      </c>
      <c r="M722">
        <f>COUNTIF(D722:D726,$L$2)</f>
        <v>0</v>
      </c>
      <c r="N722">
        <f>SUM(M722:M726)</f>
        <v>0</v>
      </c>
      <c r="O722" t="str">
        <f t="shared" si="84"/>
        <v/>
      </c>
      <c r="P722" t="str">
        <f t="shared" si="85"/>
        <v/>
      </c>
      <c r="Q722" t="str">
        <f t="shared" si="86"/>
        <v/>
      </c>
      <c r="R722" t="str">
        <f t="shared" si="87"/>
        <v/>
      </c>
    </row>
    <row r="723" spans="1:18" x14ac:dyDescent="0.35">
      <c r="A723" t="s">
        <v>8</v>
      </c>
      <c r="B723" t="str">
        <f t="shared" ref="B723:B786" si="89">IF(C723=$C$2,1+B717,"")</f>
        <v/>
      </c>
      <c r="C723">
        <v>2</v>
      </c>
      <c r="E723" t="str">
        <f t="shared" si="88"/>
        <v>Time Out</v>
      </c>
      <c r="F723" s="1" t="str">
        <f t="shared" si="83"/>
        <v/>
      </c>
      <c r="G723" s="1" t="e">
        <f>(F724-F718)-(F725-F719)</f>
        <v>#VALUE!</v>
      </c>
      <c r="H723" s="1" t="e">
        <f>IF(F723&gt;F722,(F722+10)-F723,F722-F723)</f>
        <v>#VALUE!</v>
      </c>
      <c r="I723" s="1" t="e">
        <f>F724-F718</f>
        <v>#VALUE!</v>
      </c>
      <c r="J723" s="1" t="e">
        <f>F725-F719</f>
        <v>#VALUE!</v>
      </c>
      <c r="M723">
        <f>COUNTIF(D722:D726,$L$3)</f>
        <v>0</v>
      </c>
      <c r="O723" t="str">
        <f t="shared" si="84"/>
        <v/>
      </c>
      <c r="P723" t="str">
        <f t="shared" si="85"/>
        <v/>
      </c>
      <c r="Q723" t="str">
        <f t="shared" si="86"/>
        <v/>
      </c>
      <c r="R723" t="str">
        <f t="shared" si="87"/>
        <v/>
      </c>
    </row>
    <row r="724" spans="1:18" x14ac:dyDescent="0.35">
      <c r="A724" t="s">
        <v>9</v>
      </c>
      <c r="B724" t="str">
        <f t="shared" si="89"/>
        <v/>
      </c>
      <c r="C724">
        <v>3</v>
      </c>
      <c r="E724" t="str">
        <f t="shared" si="88"/>
        <v>Western Score</v>
      </c>
      <c r="F724" s="1" t="str">
        <f t="shared" si="83"/>
        <v/>
      </c>
      <c r="G724" s="1" t="e">
        <f>(F724-F718)-(F725-F719)</f>
        <v>#VALUE!</v>
      </c>
      <c r="H724" s="1" t="e">
        <f>IF(F723&gt;F722,(F722+10)-F723,F722-F723)</f>
        <v>#VALUE!</v>
      </c>
      <c r="I724" s="1" t="e">
        <f>F724-F718</f>
        <v>#VALUE!</v>
      </c>
      <c r="J724" s="1" t="e">
        <f>F725-F719</f>
        <v>#VALUE!</v>
      </c>
      <c r="M724">
        <f>COUNTIF(D722:D726,$L$4)</f>
        <v>0</v>
      </c>
      <c r="O724" t="str">
        <f t="shared" si="84"/>
        <v/>
      </c>
      <c r="P724" t="str">
        <f t="shared" si="85"/>
        <v/>
      </c>
      <c r="Q724" t="str">
        <f t="shared" si="86"/>
        <v/>
      </c>
      <c r="R724" t="str">
        <f t="shared" si="87"/>
        <v/>
      </c>
    </row>
    <row r="725" spans="1:18" x14ac:dyDescent="0.35">
      <c r="A725" t="s">
        <v>10</v>
      </c>
      <c r="B725" t="str">
        <f t="shared" si="89"/>
        <v/>
      </c>
      <c r="C725">
        <v>4</v>
      </c>
      <c r="E725" t="str">
        <f t="shared" si="88"/>
        <v>Opp Score</v>
      </c>
      <c r="F725" s="1" t="str">
        <f t="shared" si="83"/>
        <v/>
      </c>
      <c r="G725" s="1" t="e">
        <f>(F724-F718)-(F725-F719)</f>
        <v>#VALUE!</v>
      </c>
      <c r="H725" s="1" t="e">
        <f>IF(F723&gt;F722,(F722+10)-F723,F722-F723)</f>
        <v>#VALUE!</v>
      </c>
      <c r="I725" s="1" t="e">
        <f>F724-F718</f>
        <v>#VALUE!</v>
      </c>
      <c r="J725" s="1" t="e">
        <f>F725-F719</f>
        <v>#VALUE!</v>
      </c>
      <c r="M725">
        <f>COUNTIF(D722:D726,$L$5)</f>
        <v>0</v>
      </c>
      <c r="O725" t="str">
        <f t="shared" si="84"/>
        <v/>
      </c>
      <c r="P725" t="str">
        <f t="shared" si="85"/>
        <v/>
      </c>
      <c r="Q725" t="str">
        <f t="shared" si="86"/>
        <v/>
      </c>
      <c r="R725" t="str">
        <f t="shared" si="87"/>
        <v/>
      </c>
    </row>
    <row r="726" spans="1:18" x14ac:dyDescent="0.35">
      <c r="A726" t="s">
        <v>11</v>
      </c>
      <c r="B726" t="str">
        <f t="shared" si="89"/>
        <v/>
      </c>
      <c r="C726">
        <v>5</v>
      </c>
      <c r="E726" t="str">
        <f t="shared" si="88"/>
        <v/>
      </c>
      <c r="F726" s="1" t="str">
        <f t="shared" si="83"/>
        <v/>
      </c>
      <c r="G726" s="1" t="e">
        <f>(F724-F718)-(F725-F719)</f>
        <v>#VALUE!</v>
      </c>
      <c r="H726" s="1" t="e">
        <f>IF(F723&gt;F722,(F722+10)-F723,F722-F723)</f>
        <v>#VALUE!</v>
      </c>
      <c r="I726" s="1" t="e">
        <f>F724-F718</f>
        <v>#VALUE!</v>
      </c>
      <c r="J726" s="1" t="e">
        <f>F725-F719</f>
        <v>#VALUE!</v>
      </c>
      <c r="M726">
        <f>COUNTIF(D722:D726,$L$6)</f>
        <v>0</v>
      </c>
      <c r="O726" t="str">
        <f t="shared" si="84"/>
        <v/>
      </c>
      <c r="P726" t="str">
        <f t="shared" si="85"/>
        <v/>
      </c>
      <c r="Q726" t="str">
        <f t="shared" si="86"/>
        <v/>
      </c>
      <c r="R726" t="str">
        <f t="shared" si="87"/>
        <v/>
      </c>
    </row>
    <row r="727" spans="1:18" x14ac:dyDescent="0.35">
      <c r="A727" t="s">
        <v>12</v>
      </c>
      <c r="B727" t="str">
        <f t="shared" si="89"/>
        <v/>
      </c>
      <c r="E727" t="str">
        <f t="shared" si="88"/>
        <v/>
      </c>
      <c r="F727" s="1" t="str">
        <f t="shared" si="83"/>
        <v/>
      </c>
      <c r="O727" t="str">
        <f t="shared" si="84"/>
        <v/>
      </c>
      <c r="P727" t="str">
        <f t="shared" si="85"/>
        <v/>
      </c>
      <c r="Q727" t="str">
        <f t="shared" si="86"/>
        <v/>
      </c>
      <c r="R727" t="str">
        <f t="shared" si="87"/>
        <v/>
      </c>
    </row>
    <row r="728" spans="1:18" x14ac:dyDescent="0.35">
      <c r="A728" t="s">
        <v>13</v>
      </c>
      <c r="B728">
        <f t="shared" si="89"/>
        <v>122</v>
      </c>
      <c r="C728">
        <v>1</v>
      </c>
      <c r="E728" t="str">
        <f t="shared" si="88"/>
        <v>Time In</v>
      </c>
      <c r="F728" s="1" t="str">
        <f t="shared" ref="F728:F791" si="90">IF(E728=$E$8,F723,"")</f>
        <v/>
      </c>
      <c r="G728" s="1" t="e">
        <f>(F730-F724)-(F731-F725)</f>
        <v>#VALUE!</v>
      </c>
      <c r="H728" s="1" t="e">
        <f>IF(F729&gt;F728,(F728+10)-F729,F728-F729)</f>
        <v>#VALUE!</v>
      </c>
      <c r="I728" s="1" t="e">
        <f>F730-F724</f>
        <v>#VALUE!</v>
      </c>
      <c r="J728" s="1" t="e">
        <f>F731-F725</f>
        <v>#VALUE!</v>
      </c>
      <c r="M728">
        <f>COUNTIF(D728:D732,$L$2)</f>
        <v>0</v>
      </c>
      <c r="N728">
        <f>SUM(M728:M732)</f>
        <v>0</v>
      </c>
      <c r="O728" t="str">
        <f t="shared" si="84"/>
        <v/>
      </c>
      <c r="P728" t="str">
        <f t="shared" si="85"/>
        <v/>
      </c>
      <c r="Q728" t="str">
        <f t="shared" si="86"/>
        <v/>
      </c>
      <c r="R728" t="str">
        <f t="shared" si="87"/>
        <v/>
      </c>
    </row>
    <row r="729" spans="1:18" x14ac:dyDescent="0.35">
      <c r="A729" t="s">
        <v>14</v>
      </c>
      <c r="B729" t="str">
        <f t="shared" si="89"/>
        <v/>
      </c>
      <c r="C729">
        <v>2</v>
      </c>
      <c r="E729" t="str">
        <f t="shared" si="88"/>
        <v>Time Out</v>
      </c>
      <c r="F729" s="1" t="str">
        <f t="shared" si="90"/>
        <v/>
      </c>
      <c r="G729" s="1" t="e">
        <f>(F730-F724)-(F731-F725)</f>
        <v>#VALUE!</v>
      </c>
      <c r="H729" s="1" t="e">
        <f>IF(F729&gt;F728,(F728+10)-F729,F728-F729)</f>
        <v>#VALUE!</v>
      </c>
      <c r="I729" s="1" t="e">
        <f>F730-F724</f>
        <v>#VALUE!</v>
      </c>
      <c r="J729" s="1" t="e">
        <f>F731-F725</f>
        <v>#VALUE!</v>
      </c>
      <c r="M729">
        <f>COUNTIF(D728:D732,$L$3)</f>
        <v>0</v>
      </c>
      <c r="O729" t="str">
        <f t="shared" si="84"/>
        <v/>
      </c>
      <c r="P729" t="str">
        <f t="shared" si="85"/>
        <v/>
      </c>
      <c r="Q729" t="str">
        <f t="shared" si="86"/>
        <v/>
      </c>
      <c r="R729" t="str">
        <f t="shared" si="87"/>
        <v/>
      </c>
    </row>
    <row r="730" spans="1:18" x14ac:dyDescent="0.35">
      <c r="A730" t="s">
        <v>2</v>
      </c>
      <c r="B730" t="str">
        <f t="shared" si="89"/>
        <v/>
      </c>
      <c r="C730">
        <v>3</v>
      </c>
      <c r="E730" t="str">
        <f t="shared" si="88"/>
        <v>Western Score</v>
      </c>
      <c r="F730" s="1" t="str">
        <f t="shared" si="90"/>
        <v/>
      </c>
      <c r="G730" s="1" t="e">
        <f>(F730-F724)-(F731-F725)</f>
        <v>#VALUE!</v>
      </c>
      <c r="H730" s="1" t="e">
        <f>IF(F729&gt;F728,(F728+10)-F729,F728-F729)</f>
        <v>#VALUE!</v>
      </c>
      <c r="I730" s="1" t="e">
        <f>F730-F724</f>
        <v>#VALUE!</v>
      </c>
      <c r="J730" s="1" t="e">
        <f>F731-F725</f>
        <v>#VALUE!</v>
      </c>
      <c r="M730">
        <f>COUNTIF(D728:D732,$L$4)</f>
        <v>0</v>
      </c>
      <c r="O730" t="str">
        <f t="shared" si="84"/>
        <v/>
      </c>
      <c r="P730" t="str">
        <f t="shared" si="85"/>
        <v/>
      </c>
      <c r="Q730" t="str">
        <f t="shared" si="86"/>
        <v/>
      </c>
      <c r="R730" t="str">
        <f t="shared" si="87"/>
        <v/>
      </c>
    </row>
    <row r="731" spans="1:18" x14ac:dyDescent="0.35">
      <c r="A731" t="s">
        <v>3</v>
      </c>
      <c r="B731" t="str">
        <f t="shared" si="89"/>
        <v/>
      </c>
      <c r="C731">
        <v>4</v>
      </c>
      <c r="E731" t="str">
        <f t="shared" si="88"/>
        <v>Opp Score</v>
      </c>
      <c r="F731" s="1" t="str">
        <f t="shared" si="90"/>
        <v/>
      </c>
      <c r="G731" s="1" t="e">
        <f>(F730-F724)-(F731-F725)</f>
        <v>#VALUE!</v>
      </c>
      <c r="H731" s="1" t="e">
        <f>IF(F729&gt;F728,(F728+10)-F729,F728-F729)</f>
        <v>#VALUE!</v>
      </c>
      <c r="I731" s="1" t="e">
        <f>F730-F724</f>
        <v>#VALUE!</v>
      </c>
      <c r="J731" s="1" t="e">
        <f>F731-F725</f>
        <v>#VALUE!</v>
      </c>
      <c r="M731">
        <f>COUNTIF(D728:D732,$L$5)</f>
        <v>0</v>
      </c>
      <c r="O731" t="str">
        <f t="shared" si="84"/>
        <v/>
      </c>
      <c r="P731" t="str">
        <f t="shared" si="85"/>
        <v/>
      </c>
      <c r="Q731" t="str">
        <f t="shared" si="86"/>
        <v/>
      </c>
      <c r="R731" t="str">
        <f t="shared" si="87"/>
        <v/>
      </c>
    </row>
    <row r="732" spans="1:18" x14ac:dyDescent="0.35">
      <c r="A732" t="s">
        <v>4</v>
      </c>
      <c r="B732" t="str">
        <f t="shared" si="89"/>
        <v/>
      </c>
      <c r="C732">
        <v>5</v>
      </c>
      <c r="E732" t="str">
        <f t="shared" si="88"/>
        <v/>
      </c>
      <c r="F732" s="1" t="str">
        <f t="shared" si="90"/>
        <v/>
      </c>
      <c r="G732" s="1" t="e">
        <f>(F730-F724)-(F731-F725)</f>
        <v>#VALUE!</v>
      </c>
      <c r="H732" s="1" t="e">
        <f>IF(F729&gt;F728,(F728+10)-F729,F728-F729)</f>
        <v>#VALUE!</v>
      </c>
      <c r="I732" s="1" t="e">
        <f>F730-F724</f>
        <v>#VALUE!</v>
      </c>
      <c r="J732" s="1" t="e">
        <f>F731-F725</f>
        <v>#VALUE!</v>
      </c>
      <c r="M732">
        <f>COUNTIF(D728:D732,$L$6)</f>
        <v>0</v>
      </c>
      <c r="O732" t="str">
        <f t="shared" si="84"/>
        <v/>
      </c>
      <c r="P732" t="str">
        <f t="shared" si="85"/>
        <v/>
      </c>
      <c r="Q732" t="str">
        <f t="shared" si="86"/>
        <v/>
      </c>
      <c r="R732" t="str">
        <f t="shared" si="87"/>
        <v/>
      </c>
    </row>
    <row r="733" spans="1:18" x14ac:dyDescent="0.35">
      <c r="A733" t="s">
        <v>5</v>
      </c>
      <c r="B733" t="str">
        <f t="shared" si="89"/>
        <v/>
      </c>
      <c r="E733" t="str">
        <f t="shared" si="88"/>
        <v/>
      </c>
      <c r="F733" s="1" t="str">
        <f t="shared" si="90"/>
        <v/>
      </c>
      <c r="O733" t="str">
        <f t="shared" si="84"/>
        <v/>
      </c>
      <c r="P733" t="str">
        <f t="shared" si="85"/>
        <v/>
      </c>
      <c r="Q733" t="str">
        <f t="shared" si="86"/>
        <v/>
      </c>
      <c r="R733" t="str">
        <f t="shared" si="87"/>
        <v/>
      </c>
    </row>
    <row r="734" spans="1:18" x14ac:dyDescent="0.35">
      <c r="A734" t="s">
        <v>6</v>
      </c>
      <c r="B734">
        <f t="shared" si="89"/>
        <v>123</v>
      </c>
      <c r="C734">
        <v>1</v>
      </c>
      <c r="E734" t="str">
        <f t="shared" si="88"/>
        <v>Time In</v>
      </c>
      <c r="F734" s="1" t="str">
        <f t="shared" si="90"/>
        <v/>
      </c>
      <c r="G734" s="1" t="e">
        <f>(F736-F730)-(F737-F731)</f>
        <v>#VALUE!</v>
      </c>
      <c r="H734" s="1" t="e">
        <f>IF(F735&gt;F734,(F734+10)-F735,F734-F735)</f>
        <v>#VALUE!</v>
      </c>
      <c r="I734" s="1" t="e">
        <f>F736-F730</f>
        <v>#VALUE!</v>
      </c>
      <c r="J734" s="1" t="e">
        <f>F737-F731</f>
        <v>#VALUE!</v>
      </c>
      <c r="M734">
        <f>COUNTIF(D734:D738,$L$2)</f>
        <v>0</v>
      </c>
      <c r="N734">
        <f>SUM(M734:M738)</f>
        <v>0</v>
      </c>
      <c r="O734" t="str">
        <f t="shared" si="84"/>
        <v/>
      </c>
      <c r="P734" t="str">
        <f t="shared" si="85"/>
        <v/>
      </c>
      <c r="Q734" t="str">
        <f t="shared" si="86"/>
        <v/>
      </c>
      <c r="R734" t="str">
        <f t="shared" si="87"/>
        <v/>
      </c>
    </row>
    <row r="735" spans="1:18" x14ac:dyDescent="0.35">
      <c r="A735" t="s">
        <v>7</v>
      </c>
      <c r="B735" t="str">
        <f t="shared" si="89"/>
        <v/>
      </c>
      <c r="C735">
        <v>2</v>
      </c>
      <c r="E735" t="str">
        <f t="shared" si="88"/>
        <v>Time Out</v>
      </c>
      <c r="F735" s="1" t="str">
        <f t="shared" si="90"/>
        <v/>
      </c>
      <c r="G735" s="1" t="e">
        <f>(F736-F730)-(F737-F731)</f>
        <v>#VALUE!</v>
      </c>
      <c r="H735" s="1" t="e">
        <f>IF(F735&gt;F734,(F734+10)-F735,F734-F735)</f>
        <v>#VALUE!</v>
      </c>
      <c r="I735" s="1" t="e">
        <f>F736-F730</f>
        <v>#VALUE!</v>
      </c>
      <c r="J735" s="1" t="e">
        <f>F737-F731</f>
        <v>#VALUE!</v>
      </c>
      <c r="M735">
        <f>COUNTIF(D734:D738,$L$3)</f>
        <v>0</v>
      </c>
      <c r="O735" t="str">
        <f t="shared" si="84"/>
        <v/>
      </c>
      <c r="P735" t="str">
        <f t="shared" si="85"/>
        <v/>
      </c>
      <c r="Q735" t="str">
        <f t="shared" si="86"/>
        <v/>
      </c>
      <c r="R735" t="str">
        <f t="shared" si="87"/>
        <v/>
      </c>
    </row>
    <row r="736" spans="1:18" x14ac:dyDescent="0.35">
      <c r="A736" t="s">
        <v>8</v>
      </c>
      <c r="B736" t="str">
        <f t="shared" si="89"/>
        <v/>
      </c>
      <c r="C736">
        <v>3</v>
      </c>
      <c r="E736" t="str">
        <f t="shared" si="88"/>
        <v>Western Score</v>
      </c>
      <c r="F736" s="1" t="str">
        <f t="shared" si="90"/>
        <v/>
      </c>
      <c r="G736" s="1" t="e">
        <f>(F736-F730)-(F737-F731)</f>
        <v>#VALUE!</v>
      </c>
      <c r="H736" s="1" t="e">
        <f>IF(F735&gt;F734,(F734+10)-F735,F734-F735)</f>
        <v>#VALUE!</v>
      </c>
      <c r="I736" s="1" t="e">
        <f>F736-F730</f>
        <v>#VALUE!</v>
      </c>
      <c r="J736" s="1" t="e">
        <f>F737-F731</f>
        <v>#VALUE!</v>
      </c>
      <c r="M736">
        <f>COUNTIF(D734:D738,$L$4)</f>
        <v>0</v>
      </c>
      <c r="O736" t="str">
        <f t="shared" si="84"/>
        <v/>
      </c>
      <c r="P736" t="str">
        <f t="shared" si="85"/>
        <v/>
      </c>
      <c r="Q736" t="str">
        <f t="shared" si="86"/>
        <v/>
      </c>
      <c r="R736" t="str">
        <f t="shared" si="87"/>
        <v/>
      </c>
    </row>
    <row r="737" spans="1:18" x14ac:dyDescent="0.35">
      <c r="A737" t="s">
        <v>9</v>
      </c>
      <c r="B737" t="str">
        <f t="shared" si="89"/>
        <v/>
      </c>
      <c r="C737">
        <v>4</v>
      </c>
      <c r="E737" t="str">
        <f t="shared" si="88"/>
        <v>Opp Score</v>
      </c>
      <c r="F737" s="1" t="str">
        <f t="shared" si="90"/>
        <v/>
      </c>
      <c r="G737" s="1" t="e">
        <f>(F736-F730)-(F737-F731)</f>
        <v>#VALUE!</v>
      </c>
      <c r="H737" s="1" t="e">
        <f>IF(F735&gt;F734,(F734+10)-F735,F734-F735)</f>
        <v>#VALUE!</v>
      </c>
      <c r="I737" s="1" t="e">
        <f>F736-F730</f>
        <v>#VALUE!</v>
      </c>
      <c r="J737" s="1" t="e">
        <f>F737-F731</f>
        <v>#VALUE!</v>
      </c>
      <c r="M737">
        <f>COUNTIF(D734:D738,$L$5)</f>
        <v>0</v>
      </c>
      <c r="O737" t="str">
        <f t="shared" si="84"/>
        <v/>
      </c>
      <c r="P737" t="str">
        <f t="shared" si="85"/>
        <v/>
      </c>
      <c r="Q737" t="str">
        <f t="shared" si="86"/>
        <v/>
      </c>
      <c r="R737" t="str">
        <f t="shared" si="87"/>
        <v/>
      </c>
    </row>
    <row r="738" spans="1:18" x14ac:dyDescent="0.35">
      <c r="A738" t="s">
        <v>10</v>
      </c>
      <c r="B738" t="str">
        <f t="shared" si="89"/>
        <v/>
      </c>
      <c r="C738">
        <v>5</v>
      </c>
      <c r="E738" t="str">
        <f t="shared" si="88"/>
        <v/>
      </c>
      <c r="F738" s="1" t="str">
        <f t="shared" si="90"/>
        <v/>
      </c>
      <c r="G738" s="1" t="e">
        <f>(F736-F730)-(F737-F731)</f>
        <v>#VALUE!</v>
      </c>
      <c r="H738" s="1" t="e">
        <f>IF(F735&gt;F734,(F734+10)-F735,F734-F735)</f>
        <v>#VALUE!</v>
      </c>
      <c r="I738" s="1" t="e">
        <f>F736-F730</f>
        <v>#VALUE!</v>
      </c>
      <c r="J738" s="1" t="e">
        <f>F737-F731</f>
        <v>#VALUE!</v>
      </c>
      <c r="M738">
        <f>COUNTIF(D734:D738,$L$6)</f>
        <v>0</v>
      </c>
      <c r="O738" t="str">
        <f t="shared" si="84"/>
        <v/>
      </c>
      <c r="P738" t="str">
        <f t="shared" si="85"/>
        <v/>
      </c>
      <c r="Q738" t="str">
        <f t="shared" si="86"/>
        <v/>
      </c>
      <c r="R738" t="str">
        <f t="shared" si="87"/>
        <v/>
      </c>
    </row>
    <row r="739" spans="1:18" x14ac:dyDescent="0.35">
      <c r="A739" t="s">
        <v>11</v>
      </c>
      <c r="B739" t="str">
        <f t="shared" si="89"/>
        <v/>
      </c>
      <c r="E739" t="str">
        <f t="shared" si="88"/>
        <v/>
      </c>
      <c r="F739" s="1" t="str">
        <f t="shared" si="90"/>
        <v/>
      </c>
      <c r="O739" t="str">
        <f t="shared" si="84"/>
        <v/>
      </c>
      <c r="P739" t="str">
        <f t="shared" si="85"/>
        <v/>
      </c>
      <c r="Q739" t="str">
        <f t="shared" si="86"/>
        <v/>
      </c>
      <c r="R739" t="str">
        <f t="shared" si="87"/>
        <v/>
      </c>
    </row>
    <row r="740" spans="1:18" x14ac:dyDescent="0.35">
      <c r="A740" t="s">
        <v>12</v>
      </c>
      <c r="B740">
        <f t="shared" si="89"/>
        <v>124</v>
      </c>
      <c r="C740">
        <v>1</v>
      </c>
      <c r="E740" t="str">
        <f t="shared" si="88"/>
        <v>Time In</v>
      </c>
      <c r="F740" s="1" t="str">
        <f t="shared" si="90"/>
        <v/>
      </c>
      <c r="G740" s="1" t="e">
        <f>(F742-F736)-(F743-F737)</f>
        <v>#VALUE!</v>
      </c>
      <c r="H740" s="1" t="e">
        <f>IF(F741&gt;F740,(F740+10)-F741,F740-F741)</f>
        <v>#VALUE!</v>
      </c>
      <c r="I740" s="1" t="e">
        <f>F742-F736</f>
        <v>#VALUE!</v>
      </c>
      <c r="J740" s="1" t="e">
        <f>F743-F737</f>
        <v>#VALUE!</v>
      </c>
      <c r="M740">
        <f>COUNTIF(D740:D744,$L$2)</f>
        <v>0</v>
      </c>
      <c r="N740">
        <f>SUM(M740:M744)</f>
        <v>0</v>
      </c>
      <c r="O740" t="str">
        <f t="shared" si="84"/>
        <v/>
      </c>
      <c r="P740" t="str">
        <f t="shared" si="85"/>
        <v/>
      </c>
      <c r="Q740" t="str">
        <f t="shared" si="86"/>
        <v/>
      </c>
      <c r="R740" t="str">
        <f t="shared" si="87"/>
        <v/>
      </c>
    </row>
    <row r="741" spans="1:18" x14ac:dyDescent="0.35">
      <c r="A741" t="s">
        <v>13</v>
      </c>
      <c r="B741" t="str">
        <f t="shared" si="89"/>
        <v/>
      </c>
      <c r="C741">
        <v>2</v>
      </c>
      <c r="E741" t="str">
        <f t="shared" si="88"/>
        <v>Time Out</v>
      </c>
      <c r="F741" s="1" t="str">
        <f t="shared" si="90"/>
        <v/>
      </c>
      <c r="G741" s="1" t="e">
        <f>(F742-F736)-(F743-F737)</f>
        <v>#VALUE!</v>
      </c>
      <c r="H741" s="1" t="e">
        <f>IF(F741&gt;F740,(F740+10)-F741,F740-F741)</f>
        <v>#VALUE!</v>
      </c>
      <c r="I741" s="1" t="e">
        <f>F742-F736</f>
        <v>#VALUE!</v>
      </c>
      <c r="J741" s="1" t="e">
        <f>F743-F737</f>
        <v>#VALUE!</v>
      </c>
      <c r="M741">
        <f>COUNTIF(D740:D744,$L$3)</f>
        <v>0</v>
      </c>
      <c r="O741" t="str">
        <f t="shared" si="84"/>
        <v/>
      </c>
      <c r="P741" t="str">
        <f t="shared" si="85"/>
        <v/>
      </c>
      <c r="Q741" t="str">
        <f t="shared" si="86"/>
        <v/>
      </c>
      <c r="R741" t="str">
        <f t="shared" si="87"/>
        <v/>
      </c>
    </row>
    <row r="742" spans="1:18" x14ac:dyDescent="0.35">
      <c r="A742" t="s">
        <v>14</v>
      </c>
      <c r="B742" t="str">
        <f t="shared" si="89"/>
        <v/>
      </c>
      <c r="C742">
        <v>3</v>
      </c>
      <c r="E742" t="str">
        <f t="shared" si="88"/>
        <v>Western Score</v>
      </c>
      <c r="F742" s="1" t="str">
        <f t="shared" si="90"/>
        <v/>
      </c>
      <c r="G742" s="1" t="e">
        <f>(F742-F736)-(F743-F737)</f>
        <v>#VALUE!</v>
      </c>
      <c r="H742" s="1" t="e">
        <f>IF(F741&gt;F740,(F740+10)-F741,F740-F741)</f>
        <v>#VALUE!</v>
      </c>
      <c r="I742" s="1" t="e">
        <f>F742-F736</f>
        <v>#VALUE!</v>
      </c>
      <c r="J742" s="1" t="e">
        <f>F743-F737</f>
        <v>#VALUE!</v>
      </c>
      <c r="M742">
        <f>COUNTIF(D740:D744,$L$4)</f>
        <v>0</v>
      </c>
      <c r="O742" t="str">
        <f t="shared" si="84"/>
        <v/>
      </c>
      <c r="P742" t="str">
        <f t="shared" si="85"/>
        <v/>
      </c>
      <c r="Q742" t="str">
        <f t="shared" si="86"/>
        <v/>
      </c>
      <c r="R742" t="str">
        <f t="shared" si="87"/>
        <v/>
      </c>
    </row>
    <row r="743" spans="1:18" x14ac:dyDescent="0.35">
      <c r="A743" t="s">
        <v>2</v>
      </c>
      <c r="B743" t="str">
        <f t="shared" si="89"/>
        <v/>
      </c>
      <c r="C743">
        <v>4</v>
      </c>
      <c r="E743" t="str">
        <f t="shared" si="88"/>
        <v>Opp Score</v>
      </c>
      <c r="F743" s="1" t="str">
        <f t="shared" si="90"/>
        <v/>
      </c>
      <c r="G743" s="1" t="e">
        <f>(F742-F736)-(F743-F737)</f>
        <v>#VALUE!</v>
      </c>
      <c r="H743" s="1" t="e">
        <f>IF(F741&gt;F740,(F740+10)-F741,F740-F741)</f>
        <v>#VALUE!</v>
      </c>
      <c r="I743" s="1" t="e">
        <f>F742-F736</f>
        <v>#VALUE!</v>
      </c>
      <c r="J743" s="1" t="e">
        <f>F743-F737</f>
        <v>#VALUE!</v>
      </c>
      <c r="M743">
        <f>COUNTIF(D740:D744,$L$5)</f>
        <v>0</v>
      </c>
      <c r="O743" t="str">
        <f t="shared" si="84"/>
        <v/>
      </c>
      <c r="P743" t="str">
        <f t="shared" si="85"/>
        <v/>
      </c>
      <c r="Q743" t="str">
        <f t="shared" si="86"/>
        <v/>
      </c>
      <c r="R743" t="str">
        <f t="shared" si="87"/>
        <v/>
      </c>
    </row>
    <row r="744" spans="1:18" x14ac:dyDescent="0.35">
      <c r="A744" t="s">
        <v>3</v>
      </c>
      <c r="B744" t="str">
        <f t="shared" si="89"/>
        <v/>
      </c>
      <c r="C744">
        <v>5</v>
      </c>
      <c r="E744" t="str">
        <f t="shared" si="88"/>
        <v/>
      </c>
      <c r="F744" s="1" t="str">
        <f t="shared" si="90"/>
        <v/>
      </c>
      <c r="G744" s="1" t="e">
        <f>(F742-F736)-(F743-F737)</f>
        <v>#VALUE!</v>
      </c>
      <c r="H744" s="1" t="e">
        <f>IF(F741&gt;F740,(F740+10)-F741,F740-F741)</f>
        <v>#VALUE!</v>
      </c>
      <c r="I744" s="1" t="e">
        <f>F742-F736</f>
        <v>#VALUE!</v>
      </c>
      <c r="J744" s="1" t="e">
        <f>F743-F737</f>
        <v>#VALUE!</v>
      </c>
      <c r="M744">
        <f>COUNTIF(D740:D744,$L$6)</f>
        <v>0</v>
      </c>
      <c r="O744" t="str">
        <f t="shared" si="84"/>
        <v/>
      </c>
      <c r="P744" t="str">
        <f t="shared" si="85"/>
        <v/>
      </c>
      <c r="Q744" t="str">
        <f t="shared" si="86"/>
        <v/>
      </c>
      <c r="R744" t="str">
        <f t="shared" si="87"/>
        <v/>
      </c>
    </row>
    <row r="745" spans="1:18" x14ac:dyDescent="0.35">
      <c r="A745" t="s">
        <v>4</v>
      </c>
      <c r="B745" t="str">
        <f t="shared" si="89"/>
        <v/>
      </c>
      <c r="E745" t="str">
        <f t="shared" si="88"/>
        <v/>
      </c>
      <c r="F745" s="1" t="str">
        <f t="shared" si="90"/>
        <v/>
      </c>
      <c r="O745" t="str">
        <f t="shared" si="84"/>
        <v/>
      </c>
      <c r="P745" t="str">
        <f t="shared" si="85"/>
        <v/>
      </c>
      <c r="Q745" t="str">
        <f t="shared" si="86"/>
        <v/>
      </c>
      <c r="R745" t="str">
        <f t="shared" si="87"/>
        <v/>
      </c>
    </row>
    <row r="746" spans="1:18" x14ac:dyDescent="0.35">
      <c r="A746" t="s">
        <v>5</v>
      </c>
      <c r="B746">
        <f t="shared" si="89"/>
        <v>125</v>
      </c>
      <c r="C746">
        <v>1</v>
      </c>
      <c r="E746" t="str">
        <f t="shared" si="88"/>
        <v>Time In</v>
      </c>
      <c r="F746" s="1" t="str">
        <f t="shared" si="90"/>
        <v/>
      </c>
      <c r="G746" s="1" t="e">
        <f>(F748-F742)-(F749-F743)</f>
        <v>#VALUE!</v>
      </c>
      <c r="H746" s="1" t="e">
        <f>IF(F747&gt;F746,(F746+10)-F747,F746-F747)</f>
        <v>#VALUE!</v>
      </c>
      <c r="I746" s="1" t="e">
        <f>F748-F742</f>
        <v>#VALUE!</v>
      </c>
      <c r="J746" s="1" t="e">
        <f>F749-F743</f>
        <v>#VALUE!</v>
      </c>
      <c r="M746">
        <f>COUNTIF(D746:D750,$L$2)</f>
        <v>0</v>
      </c>
      <c r="N746">
        <f>SUM(M746:M750)</f>
        <v>0</v>
      </c>
      <c r="O746" t="str">
        <f t="shared" si="84"/>
        <v/>
      </c>
      <c r="P746" t="str">
        <f t="shared" si="85"/>
        <v/>
      </c>
      <c r="Q746" t="str">
        <f t="shared" si="86"/>
        <v/>
      </c>
      <c r="R746" t="str">
        <f t="shared" si="87"/>
        <v/>
      </c>
    </row>
    <row r="747" spans="1:18" x14ac:dyDescent="0.35">
      <c r="A747" t="s">
        <v>6</v>
      </c>
      <c r="B747" t="str">
        <f t="shared" si="89"/>
        <v/>
      </c>
      <c r="C747">
        <v>2</v>
      </c>
      <c r="E747" t="str">
        <f t="shared" si="88"/>
        <v>Time Out</v>
      </c>
      <c r="F747" s="1" t="str">
        <f t="shared" si="90"/>
        <v/>
      </c>
      <c r="G747" s="1" t="e">
        <f>(F748-F742)-(F749-F743)</f>
        <v>#VALUE!</v>
      </c>
      <c r="H747" s="1" t="e">
        <f>IF(F747&gt;F746,(F746+10)-F747,F746-F747)</f>
        <v>#VALUE!</v>
      </c>
      <c r="I747" s="1" t="e">
        <f>F748-F742</f>
        <v>#VALUE!</v>
      </c>
      <c r="J747" s="1" t="e">
        <f>F749-F743</f>
        <v>#VALUE!</v>
      </c>
      <c r="M747">
        <f>COUNTIF(D746:D750,$L$3)</f>
        <v>0</v>
      </c>
      <c r="O747" t="str">
        <f t="shared" si="84"/>
        <v/>
      </c>
      <c r="P747" t="str">
        <f t="shared" si="85"/>
        <v/>
      </c>
      <c r="Q747" t="str">
        <f t="shared" si="86"/>
        <v/>
      </c>
      <c r="R747" t="str">
        <f t="shared" si="87"/>
        <v/>
      </c>
    </row>
    <row r="748" spans="1:18" x14ac:dyDescent="0.35">
      <c r="A748" t="s">
        <v>7</v>
      </c>
      <c r="B748" t="str">
        <f t="shared" si="89"/>
        <v/>
      </c>
      <c r="C748">
        <v>3</v>
      </c>
      <c r="E748" t="str">
        <f t="shared" si="88"/>
        <v>Western Score</v>
      </c>
      <c r="F748" s="1" t="str">
        <f t="shared" si="90"/>
        <v/>
      </c>
      <c r="G748" s="1" t="e">
        <f>(F748-F742)-(F749-F743)</f>
        <v>#VALUE!</v>
      </c>
      <c r="H748" s="1" t="e">
        <f>IF(F747&gt;F746,(F746+10)-F747,F746-F747)</f>
        <v>#VALUE!</v>
      </c>
      <c r="I748" s="1" t="e">
        <f>F748-F742</f>
        <v>#VALUE!</v>
      </c>
      <c r="J748" s="1" t="e">
        <f>F749-F743</f>
        <v>#VALUE!</v>
      </c>
      <c r="M748">
        <f>COUNTIF(D746:D750,$L$4)</f>
        <v>0</v>
      </c>
      <c r="O748" t="str">
        <f t="shared" si="84"/>
        <v/>
      </c>
      <c r="P748" t="str">
        <f t="shared" si="85"/>
        <v/>
      </c>
      <c r="Q748" t="str">
        <f t="shared" si="86"/>
        <v/>
      </c>
      <c r="R748" t="str">
        <f t="shared" si="87"/>
        <v/>
      </c>
    </row>
    <row r="749" spans="1:18" x14ac:dyDescent="0.35">
      <c r="A749" t="s">
        <v>8</v>
      </c>
      <c r="B749" t="str">
        <f t="shared" si="89"/>
        <v/>
      </c>
      <c r="C749">
        <v>4</v>
      </c>
      <c r="E749" t="str">
        <f t="shared" si="88"/>
        <v>Opp Score</v>
      </c>
      <c r="F749" s="1" t="str">
        <f t="shared" si="90"/>
        <v/>
      </c>
      <c r="G749" s="1" t="e">
        <f>(F748-F742)-(F749-F743)</f>
        <v>#VALUE!</v>
      </c>
      <c r="H749" s="1" t="e">
        <f>IF(F747&gt;F746,(F746+10)-F747,F746-F747)</f>
        <v>#VALUE!</v>
      </c>
      <c r="I749" s="1" t="e">
        <f>F748-F742</f>
        <v>#VALUE!</v>
      </c>
      <c r="J749" s="1" t="e">
        <f>F749-F743</f>
        <v>#VALUE!</v>
      </c>
      <c r="M749">
        <f>COUNTIF(D746:D750,$L$5)</f>
        <v>0</v>
      </c>
      <c r="O749" t="str">
        <f t="shared" si="84"/>
        <v/>
      </c>
      <c r="P749" t="str">
        <f t="shared" si="85"/>
        <v/>
      </c>
      <c r="Q749" t="str">
        <f t="shared" si="86"/>
        <v/>
      </c>
      <c r="R749" t="str">
        <f t="shared" si="87"/>
        <v/>
      </c>
    </row>
    <row r="750" spans="1:18" x14ac:dyDescent="0.35">
      <c r="A750" t="s">
        <v>9</v>
      </c>
      <c r="B750" t="str">
        <f t="shared" si="89"/>
        <v/>
      </c>
      <c r="C750">
        <v>5</v>
      </c>
      <c r="E750" t="str">
        <f t="shared" si="88"/>
        <v/>
      </c>
      <c r="F750" s="1" t="str">
        <f t="shared" si="90"/>
        <v/>
      </c>
      <c r="G750" s="1" t="e">
        <f>(F748-F742)-(F749-F743)</f>
        <v>#VALUE!</v>
      </c>
      <c r="H750" s="1" t="e">
        <f>IF(F747&gt;F746,(F746+10)-F747,F746-F747)</f>
        <v>#VALUE!</v>
      </c>
      <c r="I750" s="1" t="e">
        <f>F748-F742</f>
        <v>#VALUE!</v>
      </c>
      <c r="J750" s="1" t="e">
        <f>F749-F743</f>
        <v>#VALUE!</v>
      </c>
      <c r="M750">
        <f>COUNTIF(D746:D750,$L$6)</f>
        <v>0</v>
      </c>
      <c r="O750" t="str">
        <f t="shared" si="84"/>
        <v/>
      </c>
      <c r="P750" t="str">
        <f t="shared" si="85"/>
        <v/>
      </c>
      <c r="Q750" t="str">
        <f t="shared" si="86"/>
        <v/>
      </c>
      <c r="R750" t="str">
        <f t="shared" si="87"/>
        <v/>
      </c>
    </row>
    <row r="751" spans="1:18" x14ac:dyDescent="0.35">
      <c r="A751" t="s">
        <v>10</v>
      </c>
      <c r="B751" t="str">
        <f t="shared" si="89"/>
        <v/>
      </c>
      <c r="E751" t="str">
        <f t="shared" si="88"/>
        <v/>
      </c>
      <c r="F751" s="1" t="str">
        <f t="shared" si="90"/>
        <v/>
      </c>
      <c r="O751" t="str">
        <f t="shared" si="84"/>
        <v/>
      </c>
      <c r="P751" t="str">
        <f t="shared" si="85"/>
        <v/>
      </c>
      <c r="Q751" t="str">
        <f t="shared" si="86"/>
        <v/>
      </c>
      <c r="R751" t="str">
        <f t="shared" si="87"/>
        <v/>
      </c>
    </row>
    <row r="752" spans="1:18" x14ac:dyDescent="0.35">
      <c r="A752" t="s">
        <v>11</v>
      </c>
      <c r="B752">
        <f t="shared" si="89"/>
        <v>126</v>
      </c>
      <c r="C752">
        <v>1</v>
      </c>
      <c r="E752" t="str">
        <f t="shared" si="88"/>
        <v>Time In</v>
      </c>
      <c r="F752" s="1" t="str">
        <f t="shared" si="90"/>
        <v/>
      </c>
      <c r="G752" s="1" t="e">
        <f>(F754-F748)-(F755-F749)</f>
        <v>#VALUE!</v>
      </c>
      <c r="H752" s="1" t="e">
        <f>IF(F753&gt;F752,(F752+10)-F753,F752-F753)</f>
        <v>#VALUE!</v>
      </c>
      <c r="I752" s="1" t="e">
        <f>F754-F748</f>
        <v>#VALUE!</v>
      </c>
      <c r="J752" s="1" t="e">
        <f>F755-F749</f>
        <v>#VALUE!</v>
      </c>
      <c r="M752">
        <f>COUNTIF(D752:D756,$L$2)</f>
        <v>0</v>
      </c>
      <c r="N752">
        <f>SUM(M752:M756)</f>
        <v>0</v>
      </c>
      <c r="O752" t="str">
        <f t="shared" si="84"/>
        <v/>
      </c>
      <c r="P752" t="str">
        <f t="shared" si="85"/>
        <v/>
      </c>
      <c r="Q752" t="str">
        <f t="shared" si="86"/>
        <v/>
      </c>
      <c r="R752" t="str">
        <f t="shared" si="87"/>
        <v/>
      </c>
    </row>
    <row r="753" spans="1:18" x14ac:dyDescent="0.35">
      <c r="A753" t="s">
        <v>12</v>
      </c>
      <c r="B753" t="str">
        <f t="shared" si="89"/>
        <v/>
      </c>
      <c r="C753">
        <v>2</v>
      </c>
      <c r="E753" t="str">
        <f t="shared" si="88"/>
        <v>Time Out</v>
      </c>
      <c r="F753" s="1" t="str">
        <f t="shared" si="90"/>
        <v/>
      </c>
      <c r="G753" s="1" t="e">
        <f>(F754-F748)-(F755-F749)</f>
        <v>#VALUE!</v>
      </c>
      <c r="H753" s="1" t="e">
        <f>IF(F753&gt;F752,(F752+10)-F753,F752-F753)</f>
        <v>#VALUE!</v>
      </c>
      <c r="I753" s="1" t="e">
        <f>F754-F748</f>
        <v>#VALUE!</v>
      </c>
      <c r="J753" s="1" t="e">
        <f>F755-F749</f>
        <v>#VALUE!</v>
      </c>
      <c r="M753">
        <f>COUNTIF(D752:D756,$L$3)</f>
        <v>0</v>
      </c>
      <c r="O753" t="str">
        <f t="shared" si="84"/>
        <v/>
      </c>
      <c r="P753" t="str">
        <f t="shared" si="85"/>
        <v/>
      </c>
      <c r="Q753" t="str">
        <f t="shared" si="86"/>
        <v/>
      </c>
      <c r="R753" t="str">
        <f t="shared" si="87"/>
        <v/>
      </c>
    </row>
    <row r="754" spans="1:18" x14ac:dyDescent="0.35">
      <c r="A754" t="s">
        <v>13</v>
      </c>
      <c r="B754" t="str">
        <f t="shared" si="89"/>
        <v/>
      </c>
      <c r="C754">
        <v>3</v>
      </c>
      <c r="E754" t="str">
        <f t="shared" si="88"/>
        <v>Western Score</v>
      </c>
      <c r="F754" s="1" t="str">
        <f t="shared" si="90"/>
        <v/>
      </c>
      <c r="G754" s="1" t="e">
        <f>(F754-F748)-(F755-F749)</f>
        <v>#VALUE!</v>
      </c>
      <c r="H754" s="1" t="e">
        <f>IF(F753&gt;F752,(F752+10)-F753,F752-F753)</f>
        <v>#VALUE!</v>
      </c>
      <c r="I754" s="1" t="e">
        <f>F754-F748</f>
        <v>#VALUE!</v>
      </c>
      <c r="J754" s="1" t="e">
        <f>F755-F749</f>
        <v>#VALUE!</v>
      </c>
      <c r="M754">
        <f>COUNTIF(D752:D756,$L$4)</f>
        <v>0</v>
      </c>
      <c r="O754" t="str">
        <f t="shared" si="84"/>
        <v/>
      </c>
      <c r="P754" t="str">
        <f t="shared" si="85"/>
        <v/>
      </c>
      <c r="Q754" t="str">
        <f t="shared" si="86"/>
        <v/>
      </c>
      <c r="R754" t="str">
        <f t="shared" si="87"/>
        <v/>
      </c>
    </row>
    <row r="755" spans="1:18" x14ac:dyDescent="0.35">
      <c r="A755" t="s">
        <v>14</v>
      </c>
      <c r="B755" t="str">
        <f t="shared" si="89"/>
        <v/>
      </c>
      <c r="C755">
        <v>4</v>
      </c>
      <c r="E755" t="str">
        <f t="shared" si="88"/>
        <v>Opp Score</v>
      </c>
      <c r="F755" s="1" t="str">
        <f t="shared" si="90"/>
        <v/>
      </c>
      <c r="G755" s="1" t="e">
        <f>(F754-F748)-(F755-F749)</f>
        <v>#VALUE!</v>
      </c>
      <c r="H755" s="1" t="e">
        <f>IF(F753&gt;F752,(F752+10)-F753,F752-F753)</f>
        <v>#VALUE!</v>
      </c>
      <c r="I755" s="1" t="e">
        <f>F754-F748</f>
        <v>#VALUE!</v>
      </c>
      <c r="J755" s="1" t="e">
        <f>F755-F749</f>
        <v>#VALUE!</v>
      </c>
      <c r="M755">
        <f>COUNTIF(D752:D756,$L$5)</f>
        <v>0</v>
      </c>
      <c r="O755" t="str">
        <f t="shared" si="84"/>
        <v/>
      </c>
      <c r="P755" t="str">
        <f t="shared" si="85"/>
        <v/>
      </c>
      <c r="Q755" t="str">
        <f t="shared" si="86"/>
        <v/>
      </c>
      <c r="R755" t="str">
        <f t="shared" si="87"/>
        <v/>
      </c>
    </row>
    <row r="756" spans="1:18" x14ac:dyDescent="0.35">
      <c r="A756" t="s">
        <v>2</v>
      </c>
      <c r="B756" t="str">
        <f t="shared" si="89"/>
        <v/>
      </c>
      <c r="C756">
        <v>5</v>
      </c>
      <c r="E756" t="str">
        <f t="shared" si="88"/>
        <v/>
      </c>
      <c r="F756" s="1" t="str">
        <f t="shared" si="90"/>
        <v/>
      </c>
      <c r="G756" s="1" t="e">
        <f>(F754-F748)-(F755-F749)</f>
        <v>#VALUE!</v>
      </c>
      <c r="H756" s="1" t="e">
        <f>IF(F753&gt;F752,(F752+10)-F753,F752-F753)</f>
        <v>#VALUE!</v>
      </c>
      <c r="I756" s="1" t="e">
        <f>F754-F748</f>
        <v>#VALUE!</v>
      </c>
      <c r="J756" s="1" t="e">
        <f>F755-F749</f>
        <v>#VALUE!</v>
      </c>
      <c r="M756">
        <f>COUNTIF(D752:D756,$L$6)</f>
        <v>0</v>
      </c>
      <c r="O756" t="str">
        <f t="shared" si="84"/>
        <v/>
      </c>
      <c r="P756" t="str">
        <f t="shared" si="85"/>
        <v/>
      </c>
      <c r="Q756" t="str">
        <f t="shared" si="86"/>
        <v/>
      </c>
      <c r="R756" t="str">
        <f t="shared" si="87"/>
        <v/>
      </c>
    </row>
    <row r="757" spans="1:18" x14ac:dyDescent="0.35">
      <c r="A757" t="s">
        <v>3</v>
      </c>
      <c r="B757" t="str">
        <f t="shared" si="89"/>
        <v/>
      </c>
      <c r="E757" t="str">
        <f t="shared" si="88"/>
        <v/>
      </c>
      <c r="F757" s="1" t="str">
        <f t="shared" si="90"/>
        <v/>
      </c>
      <c r="O757" t="str">
        <f t="shared" si="84"/>
        <v/>
      </c>
      <c r="P757" t="str">
        <f t="shared" si="85"/>
        <v/>
      </c>
      <c r="Q757" t="str">
        <f t="shared" si="86"/>
        <v/>
      </c>
      <c r="R757" t="str">
        <f t="shared" si="87"/>
        <v/>
      </c>
    </row>
    <row r="758" spans="1:18" x14ac:dyDescent="0.35">
      <c r="A758" t="s">
        <v>4</v>
      </c>
      <c r="B758">
        <f t="shared" si="89"/>
        <v>127</v>
      </c>
      <c r="C758">
        <v>1</v>
      </c>
      <c r="E758" t="str">
        <f t="shared" si="88"/>
        <v>Time In</v>
      </c>
      <c r="F758" s="1" t="str">
        <f t="shared" si="90"/>
        <v/>
      </c>
      <c r="G758" s="1" t="e">
        <f>(F760-F754)-(F761-F755)</f>
        <v>#VALUE!</v>
      </c>
      <c r="H758" s="1" t="e">
        <f>IF(F759&gt;F758,(F758+10)-F759,F758-F759)</f>
        <v>#VALUE!</v>
      </c>
      <c r="I758" s="1" t="e">
        <f>F760-F754</f>
        <v>#VALUE!</v>
      </c>
      <c r="J758" s="1" t="e">
        <f>F761-F755</f>
        <v>#VALUE!</v>
      </c>
      <c r="M758">
        <f>COUNTIF(D758:D762,$L$2)</f>
        <v>0</v>
      </c>
      <c r="N758">
        <f>SUM(M758:M762)</f>
        <v>0</v>
      </c>
      <c r="O758" t="str">
        <f t="shared" si="84"/>
        <v/>
      </c>
      <c r="P758" t="str">
        <f t="shared" si="85"/>
        <v/>
      </c>
      <c r="Q758" t="str">
        <f t="shared" si="86"/>
        <v/>
      </c>
      <c r="R758" t="str">
        <f t="shared" si="87"/>
        <v/>
      </c>
    </row>
    <row r="759" spans="1:18" x14ac:dyDescent="0.35">
      <c r="A759" t="s">
        <v>5</v>
      </c>
      <c r="B759" t="str">
        <f t="shared" si="89"/>
        <v/>
      </c>
      <c r="C759">
        <v>2</v>
      </c>
      <c r="E759" t="str">
        <f t="shared" si="88"/>
        <v>Time Out</v>
      </c>
      <c r="F759" s="1" t="str">
        <f t="shared" si="90"/>
        <v/>
      </c>
      <c r="G759" s="1" t="e">
        <f>(F760-F754)-(F761-F755)</f>
        <v>#VALUE!</v>
      </c>
      <c r="H759" s="1" t="e">
        <f>IF(F759&gt;F758,(F758+10)-F759,F758-F759)</f>
        <v>#VALUE!</v>
      </c>
      <c r="I759" s="1" t="e">
        <f>F760-F754</f>
        <v>#VALUE!</v>
      </c>
      <c r="J759" s="1" t="e">
        <f>F761-F755</f>
        <v>#VALUE!</v>
      </c>
      <c r="M759">
        <f>COUNTIF(D758:D762,$L$3)</f>
        <v>0</v>
      </c>
      <c r="O759" t="str">
        <f t="shared" si="84"/>
        <v/>
      </c>
      <c r="P759" t="str">
        <f t="shared" si="85"/>
        <v/>
      </c>
      <c r="Q759" t="str">
        <f t="shared" si="86"/>
        <v/>
      </c>
      <c r="R759" t="str">
        <f t="shared" si="87"/>
        <v/>
      </c>
    </row>
    <row r="760" spans="1:18" x14ac:dyDescent="0.35">
      <c r="A760" t="s">
        <v>6</v>
      </c>
      <c r="B760" t="str">
        <f t="shared" si="89"/>
        <v/>
      </c>
      <c r="C760">
        <v>3</v>
      </c>
      <c r="E760" t="str">
        <f t="shared" si="88"/>
        <v>Western Score</v>
      </c>
      <c r="F760" s="1" t="str">
        <f t="shared" si="90"/>
        <v/>
      </c>
      <c r="G760" s="1" t="e">
        <f>(F760-F754)-(F761-F755)</f>
        <v>#VALUE!</v>
      </c>
      <c r="H760" s="1" t="e">
        <f>IF(F759&gt;F758,(F758+10)-F759,F758-F759)</f>
        <v>#VALUE!</v>
      </c>
      <c r="I760" s="1" t="e">
        <f>F760-F754</f>
        <v>#VALUE!</v>
      </c>
      <c r="J760" s="1" t="e">
        <f>F761-F755</f>
        <v>#VALUE!</v>
      </c>
      <c r="M760">
        <f>COUNTIF(D758:D762,$L$4)</f>
        <v>0</v>
      </c>
      <c r="O760" t="str">
        <f t="shared" si="84"/>
        <v/>
      </c>
      <c r="P760" t="str">
        <f t="shared" si="85"/>
        <v/>
      </c>
      <c r="Q760" t="str">
        <f t="shared" si="86"/>
        <v/>
      </c>
      <c r="R760" t="str">
        <f t="shared" si="87"/>
        <v/>
      </c>
    </row>
    <row r="761" spans="1:18" x14ac:dyDescent="0.35">
      <c r="A761" t="s">
        <v>7</v>
      </c>
      <c r="B761" t="str">
        <f t="shared" si="89"/>
        <v/>
      </c>
      <c r="C761">
        <v>4</v>
      </c>
      <c r="E761" t="str">
        <f t="shared" si="88"/>
        <v>Opp Score</v>
      </c>
      <c r="F761" s="1" t="str">
        <f t="shared" si="90"/>
        <v/>
      </c>
      <c r="G761" s="1" t="e">
        <f>(F760-F754)-(F761-F755)</f>
        <v>#VALUE!</v>
      </c>
      <c r="H761" s="1" t="e">
        <f>IF(F759&gt;F758,(F758+10)-F759,F758-F759)</f>
        <v>#VALUE!</v>
      </c>
      <c r="I761" s="1" t="e">
        <f>F760-F754</f>
        <v>#VALUE!</v>
      </c>
      <c r="J761" s="1" t="e">
        <f>F761-F755</f>
        <v>#VALUE!</v>
      </c>
      <c r="M761">
        <f>COUNTIF(D758:D762,$L$5)</f>
        <v>0</v>
      </c>
      <c r="O761" t="str">
        <f t="shared" si="84"/>
        <v/>
      </c>
      <c r="P761" t="str">
        <f t="shared" si="85"/>
        <v/>
      </c>
      <c r="Q761" t="str">
        <f t="shared" si="86"/>
        <v/>
      </c>
      <c r="R761" t="str">
        <f t="shared" si="87"/>
        <v/>
      </c>
    </row>
    <row r="762" spans="1:18" x14ac:dyDescent="0.35">
      <c r="A762" t="s">
        <v>8</v>
      </c>
      <c r="B762" t="str">
        <f t="shared" si="89"/>
        <v/>
      </c>
      <c r="C762">
        <v>5</v>
      </c>
      <c r="E762" t="str">
        <f t="shared" si="88"/>
        <v/>
      </c>
      <c r="F762" s="1" t="str">
        <f t="shared" si="90"/>
        <v/>
      </c>
      <c r="G762" s="1" t="e">
        <f>(F760-F754)-(F761-F755)</f>
        <v>#VALUE!</v>
      </c>
      <c r="H762" s="1" t="e">
        <f>IF(F759&gt;F758,(F758+10)-F759,F758-F759)</f>
        <v>#VALUE!</v>
      </c>
      <c r="I762" s="1" t="e">
        <f>F760-F754</f>
        <v>#VALUE!</v>
      </c>
      <c r="J762" s="1" t="e">
        <f>F761-F755</f>
        <v>#VALUE!</v>
      </c>
      <c r="M762">
        <f>COUNTIF(D758:D762,$L$6)</f>
        <v>0</v>
      </c>
      <c r="O762" t="str">
        <f t="shared" si="84"/>
        <v/>
      </c>
      <c r="P762" t="str">
        <f t="shared" si="85"/>
        <v/>
      </c>
      <c r="Q762" t="str">
        <f t="shared" si="86"/>
        <v/>
      </c>
      <c r="R762" t="str">
        <f t="shared" si="87"/>
        <v/>
      </c>
    </row>
    <row r="763" spans="1:18" x14ac:dyDescent="0.35">
      <c r="A763" t="s">
        <v>9</v>
      </c>
      <c r="B763" t="str">
        <f t="shared" si="89"/>
        <v/>
      </c>
      <c r="E763" t="str">
        <f t="shared" si="88"/>
        <v/>
      </c>
      <c r="F763" s="1" t="str">
        <f t="shared" si="90"/>
        <v/>
      </c>
      <c r="O763" t="str">
        <f t="shared" si="84"/>
        <v/>
      </c>
      <c r="P763" t="str">
        <f t="shared" si="85"/>
        <v/>
      </c>
      <c r="Q763" t="str">
        <f t="shared" si="86"/>
        <v/>
      </c>
      <c r="R763" t="str">
        <f t="shared" si="87"/>
        <v/>
      </c>
    </row>
    <row r="764" spans="1:18" x14ac:dyDescent="0.35">
      <c r="A764" t="s">
        <v>10</v>
      </c>
      <c r="B764">
        <f t="shared" si="89"/>
        <v>128</v>
      </c>
      <c r="C764">
        <v>1</v>
      </c>
      <c r="E764" t="str">
        <f t="shared" si="88"/>
        <v>Time In</v>
      </c>
      <c r="F764" s="1" t="str">
        <f t="shared" si="90"/>
        <v/>
      </c>
      <c r="G764" s="1" t="e">
        <f>(F766-F760)-(F767-F761)</f>
        <v>#VALUE!</v>
      </c>
      <c r="H764" s="1" t="e">
        <f>IF(F765&gt;F764,(F764+10)-F765,F764-F765)</f>
        <v>#VALUE!</v>
      </c>
      <c r="I764" s="1" t="e">
        <f>F766-F760</f>
        <v>#VALUE!</v>
      </c>
      <c r="J764" s="1" t="e">
        <f>F767-F761</f>
        <v>#VALUE!</v>
      </c>
      <c r="M764">
        <f>COUNTIF(D764:D768,$L$2)</f>
        <v>0</v>
      </c>
      <c r="N764">
        <f>SUM(M764:M768)</f>
        <v>0</v>
      </c>
      <c r="O764" t="str">
        <f t="shared" si="84"/>
        <v/>
      </c>
      <c r="P764" t="str">
        <f t="shared" si="85"/>
        <v/>
      </c>
      <c r="Q764" t="str">
        <f t="shared" si="86"/>
        <v/>
      </c>
      <c r="R764" t="str">
        <f t="shared" si="87"/>
        <v/>
      </c>
    </row>
    <row r="765" spans="1:18" x14ac:dyDescent="0.35">
      <c r="A765" t="s">
        <v>11</v>
      </c>
      <c r="B765" t="str">
        <f t="shared" si="89"/>
        <v/>
      </c>
      <c r="C765">
        <v>2</v>
      </c>
      <c r="E765" t="str">
        <f t="shared" si="88"/>
        <v>Time Out</v>
      </c>
      <c r="F765" s="1" t="str">
        <f t="shared" si="90"/>
        <v/>
      </c>
      <c r="G765" s="1" t="e">
        <f>(F766-F760)-(F767-F761)</f>
        <v>#VALUE!</v>
      </c>
      <c r="H765" s="1" t="e">
        <f>IF(F765&gt;F764,(F764+10)-F765,F764-F765)</f>
        <v>#VALUE!</v>
      </c>
      <c r="I765" s="1" t="e">
        <f>F766-F760</f>
        <v>#VALUE!</v>
      </c>
      <c r="J765" s="1" t="e">
        <f>F767-F761</f>
        <v>#VALUE!</v>
      </c>
      <c r="M765">
        <f>COUNTIF(D764:D768,$L$3)</f>
        <v>0</v>
      </c>
      <c r="O765" t="str">
        <f t="shared" si="84"/>
        <v/>
      </c>
      <c r="P765" t="str">
        <f t="shared" si="85"/>
        <v/>
      </c>
      <c r="Q765" t="str">
        <f t="shared" si="86"/>
        <v/>
      </c>
      <c r="R765" t="str">
        <f t="shared" si="87"/>
        <v/>
      </c>
    </row>
    <row r="766" spans="1:18" x14ac:dyDescent="0.35">
      <c r="A766" t="s">
        <v>12</v>
      </c>
      <c r="B766" t="str">
        <f t="shared" si="89"/>
        <v/>
      </c>
      <c r="C766">
        <v>3</v>
      </c>
      <c r="E766" t="str">
        <f t="shared" si="88"/>
        <v>Western Score</v>
      </c>
      <c r="F766" s="1" t="str">
        <f t="shared" si="90"/>
        <v/>
      </c>
      <c r="G766" s="1" t="e">
        <f>(F766-F760)-(F767-F761)</f>
        <v>#VALUE!</v>
      </c>
      <c r="H766" s="1" t="e">
        <f>IF(F765&gt;F764,(F764+10)-F765,F764-F765)</f>
        <v>#VALUE!</v>
      </c>
      <c r="I766" s="1" t="e">
        <f>F766-F760</f>
        <v>#VALUE!</v>
      </c>
      <c r="J766" s="1" t="e">
        <f>F767-F761</f>
        <v>#VALUE!</v>
      </c>
      <c r="M766">
        <f>COUNTIF(D764:D768,$L$4)</f>
        <v>0</v>
      </c>
      <c r="O766" t="str">
        <f t="shared" si="84"/>
        <v/>
      </c>
      <c r="P766" t="str">
        <f t="shared" si="85"/>
        <v/>
      </c>
      <c r="Q766" t="str">
        <f t="shared" si="86"/>
        <v/>
      </c>
      <c r="R766" t="str">
        <f t="shared" si="87"/>
        <v/>
      </c>
    </row>
    <row r="767" spans="1:18" x14ac:dyDescent="0.35">
      <c r="A767" t="s">
        <v>13</v>
      </c>
      <c r="B767" t="str">
        <f t="shared" si="89"/>
        <v/>
      </c>
      <c r="C767">
        <v>4</v>
      </c>
      <c r="E767" t="str">
        <f t="shared" si="88"/>
        <v>Opp Score</v>
      </c>
      <c r="F767" s="1" t="str">
        <f t="shared" si="90"/>
        <v/>
      </c>
      <c r="G767" s="1" t="e">
        <f>(F766-F760)-(F767-F761)</f>
        <v>#VALUE!</v>
      </c>
      <c r="H767" s="1" t="e">
        <f>IF(F765&gt;F764,(F764+10)-F765,F764-F765)</f>
        <v>#VALUE!</v>
      </c>
      <c r="I767" s="1" t="e">
        <f>F766-F760</f>
        <v>#VALUE!</v>
      </c>
      <c r="J767" s="1" t="e">
        <f>F767-F761</f>
        <v>#VALUE!</v>
      </c>
      <c r="M767">
        <f>COUNTIF(D764:D768,$L$5)</f>
        <v>0</v>
      </c>
      <c r="O767" t="str">
        <f t="shared" si="84"/>
        <v/>
      </c>
      <c r="P767" t="str">
        <f t="shared" si="85"/>
        <v/>
      </c>
      <c r="Q767" t="str">
        <f t="shared" si="86"/>
        <v/>
      </c>
      <c r="R767" t="str">
        <f t="shared" si="87"/>
        <v/>
      </c>
    </row>
    <row r="768" spans="1:18" x14ac:dyDescent="0.35">
      <c r="A768" t="s">
        <v>14</v>
      </c>
      <c r="B768" t="str">
        <f t="shared" si="89"/>
        <v/>
      </c>
      <c r="C768">
        <v>5</v>
      </c>
      <c r="E768" t="str">
        <f t="shared" si="88"/>
        <v/>
      </c>
      <c r="F768" s="1" t="str">
        <f t="shared" si="90"/>
        <v/>
      </c>
      <c r="G768" s="1" t="e">
        <f>(F766-F760)-(F767-F761)</f>
        <v>#VALUE!</v>
      </c>
      <c r="H768" s="1" t="e">
        <f>IF(F765&gt;F764,(F764+10)-F765,F764-F765)</f>
        <v>#VALUE!</v>
      </c>
      <c r="I768" s="1" t="e">
        <f>F766-F760</f>
        <v>#VALUE!</v>
      </c>
      <c r="J768" s="1" t="e">
        <f>F767-F761</f>
        <v>#VALUE!</v>
      </c>
      <c r="M768">
        <f>COUNTIF(D764:D768,$L$6)</f>
        <v>0</v>
      </c>
      <c r="O768" t="str">
        <f t="shared" si="84"/>
        <v/>
      </c>
      <c r="P768" t="str">
        <f t="shared" si="85"/>
        <v/>
      </c>
      <c r="Q768" t="str">
        <f t="shared" si="86"/>
        <v/>
      </c>
      <c r="R768" t="str">
        <f t="shared" si="87"/>
        <v/>
      </c>
    </row>
    <row r="769" spans="1:18" x14ac:dyDescent="0.35">
      <c r="A769" t="s">
        <v>2</v>
      </c>
      <c r="B769" t="str">
        <f t="shared" si="89"/>
        <v/>
      </c>
      <c r="E769" t="str">
        <f t="shared" si="88"/>
        <v/>
      </c>
      <c r="F769" s="1" t="str">
        <f t="shared" si="90"/>
        <v/>
      </c>
      <c r="O769" t="str">
        <f t="shared" si="84"/>
        <v/>
      </c>
      <c r="P769" t="str">
        <f t="shared" si="85"/>
        <v/>
      </c>
      <c r="Q769" t="str">
        <f t="shared" si="86"/>
        <v/>
      </c>
      <c r="R769" t="str">
        <f t="shared" si="87"/>
        <v/>
      </c>
    </row>
    <row r="770" spans="1:18" x14ac:dyDescent="0.35">
      <c r="A770" t="s">
        <v>3</v>
      </c>
      <c r="B770">
        <f t="shared" si="89"/>
        <v>129</v>
      </c>
      <c r="C770">
        <v>1</v>
      </c>
      <c r="E770" t="str">
        <f t="shared" si="88"/>
        <v>Time In</v>
      </c>
      <c r="F770" s="1" t="str">
        <f t="shared" si="90"/>
        <v/>
      </c>
      <c r="G770" s="1" t="e">
        <f>(F772-F766)-(F773-F767)</f>
        <v>#VALUE!</v>
      </c>
      <c r="H770" s="1" t="e">
        <f>IF(F771&gt;F770,(F770+10)-F771,F770-F771)</f>
        <v>#VALUE!</v>
      </c>
      <c r="I770" s="1" t="e">
        <f>F772-F766</f>
        <v>#VALUE!</v>
      </c>
      <c r="J770" s="1" t="e">
        <f>F773-F767</f>
        <v>#VALUE!</v>
      </c>
      <c r="M770">
        <f>COUNTIF(D770:D774,$L$2)</f>
        <v>0</v>
      </c>
      <c r="N770">
        <f>SUM(M770:M774)</f>
        <v>0</v>
      </c>
      <c r="O770" t="str">
        <f t="shared" ref="O770:O833" si="91">IF(N770=COUNTIF($L$2:$L$6,"*"),G770,"")</f>
        <v/>
      </c>
      <c r="P770" t="str">
        <f t="shared" ref="P770:P833" si="92">IF(N770=COUNTIF($L$2:$L$6,"*"),H770,"")</f>
        <v/>
      </c>
      <c r="Q770" t="str">
        <f t="shared" ref="Q770:Q834" si="93">IF(N770=COUNTIF($L$2:$L$6,"*"),I770,"")</f>
        <v/>
      </c>
      <c r="R770" t="str">
        <f t="shared" ref="R770:R834" si="94">IF(N770=COUNTIF($L$2:$L$6,"*"),J770,"")</f>
        <v/>
      </c>
    </row>
    <row r="771" spans="1:18" x14ac:dyDescent="0.35">
      <c r="A771" t="s">
        <v>4</v>
      </c>
      <c r="B771" t="str">
        <f t="shared" si="89"/>
        <v/>
      </c>
      <c r="C771">
        <v>2</v>
      </c>
      <c r="E771" t="str">
        <f t="shared" ref="E771:E834" si="95">IFERROR(_xlfn.IFS(C771=$C$2,"Time In",C771=$C$3,"Time Out",C771=$C$4,"Western Score",C771=$C$5,"Opp Score"),"")</f>
        <v>Time Out</v>
      </c>
      <c r="F771" s="1" t="str">
        <f t="shared" si="90"/>
        <v/>
      </c>
      <c r="G771" s="1" t="e">
        <f>(F772-F766)-(F773-F767)</f>
        <v>#VALUE!</v>
      </c>
      <c r="H771" s="1" t="e">
        <f>IF(F771&gt;F770,(F770+10)-F771,F770-F771)</f>
        <v>#VALUE!</v>
      </c>
      <c r="I771" s="1" t="e">
        <f>F772-F766</f>
        <v>#VALUE!</v>
      </c>
      <c r="J771" s="1" t="e">
        <f>F773-F767</f>
        <v>#VALUE!</v>
      </c>
      <c r="M771">
        <f>COUNTIF(D770:D774,$L$3)</f>
        <v>0</v>
      </c>
      <c r="O771" t="str">
        <f t="shared" si="91"/>
        <v/>
      </c>
      <c r="P771" t="str">
        <f t="shared" si="92"/>
        <v/>
      </c>
      <c r="Q771" t="str">
        <f t="shared" si="93"/>
        <v/>
      </c>
      <c r="R771" t="str">
        <f t="shared" si="94"/>
        <v/>
      </c>
    </row>
    <row r="772" spans="1:18" x14ac:dyDescent="0.35">
      <c r="A772" t="s">
        <v>5</v>
      </c>
      <c r="B772" t="str">
        <f t="shared" si="89"/>
        <v/>
      </c>
      <c r="C772">
        <v>3</v>
      </c>
      <c r="E772" t="str">
        <f t="shared" si="95"/>
        <v>Western Score</v>
      </c>
      <c r="F772" s="1" t="str">
        <f t="shared" si="90"/>
        <v/>
      </c>
      <c r="G772" s="1" t="e">
        <f>(F772-F766)-(F773-F767)</f>
        <v>#VALUE!</v>
      </c>
      <c r="H772" s="1" t="e">
        <f>IF(F771&gt;F770,(F770+10)-F771,F770-F771)</f>
        <v>#VALUE!</v>
      </c>
      <c r="I772" s="1" t="e">
        <f>F772-F766</f>
        <v>#VALUE!</v>
      </c>
      <c r="J772" s="1" t="e">
        <f>F773-F767</f>
        <v>#VALUE!</v>
      </c>
      <c r="M772">
        <f>COUNTIF(D770:D774,$L$4)</f>
        <v>0</v>
      </c>
      <c r="O772" t="str">
        <f t="shared" si="91"/>
        <v/>
      </c>
      <c r="P772" t="str">
        <f t="shared" si="92"/>
        <v/>
      </c>
      <c r="Q772" t="str">
        <f t="shared" si="93"/>
        <v/>
      </c>
      <c r="R772" t="str">
        <f t="shared" si="94"/>
        <v/>
      </c>
    </row>
    <row r="773" spans="1:18" x14ac:dyDescent="0.35">
      <c r="A773" t="s">
        <v>6</v>
      </c>
      <c r="B773" t="str">
        <f t="shared" si="89"/>
        <v/>
      </c>
      <c r="C773">
        <v>4</v>
      </c>
      <c r="E773" t="str">
        <f t="shared" si="95"/>
        <v>Opp Score</v>
      </c>
      <c r="F773" s="1" t="str">
        <f t="shared" si="90"/>
        <v/>
      </c>
      <c r="G773" s="1" t="e">
        <f>(F772-F766)-(F773-F767)</f>
        <v>#VALUE!</v>
      </c>
      <c r="H773" s="1" t="e">
        <f>IF(F771&gt;F770,(F770+10)-F771,F770-F771)</f>
        <v>#VALUE!</v>
      </c>
      <c r="I773" s="1" t="e">
        <f>F772-F766</f>
        <v>#VALUE!</v>
      </c>
      <c r="J773" s="1" t="e">
        <f>F773-F767</f>
        <v>#VALUE!</v>
      </c>
      <c r="M773">
        <f>COUNTIF(D770:D774,$L$5)</f>
        <v>0</v>
      </c>
      <c r="O773" t="str">
        <f t="shared" si="91"/>
        <v/>
      </c>
      <c r="P773" t="str">
        <f t="shared" si="92"/>
        <v/>
      </c>
      <c r="Q773" t="str">
        <f t="shared" si="93"/>
        <v/>
      </c>
      <c r="R773" t="str">
        <f t="shared" si="94"/>
        <v/>
      </c>
    </row>
    <row r="774" spans="1:18" x14ac:dyDescent="0.35">
      <c r="A774" t="s">
        <v>7</v>
      </c>
      <c r="B774" t="str">
        <f t="shared" si="89"/>
        <v/>
      </c>
      <c r="C774">
        <v>5</v>
      </c>
      <c r="E774" t="str">
        <f t="shared" si="95"/>
        <v/>
      </c>
      <c r="F774" s="1" t="str">
        <f t="shared" si="90"/>
        <v/>
      </c>
      <c r="G774" s="1" t="e">
        <f>(F772-F766)-(F773-F767)</f>
        <v>#VALUE!</v>
      </c>
      <c r="H774" s="1" t="e">
        <f>IF(F771&gt;F770,(F770+10)-F771,F770-F771)</f>
        <v>#VALUE!</v>
      </c>
      <c r="I774" s="1" t="e">
        <f>F772-F766</f>
        <v>#VALUE!</v>
      </c>
      <c r="J774" s="1" t="e">
        <f>F773-F767</f>
        <v>#VALUE!</v>
      </c>
      <c r="M774">
        <f>COUNTIF(D770:D774,$L$6)</f>
        <v>0</v>
      </c>
      <c r="O774" t="str">
        <f t="shared" si="91"/>
        <v/>
      </c>
      <c r="P774" t="str">
        <f t="shared" si="92"/>
        <v/>
      </c>
      <c r="Q774" t="str">
        <f t="shared" si="93"/>
        <v/>
      </c>
      <c r="R774" t="str">
        <f t="shared" si="94"/>
        <v/>
      </c>
    </row>
    <row r="775" spans="1:18" x14ac:dyDescent="0.35">
      <c r="A775" t="s">
        <v>8</v>
      </c>
      <c r="B775" t="str">
        <f t="shared" si="89"/>
        <v/>
      </c>
      <c r="E775" t="str">
        <f t="shared" si="95"/>
        <v/>
      </c>
      <c r="F775" s="1" t="str">
        <f t="shared" si="90"/>
        <v/>
      </c>
      <c r="O775" t="str">
        <f t="shared" si="91"/>
        <v/>
      </c>
      <c r="P775" t="str">
        <f t="shared" si="92"/>
        <v/>
      </c>
      <c r="Q775" t="str">
        <f t="shared" si="93"/>
        <v/>
      </c>
      <c r="R775" t="str">
        <f t="shared" si="94"/>
        <v/>
      </c>
    </row>
    <row r="776" spans="1:18" x14ac:dyDescent="0.35">
      <c r="A776" t="s">
        <v>9</v>
      </c>
      <c r="B776">
        <f t="shared" si="89"/>
        <v>130</v>
      </c>
      <c r="C776">
        <v>1</v>
      </c>
      <c r="E776" t="str">
        <f t="shared" si="95"/>
        <v>Time In</v>
      </c>
      <c r="F776" s="1" t="str">
        <f t="shared" si="90"/>
        <v/>
      </c>
      <c r="G776" s="1" t="e">
        <f>(F778-F772)-(F779-F773)</f>
        <v>#VALUE!</v>
      </c>
      <c r="H776" s="1" t="e">
        <f>IF(F777&gt;F776,(F776+10)-F777,F776-F777)</f>
        <v>#VALUE!</v>
      </c>
      <c r="I776" s="1" t="e">
        <f>F778-F772</f>
        <v>#VALUE!</v>
      </c>
      <c r="J776" s="1" t="e">
        <f>F779-F773</f>
        <v>#VALUE!</v>
      </c>
      <c r="M776">
        <f>COUNTIF(D776:D780,$L$2)</f>
        <v>0</v>
      </c>
      <c r="N776">
        <f>SUM(M776:M780)</f>
        <v>0</v>
      </c>
      <c r="O776" t="str">
        <f t="shared" si="91"/>
        <v/>
      </c>
      <c r="P776" t="str">
        <f t="shared" si="92"/>
        <v/>
      </c>
      <c r="Q776" t="str">
        <f t="shared" si="93"/>
        <v/>
      </c>
      <c r="R776" t="str">
        <f t="shared" si="94"/>
        <v/>
      </c>
    </row>
    <row r="777" spans="1:18" x14ac:dyDescent="0.35">
      <c r="A777" t="s">
        <v>10</v>
      </c>
      <c r="B777" t="str">
        <f t="shared" si="89"/>
        <v/>
      </c>
      <c r="C777">
        <v>2</v>
      </c>
      <c r="E777" t="str">
        <f t="shared" si="95"/>
        <v>Time Out</v>
      </c>
      <c r="F777" s="1" t="str">
        <f t="shared" si="90"/>
        <v/>
      </c>
      <c r="G777" s="1" t="e">
        <f>(F778-F772)-(F779-F773)</f>
        <v>#VALUE!</v>
      </c>
      <c r="H777" s="1" t="e">
        <f>IF(F777&gt;F776,(F776+10)-F777,F776-F777)</f>
        <v>#VALUE!</v>
      </c>
      <c r="I777" s="1" t="e">
        <f>F778-F772</f>
        <v>#VALUE!</v>
      </c>
      <c r="J777" s="1" t="e">
        <f>F779-F773</f>
        <v>#VALUE!</v>
      </c>
      <c r="M777">
        <f>COUNTIF(D776:D780,$L$3)</f>
        <v>0</v>
      </c>
      <c r="O777" t="str">
        <f t="shared" si="91"/>
        <v/>
      </c>
      <c r="P777" t="str">
        <f t="shared" si="92"/>
        <v/>
      </c>
      <c r="Q777" t="str">
        <f t="shared" si="93"/>
        <v/>
      </c>
      <c r="R777" t="str">
        <f t="shared" si="94"/>
        <v/>
      </c>
    </row>
    <row r="778" spans="1:18" x14ac:dyDescent="0.35">
      <c r="A778" t="s">
        <v>11</v>
      </c>
      <c r="B778" t="str">
        <f t="shared" si="89"/>
        <v/>
      </c>
      <c r="C778">
        <v>3</v>
      </c>
      <c r="E778" t="str">
        <f t="shared" si="95"/>
        <v>Western Score</v>
      </c>
      <c r="F778" s="1" t="str">
        <f t="shared" si="90"/>
        <v/>
      </c>
      <c r="G778" s="1" t="e">
        <f>(F778-F772)-(F779-F773)</f>
        <v>#VALUE!</v>
      </c>
      <c r="H778" s="1" t="e">
        <f>IF(F777&gt;F776,(F776+10)-F777,F776-F777)</f>
        <v>#VALUE!</v>
      </c>
      <c r="I778" s="1" t="e">
        <f>F778-F772</f>
        <v>#VALUE!</v>
      </c>
      <c r="J778" s="1" t="e">
        <f>F779-F773</f>
        <v>#VALUE!</v>
      </c>
      <c r="M778">
        <f>COUNTIF(D776:D780,$L$4)</f>
        <v>0</v>
      </c>
      <c r="O778" t="str">
        <f t="shared" si="91"/>
        <v/>
      </c>
      <c r="P778" t="str">
        <f t="shared" si="92"/>
        <v/>
      </c>
      <c r="Q778" t="str">
        <f t="shared" si="93"/>
        <v/>
      </c>
      <c r="R778" t="str">
        <f t="shared" si="94"/>
        <v/>
      </c>
    </row>
    <row r="779" spans="1:18" x14ac:dyDescent="0.35">
      <c r="A779" t="s">
        <v>12</v>
      </c>
      <c r="B779" t="str">
        <f t="shared" si="89"/>
        <v/>
      </c>
      <c r="C779">
        <v>4</v>
      </c>
      <c r="E779" t="str">
        <f t="shared" si="95"/>
        <v>Opp Score</v>
      </c>
      <c r="F779" s="1" t="str">
        <f t="shared" si="90"/>
        <v/>
      </c>
      <c r="G779" s="1" t="e">
        <f>(F778-F772)-(F779-F773)</f>
        <v>#VALUE!</v>
      </c>
      <c r="H779" s="1" t="e">
        <f>IF(F777&gt;F776,(F776+10)-F777,F776-F777)</f>
        <v>#VALUE!</v>
      </c>
      <c r="I779" s="1" t="e">
        <f>F778-F772</f>
        <v>#VALUE!</v>
      </c>
      <c r="J779" s="1" t="e">
        <f>F779-F773</f>
        <v>#VALUE!</v>
      </c>
      <c r="M779">
        <f>COUNTIF(D776:D780,$L$5)</f>
        <v>0</v>
      </c>
      <c r="O779" t="str">
        <f t="shared" si="91"/>
        <v/>
      </c>
      <c r="P779" t="str">
        <f t="shared" si="92"/>
        <v/>
      </c>
      <c r="Q779" t="str">
        <f t="shared" si="93"/>
        <v/>
      </c>
      <c r="R779" t="str">
        <f t="shared" si="94"/>
        <v/>
      </c>
    </row>
    <row r="780" spans="1:18" x14ac:dyDescent="0.35">
      <c r="A780" t="s">
        <v>13</v>
      </c>
      <c r="B780" t="str">
        <f t="shared" si="89"/>
        <v/>
      </c>
      <c r="C780">
        <v>5</v>
      </c>
      <c r="E780" t="str">
        <f t="shared" si="95"/>
        <v/>
      </c>
      <c r="F780" s="1" t="str">
        <f t="shared" si="90"/>
        <v/>
      </c>
      <c r="G780" s="1" t="e">
        <f>(F778-F772)-(F779-F773)</f>
        <v>#VALUE!</v>
      </c>
      <c r="H780" s="1" t="e">
        <f>IF(F777&gt;F776,(F776+10)-F777,F776-F777)</f>
        <v>#VALUE!</v>
      </c>
      <c r="I780" s="1" t="e">
        <f>F778-F772</f>
        <v>#VALUE!</v>
      </c>
      <c r="J780" s="1" t="e">
        <f>F779-F773</f>
        <v>#VALUE!</v>
      </c>
      <c r="M780">
        <f>COUNTIF(D776:D780,$L$6)</f>
        <v>0</v>
      </c>
      <c r="O780" t="str">
        <f t="shared" si="91"/>
        <v/>
      </c>
      <c r="P780" t="str">
        <f t="shared" si="92"/>
        <v/>
      </c>
      <c r="Q780" t="str">
        <f t="shared" si="93"/>
        <v/>
      </c>
      <c r="R780" t="str">
        <f t="shared" si="94"/>
        <v/>
      </c>
    </row>
    <row r="781" spans="1:18" x14ac:dyDescent="0.35">
      <c r="A781" t="s">
        <v>14</v>
      </c>
      <c r="B781" t="str">
        <f t="shared" si="89"/>
        <v/>
      </c>
      <c r="E781" t="str">
        <f t="shared" si="95"/>
        <v/>
      </c>
      <c r="F781" s="1" t="str">
        <f t="shared" si="90"/>
        <v/>
      </c>
      <c r="O781" t="str">
        <f t="shared" si="91"/>
        <v/>
      </c>
      <c r="P781" t="str">
        <f t="shared" si="92"/>
        <v/>
      </c>
      <c r="Q781" t="str">
        <f t="shared" si="93"/>
        <v/>
      </c>
      <c r="R781" t="str">
        <f t="shared" si="94"/>
        <v/>
      </c>
    </row>
    <row r="782" spans="1:18" x14ac:dyDescent="0.35">
      <c r="B782">
        <f t="shared" si="89"/>
        <v>131</v>
      </c>
      <c r="C782">
        <v>1</v>
      </c>
      <c r="E782" t="str">
        <f t="shared" si="95"/>
        <v>Time In</v>
      </c>
      <c r="F782" s="1" t="str">
        <f t="shared" si="90"/>
        <v/>
      </c>
      <c r="G782" s="1" t="e">
        <f>(F784-F778)-(F785-F779)</f>
        <v>#VALUE!</v>
      </c>
      <c r="H782" s="1" t="e">
        <f>IF(F783&gt;F782,(F782+10)-F783,F782-F783)</f>
        <v>#VALUE!</v>
      </c>
      <c r="I782" s="1" t="e">
        <f>F784-F778</f>
        <v>#VALUE!</v>
      </c>
      <c r="J782" s="1" t="e">
        <f>F785-F779</f>
        <v>#VALUE!</v>
      </c>
      <c r="M782">
        <f>COUNTIF(D782:D786,$L$2)</f>
        <v>0</v>
      </c>
      <c r="N782">
        <f>SUM(M782:M786)</f>
        <v>0</v>
      </c>
      <c r="O782" t="str">
        <f t="shared" si="91"/>
        <v/>
      </c>
      <c r="P782" t="str">
        <f t="shared" si="92"/>
        <v/>
      </c>
      <c r="Q782" t="str">
        <f t="shared" si="93"/>
        <v/>
      </c>
      <c r="R782" t="str">
        <f t="shared" si="94"/>
        <v/>
      </c>
    </row>
    <row r="783" spans="1:18" x14ac:dyDescent="0.35">
      <c r="B783" t="str">
        <f t="shared" si="89"/>
        <v/>
      </c>
      <c r="C783">
        <v>2</v>
      </c>
      <c r="E783" t="str">
        <f t="shared" si="95"/>
        <v>Time Out</v>
      </c>
      <c r="F783" s="1" t="str">
        <f t="shared" si="90"/>
        <v/>
      </c>
      <c r="G783" s="1" t="e">
        <f>(F784-F778)-(F785-F779)</f>
        <v>#VALUE!</v>
      </c>
      <c r="H783" s="1" t="e">
        <f>IF(F783&gt;F782,(F782+10)-F783,F782-F783)</f>
        <v>#VALUE!</v>
      </c>
      <c r="I783" s="1" t="e">
        <f>F784-F778</f>
        <v>#VALUE!</v>
      </c>
      <c r="J783" s="1" t="e">
        <f>F785-F779</f>
        <v>#VALUE!</v>
      </c>
      <c r="M783">
        <f>COUNTIF(D782:D786,$L$3)</f>
        <v>0</v>
      </c>
      <c r="O783" t="str">
        <f t="shared" si="91"/>
        <v/>
      </c>
      <c r="P783" t="str">
        <f t="shared" si="92"/>
        <v/>
      </c>
      <c r="Q783" t="str">
        <f t="shared" si="93"/>
        <v/>
      </c>
      <c r="R783" t="str">
        <f t="shared" si="94"/>
        <v/>
      </c>
    </row>
    <row r="784" spans="1:18" x14ac:dyDescent="0.35">
      <c r="B784" t="str">
        <f t="shared" si="89"/>
        <v/>
      </c>
      <c r="C784">
        <v>3</v>
      </c>
      <c r="E784" t="str">
        <f t="shared" si="95"/>
        <v>Western Score</v>
      </c>
      <c r="F784" s="1" t="str">
        <f t="shared" si="90"/>
        <v/>
      </c>
      <c r="G784" s="1" t="e">
        <f>(F784-F778)-(F785-F779)</f>
        <v>#VALUE!</v>
      </c>
      <c r="H784" s="1" t="e">
        <f>IF(F783&gt;F782,(F782+10)-F783,F782-F783)</f>
        <v>#VALUE!</v>
      </c>
      <c r="I784" s="1" t="e">
        <f>F784-F778</f>
        <v>#VALUE!</v>
      </c>
      <c r="J784" s="1" t="e">
        <f>F785-F779</f>
        <v>#VALUE!</v>
      </c>
      <c r="M784">
        <f>COUNTIF(D782:D786,$L$4)</f>
        <v>0</v>
      </c>
      <c r="O784" t="str">
        <f t="shared" si="91"/>
        <v/>
      </c>
      <c r="P784" t="str">
        <f t="shared" si="92"/>
        <v/>
      </c>
      <c r="Q784" t="str">
        <f t="shared" si="93"/>
        <v/>
      </c>
      <c r="R784" t="str">
        <f t="shared" si="94"/>
        <v/>
      </c>
    </row>
    <row r="785" spans="2:18" x14ac:dyDescent="0.35">
      <c r="B785" t="str">
        <f t="shared" si="89"/>
        <v/>
      </c>
      <c r="C785">
        <v>4</v>
      </c>
      <c r="E785" t="str">
        <f t="shared" si="95"/>
        <v>Opp Score</v>
      </c>
      <c r="F785" s="1" t="str">
        <f t="shared" si="90"/>
        <v/>
      </c>
      <c r="G785" s="1" t="e">
        <f>(F784-F778)-(F785-F779)</f>
        <v>#VALUE!</v>
      </c>
      <c r="H785" s="1" t="e">
        <f>IF(F783&gt;F782,(F782+10)-F783,F782-F783)</f>
        <v>#VALUE!</v>
      </c>
      <c r="I785" s="1" t="e">
        <f>F784-F778</f>
        <v>#VALUE!</v>
      </c>
      <c r="J785" s="1" t="e">
        <f>F785-F779</f>
        <v>#VALUE!</v>
      </c>
      <c r="M785">
        <f>COUNTIF(D782:D786,$L$5)</f>
        <v>0</v>
      </c>
      <c r="O785" t="str">
        <f t="shared" si="91"/>
        <v/>
      </c>
      <c r="P785" t="str">
        <f t="shared" si="92"/>
        <v/>
      </c>
      <c r="Q785" t="str">
        <f t="shared" si="93"/>
        <v/>
      </c>
      <c r="R785" t="str">
        <f t="shared" si="94"/>
        <v/>
      </c>
    </row>
    <row r="786" spans="2:18" x14ac:dyDescent="0.35">
      <c r="B786" t="str">
        <f t="shared" si="89"/>
        <v/>
      </c>
      <c r="C786">
        <v>5</v>
      </c>
      <c r="E786" t="str">
        <f t="shared" si="95"/>
        <v/>
      </c>
      <c r="F786" s="1" t="str">
        <f t="shared" si="90"/>
        <v/>
      </c>
      <c r="G786" s="1" t="e">
        <f>(F784-F778)-(F785-F779)</f>
        <v>#VALUE!</v>
      </c>
      <c r="H786" s="1" t="e">
        <f>IF(F783&gt;F782,(F782+10)-F783,F782-F783)</f>
        <v>#VALUE!</v>
      </c>
      <c r="I786" s="1" t="e">
        <f>F784-F778</f>
        <v>#VALUE!</v>
      </c>
      <c r="J786" s="1" t="e">
        <f>F785-F779</f>
        <v>#VALUE!</v>
      </c>
      <c r="M786">
        <f>COUNTIF(D782:D786,$L$6)</f>
        <v>0</v>
      </c>
      <c r="O786" t="str">
        <f t="shared" si="91"/>
        <v/>
      </c>
      <c r="P786" t="str">
        <f t="shared" si="92"/>
        <v/>
      </c>
      <c r="Q786" t="str">
        <f t="shared" si="93"/>
        <v/>
      </c>
      <c r="R786" t="str">
        <f t="shared" si="94"/>
        <v/>
      </c>
    </row>
    <row r="787" spans="2:18" x14ac:dyDescent="0.35">
      <c r="B787" t="str">
        <f t="shared" ref="B787:B840" si="96">IF(C787=$C$2,1+B781,"")</f>
        <v/>
      </c>
      <c r="E787" t="str">
        <f t="shared" si="95"/>
        <v/>
      </c>
      <c r="F787" s="1" t="str">
        <f t="shared" si="90"/>
        <v/>
      </c>
      <c r="O787" t="str">
        <f t="shared" si="91"/>
        <v/>
      </c>
      <c r="P787" t="str">
        <f t="shared" si="92"/>
        <v/>
      </c>
      <c r="Q787" t="str">
        <f t="shared" si="93"/>
        <v/>
      </c>
      <c r="R787" t="str">
        <f t="shared" si="94"/>
        <v/>
      </c>
    </row>
    <row r="788" spans="2:18" x14ac:dyDescent="0.35">
      <c r="B788">
        <f t="shared" si="96"/>
        <v>132</v>
      </c>
      <c r="C788">
        <v>1</v>
      </c>
      <c r="E788" t="str">
        <f t="shared" si="95"/>
        <v>Time In</v>
      </c>
      <c r="F788" s="1" t="str">
        <f t="shared" si="90"/>
        <v/>
      </c>
      <c r="G788" s="1" t="e">
        <f>(F790-F784)-(F791-F785)</f>
        <v>#VALUE!</v>
      </c>
      <c r="H788" s="1" t="e">
        <f>IF(F789&gt;F788,(F788+10)-F789,F788-F789)</f>
        <v>#VALUE!</v>
      </c>
      <c r="I788" s="1" t="e">
        <f>F790-F784</f>
        <v>#VALUE!</v>
      </c>
      <c r="J788" s="1" t="e">
        <f>F791-F785</f>
        <v>#VALUE!</v>
      </c>
      <c r="M788">
        <f>COUNTIF(D788:D792,$L$2)</f>
        <v>0</v>
      </c>
      <c r="N788">
        <f>SUM(M788:M792)</f>
        <v>0</v>
      </c>
      <c r="O788" t="str">
        <f t="shared" si="91"/>
        <v/>
      </c>
      <c r="P788" t="str">
        <f t="shared" si="92"/>
        <v/>
      </c>
      <c r="Q788" t="str">
        <f t="shared" si="93"/>
        <v/>
      </c>
      <c r="R788" t="str">
        <f t="shared" si="94"/>
        <v/>
      </c>
    </row>
    <row r="789" spans="2:18" x14ac:dyDescent="0.35">
      <c r="B789" t="str">
        <f t="shared" si="96"/>
        <v/>
      </c>
      <c r="C789">
        <v>2</v>
      </c>
      <c r="E789" t="str">
        <f t="shared" si="95"/>
        <v>Time Out</v>
      </c>
      <c r="F789" s="1" t="str">
        <f t="shared" si="90"/>
        <v/>
      </c>
      <c r="G789" s="1" t="e">
        <f>(F790-F784)-(F791-F785)</f>
        <v>#VALUE!</v>
      </c>
      <c r="H789" s="1" t="e">
        <f>IF(F789&gt;F788,(F788+10)-F789,F788-F789)</f>
        <v>#VALUE!</v>
      </c>
      <c r="I789" s="1" t="e">
        <f>F790-F784</f>
        <v>#VALUE!</v>
      </c>
      <c r="J789" s="1" t="e">
        <f>F791-F785</f>
        <v>#VALUE!</v>
      </c>
      <c r="M789">
        <f>COUNTIF(D788:D792,$L$3)</f>
        <v>0</v>
      </c>
      <c r="O789" t="str">
        <f t="shared" si="91"/>
        <v/>
      </c>
      <c r="P789" t="str">
        <f t="shared" si="92"/>
        <v/>
      </c>
      <c r="Q789" t="str">
        <f t="shared" si="93"/>
        <v/>
      </c>
      <c r="R789" t="str">
        <f t="shared" si="94"/>
        <v/>
      </c>
    </row>
    <row r="790" spans="2:18" x14ac:dyDescent="0.35">
      <c r="B790" t="str">
        <f t="shared" si="96"/>
        <v/>
      </c>
      <c r="C790">
        <v>3</v>
      </c>
      <c r="E790" t="str">
        <f t="shared" si="95"/>
        <v>Western Score</v>
      </c>
      <c r="F790" s="1" t="str">
        <f t="shared" si="90"/>
        <v/>
      </c>
      <c r="G790" s="1" t="e">
        <f>(F790-F784)-(F791-F785)</f>
        <v>#VALUE!</v>
      </c>
      <c r="H790" s="1" t="e">
        <f>IF(F789&gt;F788,(F788+10)-F789,F788-F789)</f>
        <v>#VALUE!</v>
      </c>
      <c r="I790" s="1" t="e">
        <f>F790-F784</f>
        <v>#VALUE!</v>
      </c>
      <c r="J790" s="1" t="e">
        <f>F791-F785</f>
        <v>#VALUE!</v>
      </c>
      <c r="M790">
        <f>COUNTIF(D788:D792,$L$4)</f>
        <v>0</v>
      </c>
      <c r="O790" t="str">
        <f t="shared" si="91"/>
        <v/>
      </c>
      <c r="P790" t="str">
        <f t="shared" si="92"/>
        <v/>
      </c>
      <c r="Q790" t="str">
        <f t="shared" si="93"/>
        <v/>
      </c>
      <c r="R790" t="str">
        <f t="shared" si="94"/>
        <v/>
      </c>
    </row>
    <row r="791" spans="2:18" x14ac:dyDescent="0.35">
      <c r="B791" t="str">
        <f t="shared" si="96"/>
        <v/>
      </c>
      <c r="C791">
        <v>4</v>
      </c>
      <c r="E791" t="str">
        <f t="shared" si="95"/>
        <v>Opp Score</v>
      </c>
      <c r="F791" s="1" t="str">
        <f t="shared" si="90"/>
        <v/>
      </c>
      <c r="G791" s="1" t="e">
        <f>(F790-F784)-(F791-F785)</f>
        <v>#VALUE!</v>
      </c>
      <c r="H791" s="1" t="e">
        <f>IF(F789&gt;F788,(F788+10)-F789,F788-F789)</f>
        <v>#VALUE!</v>
      </c>
      <c r="I791" s="1" t="e">
        <f>F790-F784</f>
        <v>#VALUE!</v>
      </c>
      <c r="J791" s="1" t="e">
        <f>F791-F785</f>
        <v>#VALUE!</v>
      </c>
      <c r="M791">
        <f>COUNTIF(D788:D792,$L$5)</f>
        <v>0</v>
      </c>
      <c r="O791" t="str">
        <f t="shared" si="91"/>
        <v/>
      </c>
      <c r="P791" t="str">
        <f t="shared" si="92"/>
        <v/>
      </c>
      <c r="Q791" t="str">
        <f t="shared" si="93"/>
        <v/>
      </c>
      <c r="R791" t="str">
        <f t="shared" si="94"/>
        <v/>
      </c>
    </row>
    <row r="792" spans="2:18" x14ac:dyDescent="0.35">
      <c r="B792" t="str">
        <f t="shared" si="96"/>
        <v/>
      </c>
      <c r="C792">
        <v>5</v>
      </c>
      <c r="E792" t="str">
        <f t="shared" si="95"/>
        <v/>
      </c>
      <c r="F792" s="1" t="str">
        <f t="shared" ref="F792:F840" si="97">IF(E792=$E$8,F787,"")</f>
        <v/>
      </c>
      <c r="G792" s="1" t="e">
        <f>(F790-F784)-(F791-F785)</f>
        <v>#VALUE!</v>
      </c>
      <c r="H792" s="1" t="e">
        <f>IF(F789&gt;F788,(F788+10)-F789,F788-F789)</f>
        <v>#VALUE!</v>
      </c>
      <c r="I792" s="1" t="e">
        <f>F790-F784</f>
        <v>#VALUE!</v>
      </c>
      <c r="J792" s="1" t="e">
        <f>F791-F785</f>
        <v>#VALUE!</v>
      </c>
      <c r="M792">
        <f>COUNTIF(D788:D792,$L$6)</f>
        <v>0</v>
      </c>
      <c r="O792" t="str">
        <f t="shared" si="91"/>
        <v/>
      </c>
      <c r="P792" t="str">
        <f t="shared" si="92"/>
        <v/>
      </c>
      <c r="Q792" t="str">
        <f t="shared" si="93"/>
        <v/>
      </c>
      <c r="R792" t="str">
        <f t="shared" si="94"/>
        <v/>
      </c>
    </row>
    <row r="793" spans="2:18" x14ac:dyDescent="0.35">
      <c r="B793" t="str">
        <f t="shared" si="96"/>
        <v/>
      </c>
      <c r="E793" t="str">
        <f t="shared" si="95"/>
        <v/>
      </c>
      <c r="F793" s="1" t="str">
        <f t="shared" si="97"/>
        <v/>
      </c>
      <c r="O793" t="str">
        <f t="shared" si="91"/>
        <v/>
      </c>
      <c r="P793" t="str">
        <f t="shared" si="92"/>
        <v/>
      </c>
      <c r="Q793" t="str">
        <f t="shared" si="93"/>
        <v/>
      </c>
      <c r="R793" t="str">
        <f t="shared" si="94"/>
        <v/>
      </c>
    </row>
    <row r="794" spans="2:18" x14ac:dyDescent="0.35">
      <c r="B794">
        <f t="shared" si="96"/>
        <v>133</v>
      </c>
      <c r="C794">
        <v>1</v>
      </c>
      <c r="E794" t="str">
        <f t="shared" si="95"/>
        <v>Time In</v>
      </c>
      <c r="F794" s="1" t="str">
        <f t="shared" si="97"/>
        <v/>
      </c>
      <c r="G794" s="1" t="e">
        <f>(F796-F790)-(F797-F791)</f>
        <v>#VALUE!</v>
      </c>
      <c r="H794" s="1" t="e">
        <f>IF(F795&gt;F794,(F794+10)-F795,F794-F795)</f>
        <v>#VALUE!</v>
      </c>
      <c r="I794" s="1" t="e">
        <f>F796-F790</f>
        <v>#VALUE!</v>
      </c>
      <c r="J794" s="1" t="e">
        <f>F797-F791</f>
        <v>#VALUE!</v>
      </c>
      <c r="M794">
        <f>COUNTIF(D794:D798,$L$2)</f>
        <v>0</v>
      </c>
      <c r="N794">
        <f>SUM(M794:M798)</f>
        <v>0</v>
      </c>
      <c r="O794" t="str">
        <f t="shared" si="91"/>
        <v/>
      </c>
      <c r="P794" t="str">
        <f t="shared" si="92"/>
        <v/>
      </c>
      <c r="Q794" t="str">
        <f t="shared" si="93"/>
        <v/>
      </c>
      <c r="R794" t="str">
        <f t="shared" si="94"/>
        <v/>
      </c>
    </row>
    <row r="795" spans="2:18" x14ac:dyDescent="0.35">
      <c r="B795" t="str">
        <f t="shared" si="96"/>
        <v/>
      </c>
      <c r="C795">
        <v>2</v>
      </c>
      <c r="E795" t="str">
        <f t="shared" si="95"/>
        <v>Time Out</v>
      </c>
      <c r="F795" s="1" t="str">
        <f t="shared" si="97"/>
        <v/>
      </c>
      <c r="G795" s="1" t="e">
        <f>(F796-F790)-(F797-F791)</f>
        <v>#VALUE!</v>
      </c>
      <c r="H795" s="1" t="e">
        <f>IF(F795&gt;F794,(F794+10)-F795,F794-F795)</f>
        <v>#VALUE!</v>
      </c>
      <c r="I795" s="1" t="e">
        <f>F796-F790</f>
        <v>#VALUE!</v>
      </c>
      <c r="J795" s="1" t="e">
        <f>F797-F791</f>
        <v>#VALUE!</v>
      </c>
      <c r="M795">
        <f>COUNTIF(D794:D798,$L$3)</f>
        <v>0</v>
      </c>
      <c r="O795" t="str">
        <f t="shared" si="91"/>
        <v/>
      </c>
      <c r="P795" t="str">
        <f t="shared" si="92"/>
        <v/>
      </c>
      <c r="Q795" t="str">
        <f t="shared" si="93"/>
        <v/>
      </c>
      <c r="R795" t="str">
        <f t="shared" si="94"/>
        <v/>
      </c>
    </row>
    <row r="796" spans="2:18" x14ac:dyDescent="0.35">
      <c r="B796" t="str">
        <f t="shared" si="96"/>
        <v/>
      </c>
      <c r="C796">
        <v>3</v>
      </c>
      <c r="E796" t="str">
        <f t="shared" si="95"/>
        <v>Western Score</v>
      </c>
      <c r="F796" s="1" t="str">
        <f t="shared" si="97"/>
        <v/>
      </c>
      <c r="G796" s="1" t="e">
        <f>(F796-F790)-(F797-F791)</f>
        <v>#VALUE!</v>
      </c>
      <c r="H796" s="1" t="e">
        <f>IF(F795&gt;F794,(F794+10)-F795,F794-F795)</f>
        <v>#VALUE!</v>
      </c>
      <c r="I796" s="1" t="e">
        <f>F796-F790</f>
        <v>#VALUE!</v>
      </c>
      <c r="J796" s="1" t="e">
        <f>F797-F791</f>
        <v>#VALUE!</v>
      </c>
      <c r="M796">
        <f>COUNTIF(D794:D798,$L$4)</f>
        <v>0</v>
      </c>
      <c r="O796" t="str">
        <f t="shared" si="91"/>
        <v/>
      </c>
      <c r="P796" t="str">
        <f t="shared" si="92"/>
        <v/>
      </c>
      <c r="Q796" t="str">
        <f t="shared" si="93"/>
        <v/>
      </c>
      <c r="R796" t="str">
        <f t="shared" si="94"/>
        <v/>
      </c>
    </row>
    <row r="797" spans="2:18" x14ac:dyDescent="0.35">
      <c r="B797" t="str">
        <f t="shared" si="96"/>
        <v/>
      </c>
      <c r="C797">
        <v>4</v>
      </c>
      <c r="E797" t="str">
        <f t="shared" si="95"/>
        <v>Opp Score</v>
      </c>
      <c r="F797" s="1" t="str">
        <f t="shared" si="97"/>
        <v/>
      </c>
      <c r="G797" s="1" t="e">
        <f>(F796-F790)-(F797-F791)</f>
        <v>#VALUE!</v>
      </c>
      <c r="H797" s="1" t="e">
        <f>IF(F795&gt;F794,(F794+10)-F795,F794-F795)</f>
        <v>#VALUE!</v>
      </c>
      <c r="I797" s="1" t="e">
        <f>F796-F790</f>
        <v>#VALUE!</v>
      </c>
      <c r="J797" s="1" t="e">
        <f>F797-F791</f>
        <v>#VALUE!</v>
      </c>
      <c r="M797">
        <f>COUNTIF(D794:D798,$L$5)</f>
        <v>0</v>
      </c>
      <c r="O797" t="str">
        <f t="shared" si="91"/>
        <v/>
      </c>
      <c r="P797" t="str">
        <f t="shared" si="92"/>
        <v/>
      </c>
      <c r="Q797" t="str">
        <f t="shared" si="93"/>
        <v/>
      </c>
      <c r="R797" t="str">
        <f t="shared" si="94"/>
        <v/>
      </c>
    </row>
    <row r="798" spans="2:18" x14ac:dyDescent="0.35">
      <c r="B798" t="str">
        <f t="shared" si="96"/>
        <v/>
      </c>
      <c r="C798">
        <v>5</v>
      </c>
      <c r="E798" t="str">
        <f t="shared" si="95"/>
        <v/>
      </c>
      <c r="F798" s="1" t="str">
        <f t="shared" si="97"/>
        <v/>
      </c>
      <c r="G798" s="1" t="e">
        <f>(F796-F790)-(F797-F791)</f>
        <v>#VALUE!</v>
      </c>
      <c r="H798" s="1" t="e">
        <f>IF(F795&gt;F794,(F794+10)-F795,F794-F795)</f>
        <v>#VALUE!</v>
      </c>
      <c r="I798" s="1" t="e">
        <f>F796-F790</f>
        <v>#VALUE!</v>
      </c>
      <c r="J798" s="1" t="e">
        <f>F797-F791</f>
        <v>#VALUE!</v>
      </c>
      <c r="M798">
        <f>COUNTIF(D794:D798,$L$6)</f>
        <v>0</v>
      </c>
      <c r="O798" t="str">
        <f t="shared" si="91"/>
        <v/>
      </c>
      <c r="P798" t="str">
        <f t="shared" si="92"/>
        <v/>
      </c>
      <c r="Q798" t="str">
        <f t="shared" si="93"/>
        <v/>
      </c>
      <c r="R798" t="str">
        <f t="shared" si="94"/>
        <v/>
      </c>
    </row>
    <row r="799" spans="2:18" x14ac:dyDescent="0.35">
      <c r="B799" t="str">
        <f t="shared" si="96"/>
        <v/>
      </c>
      <c r="E799" t="str">
        <f t="shared" si="95"/>
        <v/>
      </c>
      <c r="F799" s="1" t="str">
        <f t="shared" si="97"/>
        <v/>
      </c>
      <c r="O799" t="str">
        <f t="shared" si="91"/>
        <v/>
      </c>
      <c r="P799" t="str">
        <f t="shared" si="92"/>
        <v/>
      </c>
      <c r="Q799" t="str">
        <f t="shared" si="93"/>
        <v/>
      </c>
      <c r="R799" t="str">
        <f t="shared" si="94"/>
        <v/>
      </c>
    </row>
    <row r="800" spans="2:18" x14ac:dyDescent="0.35">
      <c r="B800">
        <f t="shared" si="96"/>
        <v>134</v>
      </c>
      <c r="C800">
        <v>1</v>
      </c>
      <c r="E800" t="str">
        <f t="shared" si="95"/>
        <v>Time In</v>
      </c>
      <c r="F800" s="1" t="str">
        <f t="shared" si="97"/>
        <v/>
      </c>
      <c r="G800" s="1" t="e">
        <f>(F802-F796)-(F803-F797)</f>
        <v>#VALUE!</v>
      </c>
      <c r="H800" s="1" t="e">
        <f>IF(F801&gt;F800,(F800+10)-F801,F800-F801)</f>
        <v>#VALUE!</v>
      </c>
      <c r="I800" s="1" t="e">
        <f>F802-F796</f>
        <v>#VALUE!</v>
      </c>
      <c r="J800" s="1" t="e">
        <f>F803-F797</f>
        <v>#VALUE!</v>
      </c>
      <c r="M800">
        <f>COUNTIF(D800:D804,$L$2)</f>
        <v>0</v>
      </c>
      <c r="N800">
        <f>SUM(M800:M804)</f>
        <v>0</v>
      </c>
      <c r="O800" t="str">
        <f t="shared" si="91"/>
        <v/>
      </c>
      <c r="P800" t="str">
        <f t="shared" si="92"/>
        <v/>
      </c>
      <c r="Q800" t="str">
        <f t="shared" si="93"/>
        <v/>
      </c>
      <c r="R800" t="str">
        <f t="shared" si="94"/>
        <v/>
      </c>
    </row>
    <row r="801" spans="2:18" x14ac:dyDescent="0.35">
      <c r="B801" t="str">
        <f t="shared" si="96"/>
        <v/>
      </c>
      <c r="C801">
        <v>2</v>
      </c>
      <c r="E801" t="str">
        <f t="shared" si="95"/>
        <v>Time Out</v>
      </c>
      <c r="F801" s="1" t="str">
        <f t="shared" si="97"/>
        <v/>
      </c>
      <c r="G801" s="1" t="e">
        <f>(F802-F796)-(F803-F797)</f>
        <v>#VALUE!</v>
      </c>
      <c r="H801" s="1" t="e">
        <f>IF(F801&gt;F800,(F800+10)-F801,F800-F801)</f>
        <v>#VALUE!</v>
      </c>
      <c r="I801" s="1" t="e">
        <f>F802-F796</f>
        <v>#VALUE!</v>
      </c>
      <c r="J801" s="1" t="e">
        <f>F803-F797</f>
        <v>#VALUE!</v>
      </c>
      <c r="M801">
        <f>COUNTIF(D800:D804,$L$3)</f>
        <v>0</v>
      </c>
      <c r="O801" t="str">
        <f t="shared" si="91"/>
        <v/>
      </c>
      <c r="P801" t="str">
        <f t="shared" si="92"/>
        <v/>
      </c>
      <c r="Q801" t="str">
        <f t="shared" si="93"/>
        <v/>
      </c>
      <c r="R801" t="str">
        <f t="shared" si="94"/>
        <v/>
      </c>
    </row>
    <row r="802" spans="2:18" x14ac:dyDescent="0.35">
      <c r="B802" t="str">
        <f t="shared" si="96"/>
        <v/>
      </c>
      <c r="C802">
        <v>3</v>
      </c>
      <c r="E802" t="str">
        <f t="shared" si="95"/>
        <v>Western Score</v>
      </c>
      <c r="F802" s="1" t="str">
        <f t="shared" si="97"/>
        <v/>
      </c>
      <c r="G802" s="1" t="e">
        <f>(F802-F796)-(F803-F797)</f>
        <v>#VALUE!</v>
      </c>
      <c r="H802" s="1" t="e">
        <f>IF(F801&gt;F800,(F800+10)-F801,F800-F801)</f>
        <v>#VALUE!</v>
      </c>
      <c r="I802" s="1" t="e">
        <f>F802-F796</f>
        <v>#VALUE!</v>
      </c>
      <c r="J802" s="1" t="e">
        <f>F803-F797</f>
        <v>#VALUE!</v>
      </c>
      <c r="M802">
        <f>COUNTIF(D800:D804,$L$4)</f>
        <v>0</v>
      </c>
      <c r="O802" t="str">
        <f t="shared" si="91"/>
        <v/>
      </c>
      <c r="P802" t="str">
        <f t="shared" si="92"/>
        <v/>
      </c>
      <c r="Q802" t="str">
        <f t="shared" si="93"/>
        <v/>
      </c>
      <c r="R802" t="str">
        <f t="shared" si="94"/>
        <v/>
      </c>
    </row>
    <row r="803" spans="2:18" x14ac:dyDescent="0.35">
      <c r="B803" t="str">
        <f t="shared" si="96"/>
        <v/>
      </c>
      <c r="C803">
        <v>4</v>
      </c>
      <c r="E803" t="str">
        <f t="shared" si="95"/>
        <v>Opp Score</v>
      </c>
      <c r="F803" s="1" t="str">
        <f t="shared" si="97"/>
        <v/>
      </c>
      <c r="G803" s="1" t="e">
        <f>(F802-F796)-(F803-F797)</f>
        <v>#VALUE!</v>
      </c>
      <c r="H803" s="1" t="e">
        <f>IF(F801&gt;F800,(F800+10)-F801,F800-F801)</f>
        <v>#VALUE!</v>
      </c>
      <c r="I803" s="1" t="e">
        <f>F802-F796</f>
        <v>#VALUE!</v>
      </c>
      <c r="J803" s="1" t="e">
        <f>F803-F797</f>
        <v>#VALUE!</v>
      </c>
      <c r="M803">
        <f>COUNTIF(D800:D804,$L$5)</f>
        <v>0</v>
      </c>
      <c r="O803" t="str">
        <f t="shared" si="91"/>
        <v/>
      </c>
      <c r="P803" t="str">
        <f t="shared" si="92"/>
        <v/>
      </c>
      <c r="Q803" t="str">
        <f t="shared" si="93"/>
        <v/>
      </c>
      <c r="R803" t="str">
        <f t="shared" si="94"/>
        <v/>
      </c>
    </row>
    <row r="804" spans="2:18" x14ac:dyDescent="0.35">
      <c r="B804" t="str">
        <f t="shared" si="96"/>
        <v/>
      </c>
      <c r="C804">
        <v>5</v>
      </c>
      <c r="E804" t="str">
        <f t="shared" si="95"/>
        <v/>
      </c>
      <c r="F804" s="1" t="str">
        <f t="shared" si="97"/>
        <v/>
      </c>
      <c r="G804" s="1" t="e">
        <f>(F802-F796)-(F803-F797)</f>
        <v>#VALUE!</v>
      </c>
      <c r="H804" s="1" t="e">
        <f>IF(F801&gt;F800,(F800+10)-F801,F800-F801)</f>
        <v>#VALUE!</v>
      </c>
      <c r="I804" s="1" t="e">
        <f>F802-F796</f>
        <v>#VALUE!</v>
      </c>
      <c r="J804" s="1" t="e">
        <f>F803-F797</f>
        <v>#VALUE!</v>
      </c>
      <c r="M804">
        <f>COUNTIF(D800:D804,$L$6)</f>
        <v>0</v>
      </c>
      <c r="O804" t="str">
        <f t="shared" si="91"/>
        <v/>
      </c>
      <c r="P804" t="str">
        <f t="shared" si="92"/>
        <v/>
      </c>
      <c r="Q804" t="str">
        <f t="shared" si="93"/>
        <v/>
      </c>
      <c r="R804" t="str">
        <f t="shared" si="94"/>
        <v/>
      </c>
    </row>
    <row r="805" spans="2:18" x14ac:dyDescent="0.35">
      <c r="B805" t="str">
        <f t="shared" si="96"/>
        <v/>
      </c>
      <c r="E805" t="str">
        <f t="shared" si="95"/>
        <v/>
      </c>
      <c r="F805" s="1" t="str">
        <f t="shared" si="97"/>
        <v/>
      </c>
      <c r="O805" t="str">
        <f t="shared" si="91"/>
        <v/>
      </c>
      <c r="P805" t="str">
        <f t="shared" si="92"/>
        <v/>
      </c>
      <c r="Q805" t="str">
        <f t="shared" si="93"/>
        <v/>
      </c>
      <c r="R805" t="str">
        <f t="shared" si="94"/>
        <v/>
      </c>
    </row>
    <row r="806" spans="2:18" x14ac:dyDescent="0.35">
      <c r="B806">
        <f t="shared" si="96"/>
        <v>135</v>
      </c>
      <c r="C806">
        <v>1</v>
      </c>
      <c r="E806" t="str">
        <f t="shared" si="95"/>
        <v>Time In</v>
      </c>
      <c r="F806" s="1" t="str">
        <f t="shared" si="97"/>
        <v/>
      </c>
      <c r="G806" s="1" t="e">
        <f>(F808-F802)-(F809-F803)</f>
        <v>#VALUE!</v>
      </c>
      <c r="H806" s="1" t="e">
        <f>IF(F807&gt;F806,(F806+10)-F807,F806-F807)</f>
        <v>#VALUE!</v>
      </c>
      <c r="I806" s="1" t="e">
        <f>F808-F802</f>
        <v>#VALUE!</v>
      </c>
      <c r="J806" s="1" t="e">
        <f>F809-F803</f>
        <v>#VALUE!</v>
      </c>
      <c r="M806">
        <f>COUNTIF(D806:D810,$L$2)</f>
        <v>0</v>
      </c>
      <c r="N806">
        <f>SUM(M806:M810)</f>
        <v>0</v>
      </c>
      <c r="O806" t="str">
        <f t="shared" si="91"/>
        <v/>
      </c>
      <c r="P806" t="str">
        <f t="shared" si="92"/>
        <v/>
      </c>
      <c r="Q806" t="str">
        <f t="shared" si="93"/>
        <v/>
      </c>
      <c r="R806" t="str">
        <f t="shared" si="94"/>
        <v/>
      </c>
    </row>
    <row r="807" spans="2:18" x14ac:dyDescent="0.35">
      <c r="B807" t="str">
        <f t="shared" si="96"/>
        <v/>
      </c>
      <c r="C807">
        <v>2</v>
      </c>
      <c r="E807" t="str">
        <f t="shared" si="95"/>
        <v>Time Out</v>
      </c>
      <c r="F807" s="1" t="str">
        <f t="shared" si="97"/>
        <v/>
      </c>
      <c r="G807" s="1" t="e">
        <f>(F808-F802)-(F809-F803)</f>
        <v>#VALUE!</v>
      </c>
      <c r="H807" s="1" t="e">
        <f>IF(F807&gt;F806,(F806+10)-F807,F806-F807)</f>
        <v>#VALUE!</v>
      </c>
      <c r="I807" s="1" t="e">
        <f>F808-F802</f>
        <v>#VALUE!</v>
      </c>
      <c r="J807" s="1" t="e">
        <f>F809-F803</f>
        <v>#VALUE!</v>
      </c>
      <c r="M807">
        <f>COUNTIF(D806:D810,$L$3)</f>
        <v>0</v>
      </c>
      <c r="O807" t="str">
        <f t="shared" si="91"/>
        <v/>
      </c>
      <c r="P807" t="str">
        <f t="shared" si="92"/>
        <v/>
      </c>
      <c r="Q807" t="str">
        <f t="shared" si="93"/>
        <v/>
      </c>
      <c r="R807" t="str">
        <f t="shared" si="94"/>
        <v/>
      </c>
    </row>
    <row r="808" spans="2:18" x14ac:dyDescent="0.35">
      <c r="B808" t="str">
        <f t="shared" si="96"/>
        <v/>
      </c>
      <c r="C808">
        <v>3</v>
      </c>
      <c r="E808" t="str">
        <f t="shared" si="95"/>
        <v>Western Score</v>
      </c>
      <c r="F808" s="1" t="str">
        <f t="shared" si="97"/>
        <v/>
      </c>
      <c r="G808" s="1" t="e">
        <f>(F808-F802)-(F809-F803)</f>
        <v>#VALUE!</v>
      </c>
      <c r="H808" s="1" t="e">
        <f>IF(F807&gt;F806,(F806+10)-F807,F806-F807)</f>
        <v>#VALUE!</v>
      </c>
      <c r="I808" s="1" t="e">
        <f>F808-F802</f>
        <v>#VALUE!</v>
      </c>
      <c r="J808" s="1" t="e">
        <f>F809-F803</f>
        <v>#VALUE!</v>
      </c>
      <c r="M808">
        <f>COUNTIF(D806:D810,$L$4)</f>
        <v>0</v>
      </c>
      <c r="O808" t="str">
        <f t="shared" si="91"/>
        <v/>
      </c>
      <c r="P808" t="str">
        <f t="shared" si="92"/>
        <v/>
      </c>
      <c r="Q808" t="str">
        <f t="shared" si="93"/>
        <v/>
      </c>
      <c r="R808" t="str">
        <f t="shared" si="94"/>
        <v/>
      </c>
    </row>
    <row r="809" spans="2:18" x14ac:dyDescent="0.35">
      <c r="B809" t="str">
        <f t="shared" si="96"/>
        <v/>
      </c>
      <c r="C809">
        <v>4</v>
      </c>
      <c r="E809" t="str">
        <f t="shared" si="95"/>
        <v>Opp Score</v>
      </c>
      <c r="F809" s="1" t="str">
        <f t="shared" si="97"/>
        <v/>
      </c>
      <c r="G809" s="1" t="e">
        <f>(F808-F802)-(F809-F803)</f>
        <v>#VALUE!</v>
      </c>
      <c r="H809" s="1" t="e">
        <f>IF(F807&gt;F806,(F806+10)-F807,F806-F807)</f>
        <v>#VALUE!</v>
      </c>
      <c r="I809" s="1" t="e">
        <f>F808-F802</f>
        <v>#VALUE!</v>
      </c>
      <c r="J809" s="1" t="e">
        <f>F809-F803</f>
        <v>#VALUE!</v>
      </c>
      <c r="M809">
        <f>COUNTIF(D806:D810,$L$5)</f>
        <v>0</v>
      </c>
      <c r="O809" t="str">
        <f t="shared" si="91"/>
        <v/>
      </c>
      <c r="P809" t="str">
        <f t="shared" si="92"/>
        <v/>
      </c>
      <c r="Q809" t="str">
        <f t="shared" si="93"/>
        <v/>
      </c>
      <c r="R809" t="str">
        <f t="shared" si="94"/>
        <v/>
      </c>
    </row>
    <row r="810" spans="2:18" x14ac:dyDescent="0.35">
      <c r="B810" t="str">
        <f t="shared" si="96"/>
        <v/>
      </c>
      <c r="C810">
        <v>5</v>
      </c>
      <c r="E810" t="str">
        <f t="shared" si="95"/>
        <v/>
      </c>
      <c r="F810" s="1" t="str">
        <f t="shared" si="97"/>
        <v/>
      </c>
      <c r="G810" s="1" t="e">
        <f>(F808-F802)-(F809-F803)</f>
        <v>#VALUE!</v>
      </c>
      <c r="H810" s="1" t="e">
        <f>IF(F807&gt;F806,(F806+10)-F807,F806-F807)</f>
        <v>#VALUE!</v>
      </c>
      <c r="I810" s="1" t="e">
        <f>F808-F802</f>
        <v>#VALUE!</v>
      </c>
      <c r="J810" s="1" t="e">
        <f>F809-F803</f>
        <v>#VALUE!</v>
      </c>
      <c r="M810">
        <f>COUNTIF(D806:D810,$L$6)</f>
        <v>0</v>
      </c>
      <c r="O810" t="str">
        <f t="shared" si="91"/>
        <v/>
      </c>
      <c r="P810" t="str">
        <f t="shared" si="92"/>
        <v/>
      </c>
      <c r="Q810" t="str">
        <f t="shared" si="93"/>
        <v/>
      </c>
      <c r="R810" t="str">
        <f t="shared" si="94"/>
        <v/>
      </c>
    </row>
    <row r="811" spans="2:18" x14ac:dyDescent="0.35">
      <c r="B811" t="str">
        <f t="shared" si="96"/>
        <v/>
      </c>
      <c r="E811" t="str">
        <f t="shared" si="95"/>
        <v/>
      </c>
      <c r="F811" s="1" t="str">
        <f t="shared" si="97"/>
        <v/>
      </c>
      <c r="O811" t="str">
        <f t="shared" si="91"/>
        <v/>
      </c>
      <c r="P811" t="str">
        <f t="shared" si="92"/>
        <v/>
      </c>
      <c r="Q811" t="str">
        <f t="shared" si="93"/>
        <v/>
      </c>
      <c r="R811" t="str">
        <f t="shared" si="94"/>
        <v/>
      </c>
    </row>
    <row r="812" spans="2:18" x14ac:dyDescent="0.35">
      <c r="B812">
        <f t="shared" si="96"/>
        <v>136</v>
      </c>
      <c r="C812">
        <v>1</v>
      </c>
      <c r="E812" t="str">
        <f t="shared" si="95"/>
        <v>Time In</v>
      </c>
      <c r="F812" s="1" t="str">
        <f t="shared" si="97"/>
        <v/>
      </c>
      <c r="G812" s="1" t="e">
        <f>(F814-F808)-(F815-F809)</f>
        <v>#VALUE!</v>
      </c>
      <c r="H812" s="1" t="e">
        <f>IF(F813&gt;F812,(F812+10)-F813,F812-F813)</f>
        <v>#VALUE!</v>
      </c>
      <c r="I812" s="1" t="e">
        <f>F814-F808</f>
        <v>#VALUE!</v>
      </c>
      <c r="J812" s="1" t="e">
        <f>F815-F809</f>
        <v>#VALUE!</v>
      </c>
      <c r="M812">
        <f>COUNTIF(D812:D816,$L$2)</f>
        <v>0</v>
      </c>
      <c r="N812">
        <f>SUM(M812:M816)</f>
        <v>0</v>
      </c>
      <c r="O812" t="str">
        <f t="shared" si="91"/>
        <v/>
      </c>
      <c r="P812" t="str">
        <f t="shared" si="92"/>
        <v/>
      </c>
      <c r="Q812" t="str">
        <f t="shared" si="93"/>
        <v/>
      </c>
      <c r="R812" t="str">
        <f t="shared" si="94"/>
        <v/>
      </c>
    </row>
    <row r="813" spans="2:18" x14ac:dyDescent="0.35">
      <c r="B813" t="str">
        <f t="shared" si="96"/>
        <v/>
      </c>
      <c r="C813">
        <v>2</v>
      </c>
      <c r="E813" t="str">
        <f t="shared" si="95"/>
        <v>Time Out</v>
      </c>
      <c r="F813" s="1" t="str">
        <f t="shared" si="97"/>
        <v/>
      </c>
      <c r="G813" s="1" t="e">
        <f>(F814-F808)-(F815-F809)</f>
        <v>#VALUE!</v>
      </c>
      <c r="H813" s="1" t="e">
        <f>IF(F813&gt;F812,(F812+10)-F813,F812-F813)</f>
        <v>#VALUE!</v>
      </c>
      <c r="I813" s="1" t="e">
        <f>F814-F808</f>
        <v>#VALUE!</v>
      </c>
      <c r="J813" s="1" t="e">
        <f>F815-F809</f>
        <v>#VALUE!</v>
      </c>
      <c r="M813">
        <f>COUNTIF(D812:D816,$L$3)</f>
        <v>0</v>
      </c>
      <c r="O813" t="str">
        <f t="shared" si="91"/>
        <v/>
      </c>
      <c r="P813" t="str">
        <f t="shared" si="92"/>
        <v/>
      </c>
      <c r="Q813" t="str">
        <f t="shared" si="93"/>
        <v/>
      </c>
      <c r="R813" t="str">
        <f t="shared" si="94"/>
        <v/>
      </c>
    </row>
    <row r="814" spans="2:18" x14ac:dyDescent="0.35">
      <c r="B814" t="str">
        <f t="shared" si="96"/>
        <v/>
      </c>
      <c r="C814">
        <v>3</v>
      </c>
      <c r="E814" t="str">
        <f t="shared" si="95"/>
        <v>Western Score</v>
      </c>
      <c r="F814" s="1" t="str">
        <f t="shared" si="97"/>
        <v/>
      </c>
      <c r="G814" s="1" t="e">
        <f>(F814-F808)-(F815-F809)</f>
        <v>#VALUE!</v>
      </c>
      <c r="H814" s="1" t="e">
        <f>IF(F813&gt;F812,(F812+10)-F813,F812-F813)</f>
        <v>#VALUE!</v>
      </c>
      <c r="I814" s="1" t="e">
        <f>F814-F808</f>
        <v>#VALUE!</v>
      </c>
      <c r="J814" s="1" t="e">
        <f>F815-F809</f>
        <v>#VALUE!</v>
      </c>
      <c r="M814">
        <f>COUNTIF(D812:D816,$L$4)</f>
        <v>0</v>
      </c>
      <c r="O814" t="str">
        <f t="shared" si="91"/>
        <v/>
      </c>
      <c r="P814" t="str">
        <f t="shared" si="92"/>
        <v/>
      </c>
      <c r="Q814" t="str">
        <f t="shared" si="93"/>
        <v/>
      </c>
      <c r="R814" t="str">
        <f t="shared" si="94"/>
        <v/>
      </c>
    </row>
    <row r="815" spans="2:18" x14ac:dyDescent="0.35">
      <c r="B815" t="str">
        <f t="shared" si="96"/>
        <v/>
      </c>
      <c r="C815">
        <v>4</v>
      </c>
      <c r="E815" t="str">
        <f t="shared" si="95"/>
        <v>Opp Score</v>
      </c>
      <c r="F815" s="1" t="str">
        <f t="shared" si="97"/>
        <v/>
      </c>
      <c r="G815" s="1" t="e">
        <f>(F814-F808)-(F815-F809)</f>
        <v>#VALUE!</v>
      </c>
      <c r="H815" s="1" t="e">
        <f>IF(F813&gt;F812,(F812+10)-F813,F812-F813)</f>
        <v>#VALUE!</v>
      </c>
      <c r="I815" s="1" t="e">
        <f>F814-F808</f>
        <v>#VALUE!</v>
      </c>
      <c r="J815" s="1" t="e">
        <f>F815-F809</f>
        <v>#VALUE!</v>
      </c>
      <c r="M815">
        <f>COUNTIF(D812:D816,$L$5)</f>
        <v>0</v>
      </c>
      <c r="O815" t="str">
        <f t="shared" si="91"/>
        <v/>
      </c>
      <c r="P815" t="str">
        <f t="shared" si="92"/>
        <v/>
      </c>
      <c r="Q815" t="str">
        <f t="shared" si="93"/>
        <v/>
      </c>
      <c r="R815" t="str">
        <f t="shared" si="94"/>
        <v/>
      </c>
    </row>
    <row r="816" spans="2:18" x14ac:dyDescent="0.35">
      <c r="B816" t="str">
        <f t="shared" si="96"/>
        <v/>
      </c>
      <c r="C816">
        <v>5</v>
      </c>
      <c r="E816" t="str">
        <f t="shared" si="95"/>
        <v/>
      </c>
      <c r="F816" s="1" t="str">
        <f t="shared" si="97"/>
        <v/>
      </c>
      <c r="G816" s="1" t="e">
        <f>(F814-F808)-(F815-F809)</f>
        <v>#VALUE!</v>
      </c>
      <c r="H816" s="1" t="e">
        <f>IF(F813&gt;F812,(F812+10)-F813,F812-F813)</f>
        <v>#VALUE!</v>
      </c>
      <c r="I816" s="1" t="e">
        <f>F814-F808</f>
        <v>#VALUE!</v>
      </c>
      <c r="J816" s="1" t="e">
        <f>F815-F809</f>
        <v>#VALUE!</v>
      </c>
      <c r="M816">
        <f>COUNTIF(D812:D816,$L$6)</f>
        <v>0</v>
      </c>
      <c r="O816" t="str">
        <f t="shared" si="91"/>
        <v/>
      </c>
      <c r="P816" t="str">
        <f t="shared" si="92"/>
        <v/>
      </c>
      <c r="Q816" t="str">
        <f t="shared" si="93"/>
        <v/>
      </c>
      <c r="R816" t="str">
        <f t="shared" si="94"/>
        <v/>
      </c>
    </row>
    <row r="817" spans="2:18" x14ac:dyDescent="0.35">
      <c r="B817" t="str">
        <f t="shared" si="96"/>
        <v/>
      </c>
      <c r="E817" t="str">
        <f t="shared" si="95"/>
        <v/>
      </c>
      <c r="F817" s="1" t="str">
        <f t="shared" si="97"/>
        <v/>
      </c>
      <c r="O817" t="str">
        <f t="shared" si="91"/>
        <v/>
      </c>
      <c r="P817" t="str">
        <f t="shared" si="92"/>
        <v/>
      </c>
      <c r="Q817" t="str">
        <f t="shared" si="93"/>
        <v/>
      </c>
      <c r="R817" t="str">
        <f t="shared" si="94"/>
        <v/>
      </c>
    </row>
    <row r="818" spans="2:18" x14ac:dyDescent="0.35">
      <c r="B818">
        <f t="shared" si="96"/>
        <v>137</v>
      </c>
      <c r="C818">
        <v>1</v>
      </c>
      <c r="E818" t="str">
        <f t="shared" si="95"/>
        <v>Time In</v>
      </c>
      <c r="F818" s="1" t="str">
        <f t="shared" si="97"/>
        <v/>
      </c>
      <c r="G818" s="1" t="e">
        <f>(F820-F814)-(F821-F815)</f>
        <v>#VALUE!</v>
      </c>
      <c r="H818" s="1" t="e">
        <f>IF(F819&gt;F818,(F818+10)-F819,F818-F819)</f>
        <v>#VALUE!</v>
      </c>
      <c r="I818" s="1" t="e">
        <f>F820-F814</f>
        <v>#VALUE!</v>
      </c>
      <c r="J818" s="1" t="e">
        <f>F821-F815</f>
        <v>#VALUE!</v>
      </c>
      <c r="M818">
        <f>COUNTIF(D818:D822,$L$2)</f>
        <v>0</v>
      </c>
      <c r="N818">
        <f>SUM(M818:M822)</f>
        <v>0</v>
      </c>
      <c r="O818" t="str">
        <f t="shared" si="91"/>
        <v/>
      </c>
      <c r="P818" t="str">
        <f t="shared" si="92"/>
        <v/>
      </c>
      <c r="Q818" t="str">
        <f t="shared" si="93"/>
        <v/>
      </c>
      <c r="R818" t="str">
        <f t="shared" si="94"/>
        <v/>
      </c>
    </row>
    <row r="819" spans="2:18" x14ac:dyDescent="0.35">
      <c r="B819" t="str">
        <f t="shared" si="96"/>
        <v/>
      </c>
      <c r="C819">
        <v>2</v>
      </c>
      <c r="E819" t="str">
        <f t="shared" si="95"/>
        <v>Time Out</v>
      </c>
      <c r="F819" s="1" t="str">
        <f t="shared" si="97"/>
        <v/>
      </c>
      <c r="G819" s="1" t="e">
        <f>(F820-F814)-(F821-F815)</f>
        <v>#VALUE!</v>
      </c>
      <c r="H819" s="1" t="e">
        <f>IF(F819&gt;F818,(F818+10)-F819,F818-F819)</f>
        <v>#VALUE!</v>
      </c>
      <c r="I819" s="1" t="e">
        <f>F820-F814</f>
        <v>#VALUE!</v>
      </c>
      <c r="J819" s="1" t="e">
        <f>F821-F815</f>
        <v>#VALUE!</v>
      </c>
      <c r="M819">
        <f>COUNTIF(D818:D822,$L$3)</f>
        <v>0</v>
      </c>
      <c r="O819" t="str">
        <f t="shared" si="91"/>
        <v/>
      </c>
      <c r="P819" t="str">
        <f t="shared" si="92"/>
        <v/>
      </c>
      <c r="Q819" t="str">
        <f t="shared" si="93"/>
        <v/>
      </c>
      <c r="R819" t="str">
        <f t="shared" si="94"/>
        <v/>
      </c>
    </row>
    <row r="820" spans="2:18" x14ac:dyDescent="0.35">
      <c r="B820" t="str">
        <f t="shared" si="96"/>
        <v/>
      </c>
      <c r="C820">
        <v>3</v>
      </c>
      <c r="E820" t="str">
        <f t="shared" si="95"/>
        <v>Western Score</v>
      </c>
      <c r="F820" s="1" t="str">
        <f t="shared" si="97"/>
        <v/>
      </c>
      <c r="G820" s="1" t="e">
        <f>(F820-F814)-(F821-F815)</f>
        <v>#VALUE!</v>
      </c>
      <c r="H820" s="1" t="e">
        <f>IF(F819&gt;F818,(F818+10)-F819,F818-F819)</f>
        <v>#VALUE!</v>
      </c>
      <c r="I820" s="1" t="e">
        <f>F820-F814</f>
        <v>#VALUE!</v>
      </c>
      <c r="J820" s="1" t="e">
        <f>F821-F815</f>
        <v>#VALUE!</v>
      </c>
      <c r="M820">
        <f>COUNTIF(D818:D822,$L$4)</f>
        <v>0</v>
      </c>
      <c r="O820" t="str">
        <f t="shared" si="91"/>
        <v/>
      </c>
      <c r="P820" t="str">
        <f t="shared" si="92"/>
        <v/>
      </c>
      <c r="Q820" t="str">
        <f t="shared" si="93"/>
        <v/>
      </c>
      <c r="R820" t="str">
        <f t="shared" si="94"/>
        <v/>
      </c>
    </row>
    <row r="821" spans="2:18" x14ac:dyDescent="0.35">
      <c r="B821" t="str">
        <f t="shared" si="96"/>
        <v/>
      </c>
      <c r="C821">
        <v>4</v>
      </c>
      <c r="E821" t="str">
        <f t="shared" si="95"/>
        <v>Opp Score</v>
      </c>
      <c r="F821" s="1" t="str">
        <f t="shared" si="97"/>
        <v/>
      </c>
      <c r="G821" s="1" t="e">
        <f>(F820-F814)-(F821-F815)</f>
        <v>#VALUE!</v>
      </c>
      <c r="H821" s="1" t="e">
        <f>IF(F819&gt;F818,(F818+10)-F819,F818-F819)</f>
        <v>#VALUE!</v>
      </c>
      <c r="I821" s="1" t="e">
        <f>F820-F814</f>
        <v>#VALUE!</v>
      </c>
      <c r="J821" s="1" t="e">
        <f>F821-F815</f>
        <v>#VALUE!</v>
      </c>
      <c r="M821">
        <f>COUNTIF(D818:D822,$L$5)</f>
        <v>0</v>
      </c>
      <c r="O821" t="str">
        <f t="shared" si="91"/>
        <v/>
      </c>
      <c r="P821" t="str">
        <f t="shared" si="92"/>
        <v/>
      </c>
      <c r="Q821" t="str">
        <f t="shared" si="93"/>
        <v/>
      </c>
      <c r="R821" t="str">
        <f t="shared" si="94"/>
        <v/>
      </c>
    </row>
    <row r="822" spans="2:18" x14ac:dyDescent="0.35">
      <c r="B822" t="str">
        <f t="shared" si="96"/>
        <v/>
      </c>
      <c r="C822">
        <v>5</v>
      </c>
      <c r="E822" t="str">
        <f t="shared" si="95"/>
        <v/>
      </c>
      <c r="F822" s="1" t="str">
        <f t="shared" si="97"/>
        <v/>
      </c>
      <c r="G822" s="1" t="e">
        <f>(F820-F814)-(F821-F815)</f>
        <v>#VALUE!</v>
      </c>
      <c r="H822" s="1" t="e">
        <f>IF(F819&gt;F818,(F818+10)-F819,F818-F819)</f>
        <v>#VALUE!</v>
      </c>
      <c r="I822" s="1" t="e">
        <f>F820-F814</f>
        <v>#VALUE!</v>
      </c>
      <c r="J822" s="1" t="e">
        <f>F821-F815</f>
        <v>#VALUE!</v>
      </c>
      <c r="M822">
        <f>COUNTIF(D818:D822,$L$6)</f>
        <v>0</v>
      </c>
      <c r="O822" t="str">
        <f t="shared" si="91"/>
        <v/>
      </c>
      <c r="P822" t="str">
        <f t="shared" si="92"/>
        <v/>
      </c>
      <c r="Q822" t="str">
        <f t="shared" si="93"/>
        <v/>
      </c>
      <c r="R822" t="str">
        <f t="shared" si="94"/>
        <v/>
      </c>
    </row>
    <row r="823" spans="2:18" x14ac:dyDescent="0.35">
      <c r="B823" t="str">
        <f t="shared" si="96"/>
        <v/>
      </c>
      <c r="E823" t="str">
        <f t="shared" si="95"/>
        <v/>
      </c>
      <c r="F823" s="1" t="str">
        <f t="shared" si="97"/>
        <v/>
      </c>
      <c r="O823" t="str">
        <f t="shared" si="91"/>
        <v/>
      </c>
      <c r="P823" t="str">
        <f t="shared" si="92"/>
        <v/>
      </c>
      <c r="Q823" t="str">
        <f t="shared" si="93"/>
        <v/>
      </c>
      <c r="R823" t="str">
        <f t="shared" si="94"/>
        <v/>
      </c>
    </row>
    <row r="824" spans="2:18" x14ac:dyDescent="0.35">
      <c r="B824">
        <f t="shared" si="96"/>
        <v>138</v>
      </c>
      <c r="C824">
        <v>1</v>
      </c>
      <c r="E824" t="str">
        <f t="shared" si="95"/>
        <v>Time In</v>
      </c>
      <c r="F824" s="1" t="str">
        <f t="shared" si="97"/>
        <v/>
      </c>
      <c r="G824" s="1" t="e">
        <f>(F826-F820)-(F827-F821)</f>
        <v>#VALUE!</v>
      </c>
      <c r="H824" s="1" t="e">
        <f>IF(F825&gt;F824,(F824+10)-F825,F824-F825)</f>
        <v>#VALUE!</v>
      </c>
      <c r="I824" s="1" t="e">
        <f>F826-F820</f>
        <v>#VALUE!</v>
      </c>
      <c r="J824" s="1" t="e">
        <f>F827-F821</f>
        <v>#VALUE!</v>
      </c>
      <c r="M824">
        <f>COUNTIF(D824:D828,$L$2)</f>
        <v>0</v>
      </c>
      <c r="N824">
        <f>SUM(M824:M828)</f>
        <v>0</v>
      </c>
      <c r="O824" t="str">
        <f t="shared" si="91"/>
        <v/>
      </c>
      <c r="P824" t="str">
        <f t="shared" si="92"/>
        <v/>
      </c>
      <c r="Q824" t="str">
        <f t="shared" si="93"/>
        <v/>
      </c>
      <c r="R824" t="str">
        <f t="shared" si="94"/>
        <v/>
      </c>
    </row>
    <row r="825" spans="2:18" x14ac:dyDescent="0.35">
      <c r="B825" t="str">
        <f t="shared" si="96"/>
        <v/>
      </c>
      <c r="C825">
        <v>2</v>
      </c>
      <c r="E825" t="str">
        <f t="shared" si="95"/>
        <v>Time Out</v>
      </c>
      <c r="F825" s="1" t="str">
        <f t="shared" si="97"/>
        <v/>
      </c>
      <c r="G825" s="1" t="e">
        <f>(F826-F820)-(F827-F821)</f>
        <v>#VALUE!</v>
      </c>
      <c r="H825" s="1" t="e">
        <f>IF(F825&gt;F824,(F824+10)-F825,F824-F825)</f>
        <v>#VALUE!</v>
      </c>
      <c r="I825" s="1" t="e">
        <f>F826-F820</f>
        <v>#VALUE!</v>
      </c>
      <c r="J825" s="1" t="e">
        <f>F827-F821</f>
        <v>#VALUE!</v>
      </c>
      <c r="M825">
        <f>COUNTIF(D824:D828,$L$3)</f>
        <v>0</v>
      </c>
      <c r="O825" t="str">
        <f t="shared" si="91"/>
        <v/>
      </c>
      <c r="P825" t="str">
        <f t="shared" si="92"/>
        <v/>
      </c>
      <c r="Q825" t="str">
        <f t="shared" si="93"/>
        <v/>
      </c>
      <c r="R825" t="str">
        <f t="shared" si="94"/>
        <v/>
      </c>
    </row>
    <row r="826" spans="2:18" x14ac:dyDescent="0.35">
      <c r="B826" t="str">
        <f t="shared" si="96"/>
        <v/>
      </c>
      <c r="C826">
        <v>3</v>
      </c>
      <c r="E826" t="str">
        <f t="shared" si="95"/>
        <v>Western Score</v>
      </c>
      <c r="F826" s="1" t="str">
        <f t="shared" si="97"/>
        <v/>
      </c>
      <c r="G826" s="1" t="e">
        <f>(F826-F820)-(F827-F821)</f>
        <v>#VALUE!</v>
      </c>
      <c r="H826" s="1" t="e">
        <f>IF(F825&gt;F824,(F824+10)-F825,F824-F825)</f>
        <v>#VALUE!</v>
      </c>
      <c r="I826" s="1" t="e">
        <f>F826-F820</f>
        <v>#VALUE!</v>
      </c>
      <c r="J826" s="1" t="e">
        <f>F827-F821</f>
        <v>#VALUE!</v>
      </c>
      <c r="M826">
        <f>COUNTIF(D824:D828,$L$4)</f>
        <v>0</v>
      </c>
      <c r="O826" t="str">
        <f t="shared" si="91"/>
        <v/>
      </c>
      <c r="P826" t="str">
        <f t="shared" si="92"/>
        <v/>
      </c>
      <c r="Q826" t="str">
        <f t="shared" si="93"/>
        <v/>
      </c>
      <c r="R826" t="str">
        <f t="shared" si="94"/>
        <v/>
      </c>
    </row>
    <row r="827" spans="2:18" x14ac:dyDescent="0.35">
      <c r="B827" t="str">
        <f t="shared" si="96"/>
        <v/>
      </c>
      <c r="C827">
        <v>4</v>
      </c>
      <c r="E827" t="str">
        <f t="shared" si="95"/>
        <v>Opp Score</v>
      </c>
      <c r="F827" s="1" t="str">
        <f t="shared" si="97"/>
        <v/>
      </c>
      <c r="G827" s="1" t="e">
        <f>(F826-F820)-(F827-F821)</f>
        <v>#VALUE!</v>
      </c>
      <c r="H827" s="1" t="e">
        <f>IF(F825&gt;F824,(F824+10)-F825,F824-F825)</f>
        <v>#VALUE!</v>
      </c>
      <c r="I827" s="1" t="e">
        <f>F826-F820</f>
        <v>#VALUE!</v>
      </c>
      <c r="J827" s="1" t="e">
        <f>F827-F821</f>
        <v>#VALUE!</v>
      </c>
      <c r="M827">
        <f>COUNTIF(D824:D828,$L$5)</f>
        <v>0</v>
      </c>
      <c r="O827" t="str">
        <f t="shared" si="91"/>
        <v/>
      </c>
      <c r="P827" t="str">
        <f t="shared" si="92"/>
        <v/>
      </c>
      <c r="Q827" t="str">
        <f t="shared" si="93"/>
        <v/>
      </c>
      <c r="R827" t="str">
        <f t="shared" si="94"/>
        <v/>
      </c>
    </row>
    <row r="828" spans="2:18" x14ac:dyDescent="0.35">
      <c r="B828" t="str">
        <f t="shared" si="96"/>
        <v/>
      </c>
      <c r="C828">
        <v>5</v>
      </c>
      <c r="E828" t="str">
        <f t="shared" si="95"/>
        <v/>
      </c>
      <c r="F828" s="1" t="str">
        <f t="shared" si="97"/>
        <v/>
      </c>
      <c r="G828" s="1" t="e">
        <f>(F826-F820)-(F827-F821)</f>
        <v>#VALUE!</v>
      </c>
      <c r="H828" s="1" t="e">
        <f>IF(F825&gt;F824,(F824+10)-F825,F824-F825)</f>
        <v>#VALUE!</v>
      </c>
      <c r="I828" s="1" t="e">
        <f>F826-F820</f>
        <v>#VALUE!</v>
      </c>
      <c r="J828" s="1" t="e">
        <f>F827-F821</f>
        <v>#VALUE!</v>
      </c>
      <c r="M828">
        <f>COUNTIF(D824:D828,$L$6)</f>
        <v>0</v>
      </c>
      <c r="O828" t="str">
        <f t="shared" si="91"/>
        <v/>
      </c>
      <c r="P828" t="str">
        <f t="shared" si="92"/>
        <v/>
      </c>
      <c r="Q828" t="str">
        <f t="shared" si="93"/>
        <v/>
      </c>
      <c r="R828" t="str">
        <f t="shared" si="94"/>
        <v/>
      </c>
    </row>
    <row r="829" spans="2:18" x14ac:dyDescent="0.35">
      <c r="B829" t="str">
        <f t="shared" si="96"/>
        <v/>
      </c>
      <c r="E829" t="str">
        <f t="shared" si="95"/>
        <v/>
      </c>
      <c r="F829" s="1" t="str">
        <f t="shared" si="97"/>
        <v/>
      </c>
      <c r="O829" t="str">
        <f t="shared" si="91"/>
        <v/>
      </c>
      <c r="P829" t="str">
        <f t="shared" si="92"/>
        <v/>
      </c>
      <c r="Q829" t="str">
        <f t="shared" si="93"/>
        <v/>
      </c>
      <c r="R829" t="str">
        <f t="shared" si="94"/>
        <v/>
      </c>
    </row>
    <row r="830" spans="2:18" x14ac:dyDescent="0.35">
      <c r="B830">
        <f t="shared" si="96"/>
        <v>139</v>
      </c>
      <c r="C830">
        <v>1</v>
      </c>
      <c r="E830" t="str">
        <f t="shared" si="95"/>
        <v>Time In</v>
      </c>
      <c r="F830" s="1" t="str">
        <f t="shared" si="97"/>
        <v/>
      </c>
      <c r="G830" s="1" t="e">
        <f>(F832-F826)-(F833-F827)</f>
        <v>#VALUE!</v>
      </c>
      <c r="H830" s="1" t="e">
        <f>IF(F831&gt;F830,(F830+10)-F831,F830-F831)</f>
        <v>#VALUE!</v>
      </c>
      <c r="I830" s="1" t="e">
        <f>F832-F826</f>
        <v>#VALUE!</v>
      </c>
      <c r="J830" s="1" t="e">
        <f>F833-F827</f>
        <v>#VALUE!</v>
      </c>
      <c r="M830">
        <f>COUNTIF(D830:D834,$L$2)</f>
        <v>0</v>
      </c>
      <c r="N830">
        <f>SUM(M830:M834)</f>
        <v>0</v>
      </c>
      <c r="O830" t="str">
        <f t="shared" si="91"/>
        <v/>
      </c>
      <c r="P830" t="str">
        <f t="shared" si="92"/>
        <v/>
      </c>
      <c r="Q830" t="str">
        <f t="shared" si="93"/>
        <v/>
      </c>
      <c r="R830" t="str">
        <f t="shared" si="94"/>
        <v/>
      </c>
    </row>
    <row r="831" spans="2:18" x14ac:dyDescent="0.35">
      <c r="B831" t="str">
        <f t="shared" si="96"/>
        <v/>
      </c>
      <c r="C831">
        <v>2</v>
      </c>
      <c r="E831" t="str">
        <f t="shared" si="95"/>
        <v>Time Out</v>
      </c>
      <c r="F831" s="1" t="str">
        <f t="shared" si="97"/>
        <v/>
      </c>
      <c r="G831" s="1" t="e">
        <f>(F832-F826)-(F833-F827)</f>
        <v>#VALUE!</v>
      </c>
      <c r="H831" s="1" t="e">
        <f>IF(F831&gt;F830,(F830+10)-F831,F830-F831)</f>
        <v>#VALUE!</v>
      </c>
      <c r="I831" s="1" t="e">
        <f>F832-F826</f>
        <v>#VALUE!</v>
      </c>
      <c r="J831" s="1" t="e">
        <f>F833-F827</f>
        <v>#VALUE!</v>
      </c>
      <c r="M831">
        <f>COUNTIF(D830:D834,$L$3)</f>
        <v>0</v>
      </c>
      <c r="O831" t="str">
        <f t="shared" si="91"/>
        <v/>
      </c>
      <c r="P831" t="str">
        <f t="shared" si="92"/>
        <v/>
      </c>
      <c r="Q831" t="str">
        <f t="shared" si="93"/>
        <v/>
      </c>
      <c r="R831" t="str">
        <f t="shared" si="94"/>
        <v/>
      </c>
    </row>
    <row r="832" spans="2:18" x14ac:dyDescent="0.35">
      <c r="B832" t="str">
        <f t="shared" si="96"/>
        <v/>
      </c>
      <c r="C832">
        <v>3</v>
      </c>
      <c r="E832" t="str">
        <f t="shared" si="95"/>
        <v>Western Score</v>
      </c>
      <c r="F832" s="1" t="str">
        <f t="shared" si="97"/>
        <v/>
      </c>
      <c r="G832" s="1" t="e">
        <f>(F832-F826)-(F833-F827)</f>
        <v>#VALUE!</v>
      </c>
      <c r="H832" s="1" t="e">
        <f>IF(F831&gt;F830,(F830+10)-F831,F830-F831)</f>
        <v>#VALUE!</v>
      </c>
      <c r="I832" s="1" t="e">
        <f>F832-F826</f>
        <v>#VALUE!</v>
      </c>
      <c r="J832" s="1" t="e">
        <f>F833-F827</f>
        <v>#VALUE!</v>
      </c>
      <c r="M832">
        <f>COUNTIF(D830:D834,$L$4)</f>
        <v>0</v>
      </c>
      <c r="O832" t="str">
        <f t="shared" si="91"/>
        <v/>
      </c>
      <c r="P832" t="str">
        <f t="shared" si="92"/>
        <v/>
      </c>
      <c r="Q832" t="str">
        <f t="shared" si="93"/>
        <v/>
      </c>
      <c r="R832" t="str">
        <f t="shared" si="94"/>
        <v/>
      </c>
    </row>
    <row r="833" spans="2:18" x14ac:dyDescent="0.35">
      <c r="B833" t="str">
        <f t="shared" si="96"/>
        <v/>
      </c>
      <c r="C833">
        <v>4</v>
      </c>
      <c r="E833" t="str">
        <f t="shared" si="95"/>
        <v>Opp Score</v>
      </c>
      <c r="F833" s="1" t="str">
        <f t="shared" si="97"/>
        <v/>
      </c>
      <c r="G833" s="1" t="e">
        <f>(F832-F826)-(F833-F827)</f>
        <v>#VALUE!</v>
      </c>
      <c r="H833" s="1" t="e">
        <f>IF(F831&gt;F830,(F830+10)-F831,F830-F831)</f>
        <v>#VALUE!</v>
      </c>
      <c r="I833" s="1" t="e">
        <f>F832-F826</f>
        <v>#VALUE!</v>
      </c>
      <c r="J833" s="1" t="e">
        <f>F833-F827</f>
        <v>#VALUE!</v>
      </c>
      <c r="M833">
        <f>COUNTIF(D830:D834,$L$5)</f>
        <v>0</v>
      </c>
      <c r="O833" t="str">
        <f t="shared" si="91"/>
        <v/>
      </c>
      <c r="P833" t="str">
        <f t="shared" si="92"/>
        <v/>
      </c>
      <c r="Q833" t="str">
        <f t="shared" si="93"/>
        <v/>
      </c>
      <c r="R833" t="str">
        <f t="shared" si="94"/>
        <v/>
      </c>
    </row>
    <row r="834" spans="2:18" x14ac:dyDescent="0.35">
      <c r="B834" t="str">
        <f t="shared" si="96"/>
        <v/>
      </c>
      <c r="C834">
        <v>5</v>
      </c>
      <c r="E834" t="str">
        <f t="shared" si="95"/>
        <v/>
      </c>
      <c r="F834" s="1" t="str">
        <f t="shared" si="97"/>
        <v/>
      </c>
      <c r="G834" s="1" t="e">
        <f>(F832-F826)-(F833-F827)</f>
        <v>#VALUE!</v>
      </c>
      <c r="H834" s="1" t="e">
        <f>IF(F831&gt;F830,(F830+10)-F831,F830-F831)</f>
        <v>#VALUE!</v>
      </c>
      <c r="I834" s="1" t="e">
        <f>F832-F826</f>
        <v>#VALUE!</v>
      </c>
      <c r="J834" s="1" t="e">
        <f>F833-F827</f>
        <v>#VALUE!</v>
      </c>
      <c r="M834">
        <f>COUNTIF(D830:D834,$L$6)</f>
        <v>0</v>
      </c>
      <c r="O834" t="str">
        <f t="shared" ref="O834:O836" si="98">IF(N834=COUNTIF($L$2:$L$6,"*"),G834,"")</f>
        <v/>
      </c>
      <c r="P834" t="str">
        <f t="shared" ref="P834:P840" si="99">IF(N834=COUNTIF($L$2:$L$6,"*"),H834,"")</f>
        <v/>
      </c>
      <c r="Q834" t="str">
        <f t="shared" si="93"/>
        <v/>
      </c>
      <c r="R834" t="str">
        <f t="shared" si="94"/>
        <v/>
      </c>
    </row>
    <row r="835" spans="2:18" x14ac:dyDescent="0.35">
      <c r="B835" t="str">
        <f t="shared" si="96"/>
        <v/>
      </c>
      <c r="E835" t="str">
        <f t="shared" ref="E835:E840" si="100">IFERROR(_xlfn.IFS(C835=$C$2,"Time In",C835=$C$3,"Time Out",C835=$C$4,"Western Score",C835=$C$5,"Opp Score"),"")</f>
        <v/>
      </c>
      <c r="F835" s="1" t="str">
        <f t="shared" si="97"/>
        <v/>
      </c>
      <c r="O835" t="str">
        <f t="shared" si="98"/>
        <v/>
      </c>
      <c r="P835" t="str">
        <f t="shared" si="99"/>
        <v/>
      </c>
      <c r="Q835" t="str">
        <f t="shared" ref="Q835:Q840" si="101">IF(N835=COUNTIF($L$2:$L$6,"*"),I835,"")</f>
        <v/>
      </c>
      <c r="R835" t="str">
        <f t="shared" ref="R835:R840" si="102">IF(N835=COUNTIF($L$2:$L$6,"*"),J835,"")</f>
        <v/>
      </c>
    </row>
    <row r="836" spans="2:18" x14ac:dyDescent="0.35">
      <c r="B836">
        <f t="shared" si="96"/>
        <v>140</v>
      </c>
      <c r="C836">
        <v>1</v>
      </c>
      <c r="E836" t="str">
        <f t="shared" si="100"/>
        <v>Time In</v>
      </c>
      <c r="F836" s="1" t="str">
        <f t="shared" si="97"/>
        <v/>
      </c>
      <c r="G836" s="1" t="e">
        <f>(F838-F832)-(F839-F833)</f>
        <v>#VALUE!</v>
      </c>
      <c r="H836" s="1" t="e">
        <f>IF(F837&gt;F836,(F836+10)-F837,F836-F837)</f>
        <v>#VALUE!</v>
      </c>
      <c r="I836" s="1" t="e">
        <f>F838-F832</f>
        <v>#VALUE!</v>
      </c>
      <c r="J836" s="1" t="e">
        <f>F839-F833</f>
        <v>#VALUE!</v>
      </c>
      <c r="M836">
        <f>COUNTIF(D836:D840,$L$2)</f>
        <v>0</v>
      </c>
      <c r="N836">
        <f>SUM(M836:M840)</f>
        <v>0</v>
      </c>
      <c r="O836" t="str">
        <f t="shared" si="98"/>
        <v/>
      </c>
      <c r="P836" t="str">
        <f t="shared" si="99"/>
        <v/>
      </c>
      <c r="Q836" t="str">
        <f t="shared" si="101"/>
        <v/>
      </c>
      <c r="R836" t="str">
        <f t="shared" si="102"/>
        <v/>
      </c>
    </row>
    <row r="837" spans="2:18" x14ac:dyDescent="0.35">
      <c r="B837" t="str">
        <f t="shared" si="96"/>
        <v/>
      </c>
      <c r="C837">
        <v>2</v>
      </c>
      <c r="E837" t="str">
        <f t="shared" si="100"/>
        <v>Time Out</v>
      </c>
      <c r="F837" s="1" t="str">
        <f t="shared" si="97"/>
        <v/>
      </c>
      <c r="G837" s="1" t="e">
        <f>(F838-F832)-(F839-F833)</f>
        <v>#VALUE!</v>
      </c>
      <c r="H837" s="1" t="e">
        <f>IF(F837&gt;F836,(F836+10)-F837,F836-F837)</f>
        <v>#VALUE!</v>
      </c>
      <c r="I837" s="1" t="e">
        <f>F838-F832</f>
        <v>#VALUE!</v>
      </c>
      <c r="J837" s="1" t="e">
        <f>F839-F833</f>
        <v>#VALUE!</v>
      </c>
      <c r="M837">
        <f>COUNTIF(D836:D840,$L$3)</f>
        <v>0</v>
      </c>
      <c r="P837" t="str">
        <f t="shared" si="99"/>
        <v/>
      </c>
      <c r="Q837" t="str">
        <f t="shared" si="101"/>
        <v/>
      </c>
      <c r="R837" t="str">
        <f t="shared" si="102"/>
        <v/>
      </c>
    </row>
    <row r="838" spans="2:18" x14ac:dyDescent="0.35">
      <c r="B838" t="str">
        <f t="shared" si="96"/>
        <v/>
      </c>
      <c r="C838">
        <v>3</v>
      </c>
      <c r="E838" t="str">
        <f t="shared" si="100"/>
        <v>Western Score</v>
      </c>
      <c r="F838" s="1" t="str">
        <f t="shared" si="97"/>
        <v/>
      </c>
      <c r="G838" s="1" t="e">
        <f>(F838-F832)-(F839-F833)</f>
        <v>#VALUE!</v>
      </c>
      <c r="H838" s="1" t="e">
        <f>IF(F837&gt;F836,(F836+10)-F837,F836-F837)</f>
        <v>#VALUE!</v>
      </c>
      <c r="I838" s="1" t="e">
        <f>F838-F832</f>
        <v>#VALUE!</v>
      </c>
      <c r="J838" s="1" t="e">
        <f>F839-F833</f>
        <v>#VALUE!</v>
      </c>
      <c r="M838">
        <f>COUNTIF(D836:D840,$L$4)</f>
        <v>0</v>
      </c>
      <c r="P838" t="str">
        <f t="shared" si="99"/>
        <v/>
      </c>
      <c r="Q838" t="str">
        <f t="shared" si="101"/>
        <v/>
      </c>
      <c r="R838" t="str">
        <f t="shared" si="102"/>
        <v/>
      </c>
    </row>
    <row r="839" spans="2:18" x14ac:dyDescent="0.35">
      <c r="B839" t="str">
        <f t="shared" si="96"/>
        <v/>
      </c>
      <c r="C839">
        <v>4</v>
      </c>
      <c r="E839" t="str">
        <f t="shared" si="100"/>
        <v>Opp Score</v>
      </c>
      <c r="F839" s="1" t="str">
        <f t="shared" si="97"/>
        <v/>
      </c>
      <c r="G839" s="1" t="e">
        <f>(F838-F832)-(F839-F833)</f>
        <v>#VALUE!</v>
      </c>
      <c r="H839" s="1" t="e">
        <f>IF(F837&gt;F836,(F836+10)-F837,F836-F837)</f>
        <v>#VALUE!</v>
      </c>
      <c r="I839" s="1" t="e">
        <f>F838-F832</f>
        <v>#VALUE!</v>
      </c>
      <c r="J839" s="1" t="e">
        <f>F839-F833</f>
        <v>#VALUE!</v>
      </c>
      <c r="M839">
        <f>COUNTIF(D836:D840,$L$5)</f>
        <v>0</v>
      </c>
      <c r="P839" t="str">
        <f t="shared" si="99"/>
        <v/>
      </c>
      <c r="Q839" t="str">
        <f t="shared" si="101"/>
        <v/>
      </c>
      <c r="R839" t="str">
        <f t="shared" si="102"/>
        <v/>
      </c>
    </row>
    <row r="840" spans="2:18" x14ac:dyDescent="0.35">
      <c r="B840" t="str">
        <f t="shared" si="96"/>
        <v/>
      </c>
      <c r="C840">
        <v>5</v>
      </c>
      <c r="E840" t="str">
        <f t="shared" si="100"/>
        <v/>
      </c>
      <c r="F840" s="1" t="str">
        <f t="shared" si="97"/>
        <v/>
      </c>
      <c r="G840" s="1" t="e">
        <f>(F838-F832)-(F839-F833)</f>
        <v>#VALUE!</v>
      </c>
      <c r="H840" s="1" t="e">
        <f>IF(F837&gt;F836,(F836+10)-F837,F836-F837)</f>
        <v>#VALUE!</v>
      </c>
      <c r="I840" s="1" t="e">
        <f>F838-F832</f>
        <v>#VALUE!</v>
      </c>
      <c r="J840" s="1" t="e">
        <f>F839-F833</f>
        <v>#VALUE!</v>
      </c>
      <c r="M840">
        <f>COUNTIF(D836:D840,$L$6)</f>
        <v>0</v>
      </c>
      <c r="P840" t="str">
        <f t="shared" si="99"/>
        <v/>
      </c>
      <c r="Q840" t="str">
        <f t="shared" si="101"/>
        <v/>
      </c>
      <c r="R840" t="str">
        <f t="shared" si="102"/>
        <v/>
      </c>
    </row>
  </sheetData>
  <conditionalFormatting sqref="E4:F5">
    <cfRule type="containsText" dxfId="23" priority="7" operator="containsText" text="Western Score">
      <formula>NOT(ISERROR(SEARCH("Western Score",E4)))</formula>
    </cfRule>
  </conditionalFormatting>
  <conditionalFormatting sqref="E1:E1048576">
    <cfRule type="containsText" dxfId="22" priority="4" operator="containsText" text="op">
      <formula>NOT(ISERROR(SEARCH("op",E1)))</formula>
    </cfRule>
    <cfRule type="containsText" dxfId="21" priority="5" operator="containsText" text="time out">
      <formula>NOT(ISERROR(SEARCH("time out",E1)))</formula>
    </cfRule>
    <cfRule type="containsText" dxfId="20" priority="6" operator="containsText" text="western">
      <formula>NOT(ISERROR(SEARCH("western",E1)))</formula>
    </cfRule>
  </conditionalFormatting>
  <conditionalFormatting sqref="C2:C1048576">
    <cfRule type="cellIs" dxfId="19" priority="3" operator="greaterThan">
      <formula>0.9</formula>
    </cfRule>
  </conditionalFormatting>
  <conditionalFormatting sqref="D7 D13:D840">
    <cfRule type="expression" priority="2">
      <formula>$C:$C&gt;0.9</formula>
    </cfRule>
  </conditionalFormatting>
  <conditionalFormatting sqref="E2:E840">
    <cfRule type="containsText" dxfId="18" priority="1" operator="containsText" text="DPOS">
      <formula>NOT(ISERROR(SEARCH("DPOS",E2)))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F53B-FAB0-47B1-BDBE-47D683772088}">
  <dimension ref="A1:X840"/>
  <sheetViews>
    <sheetView workbookViewId="0">
      <selection activeCell="L1" sqref="L1"/>
    </sheetView>
  </sheetViews>
  <sheetFormatPr defaultRowHeight="14.5" x14ac:dyDescent="0.35"/>
  <cols>
    <col min="1" max="1" width="16.6328125" bestFit="1" customWidth="1"/>
    <col min="3" max="3" width="9.7265625" bestFit="1" customWidth="1"/>
    <col min="4" max="4" width="13.36328125" bestFit="1" customWidth="1"/>
    <col min="5" max="5" width="13" bestFit="1" customWidth="1"/>
    <col min="6" max="6" width="8.7265625" style="1"/>
    <col min="7" max="7" width="10.81640625" style="1" customWidth="1"/>
    <col min="8" max="10" width="8.7265625" style="1"/>
    <col min="11" max="11" width="16.08984375" style="1" bestFit="1" customWidth="1"/>
    <col min="12" max="12" width="15.08984375" bestFit="1" customWidth="1"/>
    <col min="15" max="15" width="14.81640625" bestFit="1" customWidth="1"/>
    <col min="16" max="16" width="9.7265625" bestFit="1" customWidth="1"/>
    <col min="17" max="17" width="10.90625" bestFit="1" customWidth="1"/>
    <col min="18" max="18" width="9.7265625" customWidth="1"/>
    <col min="19" max="19" width="16.6328125" bestFit="1" customWidth="1"/>
    <col min="20" max="20" width="9.81640625" bestFit="1" customWidth="1"/>
    <col min="22" max="22" width="10.90625" bestFit="1" customWidth="1"/>
  </cols>
  <sheetData>
    <row r="1" spans="1:24" x14ac:dyDescent="0.35">
      <c r="B1" t="s">
        <v>1</v>
      </c>
      <c r="C1" t="s">
        <v>0</v>
      </c>
      <c r="G1" s="1" t="s">
        <v>15</v>
      </c>
      <c r="H1" s="1" t="s">
        <v>16</v>
      </c>
      <c r="I1" s="1" t="s">
        <v>28</v>
      </c>
      <c r="J1" s="1" t="s">
        <v>29</v>
      </c>
      <c r="L1" t="s">
        <v>19</v>
      </c>
      <c r="O1" t="s">
        <v>22</v>
      </c>
      <c r="P1" t="s">
        <v>23</v>
      </c>
      <c r="Q1" t="s">
        <v>30</v>
      </c>
      <c r="R1" t="s">
        <v>31</v>
      </c>
      <c r="T1" t="s">
        <v>17</v>
      </c>
      <c r="U1" s="1" t="s">
        <v>18</v>
      </c>
      <c r="V1" t="s">
        <v>30</v>
      </c>
      <c r="W1" t="s">
        <v>31</v>
      </c>
      <c r="X1" t="s">
        <v>21</v>
      </c>
    </row>
    <row r="2" spans="1:24" x14ac:dyDescent="0.35">
      <c r="A2" t="s">
        <v>2</v>
      </c>
      <c r="B2">
        <f>IF(C2=$C$2,1,"")</f>
        <v>1</v>
      </c>
      <c r="C2">
        <v>1</v>
      </c>
      <c r="D2" t="s">
        <v>6</v>
      </c>
      <c r="E2" t="str">
        <f>IFERROR(_xlfn.IFS(C2=$C$2,"Time In",C2=$C$3,"Time Out",C2=$C$4,"Western Score",C2=$C$5,"Opp Score"),"")</f>
        <v>Time In</v>
      </c>
      <c r="F2" s="1">
        <v>10</v>
      </c>
      <c r="G2" s="1">
        <f>F4-F5</f>
        <v>4</v>
      </c>
      <c r="H2" s="1">
        <f>IF(F3&gt;F2,(F2+10)-F3,F2-F3)</f>
        <v>3.83</v>
      </c>
      <c r="I2" s="1">
        <f>F4</f>
        <v>8</v>
      </c>
      <c r="J2" s="1">
        <f>F5</f>
        <v>4</v>
      </c>
      <c r="K2" s="2">
        <v>1</v>
      </c>
      <c r="L2" t="str">
        <f>MASTER!J4</f>
        <v>Eriq Jenkins</v>
      </c>
      <c r="M2">
        <f>COUNTIF(D2:D6,$L$2)</f>
        <v>1</v>
      </c>
      <c r="N2">
        <f>SUM(M2:M6)</f>
        <v>2</v>
      </c>
      <c r="O2">
        <f t="shared" ref="O2:O65" si="0">IF(N2=COUNTIF($L$2:$L$6,"*"),G2,"")</f>
        <v>4</v>
      </c>
      <c r="P2">
        <f t="shared" ref="P2:P65" si="1">IF(N2=COUNTIF($L$2:$L$6,"*"),H2,"")</f>
        <v>3.83</v>
      </c>
      <c r="Q2">
        <f t="shared" ref="Q2:Q65" si="2">IF(N2=COUNTIF($L$2:$L$6,"*"),I2,"")</f>
        <v>8</v>
      </c>
      <c r="R2">
        <f t="shared" ref="R2:R65" si="3">IF(N2=COUNTIF($L$2:$L$6,"*"),J2,"")</f>
        <v>4</v>
      </c>
      <c r="S2" t="s">
        <v>2</v>
      </c>
      <c r="T2">
        <f t="shared" ref="T2:W14" si="4">SUMIFS(G$2:G$840,$D$2:$D$840,$S2)</f>
        <v>-3</v>
      </c>
      <c r="U2">
        <f t="shared" si="4"/>
        <v>20.37</v>
      </c>
      <c r="V2">
        <f t="shared" si="4"/>
        <v>39</v>
      </c>
      <c r="W2">
        <f t="shared" si="4"/>
        <v>42</v>
      </c>
      <c r="X2">
        <f t="shared" ref="X2:X14" si="5">IF(U2&gt;0,1,"")</f>
        <v>1</v>
      </c>
    </row>
    <row r="3" spans="1:24" x14ac:dyDescent="0.35">
      <c r="A3" t="s">
        <v>3</v>
      </c>
      <c r="B3" t="str">
        <f t="shared" ref="B3:B6" si="6">IF(C3=$C$2,1,"")</f>
        <v/>
      </c>
      <c r="C3">
        <v>2</v>
      </c>
      <c r="D3" t="s">
        <v>11</v>
      </c>
      <c r="E3" t="str">
        <f t="shared" ref="E3:E66" si="7">IFERROR(_xlfn.IFS(C3=$C$2,"Time In",C3=$C$3,"Time Out",C3=$C$4,"Western Score",C3=$C$5,"Opp Score"),"")</f>
        <v>Time Out</v>
      </c>
      <c r="F3" s="1">
        <v>6.17</v>
      </c>
      <c r="G3" s="1">
        <f>F4-F5</f>
        <v>4</v>
      </c>
      <c r="H3" s="1">
        <f>IF(F3&gt;F2,(F2+10)-F3,F2-F3)</f>
        <v>3.83</v>
      </c>
      <c r="I3" s="1">
        <f>F4</f>
        <v>8</v>
      </c>
      <c r="J3" s="1">
        <f>F5</f>
        <v>4</v>
      </c>
      <c r="K3" s="2">
        <v>2</v>
      </c>
      <c r="L3" t="str">
        <f>MASTER!J5</f>
        <v>Nikola Farkic</v>
      </c>
      <c r="M3">
        <f>COUNTIF(D2:D6,$L$3)</f>
        <v>1</v>
      </c>
      <c r="O3" t="str">
        <f t="shared" si="0"/>
        <v/>
      </c>
      <c r="P3" t="str">
        <f t="shared" si="1"/>
        <v/>
      </c>
      <c r="Q3" t="str">
        <f t="shared" si="2"/>
        <v/>
      </c>
      <c r="R3" t="str">
        <f t="shared" si="3"/>
        <v/>
      </c>
      <c r="S3" t="s">
        <v>3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4"/>
        <v>0</v>
      </c>
      <c r="X3" t="str">
        <f t="shared" si="5"/>
        <v/>
      </c>
    </row>
    <row r="4" spans="1:24" x14ac:dyDescent="0.35">
      <c r="A4" t="s">
        <v>4</v>
      </c>
      <c r="B4" t="str">
        <f t="shared" si="6"/>
        <v/>
      </c>
      <c r="C4">
        <v>3</v>
      </c>
      <c r="D4" t="s">
        <v>12</v>
      </c>
      <c r="E4" t="str">
        <f t="shared" si="7"/>
        <v>Western Score</v>
      </c>
      <c r="F4" s="1">
        <v>8</v>
      </c>
      <c r="G4" s="1">
        <f>F4-F5</f>
        <v>4</v>
      </c>
      <c r="H4" s="1">
        <f>IF(F3&gt;F2,(F2+10)-F3,F2-F3)</f>
        <v>3.83</v>
      </c>
      <c r="I4" s="1">
        <f>F4</f>
        <v>8</v>
      </c>
      <c r="J4" s="1">
        <f>F5</f>
        <v>4</v>
      </c>
      <c r="K4" s="2">
        <v>3</v>
      </c>
      <c r="L4">
        <f>MASTER!J6</f>
        <v>0</v>
      </c>
      <c r="M4">
        <f>COUNTIF(D2:D6,$L$4)</f>
        <v>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">
        <v>4</v>
      </c>
      <c r="T4">
        <f t="shared" si="4"/>
        <v>0</v>
      </c>
      <c r="U4">
        <f t="shared" si="4"/>
        <v>0</v>
      </c>
      <c r="V4">
        <f t="shared" si="4"/>
        <v>0</v>
      </c>
      <c r="W4">
        <f t="shared" si="4"/>
        <v>0</v>
      </c>
      <c r="X4" t="str">
        <f t="shared" si="5"/>
        <v/>
      </c>
    </row>
    <row r="5" spans="1:24" x14ac:dyDescent="0.35">
      <c r="A5" t="s">
        <v>5</v>
      </c>
      <c r="B5" t="str">
        <f t="shared" si="6"/>
        <v/>
      </c>
      <c r="C5">
        <v>4</v>
      </c>
      <c r="D5" t="s">
        <v>13</v>
      </c>
      <c r="E5" t="str">
        <f t="shared" si="7"/>
        <v>Opp Score</v>
      </c>
      <c r="F5" s="1">
        <v>4</v>
      </c>
      <c r="G5" s="1">
        <f>F4-F5</f>
        <v>4</v>
      </c>
      <c r="H5" s="1">
        <f>IF(F3&gt;F2,(F2+10)-F3,F2-F3)</f>
        <v>3.83</v>
      </c>
      <c r="I5" s="1">
        <f>F4</f>
        <v>8</v>
      </c>
      <c r="J5" s="1">
        <f>F5</f>
        <v>4</v>
      </c>
      <c r="K5" s="2">
        <v>4</v>
      </c>
      <c r="L5">
        <f>MASTER!J7</f>
        <v>0</v>
      </c>
      <c r="M5">
        <f>COUNTIF(D2:D6,$L$5)</f>
        <v>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">
        <v>5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 t="str">
        <f t="shared" si="5"/>
        <v/>
      </c>
    </row>
    <row r="6" spans="1:24" x14ac:dyDescent="0.35">
      <c r="A6" t="s">
        <v>6</v>
      </c>
      <c r="B6" t="str">
        <f t="shared" si="6"/>
        <v/>
      </c>
      <c r="C6">
        <v>5</v>
      </c>
      <c r="D6" t="s">
        <v>9</v>
      </c>
      <c r="E6" t="str">
        <f t="shared" si="7"/>
        <v/>
      </c>
      <c r="G6" s="1">
        <f>F4-F5</f>
        <v>4</v>
      </c>
      <c r="H6" s="1">
        <f>IF(F3&gt;F2,(F2+10)-F3,F2-F3)</f>
        <v>3.83</v>
      </c>
      <c r="I6" s="1">
        <f>F4</f>
        <v>8</v>
      </c>
      <c r="J6" s="1">
        <f>F5</f>
        <v>4</v>
      </c>
      <c r="K6" s="2">
        <v>5</v>
      </c>
      <c r="L6">
        <f>MASTER!J8</f>
        <v>0</v>
      </c>
      <c r="M6">
        <f>COUNTIF(D2:D6,$L$6)</f>
        <v>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">
        <v>6</v>
      </c>
      <c r="T6">
        <f t="shared" si="4"/>
        <v>1</v>
      </c>
      <c r="U6">
        <f t="shared" si="4"/>
        <v>36.93</v>
      </c>
      <c r="V6">
        <f t="shared" si="4"/>
        <v>68</v>
      </c>
      <c r="W6">
        <f t="shared" si="4"/>
        <v>67</v>
      </c>
      <c r="X6">
        <f t="shared" si="5"/>
        <v>1</v>
      </c>
    </row>
    <row r="7" spans="1:24" x14ac:dyDescent="0.35">
      <c r="A7" t="s">
        <v>7</v>
      </c>
      <c r="B7" t="str">
        <f>IF(C7=$C$2,1,"")</f>
        <v/>
      </c>
      <c r="E7" t="str">
        <f t="shared" si="7"/>
        <v/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">
        <v>7</v>
      </c>
      <c r="T7">
        <f t="shared" si="4"/>
        <v>-8</v>
      </c>
      <c r="U7">
        <f t="shared" si="4"/>
        <v>17.54</v>
      </c>
      <c r="V7">
        <f t="shared" si="4"/>
        <v>28</v>
      </c>
      <c r="W7">
        <f t="shared" si="4"/>
        <v>36</v>
      </c>
      <c r="X7">
        <f t="shared" si="5"/>
        <v>1</v>
      </c>
    </row>
    <row r="8" spans="1:24" x14ac:dyDescent="0.35">
      <c r="A8" t="s">
        <v>8</v>
      </c>
      <c r="B8">
        <f>IF(C8=$C$2,1+B2,"")</f>
        <v>2</v>
      </c>
      <c r="C8">
        <v>1</v>
      </c>
      <c r="D8" t="s">
        <v>6</v>
      </c>
      <c r="E8" t="str">
        <f t="shared" si="7"/>
        <v>Time In</v>
      </c>
      <c r="F8" s="1">
        <f>IF(E8=$E$8,F3,"")</f>
        <v>6.17</v>
      </c>
      <c r="G8" s="1">
        <f>(F10-F4)-(F11-F5)</f>
        <v>2</v>
      </c>
      <c r="H8" s="1">
        <f>IF(F9&gt;F8,(F8+10)-F9,F8-F9)</f>
        <v>0.97999999999999954</v>
      </c>
      <c r="I8" s="1">
        <f>F10-F4</f>
        <v>2</v>
      </c>
      <c r="J8" s="1">
        <f>F11-F5</f>
        <v>0</v>
      </c>
      <c r="K8" s="5" t="s">
        <v>24</v>
      </c>
      <c r="L8" s="6">
        <f>SUM(O$2:O$1048576)</f>
        <v>5</v>
      </c>
      <c r="M8">
        <f>COUNTIF(D8:D12,$L$2)</f>
        <v>1</v>
      </c>
      <c r="N8">
        <f>SUM(M8:M12)</f>
        <v>2</v>
      </c>
      <c r="O8">
        <f t="shared" si="0"/>
        <v>2</v>
      </c>
      <c r="P8">
        <f t="shared" si="1"/>
        <v>0.97999999999999954</v>
      </c>
      <c r="Q8">
        <f t="shared" si="2"/>
        <v>2</v>
      </c>
      <c r="R8">
        <f t="shared" si="3"/>
        <v>0</v>
      </c>
      <c r="S8" t="s">
        <v>8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 t="str">
        <f t="shared" si="5"/>
        <v/>
      </c>
    </row>
    <row r="9" spans="1:24" x14ac:dyDescent="0.35">
      <c r="A9" t="s">
        <v>9</v>
      </c>
      <c r="B9" t="str">
        <f t="shared" ref="B9:B17" si="8">IF(C9=$C$2,1+B3,"")</f>
        <v/>
      </c>
      <c r="C9">
        <v>2</v>
      </c>
      <c r="D9" t="s">
        <v>11</v>
      </c>
      <c r="E9" t="str">
        <f t="shared" si="7"/>
        <v>Time Out</v>
      </c>
      <c r="F9" s="1">
        <v>5.19</v>
      </c>
      <c r="G9" s="1">
        <f>(F10-F4)-(F11-F5)</f>
        <v>2</v>
      </c>
      <c r="H9" s="1">
        <f>IF(F9&gt;F8,(F8+10)-F9,F8-F9)</f>
        <v>0.97999999999999954</v>
      </c>
      <c r="I9" s="1">
        <f>F10-F4</f>
        <v>2</v>
      </c>
      <c r="J9" s="1">
        <f>F11-F5</f>
        <v>0</v>
      </c>
      <c r="K9" s="5" t="s">
        <v>25</v>
      </c>
      <c r="L9" s="6">
        <f>SUM(P$2:P$1048576)</f>
        <v>27.71</v>
      </c>
      <c r="M9">
        <f>COUNTIF(D8:D12,$L$3)</f>
        <v>1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">
        <v>9</v>
      </c>
      <c r="T9">
        <f t="shared" si="4"/>
        <v>5</v>
      </c>
      <c r="U9">
        <f t="shared" si="4"/>
        <v>33.81</v>
      </c>
      <c r="V9">
        <f t="shared" si="4"/>
        <v>64</v>
      </c>
      <c r="W9">
        <f t="shared" si="4"/>
        <v>59</v>
      </c>
      <c r="X9">
        <f t="shared" si="5"/>
        <v>1</v>
      </c>
    </row>
    <row r="10" spans="1:24" x14ac:dyDescent="0.35">
      <c r="A10" t="s">
        <v>10</v>
      </c>
      <c r="B10" t="str">
        <f t="shared" si="8"/>
        <v/>
      </c>
      <c r="C10">
        <v>3</v>
      </c>
      <c r="D10" t="s">
        <v>12</v>
      </c>
      <c r="E10" t="str">
        <f t="shared" si="7"/>
        <v>Western Score</v>
      </c>
      <c r="F10" s="1">
        <v>10</v>
      </c>
      <c r="G10" s="1">
        <f>(F10-F4)-(F11-F5)</f>
        <v>2</v>
      </c>
      <c r="H10" s="1">
        <f>IF(F9&gt;F8,(F8+10)-F9,F8-F9)</f>
        <v>0.97999999999999954</v>
      </c>
      <c r="I10" s="1">
        <f>F10-F4</f>
        <v>2</v>
      </c>
      <c r="J10" s="1">
        <f>F11-F5</f>
        <v>0</v>
      </c>
      <c r="K10" s="5" t="s">
        <v>26</v>
      </c>
      <c r="L10" s="6">
        <f>COUNTIF(N:N,COUNTIF(L2:L6,"*"))</f>
        <v>9</v>
      </c>
      <c r="M10">
        <f>COUNTIF(D8:D12,$L$4)</f>
        <v>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">
        <v>10</v>
      </c>
      <c r="T10">
        <f t="shared" si="4"/>
        <v>3</v>
      </c>
      <c r="U10">
        <f t="shared" si="4"/>
        <v>4.1000000000000005</v>
      </c>
      <c r="V10">
        <f t="shared" si="4"/>
        <v>7</v>
      </c>
      <c r="W10">
        <f t="shared" si="4"/>
        <v>4</v>
      </c>
      <c r="X10">
        <f t="shared" si="5"/>
        <v>1</v>
      </c>
    </row>
    <row r="11" spans="1:24" x14ac:dyDescent="0.35">
      <c r="A11" t="s">
        <v>11</v>
      </c>
      <c r="B11" t="str">
        <f t="shared" si="8"/>
        <v/>
      </c>
      <c r="C11">
        <v>4</v>
      </c>
      <c r="D11" t="s">
        <v>7</v>
      </c>
      <c r="E11" t="str">
        <f t="shared" si="7"/>
        <v>Opp Score</v>
      </c>
      <c r="F11" s="1">
        <v>4</v>
      </c>
      <c r="G11" s="1">
        <f>(F10-F4)-(F11-F5)</f>
        <v>2</v>
      </c>
      <c r="H11" s="1">
        <f>IF(F9&gt;F8,(F8+10)-F9,F8-F9)</f>
        <v>0.97999999999999954</v>
      </c>
      <c r="I11" s="1">
        <f>F10-F4</f>
        <v>2</v>
      </c>
      <c r="J11" s="1">
        <f>F11-F5</f>
        <v>0</v>
      </c>
      <c r="K11" s="5" t="s">
        <v>27</v>
      </c>
      <c r="L11" s="6">
        <f>IF(L10&gt;0,1,"")</f>
        <v>1</v>
      </c>
      <c r="M11">
        <f>COUNTIF(D8:D12,$L$5)</f>
        <v>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">
        <v>11</v>
      </c>
      <c r="T11">
        <f t="shared" si="4"/>
        <v>7</v>
      </c>
      <c r="U11">
        <f t="shared" si="4"/>
        <v>30.78</v>
      </c>
      <c r="V11">
        <f t="shared" si="4"/>
        <v>65</v>
      </c>
      <c r="W11">
        <f t="shared" si="4"/>
        <v>58</v>
      </c>
      <c r="X11">
        <f t="shared" si="5"/>
        <v>1</v>
      </c>
    </row>
    <row r="12" spans="1:24" x14ac:dyDescent="0.35">
      <c r="A12" t="s">
        <v>12</v>
      </c>
      <c r="B12" t="str">
        <f t="shared" si="8"/>
        <v/>
      </c>
      <c r="C12">
        <v>5</v>
      </c>
      <c r="D12" t="s">
        <v>9</v>
      </c>
      <c r="E12" t="str">
        <f t="shared" si="7"/>
        <v/>
      </c>
      <c r="F12" s="1" t="str">
        <f>IF(E12=$E$8,F7,"")</f>
        <v/>
      </c>
      <c r="G12" s="1">
        <f>(F10-F4)-(F11-F5)</f>
        <v>2</v>
      </c>
      <c r="H12" s="1">
        <f>IF(F9&gt;F8,(F8+10)-F9,F8-F9)</f>
        <v>0.97999999999999954</v>
      </c>
      <c r="I12" s="1">
        <f>F10-F4</f>
        <v>2</v>
      </c>
      <c r="J12" s="1">
        <f>F11-F5</f>
        <v>0</v>
      </c>
      <c r="K12" s="5" t="s">
        <v>30</v>
      </c>
      <c r="L12" s="6">
        <f>SUM(Q$2:Q$1048576)</f>
        <v>57</v>
      </c>
      <c r="M12">
        <f>COUNTIF(D8:D12,$L$6)</f>
        <v>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">
        <v>12</v>
      </c>
      <c r="T12">
        <f t="shared" si="4"/>
        <v>0</v>
      </c>
      <c r="U12">
        <f t="shared" si="4"/>
        <v>19.91</v>
      </c>
      <c r="V12">
        <f t="shared" si="4"/>
        <v>41</v>
      </c>
      <c r="W12">
        <f t="shared" si="4"/>
        <v>41</v>
      </c>
      <c r="X12">
        <f t="shared" si="5"/>
        <v>1</v>
      </c>
    </row>
    <row r="13" spans="1:24" x14ac:dyDescent="0.35">
      <c r="A13" t="s">
        <v>13</v>
      </c>
      <c r="B13" t="str">
        <f t="shared" si="8"/>
        <v/>
      </c>
      <c r="E13" t="str">
        <f t="shared" si="7"/>
        <v/>
      </c>
      <c r="F13" s="1" t="str">
        <f>IF(E13=$E$8,F8,"")</f>
        <v/>
      </c>
      <c r="K13" s="5" t="s">
        <v>31</v>
      </c>
      <c r="L13" s="6">
        <f>SUM(R$2:R$1048576)</f>
        <v>52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">
        <v>13</v>
      </c>
      <c r="T13">
        <f t="shared" si="4"/>
        <v>22</v>
      </c>
      <c r="U13">
        <f t="shared" si="4"/>
        <v>21.43</v>
      </c>
      <c r="V13">
        <f t="shared" si="4"/>
        <v>44</v>
      </c>
      <c r="W13">
        <f t="shared" si="4"/>
        <v>22</v>
      </c>
      <c r="X13">
        <f t="shared" si="5"/>
        <v>1</v>
      </c>
    </row>
    <row r="14" spans="1:24" x14ac:dyDescent="0.35">
      <c r="A14" t="s">
        <v>14</v>
      </c>
      <c r="B14">
        <f t="shared" si="8"/>
        <v>3</v>
      </c>
      <c r="C14">
        <v>1</v>
      </c>
      <c r="D14" t="s">
        <v>6</v>
      </c>
      <c r="E14" t="str">
        <f t="shared" si="7"/>
        <v>Time In</v>
      </c>
      <c r="F14" s="1">
        <f>IF(E14=$E$8,F9,"")</f>
        <v>5.19</v>
      </c>
      <c r="G14" s="1">
        <f>(F16-F10)-(F17-F11)</f>
        <v>-2</v>
      </c>
      <c r="H14" s="1">
        <f>IF(F15&gt;F14,(F14+10)-F15,F14-F15)</f>
        <v>1</v>
      </c>
      <c r="I14" s="1">
        <f>F16-F10</f>
        <v>0</v>
      </c>
      <c r="J14" s="1">
        <f>F17-F11</f>
        <v>2</v>
      </c>
      <c r="M14">
        <f>COUNTIF(D14:D18,$L$2)</f>
        <v>1</v>
      </c>
      <c r="N14">
        <f>SUM(M14:M18)</f>
        <v>2</v>
      </c>
      <c r="O14">
        <f t="shared" si="0"/>
        <v>-2</v>
      </c>
      <c r="P14">
        <f t="shared" si="1"/>
        <v>1</v>
      </c>
      <c r="Q14">
        <f t="shared" si="2"/>
        <v>0</v>
      </c>
      <c r="R14">
        <f t="shared" si="3"/>
        <v>2</v>
      </c>
      <c r="S14" t="s">
        <v>14</v>
      </c>
      <c r="T14">
        <f t="shared" si="4"/>
        <v>-12</v>
      </c>
      <c r="U14">
        <f t="shared" si="4"/>
        <v>15.13</v>
      </c>
      <c r="V14">
        <f t="shared" si="4"/>
        <v>24</v>
      </c>
      <c r="W14">
        <f t="shared" si="4"/>
        <v>36</v>
      </c>
      <c r="X14">
        <f t="shared" si="5"/>
        <v>1</v>
      </c>
    </row>
    <row r="15" spans="1:24" x14ac:dyDescent="0.35">
      <c r="A15" t="s">
        <v>2</v>
      </c>
      <c r="B15" t="str">
        <f t="shared" si="8"/>
        <v/>
      </c>
      <c r="C15">
        <v>2</v>
      </c>
      <c r="D15" t="s">
        <v>11</v>
      </c>
      <c r="E15" t="str">
        <f t="shared" si="7"/>
        <v>Time Out</v>
      </c>
      <c r="F15" s="1">
        <v>4.1900000000000004</v>
      </c>
      <c r="G15" s="1">
        <f>(F16-F10)-(F17-F11)</f>
        <v>-2</v>
      </c>
      <c r="H15" s="1">
        <f>IF(F15&gt;F14,(F14+10)-F15,F14-F15)</f>
        <v>1</v>
      </c>
      <c r="I15" s="1">
        <f>F16-F10</f>
        <v>0</v>
      </c>
      <c r="J15" s="1">
        <f>F17-F11</f>
        <v>2</v>
      </c>
      <c r="M15">
        <f>COUNTIF(D14:D18,$L$3)</f>
        <v>1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24" x14ac:dyDescent="0.35">
      <c r="A16" t="s">
        <v>3</v>
      </c>
      <c r="B16" t="str">
        <f t="shared" si="8"/>
        <v/>
      </c>
      <c r="C16">
        <v>3</v>
      </c>
      <c r="D16" t="s">
        <v>14</v>
      </c>
      <c r="E16" t="str">
        <f t="shared" si="7"/>
        <v>Western Score</v>
      </c>
      <c r="F16" s="1">
        <v>10</v>
      </c>
      <c r="G16" s="1">
        <f>(F16-F10)-(F17-F11)</f>
        <v>-2</v>
      </c>
      <c r="H16" s="1">
        <f>IF(F15&gt;F14,(F14+10)-F15,F14-F15)</f>
        <v>1</v>
      </c>
      <c r="I16" s="1">
        <f>F16-F10</f>
        <v>0</v>
      </c>
      <c r="J16" s="1">
        <f>F17-F11</f>
        <v>2</v>
      </c>
      <c r="M16">
        <f>COUNTIF(D14:D18,$L$4)</f>
        <v>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 x14ac:dyDescent="0.35">
      <c r="A17" t="s">
        <v>4</v>
      </c>
      <c r="B17" t="str">
        <f t="shared" si="8"/>
        <v/>
      </c>
      <c r="C17">
        <v>4</v>
      </c>
      <c r="D17" t="s">
        <v>7</v>
      </c>
      <c r="E17" t="str">
        <f t="shared" si="7"/>
        <v>Opp Score</v>
      </c>
      <c r="F17" s="1">
        <v>6</v>
      </c>
      <c r="G17" s="1">
        <f>(F16-F10)-(F17-F11)</f>
        <v>-2</v>
      </c>
      <c r="H17" s="1">
        <f>IF(F15&gt;F14,(F14+10)-F15,F14-F15)</f>
        <v>1</v>
      </c>
      <c r="I17" s="1">
        <f>F16-F10</f>
        <v>0</v>
      </c>
      <c r="J17" s="1">
        <f>F17-F11</f>
        <v>2</v>
      </c>
      <c r="M17">
        <f>COUNTIF(D14:D18,$L$5)</f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 x14ac:dyDescent="0.35">
      <c r="A18" t="s">
        <v>5</v>
      </c>
      <c r="B18" t="str">
        <f>IF(C18=$C$2,1+B12,"")</f>
        <v/>
      </c>
      <c r="C18">
        <v>5</v>
      </c>
      <c r="D18" t="s">
        <v>9</v>
      </c>
      <c r="E18" t="str">
        <f t="shared" si="7"/>
        <v/>
      </c>
      <c r="F18" s="1" t="str">
        <f>IF(E18=$E$8,F13,"")</f>
        <v/>
      </c>
      <c r="G18" s="1">
        <f>(F16-F10)-(F17-F11)</f>
        <v>-2</v>
      </c>
      <c r="H18" s="1">
        <f>IF(F15&gt;F14,(F14+10)-F15,F14-F15)</f>
        <v>1</v>
      </c>
      <c r="I18" s="1">
        <f>F16-F10</f>
        <v>0</v>
      </c>
      <c r="J18" s="1">
        <f>F17-F11</f>
        <v>2</v>
      </c>
      <c r="M18">
        <f>COUNTIF(D14:D18,$L$6)</f>
        <v>0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 x14ac:dyDescent="0.35">
      <c r="A19" t="s">
        <v>10</v>
      </c>
      <c r="B19" t="str">
        <f t="shared" ref="B19:B82" si="9">IF(C19=$C$2,1+B13,"")</f>
        <v/>
      </c>
      <c r="E19" t="str">
        <f t="shared" si="7"/>
        <v/>
      </c>
      <c r="F19" s="1" t="str">
        <f>IF(E19=$E$8,F14,"")</f>
        <v/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 x14ac:dyDescent="0.35">
      <c r="A20" t="s">
        <v>7</v>
      </c>
      <c r="B20">
        <f t="shared" si="9"/>
        <v>4</v>
      </c>
      <c r="C20">
        <v>1</v>
      </c>
      <c r="D20" t="s">
        <v>2</v>
      </c>
      <c r="E20" t="str">
        <f t="shared" si="7"/>
        <v>Time In</v>
      </c>
      <c r="F20" s="1">
        <f>IF(E20=$E$8,F15,"")</f>
        <v>4.1900000000000004</v>
      </c>
      <c r="G20" s="1">
        <f>(F22-F16)-(F23-F17)</f>
        <v>2</v>
      </c>
      <c r="H20" s="1">
        <f>IF(F21&gt;F20,(F20+10)-F21,F20-F21)</f>
        <v>3.0700000000000003</v>
      </c>
      <c r="I20" s="1">
        <f>F22-F16</f>
        <v>8</v>
      </c>
      <c r="J20" s="1">
        <f>F23-F17</f>
        <v>6</v>
      </c>
      <c r="M20">
        <f>COUNTIF(D20:D24,$L$2)</f>
        <v>0</v>
      </c>
      <c r="N20">
        <f>SUM(M20:M24)</f>
        <v>1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 x14ac:dyDescent="0.35">
      <c r="A21" t="s">
        <v>8</v>
      </c>
      <c r="B21" t="str">
        <f t="shared" si="9"/>
        <v/>
      </c>
      <c r="C21">
        <v>2</v>
      </c>
      <c r="D21" t="s">
        <v>11</v>
      </c>
      <c r="E21" t="str">
        <f t="shared" si="7"/>
        <v>Time Out</v>
      </c>
      <c r="F21" s="1">
        <v>1.1200000000000001</v>
      </c>
      <c r="G21" s="1">
        <f>(F22-F16)-(F23-F17)</f>
        <v>2</v>
      </c>
      <c r="H21" s="1">
        <f>IF(F21&gt;F20,(F20+10)-F21,F20-F21)</f>
        <v>3.0700000000000003</v>
      </c>
      <c r="I21" s="1">
        <f>F22-F16</f>
        <v>8</v>
      </c>
      <c r="J21" s="1">
        <f>F23-F17</f>
        <v>6</v>
      </c>
      <c r="M21">
        <f>COUNTIF(D20:D24,$L$3)</f>
        <v>1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 x14ac:dyDescent="0.35">
      <c r="A22" t="s">
        <v>9</v>
      </c>
      <c r="B22" t="str">
        <f t="shared" si="9"/>
        <v/>
      </c>
      <c r="C22">
        <v>3</v>
      </c>
      <c r="D22" t="s">
        <v>14</v>
      </c>
      <c r="E22" t="str">
        <f t="shared" si="7"/>
        <v>Western Score</v>
      </c>
      <c r="F22" s="1">
        <v>18</v>
      </c>
      <c r="G22" s="1">
        <f>(F22-F16)-(F23-F17)</f>
        <v>2</v>
      </c>
      <c r="H22" s="1">
        <f>IF(F21&gt;F20,(F20+10)-F21,F20-F21)</f>
        <v>3.0700000000000003</v>
      </c>
      <c r="I22" s="1">
        <f>F22-F16</f>
        <v>8</v>
      </c>
      <c r="J22" s="1">
        <f>F23-F17</f>
        <v>6</v>
      </c>
      <c r="M22">
        <f>COUNTIF(D20:D24,$L$4)</f>
        <v>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 x14ac:dyDescent="0.35">
      <c r="A23" t="s">
        <v>10</v>
      </c>
      <c r="B23" t="str">
        <f t="shared" si="9"/>
        <v/>
      </c>
      <c r="C23">
        <v>4</v>
      </c>
      <c r="D23" t="s">
        <v>7</v>
      </c>
      <c r="E23" t="str">
        <f t="shared" si="7"/>
        <v>Opp Score</v>
      </c>
      <c r="F23" s="1">
        <v>12</v>
      </c>
      <c r="G23" s="1">
        <f>(F22-F16)-(F23-F17)</f>
        <v>2</v>
      </c>
      <c r="H23" s="1">
        <f>IF(F21&gt;F20,(F20+10)-F21,F20-F21)</f>
        <v>3.0700000000000003</v>
      </c>
      <c r="I23" s="1">
        <f>F22-F16</f>
        <v>8</v>
      </c>
      <c r="J23" s="1">
        <f>F23-F17</f>
        <v>6</v>
      </c>
      <c r="M23">
        <f>COUNTIF(D20:D24,$L$5)</f>
        <v>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 x14ac:dyDescent="0.35">
      <c r="A24" t="s">
        <v>11</v>
      </c>
      <c r="B24" t="str">
        <f t="shared" si="9"/>
        <v/>
      </c>
      <c r="C24">
        <v>5</v>
      </c>
      <c r="D24" t="s">
        <v>12</v>
      </c>
      <c r="E24" t="str">
        <f t="shared" si="7"/>
        <v/>
      </c>
      <c r="F24" s="1" t="str">
        <f t="shared" ref="F24:F86" si="10">IF(E24=$E$8,F19,"")</f>
        <v/>
      </c>
      <c r="G24" s="1">
        <f>(F22-F16)-(F23-F17)</f>
        <v>2</v>
      </c>
      <c r="H24" s="1">
        <f>IF(F21&gt;F20,(F20+10)-F21,F20-F21)</f>
        <v>3.0700000000000003</v>
      </c>
      <c r="I24" s="1">
        <f>F22-F16</f>
        <v>8</v>
      </c>
      <c r="J24" s="1">
        <f>F23-F17</f>
        <v>6</v>
      </c>
      <c r="M24">
        <f>COUNTIF(D20:D24,$L$6)</f>
        <v>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 x14ac:dyDescent="0.35">
      <c r="A25" t="s">
        <v>12</v>
      </c>
      <c r="B25" t="str">
        <f t="shared" si="9"/>
        <v/>
      </c>
      <c r="E25" t="str">
        <f t="shared" si="7"/>
        <v/>
      </c>
      <c r="F25" s="1" t="str">
        <f t="shared" si="10"/>
        <v/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 x14ac:dyDescent="0.35">
      <c r="A26" t="s">
        <v>13</v>
      </c>
      <c r="B26">
        <f t="shared" si="9"/>
        <v>5</v>
      </c>
      <c r="C26">
        <v>1</v>
      </c>
      <c r="D26" t="s">
        <v>2</v>
      </c>
      <c r="E26" t="str">
        <f t="shared" si="7"/>
        <v>Time In</v>
      </c>
      <c r="F26" s="1">
        <f t="shared" si="10"/>
        <v>1.1200000000000001</v>
      </c>
      <c r="G26" s="1">
        <f>(F28-F22)-(F29-F23)</f>
        <v>-4</v>
      </c>
      <c r="H26" s="1">
        <f>IF(F27&gt;F26,(F26+10)-F27,F26-F27)</f>
        <v>1.120000000000001</v>
      </c>
      <c r="I26" s="1">
        <f>F28-F22</f>
        <v>0</v>
      </c>
      <c r="J26" s="1">
        <f>F29-F23</f>
        <v>4</v>
      </c>
      <c r="M26">
        <f>COUNTIF(D26:D30,$L$2)</f>
        <v>1</v>
      </c>
      <c r="N26">
        <f>SUM(M26:M30)</f>
        <v>1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 x14ac:dyDescent="0.35">
      <c r="A27" t="s">
        <v>14</v>
      </c>
      <c r="B27" t="str">
        <f t="shared" si="9"/>
        <v/>
      </c>
      <c r="C27">
        <v>2</v>
      </c>
      <c r="D27" t="s">
        <v>6</v>
      </c>
      <c r="E27" t="str">
        <f t="shared" si="7"/>
        <v>Time Out</v>
      </c>
      <c r="F27" s="1">
        <v>10</v>
      </c>
      <c r="G27" s="1">
        <f>(F28-F22)-(F29-F23)</f>
        <v>-4</v>
      </c>
      <c r="H27" s="1">
        <f>IF(F27&gt;F26,(F26+10)-F27,F26-F27)</f>
        <v>1.120000000000001</v>
      </c>
      <c r="I27" s="1">
        <f>F28-F22</f>
        <v>0</v>
      </c>
      <c r="J27" s="1">
        <f>F29-F23</f>
        <v>4</v>
      </c>
      <c r="M27">
        <f>COUNTIF(D26:D30,$L$3)</f>
        <v>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 x14ac:dyDescent="0.35">
      <c r="A28" t="s">
        <v>2</v>
      </c>
      <c r="B28" t="str">
        <f t="shared" si="9"/>
        <v/>
      </c>
      <c r="C28">
        <v>3</v>
      </c>
      <c r="D28" t="s">
        <v>14</v>
      </c>
      <c r="E28" t="str">
        <f t="shared" si="7"/>
        <v>Western Score</v>
      </c>
      <c r="F28" s="1">
        <v>18</v>
      </c>
      <c r="G28" s="1">
        <f>(F28-F22)-(F29-F23)</f>
        <v>-4</v>
      </c>
      <c r="H28" s="1">
        <f>IF(F27&gt;F26,(F26+10)-F27,F26-F27)</f>
        <v>1.120000000000001</v>
      </c>
      <c r="I28" s="1">
        <f>F28-F22</f>
        <v>0</v>
      </c>
      <c r="J28" s="1">
        <f>F29-F23</f>
        <v>4</v>
      </c>
      <c r="M28">
        <f>COUNTIF(D26:D30,$L$4)</f>
        <v>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 x14ac:dyDescent="0.35">
      <c r="A29" t="s">
        <v>3</v>
      </c>
      <c r="B29" t="str">
        <f t="shared" si="9"/>
        <v/>
      </c>
      <c r="C29">
        <v>4</v>
      </c>
      <c r="D29" t="s">
        <v>7</v>
      </c>
      <c r="E29" t="str">
        <f t="shared" si="7"/>
        <v>Opp Score</v>
      </c>
      <c r="F29" s="1">
        <v>16</v>
      </c>
      <c r="G29" s="1">
        <f>(F28-F22)-(F29-F23)</f>
        <v>-4</v>
      </c>
      <c r="H29" s="1">
        <f>IF(F27&gt;F26,(F26+10)-F27,F26-F27)</f>
        <v>1.120000000000001</v>
      </c>
      <c r="I29" s="1">
        <f>F28-F22</f>
        <v>0</v>
      </c>
      <c r="J29" s="1">
        <f>F29-F23</f>
        <v>4</v>
      </c>
      <c r="M29">
        <f>COUNTIF(D26:D30,$L$5)</f>
        <v>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 x14ac:dyDescent="0.35">
      <c r="A30" t="s">
        <v>4</v>
      </c>
      <c r="B30" t="str">
        <f t="shared" si="9"/>
        <v/>
      </c>
      <c r="C30">
        <v>5</v>
      </c>
      <c r="D30" t="s">
        <v>9</v>
      </c>
      <c r="E30" t="str">
        <f t="shared" si="7"/>
        <v/>
      </c>
      <c r="F30" s="1" t="str">
        <f t="shared" si="10"/>
        <v/>
      </c>
      <c r="G30" s="1">
        <f>(F28-F22)-(F29-F23)</f>
        <v>-4</v>
      </c>
      <c r="H30" s="1">
        <f>IF(F27&gt;F26,(F26+10)-F27,F26-F27)</f>
        <v>1.120000000000001</v>
      </c>
      <c r="I30" s="1">
        <f>F28-F22</f>
        <v>0</v>
      </c>
      <c r="J30" s="1">
        <f>F29-F23</f>
        <v>4</v>
      </c>
      <c r="M30">
        <f>COUNTIF(D26:D30,$L$6)</f>
        <v>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 x14ac:dyDescent="0.35">
      <c r="A31" t="s">
        <v>5</v>
      </c>
      <c r="B31" t="str">
        <f t="shared" si="9"/>
        <v/>
      </c>
      <c r="E31" t="str">
        <f t="shared" si="7"/>
        <v/>
      </c>
      <c r="F31" s="1" t="str">
        <f t="shared" si="10"/>
        <v/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35">
      <c r="A32" t="s">
        <v>6</v>
      </c>
      <c r="B32">
        <f t="shared" si="9"/>
        <v>6</v>
      </c>
      <c r="C32">
        <v>1</v>
      </c>
      <c r="D32" t="s">
        <v>2</v>
      </c>
      <c r="E32" t="str">
        <f t="shared" si="7"/>
        <v>Time In</v>
      </c>
      <c r="F32" s="1">
        <f t="shared" si="10"/>
        <v>10</v>
      </c>
      <c r="G32" s="1">
        <f>(F34-F28)-(F35-F29)</f>
        <v>2</v>
      </c>
      <c r="H32" s="1">
        <f>IF(F33&gt;F32,(F32+10)-F33,F32-F33)</f>
        <v>1.4299999999999997</v>
      </c>
      <c r="I32" s="1">
        <f>F34-F28</f>
        <v>2</v>
      </c>
      <c r="J32" s="1">
        <f>F35-F29</f>
        <v>0</v>
      </c>
      <c r="M32">
        <f>COUNTIF(D32:D36,$L$2)</f>
        <v>1</v>
      </c>
      <c r="N32">
        <f>SUM(M32:M36)</f>
        <v>1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 x14ac:dyDescent="0.35">
      <c r="A33" t="s">
        <v>7</v>
      </c>
      <c r="B33" t="str">
        <f t="shared" si="9"/>
        <v/>
      </c>
      <c r="C33">
        <v>2</v>
      </c>
      <c r="D33" t="s">
        <v>6</v>
      </c>
      <c r="E33" t="str">
        <f t="shared" si="7"/>
        <v>Time Out</v>
      </c>
      <c r="F33" s="1">
        <v>8.57</v>
      </c>
      <c r="G33" s="1">
        <f>(F34-F28)-(F35-F29)</f>
        <v>2</v>
      </c>
      <c r="H33" s="1">
        <f>IF(F33&gt;F32,(F32+10)-F33,F32-F33)</f>
        <v>1.4299999999999997</v>
      </c>
      <c r="I33" s="1">
        <f>F34-F28</f>
        <v>2</v>
      </c>
      <c r="J33" s="1">
        <f>F35-F29</f>
        <v>0</v>
      </c>
      <c r="M33">
        <f>COUNTIF(D32:D36,$L$3)</f>
        <v>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 x14ac:dyDescent="0.35">
      <c r="A34" t="s">
        <v>8</v>
      </c>
      <c r="B34" t="str">
        <f t="shared" si="9"/>
        <v/>
      </c>
      <c r="C34">
        <v>3</v>
      </c>
      <c r="D34" t="s">
        <v>13</v>
      </c>
      <c r="E34" t="str">
        <f t="shared" si="7"/>
        <v>Western Score</v>
      </c>
      <c r="F34" s="1">
        <v>20</v>
      </c>
      <c r="G34" s="1">
        <f>(F34-F28)-(F35-F29)</f>
        <v>2</v>
      </c>
      <c r="H34" s="1">
        <f>IF(F33&gt;F32,(F32+10)-F33,F32-F33)</f>
        <v>1.4299999999999997</v>
      </c>
      <c r="I34" s="1">
        <f>F34-F28</f>
        <v>2</v>
      </c>
      <c r="J34" s="1">
        <f>F35-F29</f>
        <v>0</v>
      </c>
      <c r="M34">
        <f>COUNTIF(D32:D36,$L$4)</f>
        <v>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 x14ac:dyDescent="0.35">
      <c r="A35" t="s">
        <v>9</v>
      </c>
      <c r="B35" t="str">
        <f t="shared" si="9"/>
        <v/>
      </c>
      <c r="C35">
        <v>4</v>
      </c>
      <c r="D35" t="s">
        <v>7</v>
      </c>
      <c r="E35" t="str">
        <f t="shared" si="7"/>
        <v>Opp Score</v>
      </c>
      <c r="F35" s="1">
        <v>16</v>
      </c>
      <c r="G35" s="1">
        <f>(F34-F28)-(F35-F29)</f>
        <v>2</v>
      </c>
      <c r="H35" s="1">
        <f>IF(F33&gt;F32,(F32+10)-F33,F32-F33)</f>
        <v>1.4299999999999997</v>
      </c>
      <c r="I35" s="1">
        <f>F34-F28</f>
        <v>2</v>
      </c>
      <c r="J35" s="1">
        <f>F35-F29</f>
        <v>0</v>
      </c>
      <c r="M35">
        <f>COUNTIF(D32:D36,$L$5)</f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 x14ac:dyDescent="0.35">
      <c r="A36" t="s">
        <v>10</v>
      </c>
      <c r="B36" t="str">
        <f t="shared" si="9"/>
        <v/>
      </c>
      <c r="C36">
        <v>5</v>
      </c>
      <c r="D36" t="s">
        <v>9</v>
      </c>
      <c r="E36" t="str">
        <f t="shared" si="7"/>
        <v/>
      </c>
      <c r="F36" s="1" t="str">
        <f t="shared" si="10"/>
        <v/>
      </c>
      <c r="G36" s="1">
        <f>(F34-F28)-(F35-F29)</f>
        <v>2</v>
      </c>
      <c r="H36" s="1">
        <f>IF(F33&gt;F32,(F32+10)-F33,F32-F33)</f>
        <v>1.4299999999999997</v>
      </c>
      <c r="I36" s="1">
        <f>F34-F28</f>
        <v>2</v>
      </c>
      <c r="J36" s="1">
        <f>F35-F29</f>
        <v>0</v>
      </c>
      <c r="M36">
        <f>COUNTIF(D32:D36,$L$6)</f>
        <v>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 x14ac:dyDescent="0.35">
      <c r="A37" t="s">
        <v>11</v>
      </c>
      <c r="B37" t="str">
        <f t="shared" si="9"/>
        <v/>
      </c>
      <c r="E37" t="str">
        <f t="shared" si="7"/>
        <v/>
      </c>
      <c r="F37" s="1" t="str">
        <f t="shared" si="10"/>
        <v/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 x14ac:dyDescent="0.35">
      <c r="A38" t="s">
        <v>12</v>
      </c>
      <c r="B38">
        <f t="shared" si="9"/>
        <v>7</v>
      </c>
      <c r="C38">
        <v>1</v>
      </c>
      <c r="D38" t="s">
        <v>2</v>
      </c>
      <c r="E38" t="str">
        <f t="shared" si="7"/>
        <v>Time In</v>
      </c>
      <c r="F38" s="1">
        <f t="shared" si="10"/>
        <v>8.57</v>
      </c>
      <c r="G38" s="1">
        <f>(F40-F34)-(F41-F35)</f>
        <v>0</v>
      </c>
      <c r="H38" s="1">
        <f>IF(F39&gt;F38,(F38+10)-F39,F38-F39)</f>
        <v>0.1899999999999995</v>
      </c>
      <c r="I38" s="1">
        <f>F40-F34</f>
        <v>0</v>
      </c>
      <c r="J38" s="1">
        <f>F41-F35</f>
        <v>0</v>
      </c>
      <c r="M38">
        <f>COUNTIF(D38:D42,$L$2)</f>
        <v>1</v>
      </c>
      <c r="N38">
        <f>SUM(M38:M42)</f>
        <v>1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 x14ac:dyDescent="0.35">
      <c r="A39" t="s">
        <v>13</v>
      </c>
      <c r="B39" t="str">
        <f t="shared" si="9"/>
        <v/>
      </c>
      <c r="C39">
        <v>2</v>
      </c>
      <c r="D39" t="s">
        <v>6</v>
      </c>
      <c r="E39" t="str">
        <f t="shared" si="7"/>
        <v>Time Out</v>
      </c>
      <c r="F39" s="1">
        <v>8.3800000000000008</v>
      </c>
      <c r="G39" s="1">
        <f>(F40-F34)-(F41-F35)</f>
        <v>0</v>
      </c>
      <c r="H39" s="1">
        <f>IF(F39&gt;F38,(F38+10)-F39,F38-F39)</f>
        <v>0.1899999999999995</v>
      </c>
      <c r="I39" s="1">
        <f>F40-F34</f>
        <v>0</v>
      </c>
      <c r="J39" s="1">
        <f>F41-F35</f>
        <v>0</v>
      </c>
      <c r="M39">
        <f>COUNTIF(D38:D42,$L$3)</f>
        <v>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 x14ac:dyDescent="0.35">
      <c r="A40" t="s">
        <v>14</v>
      </c>
      <c r="B40" t="str">
        <f t="shared" si="9"/>
        <v/>
      </c>
      <c r="C40">
        <v>3</v>
      </c>
      <c r="D40" t="s">
        <v>13</v>
      </c>
      <c r="E40" t="str">
        <f t="shared" si="7"/>
        <v>Western Score</v>
      </c>
      <c r="F40" s="1">
        <v>20</v>
      </c>
      <c r="G40" s="1">
        <f>(F40-F34)-(F41-F35)</f>
        <v>0</v>
      </c>
      <c r="H40" s="1">
        <f>IF(F39&gt;F38,(F38+10)-F39,F38-F39)</f>
        <v>0.1899999999999995</v>
      </c>
      <c r="I40" s="1">
        <f>F40-F34</f>
        <v>0</v>
      </c>
      <c r="J40" s="1">
        <f>F41-F35</f>
        <v>0</v>
      </c>
      <c r="M40">
        <f>COUNTIF(D38:D42,$L$4)</f>
        <v>0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 x14ac:dyDescent="0.35">
      <c r="A41" t="s">
        <v>2</v>
      </c>
      <c r="B41" t="str">
        <f t="shared" si="9"/>
        <v/>
      </c>
      <c r="C41">
        <v>4</v>
      </c>
      <c r="D41" t="s">
        <v>10</v>
      </c>
      <c r="E41" t="str">
        <f t="shared" si="7"/>
        <v>Opp Score</v>
      </c>
      <c r="F41" s="1">
        <v>16</v>
      </c>
      <c r="G41" s="1">
        <f>(F40-F34)-(F41-F35)</f>
        <v>0</v>
      </c>
      <c r="H41" s="1">
        <f>IF(F39&gt;F38,(F38+10)-F39,F38-F39)</f>
        <v>0.1899999999999995</v>
      </c>
      <c r="I41" s="1">
        <f>F40-F34</f>
        <v>0</v>
      </c>
      <c r="J41" s="1">
        <f>F41-F35</f>
        <v>0</v>
      </c>
      <c r="M41">
        <f>COUNTIF(D38:D42,$L$5)</f>
        <v>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 x14ac:dyDescent="0.35">
      <c r="A42" t="s">
        <v>3</v>
      </c>
      <c r="B42" t="str">
        <f t="shared" si="9"/>
        <v/>
      </c>
      <c r="C42">
        <v>5</v>
      </c>
      <c r="D42" t="s">
        <v>9</v>
      </c>
      <c r="E42" t="str">
        <f t="shared" si="7"/>
        <v/>
      </c>
      <c r="F42" s="1" t="str">
        <f t="shared" si="10"/>
        <v/>
      </c>
      <c r="G42" s="1">
        <f>(F40-F34)-(F41-F35)</f>
        <v>0</v>
      </c>
      <c r="H42" s="1">
        <f>IF(F39&gt;F38,(F38+10)-F39,F38-F39)</f>
        <v>0.1899999999999995</v>
      </c>
      <c r="I42" s="1">
        <f>F40-F34</f>
        <v>0</v>
      </c>
      <c r="J42" s="1">
        <f>F41-F35</f>
        <v>0</v>
      </c>
      <c r="M42">
        <f>COUNTIF(D38:D42,$L$6)</f>
        <v>0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 x14ac:dyDescent="0.35">
      <c r="A43" t="s">
        <v>4</v>
      </c>
      <c r="B43" t="str">
        <f t="shared" si="9"/>
        <v/>
      </c>
      <c r="E43" t="str">
        <f t="shared" si="7"/>
        <v/>
      </c>
      <c r="F43" s="1" t="str">
        <f t="shared" si="10"/>
        <v/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 x14ac:dyDescent="0.35">
      <c r="A44" t="s">
        <v>5</v>
      </c>
      <c r="B44">
        <f t="shared" si="9"/>
        <v>8</v>
      </c>
      <c r="C44">
        <v>1</v>
      </c>
      <c r="D44" t="s">
        <v>11</v>
      </c>
      <c r="E44" t="str">
        <f t="shared" si="7"/>
        <v>Time In</v>
      </c>
      <c r="F44" s="1">
        <f t="shared" si="10"/>
        <v>8.3800000000000008</v>
      </c>
      <c r="G44" s="1">
        <f>(F46-F40)-(F47-F41)</f>
        <v>3</v>
      </c>
      <c r="H44" s="1">
        <f>IF(F45&gt;F44,(F44+10)-F45,F44-F45)</f>
        <v>3.910000000000001</v>
      </c>
      <c r="I44" s="1">
        <f>F46-F40</f>
        <v>7</v>
      </c>
      <c r="J44" s="1">
        <f>F47-F41</f>
        <v>4</v>
      </c>
      <c r="M44">
        <f>COUNTIF(D44:D48,$L$2)</f>
        <v>1</v>
      </c>
      <c r="N44">
        <f>SUM(M44:M48)</f>
        <v>2</v>
      </c>
      <c r="O44">
        <f t="shared" si="0"/>
        <v>3</v>
      </c>
      <c r="P44">
        <f t="shared" si="1"/>
        <v>3.910000000000001</v>
      </c>
      <c r="Q44">
        <f t="shared" si="2"/>
        <v>7</v>
      </c>
      <c r="R44">
        <f t="shared" si="3"/>
        <v>4</v>
      </c>
    </row>
    <row r="45" spans="1:18" x14ac:dyDescent="0.35">
      <c r="A45" t="s">
        <v>6</v>
      </c>
      <c r="B45" t="str">
        <f t="shared" si="9"/>
        <v/>
      </c>
      <c r="C45">
        <v>2</v>
      </c>
      <c r="D45" t="s">
        <v>6</v>
      </c>
      <c r="E45" t="str">
        <f t="shared" si="7"/>
        <v>Time Out</v>
      </c>
      <c r="F45" s="1">
        <v>4.47</v>
      </c>
      <c r="G45" s="1">
        <f>(F46-F40)-(F47-F41)</f>
        <v>3</v>
      </c>
      <c r="H45" s="1">
        <f>IF(F45&gt;F44,(F44+10)-F45,F44-F45)</f>
        <v>3.910000000000001</v>
      </c>
      <c r="I45" s="1">
        <f>F46-F40</f>
        <v>7</v>
      </c>
      <c r="J45" s="1">
        <f>F47-F41</f>
        <v>4</v>
      </c>
      <c r="M45">
        <f>COUNTIF(D44:D48,$L$3)</f>
        <v>1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 x14ac:dyDescent="0.35">
      <c r="A46" t="s">
        <v>7</v>
      </c>
      <c r="B46" t="str">
        <f t="shared" si="9"/>
        <v/>
      </c>
      <c r="C46">
        <v>3</v>
      </c>
      <c r="D46" t="s">
        <v>13</v>
      </c>
      <c r="E46" t="str">
        <f t="shared" si="7"/>
        <v>Western Score</v>
      </c>
      <c r="F46" s="1">
        <v>27</v>
      </c>
      <c r="G46" s="1">
        <f>(F46-F40)-(F47-F41)</f>
        <v>3</v>
      </c>
      <c r="H46" s="1">
        <f>IF(F45&gt;F44,(F44+10)-F45,F44-F45)</f>
        <v>3.910000000000001</v>
      </c>
      <c r="I46" s="1">
        <f>F46-F40</f>
        <v>7</v>
      </c>
      <c r="J46" s="1">
        <f>F47-F41</f>
        <v>4</v>
      </c>
      <c r="M46">
        <f>COUNTIF(D44:D48,$L$4)</f>
        <v>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 x14ac:dyDescent="0.35">
      <c r="A47" t="s">
        <v>8</v>
      </c>
      <c r="B47" t="str">
        <f t="shared" si="9"/>
        <v/>
      </c>
      <c r="C47">
        <v>4</v>
      </c>
      <c r="D47" t="s">
        <v>10</v>
      </c>
      <c r="E47" t="str">
        <f t="shared" si="7"/>
        <v>Opp Score</v>
      </c>
      <c r="F47" s="1">
        <v>20</v>
      </c>
      <c r="G47" s="1">
        <f>(F46-F40)-(F47-F41)</f>
        <v>3</v>
      </c>
      <c r="H47" s="1">
        <f>IF(F45&gt;F44,(F44+10)-F45,F44-F45)</f>
        <v>3.910000000000001</v>
      </c>
      <c r="I47" s="1">
        <f>F46-F40</f>
        <v>7</v>
      </c>
      <c r="J47" s="1">
        <f>F47-F41</f>
        <v>4</v>
      </c>
      <c r="M47">
        <f>COUNTIF(D44:D48,$L$5)</f>
        <v>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 x14ac:dyDescent="0.35">
      <c r="A48" t="s">
        <v>9</v>
      </c>
      <c r="B48" t="str">
        <f t="shared" si="9"/>
        <v/>
      </c>
      <c r="C48">
        <v>5</v>
      </c>
      <c r="D48" t="s">
        <v>9</v>
      </c>
      <c r="E48" t="str">
        <f t="shared" si="7"/>
        <v/>
      </c>
      <c r="F48" s="1" t="str">
        <f t="shared" si="10"/>
        <v/>
      </c>
      <c r="G48" s="1">
        <f>(F46-F40)-(F47-F41)</f>
        <v>3</v>
      </c>
      <c r="H48" s="1">
        <f>IF(F45&gt;F44,(F44+10)-F45,F44-F45)</f>
        <v>3.910000000000001</v>
      </c>
      <c r="I48" s="1">
        <f>F46-F40</f>
        <v>7</v>
      </c>
      <c r="J48" s="1">
        <f>F47-F41</f>
        <v>4</v>
      </c>
      <c r="M48">
        <f>COUNTIF(D44:D48,$L$6)</f>
        <v>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 x14ac:dyDescent="0.35">
      <c r="A49" t="s">
        <v>10</v>
      </c>
      <c r="B49" t="str">
        <f t="shared" si="9"/>
        <v/>
      </c>
      <c r="E49" t="str">
        <f t="shared" si="7"/>
        <v/>
      </c>
      <c r="F49" s="1" t="str">
        <f t="shared" si="10"/>
        <v/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 x14ac:dyDescent="0.35">
      <c r="A50" t="s">
        <v>11</v>
      </c>
      <c r="B50">
        <f t="shared" si="9"/>
        <v>9</v>
      </c>
      <c r="C50">
        <v>1</v>
      </c>
      <c r="D50" t="s">
        <v>14</v>
      </c>
      <c r="E50" t="str">
        <f t="shared" si="7"/>
        <v>Time In</v>
      </c>
      <c r="F50" s="1">
        <f t="shared" si="10"/>
        <v>4.47</v>
      </c>
      <c r="G50" s="1">
        <f>(F52-F46)-(F53-F47)</f>
        <v>5</v>
      </c>
      <c r="H50" s="1">
        <f>IF(F51&gt;F50,(F50+10)-F51,F50-F51)</f>
        <v>1.92</v>
      </c>
      <c r="I50" s="1">
        <f>F52-F46</f>
        <v>5</v>
      </c>
      <c r="J50" s="1">
        <f>F53-F47</f>
        <v>0</v>
      </c>
      <c r="M50">
        <f>COUNTIF(D50:D54,$L$2)</f>
        <v>1</v>
      </c>
      <c r="N50">
        <f>SUM(M50:M54)</f>
        <v>1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 x14ac:dyDescent="0.35">
      <c r="A51" t="s">
        <v>12</v>
      </c>
      <c r="B51" t="str">
        <f t="shared" si="9"/>
        <v/>
      </c>
      <c r="C51">
        <v>2</v>
      </c>
      <c r="D51" t="s">
        <v>6</v>
      </c>
      <c r="E51" t="str">
        <f t="shared" si="7"/>
        <v>Time Out</v>
      </c>
      <c r="F51" s="1">
        <v>2.5499999999999998</v>
      </c>
      <c r="G51" s="1">
        <f>(F52-F46)-(F53-F47)</f>
        <v>5</v>
      </c>
      <c r="H51" s="1">
        <f>IF(F51&gt;F50,(F50+10)-F51,F50-F51)</f>
        <v>1.92</v>
      </c>
      <c r="I51" s="1">
        <f>F52-F46</f>
        <v>5</v>
      </c>
      <c r="J51" s="1">
        <f>F53-F47</f>
        <v>0</v>
      </c>
      <c r="M51">
        <f>COUNTIF(D50:D54,$L$3)</f>
        <v>0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 x14ac:dyDescent="0.35">
      <c r="A52" t="s">
        <v>13</v>
      </c>
      <c r="B52" t="str">
        <f t="shared" si="9"/>
        <v/>
      </c>
      <c r="C52">
        <v>3</v>
      </c>
      <c r="D52" t="s">
        <v>13</v>
      </c>
      <c r="E52" t="str">
        <f t="shared" si="7"/>
        <v>Western Score</v>
      </c>
      <c r="F52" s="1">
        <v>32</v>
      </c>
      <c r="G52" s="1">
        <f>(F52-F46)-(F53-F47)</f>
        <v>5</v>
      </c>
      <c r="H52" s="1">
        <f>IF(F51&gt;F50,(F50+10)-F51,F50-F51)</f>
        <v>1.92</v>
      </c>
      <c r="I52" s="1">
        <f>F52-F46</f>
        <v>5</v>
      </c>
      <c r="J52" s="1">
        <f>F53-F47</f>
        <v>0</v>
      </c>
      <c r="M52">
        <f>COUNTIF(D50:D54,$L$4)</f>
        <v>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 x14ac:dyDescent="0.35">
      <c r="A53" t="s">
        <v>14</v>
      </c>
      <c r="B53" t="str">
        <f t="shared" si="9"/>
        <v/>
      </c>
      <c r="C53">
        <v>4</v>
      </c>
      <c r="D53" t="s">
        <v>7</v>
      </c>
      <c r="E53" t="str">
        <f t="shared" si="7"/>
        <v>Opp Score</v>
      </c>
      <c r="F53" s="1">
        <v>20</v>
      </c>
      <c r="G53" s="1">
        <f>(F52-F46)-(F53-F47)</f>
        <v>5</v>
      </c>
      <c r="H53" s="1">
        <f>IF(F51&gt;F50,(F50+10)-F51,F50-F51)</f>
        <v>1.92</v>
      </c>
      <c r="I53" s="1">
        <f>F52-F46</f>
        <v>5</v>
      </c>
      <c r="J53" s="1">
        <f>F53-F47</f>
        <v>0</v>
      </c>
      <c r="M53">
        <f>COUNTIF(D50:D54,$L$5)</f>
        <v>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 x14ac:dyDescent="0.35">
      <c r="A54" t="s">
        <v>2</v>
      </c>
      <c r="B54" t="str">
        <f t="shared" si="9"/>
        <v/>
      </c>
      <c r="C54">
        <v>5</v>
      </c>
      <c r="D54" t="s">
        <v>9</v>
      </c>
      <c r="E54" t="str">
        <f t="shared" si="7"/>
        <v/>
      </c>
      <c r="F54" s="1" t="str">
        <f t="shared" si="10"/>
        <v/>
      </c>
      <c r="G54" s="1">
        <f>(F52-F46)-(F53-F47)</f>
        <v>5</v>
      </c>
      <c r="H54" s="1">
        <f>IF(F51&gt;F50,(F50+10)-F51,F50-F51)</f>
        <v>1.92</v>
      </c>
      <c r="I54" s="1">
        <f>F52-F46</f>
        <v>5</v>
      </c>
      <c r="J54" s="1">
        <f>F53-F47</f>
        <v>0</v>
      </c>
      <c r="M54">
        <f>COUNTIF(D50:D54,$L$6)</f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 x14ac:dyDescent="0.35">
      <c r="A55" t="s">
        <v>3</v>
      </c>
      <c r="B55" t="str">
        <f t="shared" si="9"/>
        <v/>
      </c>
      <c r="E55" t="str">
        <f t="shared" si="7"/>
        <v/>
      </c>
      <c r="F55" s="1" t="str">
        <f t="shared" si="10"/>
        <v/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 x14ac:dyDescent="0.35">
      <c r="A56" t="s">
        <v>4</v>
      </c>
      <c r="B56">
        <f t="shared" si="9"/>
        <v>10</v>
      </c>
      <c r="C56">
        <v>1</v>
      </c>
      <c r="D56" t="s">
        <v>14</v>
      </c>
      <c r="E56" t="str">
        <f t="shared" si="7"/>
        <v>Time In</v>
      </c>
      <c r="F56" s="1">
        <f t="shared" si="10"/>
        <v>2.5499999999999998</v>
      </c>
      <c r="G56" s="1">
        <f>(F58-F52)-(F59-F53)</f>
        <v>-5</v>
      </c>
      <c r="H56" s="1">
        <f>IF(F57&gt;F56,(F56+10)-F57,F56-F57)</f>
        <v>2.5500000000000007</v>
      </c>
      <c r="I56" s="1">
        <f>F58-F52</f>
        <v>2</v>
      </c>
      <c r="J56" s="1">
        <f>F59-F53</f>
        <v>7</v>
      </c>
      <c r="M56">
        <f>COUNTIF(D56:D60,$L$2)</f>
        <v>1</v>
      </c>
      <c r="N56">
        <f>SUM(M56:M60)</f>
        <v>1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 x14ac:dyDescent="0.35">
      <c r="A57" t="s">
        <v>5</v>
      </c>
      <c r="B57" t="str">
        <f t="shared" si="9"/>
        <v/>
      </c>
      <c r="C57">
        <v>2</v>
      </c>
      <c r="D57" t="s">
        <v>6</v>
      </c>
      <c r="E57" t="str">
        <f t="shared" si="7"/>
        <v>Time Out</v>
      </c>
      <c r="F57" s="1">
        <v>10</v>
      </c>
      <c r="G57" s="1">
        <f>(F58-F52)-(F59-F53)</f>
        <v>-5</v>
      </c>
      <c r="H57" s="1">
        <f>IF(F57&gt;F56,(F56+10)-F57,F56-F57)</f>
        <v>2.5500000000000007</v>
      </c>
      <c r="I57" s="1">
        <f>F58-F52</f>
        <v>2</v>
      </c>
      <c r="J57" s="1">
        <f>F59-F53</f>
        <v>7</v>
      </c>
      <c r="M57">
        <f>COUNTIF(D56:D60,$L$3)</f>
        <v>0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 x14ac:dyDescent="0.35">
      <c r="A58" t="s">
        <v>6</v>
      </c>
      <c r="B58" t="str">
        <f t="shared" si="9"/>
        <v/>
      </c>
      <c r="C58">
        <v>3</v>
      </c>
      <c r="D58" t="s">
        <v>2</v>
      </c>
      <c r="E58" t="str">
        <f t="shared" si="7"/>
        <v>Western Score</v>
      </c>
      <c r="F58" s="1">
        <v>34</v>
      </c>
      <c r="G58" s="1">
        <f>(F58-F52)-(F59-F53)</f>
        <v>-5</v>
      </c>
      <c r="H58" s="1">
        <f>IF(F57&gt;F56,(F56+10)-F57,F56-F57)</f>
        <v>2.5500000000000007</v>
      </c>
      <c r="I58" s="1">
        <f>F58-F52</f>
        <v>2</v>
      </c>
      <c r="J58" s="1">
        <f>F59-F53</f>
        <v>7</v>
      </c>
      <c r="M58">
        <f>COUNTIF(D56:D60,$L$4)</f>
        <v>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 x14ac:dyDescent="0.35">
      <c r="A59" t="s">
        <v>7</v>
      </c>
      <c r="B59" t="str">
        <f t="shared" si="9"/>
        <v/>
      </c>
      <c r="C59">
        <v>4</v>
      </c>
      <c r="D59" t="s">
        <v>7</v>
      </c>
      <c r="E59" t="str">
        <f t="shared" si="7"/>
        <v>Opp Score</v>
      </c>
      <c r="F59" s="1">
        <v>27</v>
      </c>
      <c r="G59" s="1">
        <f>(F58-F52)-(F59-F53)</f>
        <v>-5</v>
      </c>
      <c r="H59" s="1">
        <f>IF(F57&gt;F56,(F56+10)-F57,F56-F57)</f>
        <v>2.5500000000000007</v>
      </c>
      <c r="I59" s="1">
        <f>F58-F52</f>
        <v>2</v>
      </c>
      <c r="J59" s="1">
        <f>F59-F53</f>
        <v>7</v>
      </c>
      <c r="M59">
        <f>COUNTIF(D56:D60,$L$5)</f>
        <v>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 x14ac:dyDescent="0.35">
      <c r="A60" t="s">
        <v>8</v>
      </c>
      <c r="B60" t="str">
        <f t="shared" si="9"/>
        <v/>
      </c>
      <c r="C60">
        <v>5</v>
      </c>
      <c r="D60" t="s">
        <v>9</v>
      </c>
      <c r="E60" t="str">
        <f t="shared" si="7"/>
        <v/>
      </c>
      <c r="F60" s="1" t="str">
        <f t="shared" si="10"/>
        <v/>
      </c>
      <c r="G60" s="1">
        <f>(F58-F52)-(F59-F53)</f>
        <v>-5</v>
      </c>
      <c r="H60" s="1">
        <f>IF(F57&gt;F56,(F56+10)-F57,F56-F57)</f>
        <v>2.5500000000000007</v>
      </c>
      <c r="I60" s="1">
        <f>F58-F52</f>
        <v>2</v>
      </c>
      <c r="J60" s="1">
        <f>F59-F53</f>
        <v>7</v>
      </c>
      <c r="M60">
        <f>COUNTIF(D56:D60,$L$6)</f>
        <v>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 x14ac:dyDescent="0.35">
      <c r="A61" t="s">
        <v>9</v>
      </c>
      <c r="B61" t="str">
        <f t="shared" si="9"/>
        <v/>
      </c>
      <c r="E61" t="str">
        <f t="shared" si="7"/>
        <v/>
      </c>
      <c r="F61" s="1" t="str">
        <f t="shared" si="10"/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 x14ac:dyDescent="0.35">
      <c r="A62" t="s">
        <v>10</v>
      </c>
      <c r="B62">
        <f t="shared" si="9"/>
        <v>11</v>
      </c>
      <c r="C62">
        <v>1</v>
      </c>
      <c r="D62" t="s">
        <v>6</v>
      </c>
      <c r="E62" t="str">
        <f t="shared" si="7"/>
        <v>Time In</v>
      </c>
      <c r="F62" s="1">
        <f t="shared" si="10"/>
        <v>10</v>
      </c>
      <c r="G62" s="1">
        <f>(F64-F58)-(F65-F59)</f>
        <v>0</v>
      </c>
      <c r="H62" s="1">
        <f>IF(F63&gt;F62,(F62+10)-F63,F62-F63)</f>
        <v>4.53</v>
      </c>
      <c r="I62" s="1">
        <f>F64-F58</f>
        <v>8</v>
      </c>
      <c r="J62" s="1">
        <f>F65-F59</f>
        <v>8</v>
      </c>
      <c r="M62">
        <f>COUNTIF(D62:D66,$L$2)</f>
        <v>1</v>
      </c>
      <c r="N62">
        <f>SUM(M62:M66)</f>
        <v>2</v>
      </c>
      <c r="O62">
        <f t="shared" si="0"/>
        <v>0</v>
      </c>
      <c r="P62">
        <f t="shared" si="1"/>
        <v>4.53</v>
      </c>
      <c r="Q62">
        <f t="shared" si="2"/>
        <v>8</v>
      </c>
      <c r="R62">
        <f t="shared" si="3"/>
        <v>8</v>
      </c>
    </row>
    <row r="63" spans="1:18" x14ac:dyDescent="0.35">
      <c r="A63" t="s">
        <v>11</v>
      </c>
      <c r="B63" t="str">
        <f t="shared" si="9"/>
        <v/>
      </c>
      <c r="C63">
        <v>2</v>
      </c>
      <c r="D63" t="s">
        <v>11</v>
      </c>
      <c r="E63" t="str">
        <f t="shared" si="7"/>
        <v>Time Out</v>
      </c>
      <c r="F63" s="1">
        <v>5.47</v>
      </c>
      <c r="G63" s="1">
        <f>(F64-F58)-(F65-F59)</f>
        <v>0</v>
      </c>
      <c r="H63" s="1">
        <f>IF(F63&gt;F62,(F62+10)-F63,F62-F63)</f>
        <v>4.53</v>
      </c>
      <c r="I63" s="1">
        <f>F64-F58</f>
        <v>8</v>
      </c>
      <c r="J63" s="1">
        <f>F65-F59</f>
        <v>8</v>
      </c>
      <c r="M63">
        <f>COUNTIF(D62:D66,$L$3)</f>
        <v>1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 x14ac:dyDescent="0.35">
      <c r="A64" t="s">
        <v>12</v>
      </c>
      <c r="B64" t="str">
        <f t="shared" si="9"/>
        <v/>
      </c>
      <c r="C64">
        <v>3</v>
      </c>
      <c r="D64" t="s">
        <v>12</v>
      </c>
      <c r="E64" t="str">
        <f t="shared" si="7"/>
        <v>Western Score</v>
      </c>
      <c r="F64" s="1">
        <v>42</v>
      </c>
      <c r="G64" s="1">
        <f>(F64-F58)-(F65-F59)</f>
        <v>0</v>
      </c>
      <c r="H64" s="1">
        <f>IF(F63&gt;F62,(F62+10)-F63,F62-F63)</f>
        <v>4.53</v>
      </c>
      <c r="I64" s="1">
        <f>F64-F58</f>
        <v>8</v>
      </c>
      <c r="J64" s="1">
        <f>F65-F59</f>
        <v>8</v>
      </c>
      <c r="M64">
        <f>COUNTIF(D62:D66,$L$4)</f>
        <v>0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 x14ac:dyDescent="0.35">
      <c r="A65" t="s">
        <v>13</v>
      </c>
      <c r="B65" t="str">
        <f t="shared" si="9"/>
        <v/>
      </c>
      <c r="C65">
        <v>4</v>
      </c>
      <c r="D65" t="s">
        <v>13</v>
      </c>
      <c r="E65" t="str">
        <f t="shared" si="7"/>
        <v>Opp Score</v>
      </c>
      <c r="F65" s="1">
        <v>35</v>
      </c>
      <c r="G65" s="1">
        <f>(F64-F58)-(F65-F59)</f>
        <v>0</v>
      </c>
      <c r="H65" s="1">
        <f>IF(F63&gt;F62,(F62+10)-F63,F62-F63)</f>
        <v>4.53</v>
      </c>
      <c r="I65" s="1">
        <f>F64-F58</f>
        <v>8</v>
      </c>
      <c r="J65" s="1">
        <f>F65-F59</f>
        <v>8</v>
      </c>
      <c r="M65">
        <f>COUNTIF(D62:D66,$L$5)</f>
        <v>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 x14ac:dyDescent="0.35">
      <c r="A66" t="s">
        <v>14</v>
      </c>
      <c r="B66" t="str">
        <f t="shared" si="9"/>
        <v/>
      </c>
      <c r="C66">
        <v>5</v>
      </c>
      <c r="D66" t="s">
        <v>9</v>
      </c>
      <c r="E66" t="str">
        <f t="shared" si="7"/>
        <v/>
      </c>
      <c r="F66" s="1" t="str">
        <f t="shared" si="10"/>
        <v/>
      </c>
      <c r="G66" s="1">
        <f>(F64-F58)-(F65-F59)</f>
        <v>0</v>
      </c>
      <c r="H66" s="1">
        <f>IF(F63&gt;F62,(F62+10)-F63,F62-F63)</f>
        <v>4.53</v>
      </c>
      <c r="I66" s="1">
        <f>F64-F58</f>
        <v>8</v>
      </c>
      <c r="J66" s="1">
        <f>F65-F59</f>
        <v>8</v>
      </c>
      <c r="M66">
        <f>COUNTIF(D62:D66,$L$6)</f>
        <v>0</v>
      </c>
      <c r="O66" t="str">
        <f t="shared" ref="O66:O129" si="11">IF(N66=COUNTIF($L$2:$L$6,"*"),G66,"")</f>
        <v/>
      </c>
      <c r="P66" t="str">
        <f t="shared" ref="P66:P129" si="12">IF(N66=COUNTIF($L$2:$L$6,"*"),H66,"")</f>
        <v/>
      </c>
      <c r="Q66" t="str">
        <f t="shared" ref="Q66:Q129" si="13">IF(N66=COUNTIF($L$2:$L$6,"*"),I66,"")</f>
        <v/>
      </c>
      <c r="R66" t="str">
        <f t="shared" ref="R66:R129" si="14">IF(N66=COUNTIF($L$2:$L$6,"*"),J66,"")</f>
        <v/>
      </c>
    </row>
    <row r="67" spans="1:18" x14ac:dyDescent="0.35">
      <c r="A67" t="s">
        <v>2</v>
      </c>
      <c r="B67" t="str">
        <f t="shared" si="9"/>
        <v/>
      </c>
      <c r="E67" t="str">
        <f t="shared" ref="E67:E130" si="15">IFERROR(_xlfn.IFS(C67=$C$2,"Time In",C67=$C$3,"Time Out",C67=$C$4,"Western Score",C67=$C$5,"Opp Score"),"")</f>
        <v/>
      </c>
      <c r="F67" s="1" t="str">
        <f t="shared" si="10"/>
        <v/>
      </c>
      <c r="O67" t="str">
        <f t="shared" si="11"/>
        <v/>
      </c>
      <c r="P67" t="str">
        <f t="shared" si="12"/>
        <v/>
      </c>
      <c r="Q67" t="str">
        <f t="shared" si="13"/>
        <v/>
      </c>
      <c r="R67" t="str">
        <f t="shared" si="14"/>
        <v/>
      </c>
    </row>
    <row r="68" spans="1:18" x14ac:dyDescent="0.35">
      <c r="A68" t="s">
        <v>3</v>
      </c>
      <c r="B68">
        <f t="shared" si="9"/>
        <v>12</v>
      </c>
      <c r="C68">
        <v>1</v>
      </c>
      <c r="D68" t="s">
        <v>6</v>
      </c>
      <c r="E68" t="str">
        <f t="shared" si="15"/>
        <v>Time In</v>
      </c>
      <c r="F68" s="1">
        <f t="shared" si="10"/>
        <v>5.47</v>
      </c>
      <c r="G68" s="1">
        <f>(F70-F64)-(F71-F65)</f>
        <v>-4</v>
      </c>
      <c r="H68" s="1">
        <f>IF(F69&gt;F68,(F68+10)-F69,F68-F69)</f>
        <v>2.3499999999999996</v>
      </c>
      <c r="I68" s="1">
        <f>F70-F64</f>
        <v>5</v>
      </c>
      <c r="J68" s="1">
        <f>F71-F65</f>
        <v>9</v>
      </c>
      <c r="M68">
        <f>COUNTIF(D68:D72,$L$2)</f>
        <v>1</v>
      </c>
      <c r="N68">
        <f>SUM(M68:M72)</f>
        <v>2</v>
      </c>
      <c r="O68">
        <f t="shared" si="11"/>
        <v>-4</v>
      </c>
      <c r="P68">
        <f t="shared" si="12"/>
        <v>2.3499999999999996</v>
      </c>
      <c r="Q68">
        <f t="shared" si="13"/>
        <v>5</v>
      </c>
      <c r="R68">
        <f t="shared" si="14"/>
        <v>9</v>
      </c>
    </row>
    <row r="69" spans="1:18" x14ac:dyDescent="0.35">
      <c r="A69" t="s">
        <v>4</v>
      </c>
      <c r="B69" t="str">
        <f t="shared" si="9"/>
        <v/>
      </c>
      <c r="C69">
        <v>2</v>
      </c>
      <c r="D69" t="s">
        <v>11</v>
      </c>
      <c r="E69" t="str">
        <f t="shared" si="15"/>
        <v>Time Out</v>
      </c>
      <c r="F69" s="1">
        <v>3.12</v>
      </c>
      <c r="G69" s="1">
        <f>(F70-F64)-(F71-F65)</f>
        <v>-4</v>
      </c>
      <c r="H69" s="1">
        <f>IF(F69&gt;F68,(F68+10)-F69,F68-F69)</f>
        <v>2.3499999999999996</v>
      </c>
      <c r="I69" s="1">
        <f>F70-F64</f>
        <v>5</v>
      </c>
      <c r="J69" s="1">
        <f>F71-F65</f>
        <v>9</v>
      </c>
      <c r="M69">
        <f>COUNTIF(D68:D72,$L$3)</f>
        <v>1</v>
      </c>
      <c r="O69" t="str">
        <f t="shared" si="11"/>
        <v/>
      </c>
      <c r="P69" t="str">
        <f t="shared" si="12"/>
        <v/>
      </c>
      <c r="Q69" t="str">
        <f t="shared" si="13"/>
        <v/>
      </c>
      <c r="R69" t="str">
        <f t="shared" si="14"/>
        <v/>
      </c>
    </row>
    <row r="70" spans="1:18" x14ac:dyDescent="0.35">
      <c r="A70" t="s">
        <v>5</v>
      </c>
      <c r="B70" t="str">
        <f t="shared" si="9"/>
        <v/>
      </c>
      <c r="C70">
        <v>3</v>
      </c>
      <c r="D70" t="s">
        <v>7</v>
      </c>
      <c r="E70" t="str">
        <f t="shared" si="15"/>
        <v>Western Score</v>
      </c>
      <c r="F70" s="1">
        <v>47</v>
      </c>
      <c r="G70" s="1">
        <f>(F70-F64)-(F71-F65)</f>
        <v>-4</v>
      </c>
      <c r="H70" s="1">
        <f>IF(F69&gt;F68,(F68+10)-F69,F68-F69)</f>
        <v>2.3499999999999996</v>
      </c>
      <c r="I70" s="1">
        <f>F70-F64</f>
        <v>5</v>
      </c>
      <c r="J70" s="1">
        <f>F71-F65</f>
        <v>9</v>
      </c>
      <c r="M70">
        <f>COUNTIF(D68:D72,$L$4)</f>
        <v>0</v>
      </c>
      <c r="O70" t="str">
        <f t="shared" si="11"/>
        <v/>
      </c>
      <c r="P70" t="str">
        <f t="shared" si="12"/>
        <v/>
      </c>
      <c r="Q70" t="str">
        <f t="shared" si="13"/>
        <v/>
      </c>
      <c r="R70" t="str">
        <f t="shared" si="14"/>
        <v/>
      </c>
    </row>
    <row r="71" spans="1:18" x14ac:dyDescent="0.35">
      <c r="A71" t="s">
        <v>6</v>
      </c>
      <c r="B71" t="str">
        <f t="shared" si="9"/>
        <v/>
      </c>
      <c r="C71">
        <v>4</v>
      </c>
      <c r="D71" t="s">
        <v>14</v>
      </c>
      <c r="E71" t="str">
        <f t="shared" si="15"/>
        <v>Opp Score</v>
      </c>
      <c r="F71" s="1">
        <v>44</v>
      </c>
      <c r="G71" s="1">
        <f>(F70-F64)-(F71-F65)</f>
        <v>-4</v>
      </c>
      <c r="H71" s="1">
        <f>IF(F69&gt;F68,(F68+10)-F69,F68-F69)</f>
        <v>2.3499999999999996</v>
      </c>
      <c r="I71" s="1">
        <f>F70-F64</f>
        <v>5</v>
      </c>
      <c r="J71" s="1">
        <f>F71-F65</f>
        <v>9</v>
      </c>
      <c r="M71">
        <f>COUNTIF(D68:D72,$L$5)</f>
        <v>0</v>
      </c>
      <c r="O71" t="str">
        <f t="shared" si="11"/>
        <v/>
      </c>
      <c r="P71" t="str">
        <f t="shared" si="12"/>
        <v/>
      </c>
      <c r="Q71" t="str">
        <f t="shared" si="13"/>
        <v/>
      </c>
      <c r="R71" t="str">
        <f t="shared" si="14"/>
        <v/>
      </c>
    </row>
    <row r="72" spans="1:18" x14ac:dyDescent="0.35">
      <c r="A72" t="s">
        <v>7</v>
      </c>
      <c r="B72" t="str">
        <f t="shared" si="9"/>
        <v/>
      </c>
      <c r="C72">
        <v>5</v>
      </c>
      <c r="D72" t="s">
        <v>9</v>
      </c>
      <c r="E72" t="str">
        <f t="shared" si="15"/>
        <v/>
      </c>
      <c r="F72" s="1" t="str">
        <f t="shared" si="10"/>
        <v/>
      </c>
      <c r="G72" s="1">
        <f>(F70-F64)-(F71-F65)</f>
        <v>-4</v>
      </c>
      <c r="H72" s="1">
        <f>IF(F69&gt;F68,(F68+10)-F69,F68-F69)</f>
        <v>2.3499999999999996</v>
      </c>
      <c r="I72" s="1">
        <f>F70-F64</f>
        <v>5</v>
      </c>
      <c r="J72" s="1">
        <f>F71-F65</f>
        <v>9</v>
      </c>
      <c r="M72">
        <f>COUNTIF(D68:D72,$L$6)</f>
        <v>0</v>
      </c>
      <c r="O72" t="str">
        <f t="shared" si="11"/>
        <v/>
      </c>
      <c r="P72" t="str">
        <f t="shared" si="12"/>
        <v/>
      </c>
      <c r="Q72" t="str">
        <f t="shared" si="13"/>
        <v/>
      </c>
      <c r="R72" t="str">
        <f t="shared" si="14"/>
        <v/>
      </c>
    </row>
    <row r="73" spans="1:18" x14ac:dyDescent="0.35">
      <c r="A73" t="s">
        <v>8</v>
      </c>
      <c r="B73" t="str">
        <f t="shared" si="9"/>
        <v/>
      </c>
      <c r="E73" t="str">
        <f t="shared" si="15"/>
        <v/>
      </c>
      <c r="F73" s="1" t="str">
        <f t="shared" si="10"/>
        <v/>
      </c>
      <c r="O73" t="str">
        <f t="shared" si="11"/>
        <v/>
      </c>
      <c r="P73" t="str">
        <f t="shared" si="12"/>
        <v/>
      </c>
      <c r="Q73" t="str">
        <f t="shared" si="13"/>
        <v/>
      </c>
      <c r="R73" t="str">
        <f t="shared" si="14"/>
        <v/>
      </c>
    </row>
    <row r="74" spans="1:18" x14ac:dyDescent="0.35">
      <c r="A74" t="s">
        <v>9</v>
      </c>
      <c r="B74">
        <f t="shared" si="9"/>
        <v>13</v>
      </c>
      <c r="C74">
        <v>1</v>
      </c>
      <c r="D74" t="s">
        <v>6</v>
      </c>
      <c r="E74" t="str">
        <f t="shared" si="15"/>
        <v>Time In</v>
      </c>
      <c r="F74" s="1">
        <f t="shared" si="10"/>
        <v>3.12</v>
      </c>
      <c r="G74" s="1">
        <f>(F76-F70)-(F77-F71)</f>
        <v>-2</v>
      </c>
      <c r="H74" s="1">
        <f>IF(F75&gt;F74,(F74+10)-F75,F74-F75)</f>
        <v>1.1100000000000003</v>
      </c>
      <c r="I74" s="1">
        <f>F76-F70</f>
        <v>2</v>
      </c>
      <c r="J74" s="1">
        <f>F77-F71</f>
        <v>4</v>
      </c>
      <c r="M74">
        <f>COUNTIF(D74:D78,$L$2)</f>
        <v>1</v>
      </c>
      <c r="N74">
        <f>SUM(M74:M78)</f>
        <v>2</v>
      </c>
      <c r="O74">
        <f t="shared" si="11"/>
        <v>-2</v>
      </c>
      <c r="P74">
        <f t="shared" si="12"/>
        <v>1.1100000000000003</v>
      </c>
      <c r="Q74">
        <f t="shared" si="13"/>
        <v>2</v>
      </c>
      <c r="R74">
        <f t="shared" si="14"/>
        <v>4</v>
      </c>
    </row>
    <row r="75" spans="1:18" x14ac:dyDescent="0.35">
      <c r="A75" t="s">
        <v>10</v>
      </c>
      <c r="B75" t="str">
        <f t="shared" si="9"/>
        <v/>
      </c>
      <c r="C75">
        <v>2</v>
      </c>
      <c r="D75" t="s">
        <v>11</v>
      </c>
      <c r="E75" t="str">
        <f t="shared" si="15"/>
        <v>Time Out</v>
      </c>
      <c r="F75" s="1">
        <v>2.0099999999999998</v>
      </c>
      <c r="G75" s="1">
        <f>(F76-F70)-(F77-F71)</f>
        <v>-2</v>
      </c>
      <c r="H75" s="1">
        <f>IF(F75&gt;F74,(F74+10)-F75,F74-F75)</f>
        <v>1.1100000000000003</v>
      </c>
      <c r="I75" s="1">
        <f>F76-F70</f>
        <v>2</v>
      </c>
      <c r="J75" s="1">
        <f>F77-F71</f>
        <v>4</v>
      </c>
      <c r="M75">
        <f>COUNTIF(D74:D78,$L$3)</f>
        <v>1</v>
      </c>
      <c r="O75" t="str">
        <f t="shared" si="11"/>
        <v/>
      </c>
      <c r="P75" t="str">
        <f t="shared" si="12"/>
        <v/>
      </c>
      <c r="Q75" t="str">
        <f t="shared" si="13"/>
        <v/>
      </c>
      <c r="R75" t="str">
        <f t="shared" si="14"/>
        <v/>
      </c>
    </row>
    <row r="76" spans="1:18" x14ac:dyDescent="0.35">
      <c r="A76" t="s">
        <v>11</v>
      </c>
      <c r="B76" t="str">
        <f t="shared" si="9"/>
        <v/>
      </c>
      <c r="C76">
        <v>3</v>
      </c>
      <c r="D76" t="s">
        <v>7</v>
      </c>
      <c r="E76" t="str">
        <f t="shared" si="15"/>
        <v>Western Score</v>
      </c>
      <c r="F76" s="1">
        <v>49</v>
      </c>
      <c r="G76" s="1">
        <f>(F76-F70)-(F77-F71)</f>
        <v>-2</v>
      </c>
      <c r="H76" s="1">
        <f>IF(F75&gt;F74,(F74+10)-F75,F74-F75)</f>
        <v>1.1100000000000003</v>
      </c>
      <c r="I76" s="1">
        <f>F76-F70</f>
        <v>2</v>
      </c>
      <c r="J76" s="1">
        <f>F77-F71</f>
        <v>4</v>
      </c>
      <c r="M76">
        <f>COUNTIF(D74:D78,$L$4)</f>
        <v>0</v>
      </c>
      <c r="O76" t="str">
        <f t="shared" si="11"/>
        <v/>
      </c>
      <c r="P76" t="str">
        <f t="shared" si="12"/>
        <v/>
      </c>
      <c r="Q76" t="str">
        <f t="shared" si="13"/>
        <v/>
      </c>
      <c r="R76" t="str">
        <f t="shared" si="14"/>
        <v/>
      </c>
    </row>
    <row r="77" spans="1:18" x14ac:dyDescent="0.35">
      <c r="A77" t="s">
        <v>12</v>
      </c>
      <c r="B77" t="str">
        <f t="shared" si="9"/>
        <v/>
      </c>
      <c r="C77">
        <v>4</v>
      </c>
      <c r="D77" t="s">
        <v>14</v>
      </c>
      <c r="E77" t="str">
        <f t="shared" si="15"/>
        <v>Opp Score</v>
      </c>
      <c r="F77" s="1">
        <v>48</v>
      </c>
      <c r="G77" s="1">
        <f>(F76-F70)-(F77-F71)</f>
        <v>-2</v>
      </c>
      <c r="H77" s="1">
        <f>IF(F75&gt;F74,(F74+10)-F75,F74-F75)</f>
        <v>1.1100000000000003</v>
      </c>
      <c r="I77" s="1">
        <f>F76-F70</f>
        <v>2</v>
      </c>
      <c r="J77" s="1">
        <f>F77-F71</f>
        <v>4</v>
      </c>
      <c r="M77">
        <f>COUNTIF(D74:D78,$L$5)</f>
        <v>0</v>
      </c>
      <c r="O77" t="str">
        <f t="shared" si="11"/>
        <v/>
      </c>
      <c r="P77" t="str">
        <f t="shared" si="12"/>
        <v/>
      </c>
      <c r="Q77" t="str">
        <f t="shared" si="13"/>
        <v/>
      </c>
      <c r="R77" t="str">
        <f t="shared" si="14"/>
        <v/>
      </c>
    </row>
    <row r="78" spans="1:18" x14ac:dyDescent="0.35">
      <c r="A78" t="s">
        <v>13</v>
      </c>
      <c r="B78" t="str">
        <f t="shared" si="9"/>
        <v/>
      </c>
      <c r="C78">
        <v>5</v>
      </c>
      <c r="D78" t="s">
        <v>12</v>
      </c>
      <c r="E78" t="str">
        <f t="shared" si="15"/>
        <v/>
      </c>
      <c r="F78" s="1" t="str">
        <f t="shared" si="10"/>
        <v/>
      </c>
      <c r="G78" s="1">
        <f>(F76-F70)-(F77-F71)</f>
        <v>-2</v>
      </c>
      <c r="H78" s="1">
        <f>IF(F75&gt;F74,(F74+10)-F75,F74-F75)</f>
        <v>1.1100000000000003</v>
      </c>
      <c r="I78" s="1">
        <f>F76-F70</f>
        <v>2</v>
      </c>
      <c r="J78" s="1">
        <f>F77-F71</f>
        <v>4</v>
      </c>
      <c r="M78">
        <f>COUNTIF(D74:D78,$L$6)</f>
        <v>0</v>
      </c>
      <c r="O78" t="str">
        <f t="shared" si="11"/>
        <v/>
      </c>
      <c r="P78" t="str">
        <f t="shared" si="12"/>
        <v/>
      </c>
      <c r="Q78" t="str">
        <f t="shared" si="13"/>
        <v/>
      </c>
      <c r="R78" t="str">
        <f t="shared" si="14"/>
        <v/>
      </c>
    </row>
    <row r="79" spans="1:18" x14ac:dyDescent="0.35">
      <c r="A79" t="s">
        <v>14</v>
      </c>
      <c r="B79" t="str">
        <f t="shared" si="9"/>
        <v/>
      </c>
      <c r="E79" t="str">
        <f t="shared" si="15"/>
        <v/>
      </c>
      <c r="F79" s="1" t="str">
        <f t="shared" si="10"/>
        <v/>
      </c>
      <c r="O79" t="str">
        <f t="shared" si="11"/>
        <v/>
      </c>
      <c r="P79" t="str">
        <f t="shared" si="12"/>
        <v/>
      </c>
      <c r="Q79" t="str">
        <f t="shared" si="13"/>
        <v/>
      </c>
      <c r="R79" t="str">
        <f t="shared" si="14"/>
        <v/>
      </c>
    </row>
    <row r="80" spans="1:18" x14ac:dyDescent="0.35">
      <c r="A80" t="s">
        <v>2</v>
      </c>
      <c r="B80">
        <f t="shared" si="9"/>
        <v>14</v>
      </c>
      <c r="C80">
        <v>1</v>
      </c>
      <c r="D80" t="s">
        <v>6</v>
      </c>
      <c r="E80" t="str">
        <f t="shared" si="15"/>
        <v>Time In</v>
      </c>
      <c r="F80" s="1">
        <f t="shared" si="10"/>
        <v>2.0099999999999998</v>
      </c>
      <c r="G80" s="1">
        <f>(F82-F76)-(F83-F77)</f>
        <v>-2</v>
      </c>
      <c r="H80" s="1">
        <f>IF(F81&gt;F80,(F80+10)-F81,F80-F81)</f>
        <v>2.0099999999999998</v>
      </c>
      <c r="I80" s="1">
        <f>F82-F76</f>
        <v>2</v>
      </c>
      <c r="J80" s="1">
        <f>F83-F77</f>
        <v>4</v>
      </c>
      <c r="M80">
        <f>COUNTIF(D80:D84,$L$2)</f>
        <v>1</v>
      </c>
      <c r="N80">
        <f>SUM(M80:M84)</f>
        <v>1</v>
      </c>
      <c r="O80" t="str">
        <f t="shared" si="11"/>
        <v/>
      </c>
      <c r="P80" t="str">
        <f t="shared" si="12"/>
        <v/>
      </c>
      <c r="Q80" t="str">
        <f t="shared" si="13"/>
        <v/>
      </c>
      <c r="R80" t="str">
        <f t="shared" si="14"/>
        <v/>
      </c>
    </row>
    <row r="81" spans="1:18" x14ac:dyDescent="0.35">
      <c r="A81" t="s">
        <v>3</v>
      </c>
      <c r="B81" t="str">
        <f t="shared" si="9"/>
        <v/>
      </c>
      <c r="C81">
        <v>2</v>
      </c>
      <c r="D81" t="s">
        <v>2</v>
      </c>
      <c r="E81" t="str">
        <f t="shared" si="15"/>
        <v>Time Out</v>
      </c>
      <c r="F81" s="1">
        <v>10</v>
      </c>
      <c r="G81" s="1">
        <f>(F82-F76)-(F83-F77)</f>
        <v>-2</v>
      </c>
      <c r="H81" s="1">
        <f>IF(F81&gt;F80,(F80+10)-F81,F80-F81)</f>
        <v>2.0099999999999998</v>
      </c>
      <c r="I81" s="1">
        <f>F82-F76</f>
        <v>2</v>
      </c>
      <c r="J81" s="1">
        <f>F83-F77</f>
        <v>4</v>
      </c>
      <c r="M81">
        <f>COUNTIF(D80:D84,$L$3)</f>
        <v>0</v>
      </c>
      <c r="O81" t="str">
        <f t="shared" si="11"/>
        <v/>
      </c>
      <c r="P81" t="str">
        <f t="shared" si="12"/>
        <v/>
      </c>
      <c r="Q81" t="str">
        <f t="shared" si="13"/>
        <v/>
      </c>
      <c r="R81" t="str">
        <f t="shared" si="14"/>
        <v/>
      </c>
    </row>
    <row r="82" spans="1:18" x14ac:dyDescent="0.35">
      <c r="A82" t="s">
        <v>4</v>
      </c>
      <c r="B82" t="str">
        <f t="shared" si="9"/>
        <v/>
      </c>
      <c r="C82">
        <v>3</v>
      </c>
      <c r="D82" t="s">
        <v>7</v>
      </c>
      <c r="E82" t="str">
        <f t="shared" si="15"/>
        <v>Western Score</v>
      </c>
      <c r="F82" s="1">
        <v>51</v>
      </c>
      <c r="G82" s="1">
        <f>(F82-F76)-(F83-F77)</f>
        <v>-2</v>
      </c>
      <c r="H82" s="1">
        <f>IF(F81&gt;F80,(F80+10)-F81,F80-F81)</f>
        <v>2.0099999999999998</v>
      </c>
      <c r="I82" s="1">
        <f>F82-F76</f>
        <v>2</v>
      </c>
      <c r="J82" s="1">
        <f>F83-F77</f>
        <v>4</v>
      </c>
      <c r="M82">
        <f>COUNTIF(D80:D84,$L$4)</f>
        <v>0</v>
      </c>
      <c r="O82" t="str">
        <f t="shared" si="11"/>
        <v/>
      </c>
      <c r="P82" t="str">
        <f t="shared" si="12"/>
        <v/>
      </c>
      <c r="Q82" t="str">
        <f t="shared" si="13"/>
        <v/>
      </c>
      <c r="R82" t="str">
        <f t="shared" si="14"/>
        <v/>
      </c>
    </row>
    <row r="83" spans="1:18" x14ac:dyDescent="0.35">
      <c r="A83" t="s">
        <v>5</v>
      </c>
      <c r="B83" t="str">
        <f t="shared" ref="B83:B146" si="16">IF(C83=$C$2,1+B77,"")</f>
        <v/>
      </c>
      <c r="C83">
        <v>4</v>
      </c>
      <c r="D83" t="s">
        <v>14</v>
      </c>
      <c r="E83" t="str">
        <f t="shared" si="15"/>
        <v>Opp Score</v>
      </c>
      <c r="F83" s="1">
        <v>52</v>
      </c>
      <c r="G83" s="1">
        <f>(F82-F76)-(F83-F77)</f>
        <v>-2</v>
      </c>
      <c r="H83" s="1">
        <f>IF(F81&gt;F80,(F80+10)-F81,F80-F81)</f>
        <v>2.0099999999999998</v>
      </c>
      <c r="I83" s="1">
        <f>F82-F76</f>
        <v>2</v>
      </c>
      <c r="J83" s="1">
        <f>F83-F77</f>
        <v>4</v>
      </c>
      <c r="M83">
        <f>COUNTIF(D80:D84,$L$5)</f>
        <v>0</v>
      </c>
      <c r="O83" t="str">
        <f t="shared" si="11"/>
        <v/>
      </c>
      <c r="P83" t="str">
        <f t="shared" si="12"/>
        <v/>
      </c>
      <c r="Q83" t="str">
        <f t="shared" si="13"/>
        <v/>
      </c>
      <c r="R83" t="str">
        <f t="shared" si="14"/>
        <v/>
      </c>
    </row>
    <row r="84" spans="1:18" x14ac:dyDescent="0.35">
      <c r="A84" t="s">
        <v>6</v>
      </c>
      <c r="B84" t="str">
        <f t="shared" si="16"/>
        <v/>
      </c>
      <c r="C84">
        <v>5</v>
      </c>
      <c r="D84" t="s">
        <v>12</v>
      </c>
      <c r="E84" t="str">
        <f t="shared" si="15"/>
        <v/>
      </c>
      <c r="F84" s="1" t="str">
        <f t="shared" si="10"/>
        <v/>
      </c>
      <c r="G84" s="1">
        <f>(F82-F76)-(F83-F77)</f>
        <v>-2</v>
      </c>
      <c r="H84" s="1">
        <f>IF(F81&gt;F80,(F80+10)-F81,F80-F81)</f>
        <v>2.0099999999999998</v>
      </c>
      <c r="I84" s="1">
        <f>F82-F76</f>
        <v>2</v>
      </c>
      <c r="J84" s="1">
        <f>F83-F77</f>
        <v>4</v>
      </c>
      <c r="M84">
        <f>COUNTIF(D80:D84,$L$6)</f>
        <v>0</v>
      </c>
      <c r="O84" t="str">
        <f t="shared" si="11"/>
        <v/>
      </c>
      <c r="P84" t="str">
        <f t="shared" si="12"/>
        <v/>
      </c>
      <c r="Q84" t="str">
        <f t="shared" si="13"/>
        <v/>
      </c>
      <c r="R84" t="str">
        <f t="shared" si="14"/>
        <v/>
      </c>
    </row>
    <row r="85" spans="1:18" x14ac:dyDescent="0.35">
      <c r="A85" t="s">
        <v>7</v>
      </c>
      <c r="B85" t="str">
        <f t="shared" si="16"/>
        <v/>
      </c>
      <c r="E85" t="str">
        <f t="shared" si="15"/>
        <v/>
      </c>
      <c r="F85" s="1" t="str">
        <f t="shared" si="10"/>
        <v/>
      </c>
      <c r="O85" t="str">
        <f t="shared" si="11"/>
        <v/>
      </c>
      <c r="P85" t="str">
        <f t="shared" si="12"/>
        <v/>
      </c>
      <c r="Q85" t="str">
        <f t="shared" si="13"/>
        <v/>
      </c>
      <c r="R85" t="str">
        <f t="shared" si="14"/>
        <v/>
      </c>
    </row>
    <row r="86" spans="1:18" x14ac:dyDescent="0.35">
      <c r="A86" t="s">
        <v>8</v>
      </c>
      <c r="B86">
        <f t="shared" si="16"/>
        <v>15</v>
      </c>
      <c r="C86">
        <v>1</v>
      </c>
      <c r="D86" t="s">
        <v>6</v>
      </c>
      <c r="E86" t="str">
        <f t="shared" si="15"/>
        <v>Time In</v>
      </c>
      <c r="F86" s="1">
        <f t="shared" si="10"/>
        <v>10</v>
      </c>
      <c r="G86" s="1">
        <f>(F88-F82)-(F89-F83)</f>
        <v>8</v>
      </c>
      <c r="H86" s="1">
        <f>IF(F87&gt;F86,(F86+10)-F87,F86-F87)</f>
        <v>5.62</v>
      </c>
      <c r="I86" s="1">
        <f>F88-F82</f>
        <v>14</v>
      </c>
      <c r="J86" s="1">
        <f>F89-F83</f>
        <v>6</v>
      </c>
      <c r="M86">
        <f>COUNTIF(D86:D90,$L$2)</f>
        <v>1</v>
      </c>
      <c r="N86">
        <f>SUM(M86:M90)</f>
        <v>2</v>
      </c>
      <c r="O86">
        <f t="shared" si="11"/>
        <v>8</v>
      </c>
      <c r="P86">
        <f t="shared" si="12"/>
        <v>5.62</v>
      </c>
      <c r="Q86">
        <f t="shared" si="13"/>
        <v>14</v>
      </c>
      <c r="R86">
        <f t="shared" si="14"/>
        <v>6</v>
      </c>
    </row>
    <row r="87" spans="1:18" x14ac:dyDescent="0.35">
      <c r="A87" t="s">
        <v>9</v>
      </c>
      <c r="B87" t="str">
        <f t="shared" si="16"/>
        <v/>
      </c>
      <c r="C87">
        <v>2</v>
      </c>
      <c r="D87" t="s">
        <v>2</v>
      </c>
      <c r="E87" t="str">
        <f t="shared" si="15"/>
        <v>Time Out</v>
      </c>
      <c r="F87" s="1">
        <v>4.38</v>
      </c>
      <c r="G87" s="1">
        <f>(F88-F82)-(F89-F83)</f>
        <v>8</v>
      </c>
      <c r="H87" s="1">
        <f>IF(F87&gt;F86,(F86+10)-F87,F86-F87)</f>
        <v>5.62</v>
      </c>
      <c r="I87" s="1">
        <f>F88-F82</f>
        <v>14</v>
      </c>
      <c r="J87" s="1">
        <f>F89-F83</f>
        <v>6</v>
      </c>
      <c r="M87">
        <f>COUNTIF(D86:D90,$L$3)</f>
        <v>1</v>
      </c>
      <c r="O87" t="str">
        <f t="shared" si="11"/>
        <v/>
      </c>
      <c r="P87" t="str">
        <f t="shared" si="12"/>
        <v/>
      </c>
      <c r="Q87" t="str">
        <f t="shared" si="13"/>
        <v/>
      </c>
      <c r="R87" t="str">
        <f t="shared" si="14"/>
        <v/>
      </c>
    </row>
    <row r="88" spans="1:18" x14ac:dyDescent="0.35">
      <c r="A88" t="s">
        <v>10</v>
      </c>
      <c r="B88" t="str">
        <f t="shared" si="16"/>
        <v/>
      </c>
      <c r="C88">
        <v>3</v>
      </c>
      <c r="D88" t="s">
        <v>9</v>
      </c>
      <c r="E88" t="str">
        <f t="shared" si="15"/>
        <v>Western Score</v>
      </c>
      <c r="F88" s="1">
        <v>65</v>
      </c>
      <c r="G88" s="1">
        <f>(F88-F82)-(F89-F83)</f>
        <v>8</v>
      </c>
      <c r="H88" s="1">
        <f>IF(F87&gt;F86,(F86+10)-F87,F86-F87)</f>
        <v>5.62</v>
      </c>
      <c r="I88" s="1">
        <f>F88-F82</f>
        <v>14</v>
      </c>
      <c r="J88" s="1">
        <f>F89-F83</f>
        <v>6</v>
      </c>
      <c r="M88">
        <f>COUNTIF(D86:D90,$L$4)</f>
        <v>0</v>
      </c>
      <c r="O88" t="str">
        <f t="shared" si="11"/>
        <v/>
      </c>
      <c r="P88" t="str">
        <f t="shared" si="12"/>
        <v/>
      </c>
      <c r="Q88" t="str">
        <f t="shared" si="13"/>
        <v/>
      </c>
      <c r="R88" t="str">
        <f t="shared" si="14"/>
        <v/>
      </c>
    </row>
    <row r="89" spans="1:18" x14ac:dyDescent="0.35">
      <c r="A89" t="s">
        <v>11</v>
      </c>
      <c r="B89" t="str">
        <f t="shared" si="16"/>
        <v/>
      </c>
      <c r="C89">
        <v>4</v>
      </c>
      <c r="D89" t="s">
        <v>11</v>
      </c>
      <c r="E89" t="str">
        <f t="shared" si="15"/>
        <v>Opp Score</v>
      </c>
      <c r="F89" s="1">
        <v>58</v>
      </c>
      <c r="G89" s="1">
        <f>(F88-F82)-(F89-F83)</f>
        <v>8</v>
      </c>
      <c r="H89" s="1">
        <f>IF(F87&gt;F86,(F86+10)-F87,F86-F87)</f>
        <v>5.62</v>
      </c>
      <c r="I89" s="1">
        <f>F88-F82</f>
        <v>14</v>
      </c>
      <c r="J89" s="1">
        <f>F89-F83</f>
        <v>6</v>
      </c>
      <c r="M89">
        <f>COUNTIF(D86:D90,$L$5)</f>
        <v>0</v>
      </c>
      <c r="O89" t="str">
        <f t="shared" si="11"/>
        <v/>
      </c>
      <c r="P89" t="str">
        <f t="shared" si="12"/>
        <v/>
      </c>
      <c r="Q89" t="str">
        <f t="shared" si="13"/>
        <v/>
      </c>
      <c r="R89" t="str">
        <f t="shared" si="14"/>
        <v/>
      </c>
    </row>
    <row r="90" spans="1:18" x14ac:dyDescent="0.35">
      <c r="A90" t="s">
        <v>12</v>
      </c>
      <c r="B90" t="str">
        <f t="shared" si="16"/>
        <v/>
      </c>
      <c r="C90">
        <v>5</v>
      </c>
      <c r="D90" t="s">
        <v>13</v>
      </c>
      <c r="E90" t="str">
        <f t="shared" si="15"/>
        <v/>
      </c>
      <c r="F90" s="1" t="str">
        <f t="shared" ref="F90:F151" si="17">IF(E90=$E$8,F85,"")</f>
        <v/>
      </c>
      <c r="G90" s="1">
        <f>(F88-F82)-(F89-F83)</f>
        <v>8</v>
      </c>
      <c r="H90" s="1">
        <f>IF(F87&gt;F86,(F86+10)-F87,F86-F87)</f>
        <v>5.62</v>
      </c>
      <c r="I90" s="1">
        <f>F88-F82</f>
        <v>14</v>
      </c>
      <c r="J90" s="1">
        <f>F89-F83</f>
        <v>6</v>
      </c>
      <c r="M90">
        <f>COUNTIF(D86:D90,$L$6)</f>
        <v>0</v>
      </c>
      <c r="O90" t="str">
        <f t="shared" si="11"/>
        <v/>
      </c>
      <c r="P90" t="str">
        <f t="shared" si="12"/>
        <v/>
      </c>
      <c r="Q90" t="str">
        <f t="shared" si="13"/>
        <v/>
      </c>
      <c r="R90" t="str">
        <f t="shared" si="14"/>
        <v/>
      </c>
    </row>
    <row r="91" spans="1:18" x14ac:dyDescent="0.35">
      <c r="A91" t="s">
        <v>13</v>
      </c>
      <c r="B91" t="str">
        <f t="shared" si="16"/>
        <v/>
      </c>
      <c r="E91" t="str">
        <f t="shared" si="15"/>
        <v/>
      </c>
      <c r="F91" s="1" t="str">
        <f t="shared" si="17"/>
        <v/>
      </c>
      <c r="O91" t="str">
        <f t="shared" si="11"/>
        <v/>
      </c>
      <c r="P91" t="str">
        <f t="shared" si="12"/>
        <v/>
      </c>
      <c r="Q91" t="str">
        <f t="shared" si="13"/>
        <v/>
      </c>
      <c r="R91" t="str">
        <f t="shared" si="14"/>
        <v/>
      </c>
    </row>
    <row r="92" spans="1:18" x14ac:dyDescent="0.35">
      <c r="A92" t="s">
        <v>14</v>
      </c>
      <c r="B92">
        <f t="shared" si="16"/>
        <v>16</v>
      </c>
      <c r="C92">
        <v>1</v>
      </c>
      <c r="D92" t="s">
        <v>6</v>
      </c>
      <c r="E92" t="str">
        <f t="shared" si="15"/>
        <v>Time In</v>
      </c>
      <c r="F92" s="1">
        <f t="shared" si="17"/>
        <v>4.38</v>
      </c>
      <c r="G92" s="1">
        <f>(F94-F88)-(F95-F89)</f>
        <v>-4</v>
      </c>
      <c r="H92" s="1">
        <f>IF(F93&gt;F92,(F92+10)-F93,F92-F93)</f>
        <v>4.38</v>
      </c>
      <c r="I92" s="1">
        <f>F94-F88</f>
        <v>11</v>
      </c>
      <c r="J92" s="1">
        <f>F95-F89</f>
        <v>15</v>
      </c>
      <c r="M92">
        <f>COUNTIF(D92:D96,$L$2)</f>
        <v>1</v>
      </c>
      <c r="N92">
        <f>SUM(M92:M96)</f>
        <v>2</v>
      </c>
      <c r="O92">
        <f t="shared" si="11"/>
        <v>-4</v>
      </c>
      <c r="P92">
        <f t="shared" si="12"/>
        <v>4.38</v>
      </c>
      <c r="Q92">
        <f t="shared" si="13"/>
        <v>11</v>
      </c>
      <c r="R92">
        <f t="shared" si="14"/>
        <v>15</v>
      </c>
    </row>
    <row r="93" spans="1:18" x14ac:dyDescent="0.35">
      <c r="A93" t="s">
        <v>2</v>
      </c>
      <c r="B93" t="str">
        <f t="shared" si="16"/>
        <v/>
      </c>
      <c r="C93">
        <v>2</v>
      </c>
      <c r="D93" t="s">
        <v>2</v>
      </c>
      <c r="E93" t="str">
        <f t="shared" si="15"/>
        <v>Time Out</v>
      </c>
      <c r="F93" s="1">
        <v>0</v>
      </c>
      <c r="G93" s="1">
        <f>(F94-F88)-(F95-F89)</f>
        <v>-4</v>
      </c>
      <c r="H93" s="1">
        <f>IF(F93&gt;F92,(F92+10)-F93,F92-F93)</f>
        <v>4.38</v>
      </c>
      <c r="I93" s="1">
        <f>F94-F88</f>
        <v>11</v>
      </c>
      <c r="J93" s="1">
        <f>F95-F89</f>
        <v>15</v>
      </c>
      <c r="M93">
        <f>COUNTIF(D92:D96,$L$3)</f>
        <v>1</v>
      </c>
      <c r="O93" t="str">
        <f t="shared" si="11"/>
        <v/>
      </c>
      <c r="P93" t="str">
        <f t="shared" si="12"/>
        <v/>
      </c>
      <c r="Q93" t="str">
        <f t="shared" si="13"/>
        <v/>
      </c>
      <c r="R93" t="str">
        <f t="shared" si="14"/>
        <v/>
      </c>
    </row>
    <row r="94" spans="1:18" x14ac:dyDescent="0.35">
      <c r="A94" t="s">
        <v>3</v>
      </c>
      <c r="B94" t="str">
        <f t="shared" si="16"/>
        <v/>
      </c>
      <c r="C94">
        <v>3</v>
      </c>
      <c r="D94" t="s">
        <v>9</v>
      </c>
      <c r="E94" t="str">
        <f t="shared" si="15"/>
        <v>Western Score</v>
      </c>
      <c r="F94" s="1">
        <v>76</v>
      </c>
      <c r="G94" s="1">
        <f>(F94-F88)-(F95-F89)</f>
        <v>-4</v>
      </c>
      <c r="H94" s="1">
        <f>IF(F93&gt;F92,(F92+10)-F93,F92-F93)</f>
        <v>4.38</v>
      </c>
      <c r="I94" s="1">
        <f>F94-F88</f>
        <v>11</v>
      </c>
      <c r="J94" s="1">
        <f>F95-F89</f>
        <v>15</v>
      </c>
      <c r="M94">
        <f>COUNTIF(D92:D96,$L$4)</f>
        <v>0</v>
      </c>
      <c r="O94" t="str">
        <f t="shared" si="11"/>
        <v/>
      </c>
      <c r="P94" t="str">
        <f t="shared" si="12"/>
        <v/>
      </c>
      <c r="Q94" t="str">
        <f t="shared" si="13"/>
        <v/>
      </c>
      <c r="R94" t="str">
        <f t="shared" si="14"/>
        <v/>
      </c>
    </row>
    <row r="95" spans="1:18" x14ac:dyDescent="0.35">
      <c r="A95" t="s">
        <v>4</v>
      </c>
      <c r="B95" t="str">
        <f t="shared" si="16"/>
        <v/>
      </c>
      <c r="C95">
        <v>4</v>
      </c>
      <c r="D95" t="s">
        <v>11</v>
      </c>
      <c r="E95" t="str">
        <f t="shared" si="15"/>
        <v>Opp Score</v>
      </c>
      <c r="F95" s="1">
        <v>73</v>
      </c>
      <c r="G95" s="1">
        <f>(F94-F88)-(F95-F89)</f>
        <v>-4</v>
      </c>
      <c r="H95" s="1">
        <f>IF(F93&gt;F92,(F92+10)-F93,F92-F93)</f>
        <v>4.38</v>
      </c>
      <c r="I95" s="1">
        <f>F94-F88</f>
        <v>11</v>
      </c>
      <c r="J95" s="1">
        <f>F95-F89</f>
        <v>15</v>
      </c>
      <c r="M95">
        <f>COUNTIF(D92:D96,$L$5)</f>
        <v>0</v>
      </c>
      <c r="O95" t="str">
        <f t="shared" si="11"/>
        <v/>
      </c>
      <c r="P95" t="str">
        <f t="shared" si="12"/>
        <v/>
      </c>
      <c r="Q95" t="str">
        <f t="shared" si="13"/>
        <v/>
      </c>
      <c r="R95" t="str">
        <f t="shared" si="14"/>
        <v/>
      </c>
    </row>
    <row r="96" spans="1:18" x14ac:dyDescent="0.35">
      <c r="A96" t="s">
        <v>5</v>
      </c>
      <c r="B96" t="str">
        <f t="shared" si="16"/>
        <v/>
      </c>
      <c r="C96">
        <v>5</v>
      </c>
      <c r="D96" t="s">
        <v>12</v>
      </c>
      <c r="E96" t="str">
        <f t="shared" si="15"/>
        <v/>
      </c>
      <c r="F96" s="1" t="str">
        <f t="shared" si="17"/>
        <v/>
      </c>
      <c r="G96" s="1">
        <f>(F94-F88)-(F95-F89)</f>
        <v>-4</v>
      </c>
      <c r="H96" s="1">
        <f>IF(F93&gt;F92,(F92+10)-F93,F92-F93)</f>
        <v>4.38</v>
      </c>
      <c r="I96" s="1">
        <f>F94-F88</f>
        <v>11</v>
      </c>
      <c r="J96" s="1">
        <f>F95-F89</f>
        <v>15</v>
      </c>
      <c r="M96">
        <f>COUNTIF(D92:D96,$L$6)</f>
        <v>0</v>
      </c>
      <c r="O96" t="str">
        <f t="shared" si="11"/>
        <v/>
      </c>
      <c r="P96" t="str">
        <f t="shared" si="12"/>
        <v/>
      </c>
      <c r="Q96" t="str">
        <f t="shared" si="13"/>
        <v/>
      </c>
      <c r="R96" t="str">
        <f t="shared" si="14"/>
        <v/>
      </c>
    </row>
    <row r="97" spans="1:18" x14ac:dyDescent="0.35">
      <c r="A97" t="s">
        <v>6</v>
      </c>
      <c r="B97" t="str">
        <f t="shared" si="16"/>
        <v/>
      </c>
      <c r="E97" t="str">
        <f t="shared" si="15"/>
        <v/>
      </c>
      <c r="F97" s="1" t="str">
        <f t="shared" si="17"/>
        <v/>
      </c>
      <c r="O97" t="str">
        <f t="shared" si="11"/>
        <v/>
      </c>
      <c r="P97" t="str">
        <f t="shared" si="12"/>
        <v/>
      </c>
      <c r="Q97" t="str">
        <f t="shared" si="13"/>
        <v/>
      </c>
      <c r="R97" t="str">
        <f t="shared" si="14"/>
        <v/>
      </c>
    </row>
    <row r="98" spans="1:18" x14ac:dyDescent="0.35">
      <c r="A98" t="s">
        <v>7</v>
      </c>
      <c r="B98">
        <f t="shared" si="16"/>
        <v>17</v>
      </c>
      <c r="C98">
        <v>1</v>
      </c>
      <c r="E98" t="str">
        <f t="shared" si="15"/>
        <v>Time In</v>
      </c>
      <c r="F98" s="1">
        <f t="shared" si="17"/>
        <v>0</v>
      </c>
      <c r="G98" s="1" t="e">
        <f>(F100-F94)-(F101-F95)</f>
        <v>#VALUE!</v>
      </c>
      <c r="H98" s="1" t="e">
        <f>IF(F99&gt;F98,(F98+10)-F99,F98-F99)</f>
        <v>#VALUE!</v>
      </c>
      <c r="I98" s="1" t="e">
        <f>F100-F94</f>
        <v>#VALUE!</v>
      </c>
      <c r="J98" s="1" t="e">
        <f>F101-F95</f>
        <v>#VALUE!</v>
      </c>
      <c r="M98">
        <f>COUNTIF(D98:D102,$L$2)</f>
        <v>0</v>
      </c>
      <c r="N98">
        <f>SUM(M98:M102)</f>
        <v>0</v>
      </c>
      <c r="O98" t="str">
        <f t="shared" si="11"/>
        <v/>
      </c>
      <c r="P98" t="str">
        <f t="shared" si="12"/>
        <v/>
      </c>
      <c r="Q98" t="str">
        <f t="shared" si="13"/>
        <v/>
      </c>
      <c r="R98" t="str">
        <f t="shared" si="14"/>
        <v/>
      </c>
    </row>
    <row r="99" spans="1:18" x14ac:dyDescent="0.35">
      <c r="A99" t="s">
        <v>8</v>
      </c>
      <c r="B99" t="str">
        <f t="shared" si="16"/>
        <v/>
      </c>
      <c r="C99">
        <v>2</v>
      </c>
      <c r="E99" t="str">
        <f t="shared" si="15"/>
        <v>Time Out</v>
      </c>
      <c r="F99" s="1" t="str">
        <f t="shared" si="17"/>
        <v/>
      </c>
      <c r="G99" s="1" t="e">
        <f>(F100-F94)-(F101-F95)</f>
        <v>#VALUE!</v>
      </c>
      <c r="H99" s="1" t="e">
        <f>IF(F99&gt;F98,(F98+10)-F99,F98-F99)</f>
        <v>#VALUE!</v>
      </c>
      <c r="I99" s="1" t="e">
        <f>F100-F94</f>
        <v>#VALUE!</v>
      </c>
      <c r="J99" s="1" t="e">
        <f>F101-F95</f>
        <v>#VALUE!</v>
      </c>
      <c r="M99">
        <f>COUNTIF(D98:D102,$L$3)</f>
        <v>0</v>
      </c>
      <c r="O99" t="str">
        <f t="shared" si="11"/>
        <v/>
      </c>
      <c r="P99" t="str">
        <f t="shared" si="12"/>
        <v/>
      </c>
      <c r="Q99" t="str">
        <f t="shared" si="13"/>
        <v/>
      </c>
      <c r="R99" t="str">
        <f t="shared" si="14"/>
        <v/>
      </c>
    </row>
    <row r="100" spans="1:18" x14ac:dyDescent="0.35">
      <c r="A100" t="s">
        <v>9</v>
      </c>
      <c r="B100" t="str">
        <f t="shared" si="16"/>
        <v/>
      </c>
      <c r="C100">
        <v>3</v>
      </c>
      <c r="E100" t="str">
        <f t="shared" si="15"/>
        <v>Western Score</v>
      </c>
      <c r="F100" s="1" t="str">
        <f t="shared" si="17"/>
        <v/>
      </c>
      <c r="G100" s="1" t="e">
        <f>(F100-F94)-(F101-F95)</f>
        <v>#VALUE!</v>
      </c>
      <c r="H100" s="1" t="e">
        <f>IF(F99&gt;F98,(F98+10)-F99,F98-F99)</f>
        <v>#VALUE!</v>
      </c>
      <c r="I100" s="1" t="e">
        <f>F100-F94</f>
        <v>#VALUE!</v>
      </c>
      <c r="J100" s="1" t="e">
        <f>F101-F95</f>
        <v>#VALUE!</v>
      </c>
      <c r="M100">
        <f>COUNTIF(D98:D102,$L$4)</f>
        <v>0</v>
      </c>
      <c r="O100" t="str">
        <f t="shared" si="11"/>
        <v/>
      </c>
      <c r="P100" t="str">
        <f t="shared" si="12"/>
        <v/>
      </c>
      <c r="Q100" t="str">
        <f t="shared" si="13"/>
        <v/>
      </c>
      <c r="R100" t="str">
        <f t="shared" si="14"/>
        <v/>
      </c>
    </row>
    <row r="101" spans="1:18" x14ac:dyDescent="0.35">
      <c r="A101" t="s">
        <v>10</v>
      </c>
      <c r="B101" t="str">
        <f t="shared" si="16"/>
        <v/>
      </c>
      <c r="C101">
        <v>4</v>
      </c>
      <c r="E101" t="str">
        <f t="shared" si="15"/>
        <v>Opp Score</v>
      </c>
      <c r="F101" s="1" t="str">
        <f t="shared" si="17"/>
        <v/>
      </c>
      <c r="G101" s="1" t="e">
        <f>(F100-F94)-(F101-F95)</f>
        <v>#VALUE!</v>
      </c>
      <c r="H101" s="1" t="e">
        <f>IF(F99&gt;F98,(F98+10)-F99,F98-F99)</f>
        <v>#VALUE!</v>
      </c>
      <c r="I101" s="1" t="e">
        <f>F100-F94</f>
        <v>#VALUE!</v>
      </c>
      <c r="J101" s="1" t="e">
        <f>F101-F95</f>
        <v>#VALUE!</v>
      </c>
      <c r="M101">
        <f>COUNTIF(D98:D102,$L$5)</f>
        <v>0</v>
      </c>
      <c r="O101" t="str">
        <f t="shared" si="11"/>
        <v/>
      </c>
      <c r="P101" t="str">
        <f t="shared" si="12"/>
        <v/>
      </c>
      <c r="Q101" t="str">
        <f t="shared" si="13"/>
        <v/>
      </c>
      <c r="R101" t="str">
        <f t="shared" si="14"/>
        <v/>
      </c>
    </row>
    <row r="102" spans="1:18" x14ac:dyDescent="0.35">
      <c r="A102" t="s">
        <v>11</v>
      </c>
      <c r="B102" t="str">
        <f t="shared" si="16"/>
        <v/>
      </c>
      <c r="C102">
        <v>5</v>
      </c>
      <c r="E102" t="str">
        <f t="shared" si="15"/>
        <v/>
      </c>
      <c r="F102" s="1" t="str">
        <f t="shared" si="17"/>
        <v/>
      </c>
      <c r="G102" s="1" t="e">
        <f>(F100-F94)-(F101-F95)</f>
        <v>#VALUE!</v>
      </c>
      <c r="H102" s="1" t="e">
        <f>IF(F99&gt;F98,(F98+10)-F99,F98-F99)</f>
        <v>#VALUE!</v>
      </c>
      <c r="I102" s="1" t="e">
        <f>F100-F94</f>
        <v>#VALUE!</v>
      </c>
      <c r="J102" s="1" t="e">
        <f>F101-F95</f>
        <v>#VALUE!</v>
      </c>
      <c r="M102">
        <f>COUNTIF(D98:D102,$L$6)</f>
        <v>0</v>
      </c>
      <c r="O102" t="str">
        <f t="shared" si="11"/>
        <v/>
      </c>
      <c r="P102" t="str">
        <f t="shared" si="12"/>
        <v/>
      </c>
      <c r="Q102" t="str">
        <f t="shared" si="13"/>
        <v/>
      </c>
      <c r="R102" t="str">
        <f t="shared" si="14"/>
        <v/>
      </c>
    </row>
    <row r="103" spans="1:18" x14ac:dyDescent="0.35">
      <c r="A103" t="s">
        <v>12</v>
      </c>
      <c r="B103" t="str">
        <f t="shared" si="16"/>
        <v/>
      </c>
      <c r="E103" t="str">
        <f t="shared" si="15"/>
        <v/>
      </c>
      <c r="F103" s="1" t="str">
        <f t="shared" si="17"/>
        <v/>
      </c>
      <c r="O103" t="str">
        <f t="shared" si="11"/>
        <v/>
      </c>
      <c r="P103" t="str">
        <f t="shared" si="12"/>
        <v/>
      </c>
      <c r="Q103" t="str">
        <f t="shared" si="13"/>
        <v/>
      </c>
      <c r="R103" t="str">
        <f t="shared" si="14"/>
        <v/>
      </c>
    </row>
    <row r="104" spans="1:18" x14ac:dyDescent="0.35">
      <c r="A104" t="s">
        <v>13</v>
      </c>
      <c r="B104">
        <f t="shared" si="16"/>
        <v>18</v>
      </c>
      <c r="C104">
        <v>1</v>
      </c>
      <c r="E104" t="str">
        <f t="shared" si="15"/>
        <v>Time In</v>
      </c>
      <c r="F104" s="1" t="str">
        <f t="shared" si="17"/>
        <v/>
      </c>
      <c r="G104" s="1" t="e">
        <f>(F106-F100)-(F107-F101)</f>
        <v>#VALUE!</v>
      </c>
      <c r="H104" s="1" t="e">
        <f>IF(F105&gt;F104,(F104+10)-F105,F104-F105)</f>
        <v>#VALUE!</v>
      </c>
      <c r="I104" s="1" t="e">
        <f>F106-F100</f>
        <v>#VALUE!</v>
      </c>
      <c r="J104" s="1" t="e">
        <f>F107-F101</f>
        <v>#VALUE!</v>
      </c>
      <c r="M104">
        <f>COUNTIF(D104:D108,$L$2)</f>
        <v>0</v>
      </c>
      <c r="N104">
        <f>SUM(M104:M108)</f>
        <v>0</v>
      </c>
      <c r="O104" t="str">
        <f t="shared" si="11"/>
        <v/>
      </c>
      <c r="P104" t="str">
        <f t="shared" si="12"/>
        <v/>
      </c>
      <c r="Q104" t="str">
        <f t="shared" si="13"/>
        <v/>
      </c>
      <c r="R104" t="str">
        <f t="shared" si="14"/>
        <v/>
      </c>
    </row>
    <row r="105" spans="1:18" x14ac:dyDescent="0.35">
      <c r="A105" t="s">
        <v>14</v>
      </c>
      <c r="B105" t="str">
        <f t="shared" si="16"/>
        <v/>
      </c>
      <c r="C105">
        <v>2</v>
      </c>
      <c r="E105" t="str">
        <f t="shared" si="15"/>
        <v>Time Out</v>
      </c>
      <c r="F105" s="1" t="str">
        <f t="shared" si="17"/>
        <v/>
      </c>
      <c r="G105" s="1" t="e">
        <f>(F106-F100)-(F107-F101)</f>
        <v>#VALUE!</v>
      </c>
      <c r="H105" s="1" t="e">
        <f>IF(F105&gt;F104,(F104+10)-F105,F104-F105)</f>
        <v>#VALUE!</v>
      </c>
      <c r="I105" s="1" t="e">
        <f>F106-F100</f>
        <v>#VALUE!</v>
      </c>
      <c r="J105" s="1" t="e">
        <f>F107-F101</f>
        <v>#VALUE!</v>
      </c>
      <c r="M105">
        <f>COUNTIF(D104:D108,$L$3)</f>
        <v>0</v>
      </c>
      <c r="O105" t="str">
        <f t="shared" si="11"/>
        <v/>
      </c>
      <c r="P105" t="str">
        <f t="shared" si="12"/>
        <v/>
      </c>
      <c r="Q105" t="str">
        <f t="shared" si="13"/>
        <v/>
      </c>
      <c r="R105" t="str">
        <f t="shared" si="14"/>
        <v/>
      </c>
    </row>
    <row r="106" spans="1:18" x14ac:dyDescent="0.35">
      <c r="A106" t="s">
        <v>2</v>
      </c>
      <c r="B106" t="str">
        <f t="shared" si="16"/>
        <v/>
      </c>
      <c r="C106">
        <v>3</v>
      </c>
      <c r="E106" t="str">
        <f t="shared" si="15"/>
        <v>Western Score</v>
      </c>
      <c r="F106" s="1" t="str">
        <f t="shared" si="17"/>
        <v/>
      </c>
      <c r="G106" s="1" t="e">
        <f>(F106-F100)-(F107-F101)</f>
        <v>#VALUE!</v>
      </c>
      <c r="H106" s="1" t="e">
        <f>IF(F105&gt;F104,(F104+10)-F105,F104-F105)</f>
        <v>#VALUE!</v>
      </c>
      <c r="I106" s="1" t="e">
        <f>F106-F100</f>
        <v>#VALUE!</v>
      </c>
      <c r="J106" s="1" t="e">
        <f>F107-F101</f>
        <v>#VALUE!</v>
      </c>
      <c r="M106">
        <f>COUNTIF(D104:D108,$L$4)</f>
        <v>0</v>
      </c>
      <c r="O106" t="str">
        <f t="shared" si="11"/>
        <v/>
      </c>
      <c r="P106" t="str">
        <f t="shared" si="12"/>
        <v/>
      </c>
      <c r="Q106" t="str">
        <f t="shared" si="13"/>
        <v/>
      </c>
      <c r="R106" t="str">
        <f t="shared" si="14"/>
        <v/>
      </c>
    </row>
    <row r="107" spans="1:18" x14ac:dyDescent="0.35">
      <c r="A107" t="s">
        <v>3</v>
      </c>
      <c r="B107" t="str">
        <f t="shared" si="16"/>
        <v/>
      </c>
      <c r="C107">
        <v>4</v>
      </c>
      <c r="E107" t="str">
        <f t="shared" si="15"/>
        <v>Opp Score</v>
      </c>
      <c r="F107" s="1" t="str">
        <f t="shared" si="17"/>
        <v/>
      </c>
      <c r="G107" s="1" t="e">
        <f>(F106-F100)-(F107-F101)</f>
        <v>#VALUE!</v>
      </c>
      <c r="H107" s="1" t="e">
        <f>IF(F105&gt;F104,(F104+10)-F105,F104-F105)</f>
        <v>#VALUE!</v>
      </c>
      <c r="I107" s="1" t="e">
        <f>F106-F100</f>
        <v>#VALUE!</v>
      </c>
      <c r="J107" s="1" t="e">
        <f>F107-F101</f>
        <v>#VALUE!</v>
      </c>
      <c r="M107">
        <f>COUNTIF(D104:D108,$L$5)</f>
        <v>0</v>
      </c>
      <c r="O107" t="str">
        <f t="shared" si="11"/>
        <v/>
      </c>
      <c r="P107" t="str">
        <f t="shared" si="12"/>
        <v/>
      </c>
      <c r="Q107" t="str">
        <f t="shared" si="13"/>
        <v/>
      </c>
      <c r="R107" t="str">
        <f t="shared" si="14"/>
        <v/>
      </c>
    </row>
    <row r="108" spans="1:18" x14ac:dyDescent="0.35">
      <c r="A108" t="s">
        <v>4</v>
      </c>
      <c r="B108" t="str">
        <f t="shared" si="16"/>
        <v/>
      </c>
      <c r="C108">
        <v>5</v>
      </c>
      <c r="E108" t="str">
        <f t="shared" si="15"/>
        <v/>
      </c>
      <c r="F108" s="1" t="str">
        <f t="shared" si="17"/>
        <v/>
      </c>
      <c r="G108" s="1" t="e">
        <f>(F106-F100)-(F107-F101)</f>
        <v>#VALUE!</v>
      </c>
      <c r="H108" s="1" t="e">
        <f>IF(F105&gt;F104,(F104+10)-F105,F104-F105)</f>
        <v>#VALUE!</v>
      </c>
      <c r="I108" s="1" t="e">
        <f>F106-F100</f>
        <v>#VALUE!</v>
      </c>
      <c r="J108" s="1" t="e">
        <f>F107-F101</f>
        <v>#VALUE!</v>
      </c>
      <c r="M108">
        <f>COUNTIF(D104:D108,$L$6)</f>
        <v>0</v>
      </c>
      <c r="O108" t="str">
        <f t="shared" si="11"/>
        <v/>
      </c>
      <c r="P108" t="str">
        <f t="shared" si="12"/>
        <v/>
      </c>
      <c r="Q108" t="str">
        <f t="shared" si="13"/>
        <v/>
      </c>
      <c r="R108" t="str">
        <f t="shared" si="14"/>
        <v/>
      </c>
    </row>
    <row r="109" spans="1:18" x14ac:dyDescent="0.35">
      <c r="A109" t="s">
        <v>5</v>
      </c>
      <c r="B109" t="str">
        <f t="shared" si="16"/>
        <v/>
      </c>
      <c r="E109" t="str">
        <f t="shared" si="15"/>
        <v/>
      </c>
      <c r="F109" s="1" t="str">
        <f t="shared" si="17"/>
        <v/>
      </c>
      <c r="O109" t="str">
        <f t="shared" si="11"/>
        <v/>
      </c>
      <c r="P109" t="str">
        <f t="shared" si="12"/>
        <v/>
      </c>
      <c r="Q109" t="str">
        <f t="shared" si="13"/>
        <v/>
      </c>
      <c r="R109" t="str">
        <f t="shared" si="14"/>
        <v/>
      </c>
    </row>
    <row r="110" spans="1:18" x14ac:dyDescent="0.35">
      <c r="A110" t="s">
        <v>6</v>
      </c>
      <c r="B110">
        <f t="shared" si="16"/>
        <v>19</v>
      </c>
      <c r="C110">
        <v>1</v>
      </c>
      <c r="E110" t="str">
        <f t="shared" si="15"/>
        <v>Time In</v>
      </c>
      <c r="F110" s="1" t="str">
        <f t="shared" si="17"/>
        <v/>
      </c>
      <c r="G110" s="1" t="e">
        <f>(F112-F106)-(F113-F107)</f>
        <v>#VALUE!</v>
      </c>
      <c r="H110" s="1" t="e">
        <f>IF(F111&gt;F110,(F110+10)-F111,F110-F111)</f>
        <v>#VALUE!</v>
      </c>
      <c r="I110" s="1" t="e">
        <f>F112-F106</f>
        <v>#VALUE!</v>
      </c>
      <c r="J110" s="1" t="e">
        <f>F113-F107</f>
        <v>#VALUE!</v>
      </c>
      <c r="M110">
        <f>COUNTIF(D110:D114,$L$2)</f>
        <v>0</v>
      </c>
      <c r="N110">
        <f>SUM(M110:M114)</f>
        <v>0</v>
      </c>
      <c r="O110" t="str">
        <f t="shared" si="11"/>
        <v/>
      </c>
      <c r="P110" t="str">
        <f t="shared" si="12"/>
        <v/>
      </c>
      <c r="Q110" t="str">
        <f t="shared" si="13"/>
        <v/>
      </c>
      <c r="R110" t="str">
        <f t="shared" si="14"/>
        <v/>
      </c>
    </row>
    <row r="111" spans="1:18" x14ac:dyDescent="0.35">
      <c r="A111" t="s">
        <v>7</v>
      </c>
      <c r="B111" t="str">
        <f t="shared" si="16"/>
        <v/>
      </c>
      <c r="C111">
        <v>2</v>
      </c>
      <c r="E111" t="str">
        <f t="shared" si="15"/>
        <v>Time Out</v>
      </c>
      <c r="F111" s="1" t="str">
        <f t="shared" si="17"/>
        <v/>
      </c>
      <c r="G111" s="1" t="e">
        <f>(F112-F106)-(F113-F107)</f>
        <v>#VALUE!</v>
      </c>
      <c r="H111" s="1" t="e">
        <f>IF(F111&gt;F110,(F110+10)-F111,F110-F111)</f>
        <v>#VALUE!</v>
      </c>
      <c r="I111" s="1" t="e">
        <f>F112-F106</f>
        <v>#VALUE!</v>
      </c>
      <c r="J111" s="1" t="e">
        <f>F113-F107</f>
        <v>#VALUE!</v>
      </c>
      <c r="M111">
        <f>COUNTIF(D110:D114,$L$3)</f>
        <v>0</v>
      </c>
      <c r="O111" t="str">
        <f t="shared" si="11"/>
        <v/>
      </c>
      <c r="P111" t="str">
        <f t="shared" si="12"/>
        <v/>
      </c>
      <c r="Q111" t="str">
        <f t="shared" si="13"/>
        <v/>
      </c>
      <c r="R111" t="str">
        <f t="shared" si="14"/>
        <v/>
      </c>
    </row>
    <row r="112" spans="1:18" x14ac:dyDescent="0.35">
      <c r="A112" t="s">
        <v>8</v>
      </c>
      <c r="B112" t="str">
        <f t="shared" si="16"/>
        <v/>
      </c>
      <c r="C112">
        <v>3</v>
      </c>
      <c r="E112" t="str">
        <f t="shared" si="15"/>
        <v>Western Score</v>
      </c>
      <c r="F112" s="1" t="str">
        <f t="shared" si="17"/>
        <v/>
      </c>
      <c r="G112" s="1" t="e">
        <f>(F112-F106)-(F113-F107)</f>
        <v>#VALUE!</v>
      </c>
      <c r="H112" s="1" t="e">
        <f>IF(F111&gt;F110,(F110+10)-F111,F110-F111)</f>
        <v>#VALUE!</v>
      </c>
      <c r="I112" s="1" t="e">
        <f>F112-F106</f>
        <v>#VALUE!</v>
      </c>
      <c r="J112" s="1" t="e">
        <f>F113-F107</f>
        <v>#VALUE!</v>
      </c>
      <c r="M112">
        <f>COUNTIF(D110:D114,$L$4)</f>
        <v>0</v>
      </c>
      <c r="O112" t="str">
        <f t="shared" si="11"/>
        <v/>
      </c>
      <c r="P112" t="str">
        <f t="shared" si="12"/>
        <v/>
      </c>
      <c r="Q112" t="str">
        <f t="shared" si="13"/>
        <v/>
      </c>
      <c r="R112" t="str">
        <f t="shared" si="14"/>
        <v/>
      </c>
    </row>
    <row r="113" spans="1:18" x14ac:dyDescent="0.35">
      <c r="A113" t="s">
        <v>9</v>
      </c>
      <c r="B113" t="str">
        <f t="shared" si="16"/>
        <v/>
      </c>
      <c r="C113">
        <v>4</v>
      </c>
      <c r="E113" t="str">
        <f t="shared" si="15"/>
        <v>Opp Score</v>
      </c>
      <c r="F113" s="1" t="str">
        <f t="shared" si="17"/>
        <v/>
      </c>
      <c r="G113" s="1" t="e">
        <f>(F112-F106)-(F113-F107)</f>
        <v>#VALUE!</v>
      </c>
      <c r="H113" s="1" t="e">
        <f>IF(F111&gt;F110,(F110+10)-F111,F110-F111)</f>
        <v>#VALUE!</v>
      </c>
      <c r="I113" s="1" t="e">
        <f>F112-F106</f>
        <v>#VALUE!</v>
      </c>
      <c r="J113" s="1" t="e">
        <f>F113-F107</f>
        <v>#VALUE!</v>
      </c>
      <c r="M113">
        <f>COUNTIF(D110:D114,$L$5)</f>
        <v>0</v>
      </c>
      <c r="O113" t="str">
        <f t="shared" si="11"/>
        <v/>
      </c>
      <c r="P113" t="str">
        <f t="shared" si="12"/>
        <v/>
      </c>
      <c r="Q113" t="str">
        <f t="shared" si="13"/>
        <v/>
      </c>
      <c r="R113" t="str">
        <f t="shared" si="14"/>
        <v/>
      </c>
    </row>
    <row r="114" spans="1:18" x14ac:dyDescent="0.35">
      <c r="A114" t="s">
        <v>10</v>
      </c>
      <c r="B114" t="str">
        <f t="shared" si="16"/>
        <v/>
      </c>
      <c r="C114">
        <v>5</v>
      </c>
      <c r="E114" t="str">
        <f t="shared" si="15"/>
        <v/>
      </c>
      <c r="F114" s="1" t="str">
        <f t="shared" si="17"/>
        <v/>
      </c>
      <c r="G114" s="1" t="e">
        <f>(F112-F106)-(F113-F107)</f>
        <v>#VALUE!</v>
      </c>
      <c r="H114" s="1" t="e">
        <f>IF(F111&gt;F110,(F110+10)-F111,F110-F111)</f>
        <v>#VALUE!</v>
      </c>
      <c r="I114" s="1" t="e">
        <f>F112-F106</f>
        <v>#VALUE!</v>
      </c>
      <c r="J114" s="1" t="e">
        <f>F113-F107</f>
        <v>#VALUE!</v>
      </c>
      <c r="M114">
        <f>COUNTIF(D110:D114,$L$6)</f>
        <v>0</v>
      </c>
      <c r="O114" t="str">
        <f t="shared" si="11"/>
        <v/>
      </c>
      <c r="P114" t="str">
        <f t="shared" si="12"/>
        <v/>
      </c>
      <c r="Q114" t="str">
        <f t="shared" si="13"/>
        <v/>
      </c>
      <c r="R114" t="str">
        <f t="shared" si="14"/>
        <v/>
      </c>
    </row>
    <row r="115" spans="1:18" x14ac:dyDescent="0.35">
      <c r="A115" t="s">
        <v>11</v>
      </c>
      <c r="B115" t="str">
        <f t="shared" si="16"/>
        <v/>
      </c>
      <c r="E115" t="str">
        <f t="shared" si="15"/>
        <v/>
      </c>
      <c r="F115" s="1" t="str">
        <f t="shared" si="17"/>
        <v/>
      </c>
      <c r="O115" t="str">
        <f t="shared" si="11"/>
        <v/>
      </c>
      <c r="P115" t="str">
        <f t="shared" si="12"/>
        <v/>
      </c>
      <c r="Q115" t="str">
        <f t="shared" si="13"/>
        <v/>
      </c>
      <c r="R115" t="str">
        <f t="shared" si="14"/>
        <v/>
      </c>
    </row>
    <row r="116" spans="1:18" x14ac:dyDescent="0.35">
      <c r="A116" t="s">
        <v>12</v>
      </c>
      <c r="B116">
        <f t="shared" si="16"/>
        <v>20</v>
      </c>
      <c r="C116">
        <v>1</v>
      </c>
      <c r="E116" t="str">
        <f t="shared" si="15"/>
        <v>Time In</v>
      </c>
      <c r="F116" s="1" t="str">
        <f t="shared" si="17"/>
        <v/>
      </c>
      <c r="G116" s="1" t="e">
        <f>(F118-F112)-(F119-F113)</f>
        <v>#VALUE!</v>
      </c>
      <c r="H116" s="1" t="e">
        <f>IF(F117&gt;F116,(F116+10)-F117,F116-F117)</f>
        <v>#VALUE!</v>
      </c>
      <c r="I116" s="1" t="e">
        <f>F118-F112</f>
        <v>#VALUE!</v>
      </c>
      <c r="J116" s="1" t="e">
        <f>F119-F113</f>
        <v>#VALUE!</v>
      </c>
      <c r="M116">
        <f>COUNTIF(D116:D120,$L$2)</f>
        <v>0</v>
      </c>
      <c r="N116">
        <f>SUM(M116:M120)</f>
        <v>0</v>
      </c>
      <c r="O116" t="str">
        <f t="shared" si="11"/>
        <v/>
      </c>
      <c r="P116" t="str">
        <f t="shared" si="12"/>
        <v/>
      </c>
      <c r="Q116" t="str">
        <f t="shared" si="13"/>
        <v/>
      </c>
      <c r="R116" t="str">
        <f t="shared" si="14"/>
        <v/>
      </c>
    </row>
    <row r="117" spans="1:18" x14ac:dyDescent="0.35">
      <c r="A117" t="s">
        <v>13</v>
      </c>
      <c r="B117" t="str">
        <f t="shared" si="16"/>
        <v/>
      </c>
      <c r="C117">
        <v>2</v>
      </c>
      <c r="E117" t="str">
        <f t="shared" si="15"/>
        <v>Time Out</v>
      </c>
      <c r="F117" s="1" t="str">
        <f t="shared" si="17"/>
        <v/>
      </c>
      <c r="G117" s="1" t="e">
        <f>(F118-F112)-(F119-F113)</f>
        <v>#VALUE!</v>
      </c>
      <c r="H117" s="1" t="e">
        <f>IF(F117&gt;F116,(F116+10)-F117,F116-F117)</f>
        <v>#VALUE!</v>
      </c>
      <c r="I117" s="1" t="e">
        <f>F118-F112</f>
        <v>#VALUE!</v>
      </c>
      <c r="J117" s="1" t="e">
        <f>F119-F113</f>
        <v>#VALUE!</v>
      </c>
      <c r="M117">
        <f>COUNTIF(D116:D120,$L$3)</f>
        <v>0</v>
      </c>
      <c r="O117" t="str">
        <f t="shared" si="11"/>
        <v/>
      </c>
      <c r="P117" t="str">
        <f t="shared" si="12"/>
        <v/>
      </c>
      <c r="Q117" t="str">
        <f t="shared" si="13"/>
        <v/>
      </c>
      <c r="R117" t="str">
        <f t="shared" si="14"/>
        <v/>
      </c>
    </row>
    <row r="118" spans="1:18" x14ac:dyDescent="0.35">
      <c r="A118" t="s">
        <v>14</v>
      </c>
      <c r="B118" t="str">
        <f t="shared" si="16"/>
        <v/>
      </c>
      <c r="C118">
        <v>3</v>
      </c>
      <c r="E118" t="str">
        <f t="shared" si="15"/>
        <v>Western Score</v>
      </c>
      <c r="F118" s="1" t="str">
        <f t="shared" si="17"/>
        <v/>
      </c>
      <c r="G118" s="1" t="e">
        <f>(F118-F112)-(F119-F113)</f>
        <v>#VALUE!</v>
      </c>
      <c r="H118" s="1" t="e">
        <f>IF(F117&gt;F116,(F116+10)-F117,F116-F117)</f>
        <v>#VALUE!</v>
      </c>
      <c r="I118" s="1" t="e">
        <f>F118-F112</f>
        <v>#VALUE!</v>
      </c>
      <c r="J118" s="1" t="e">
        <f>F119-F113</f>
        <v>#VALUE!</v>
      </c>
      <c r="M118">
        <f>COUNTIF(D116:D120,$L$4)</f>
        <v>0</v>
      </c>
      <c r="O118" t="str">
        <f t="shared" si="11"/>
        <v/>
      </c>
      <c r="P118" t="str">
        <f t="shared" si="12"/>
        <v/>
      </c>
      <c r="Q118" t="str">
        <f t="shared" si="13"/>
        <v/>
      </c>
      <c r="R118" t="str">
        <f t="shared" si="14"/>
        <v/>
      </c>
    </row>
    <row r="119" spans="1:18" x14ac:dyDescent="0.35">
      <c r="A119" t="s">
        <v>2</v>
      </c>
      <c r="B119" t="str">
        <f t="shared" si="16"/>
        <v/>
      </c>
      <c r="C119">
        <v>4</v>
      </c>
      <c r="E119" t="str">
        <f t="shared" si="15"/>
        <v>Opp Score</v>
      </c>
      <c r="F119" s="1" t="str">
        <f t="shared" si="17"/>
        <v/>
      </c>
      <c r="G119" s="1" t="e">
        <f>(F118-F112)-(F119-F113)</f>
        <v>#VALUE!</v>
      </c>
      <c r="H119" s="1" t="e">
        <f>IF(F117&gt;F116,(F116+10)-F117,F116-F117)</f>
        <v>#VALUE!</v>
      </c>
      <c r="I119" s="1" t="e">
        <f>F118-F112</f>
        <v>#VALUE!</v>
      </c>
      <c r="J119" s="1" t="e">
        <f>F119-F113</f>
        <v>#VALUE!</v>
      </c>
      <c r="M119">
        <f>COUNTIF(D116:D120,$L$5)</f>
        <v>0</v>
      </c>
      <c r="O119" t="str">
        <f t="shared" si="11"/>
        <v/>
      </c>
      <c r="P119" t="str">
        <f t="shared" si="12"/>
        <v/>
      </c>
      <c r="Q119" t="str">
        <f t="shared" si="13"/>
        <v/>
      </c>
      <c r="R119" t="str">
        <f t="shared" si="14"/>
        <v/>
      </c>
    </row>
    <row r="120" spans="1:18" x14ac:dyDescent="0.35">
      <c r="A120" t="s">
        <v>3</v>
      </c>
      <c r="B120" t="str">
        <f t="shared" si="16"/>
        <v/>
      </c>
      <c r="C120">
        <v>5</v>
      </c>
      <c r="E120" t="str">
        <f t="shared" si="15"/>
        <v/>
      </c>
      <c r="F120" s="1" t="str">
        <f t="shared" si="17"/>
        <v/>
      </c>
      <c r="G120" s="1" t="e">
        <f>(F118-F112)-(F119-F113)</f>
        <v>#VALUE!</v>
      </c>
      <c r="H120" s="1" t="e">
        <f>IF(F117&gt;F116,(F116+10)-F117,F116-F117)</f>
        <v>#VALUE!</v>
      </c>
      <c r="I120" s="1" t="e">
        <f>F118-F112</f>
        <v>#VALUE!</v>
      </c>
      <c r="J120" s="1" t="e">
        <f>F119-F113</f>
        <v>#VALUE!</v>
      </c>
      <c r="M120">
        <f>COUNTIF(D116:D120,$L$6)</f>
        <v>0</v>
      </c>
      <c r="O120" t="str">
        <f t="shared" si="11"/>
        <v/>
      </c>
      <c r="P120" t="str">
        <f t="shared" si="12"/>
        <v/>
      </c>
      <c r="Q120" t="str">
        <f t="shared" si="13"/>
        <v/>
      </c>
      <c r="R120" t="str">
        <f t="shared" si="14"/>
        <v/>
      </c>
    </row>
    <row r="121" spans="1:18" x14ac:dyDescent="0.35">
      <c r="A121" t="s">
        <v>4</v>
      </c>
      <c r="B121" t="str">
        <f t="shared" si="16"/>
        <v/>
      </c>
      <c r="E121" t="str">
        <f t="shared" si="15"/>
        <v/>
      </c>
      <c r="F121" s="1" t="str">
        <f t="shared" si="17"/>
        <v/>
      </c>
      <c r="O121" t="str">
        <f t="shared" si="11"/>
        <v/>
      </c>
      <c r="P121" t="str">
        <f t="shared" si="12"/>
        <v/>
      </c>
      <c r="Q121" t="str">
        <f t="shared" si="13"/>
        <v/>
      </c>
      <c r="R121" t="str">
        <f t="shared" si="14"/>
        <v/>
      </c>
    </row>
    <row r="122" spans="1:18" x14ac:dyDescent="0.35">
      <c r="A122" t="s">
        <v>5</v>
      </c>
      <c r="B122">
        <f t="shared" si="16"/>
        <v>21</v>
      </c>
      <c r="C122">
        <v>1</v>
      </c>
      <c r="E122" t="str">
        <f t="shared" si="15"/>
        <v>Time In</v>
      </c>
      <c r="F122" s="1" t="str">
        <f t="shared" si="17"/>
        <v/>
      </c>
      <c r="G122" s="1" t="e">
        <f>(F124-F118)-(F125-F119)</f>
        <v>#VALUE!</v>
      </c>
      <c r="H122" s="1" t="e">
        <f>IF(F123&gt;F122,(F122+10)-F123,F122-F123)</f>
        <v>#VALUE!</v>
      </c>
      <c r="I122" s="1" t="e">
        <f>F124-F118</f>
        <v>#VALUE!</v>
      </c>
      <c r="J122" s="1" t="e">
        <f>F125-F119</f>
        <v>#VALUE!</v>
      </c>
      <c r="M122">
        <f>COUNTIF(D122:D126,$L$2)</f>
        <v>0</v>
      </c>
      <c r="N122">
        <f>SUM(M122:M126)</f>
        <v>0</v>
      </c>
      <c r="O122" t="str">
        <f t="shared" si="11"/>
        <v/>
      </c>
      <c r="P122" t="str">
        <f t="shared" si="12"/>
        <v/>
      </c>
      <c r="Q122" t="str">
        <f t="shared" si="13"/>
        <v/>
      </c>
      <c r="R122" t="str">
        <f t="shared" si="14"/>
        <v/>
      </c>
    </row>
    <row r="123" spans="1:18" x14ac:dyDescent="0.35">
      <c r="A123" t="s">
        <v>6</v>
      </c>
      <c r="B123" t="str">
        <f t="shared" si="16"/>
        <v/>
      </c>
      <c r="C123">
        <v>2</v>
      </c>
      <c r="E123" t="str">
        <f t="shared" si="15"/>
        <v>Time Out</v>
      </c>
      <c r="F123" s="1" t="str">
        <f t="shared" si="17"/>
        <v/>
      </c>
      <c r="G123" s="1" t="e">
        <f>(F124-F118)-(F125-F119)</f>
        <v>#VALUE!</v>
      </c>
      <c r="H123" s="1" t="e">
        <f>IF(F123&gt;F122,(F122+10)-F123,F122-F123)</f>
        <v>#VALUE!</v>
      </c>
      <c r="I123" s="1" t="e">
        <f>F124-F118</f>
        <v>#VALUE!</v>
      </c>
      <c r="J123" s="1" t="e">
        <f>F125-F119</f>
        <v>#VALUE!</v>
      </c>
      <c r="M123">
        <f>COUNTIF(D122:D126,$L$3)</f>
        <v>0</v>
      </c>
      <c r="O123" t="str">
        <f t="shared" si="11"/>
        <v/>
      </c>
      <c r="P123" t="str">
        <f t="shared" si="12"/>
        <v/>
      </c>
      <c r="Q123" t="str">
        <f t="shared" si="13"/>
        <v/>
      </c>
      <c r="R123" t="str">
        <f t="shared" si="14"/>
        <v/>
      </c>
    </row>
    <row r="124" spans="1:18" x14ac:dyDescent="0.35">
      <c r="A124" t="s">
        <v>7</v>
      </c>
      <c r="B124" t="str">
        <f t="shared" si="16"/>
        <v/>
      </c>
      <c r="C124">
        <v>3</v>
      </c>
      <c r="E124" t="str">
        <f t="shared" si="15"/>
        <v>Western Score</v>
      </c>
      <c r="F124" s="1" t="str">
        <f t="shared" si="17"/>
        <v/>
      </c>
      <c r="G124" s="1" t="e">
        <f>(F124-F118)-(F125-F119)</f>
        <v>#VALUE!</v>
      </c>
      <c r="H124" s="1" t="e">
        <f>IF(F123&gt;F122,(F122+10)-F123,F122-F123)</f>
        <v>#VALUE!</v>
      </c>
      <c r="I124" s="1" t="e">
        <f>F124-F118</f>
        <v>#VALUE!</v>
      </c>
      <c r="J124" s="1" t="e">
        <f>F125-F119</f>
        <v>#VALUE!</v>
      </c>
      <c r="M124">
        <f>COUNTIF(D122:D126,$L$4)</f>
        <v>0</v>
      </c>
      <c r="O124" t="str">
        <f t="shared" si="11"/>
        <v/>
      </c>
      <c r="P124" t="str">
        <f t="shared" si="12"/>
        <v/>
      </c>
      <c r="Q124" t="str">
        <f t="shared" si="13"/>
        <v/>
      </c>
      <c r="R124" t="str">
        <f t="shared" si="14"/>
        <v/>
      </c>
    </row>
    <row r="125" spans="1:18" x14ac:dyDescent="0.35">
      <c r="A125" t="s">
        <v>8</v>
      </c>
      <c r="B125" t="str">
        <f t="shared" si="16"/>
        <v/>
      </c>
      <c r="C125">
        <v>4</v>
      </c>
      <c r="E125" t="str">
        <f t="shared" si="15"/>
        <v>Opp Score</v>
      </c>
      <c r="F125" s="1" t="str">
        <f t="shared" si="17"/>
        <v/>
      </c>
      <c r="G125" s="1" t="e">
        <f>(F124-F118)-(F125-F119)</f>
        <v>#VALUE!</v>
      </c>
      <c r="H125" s="1" t="e">
        <f>IF(F123&gt;F122,(F122+10)-F123,F122-F123)</f>
        <v>#VALUE!</v>
      </c>
      <c r="I125" s="1" t="e">
        <f>F124-F118</f>
        <v>#VALUE!</v>
      </c>
      <c r="J125" s="1" t="e">
        <f>F125-F119</f>
        <v>#VALUE!</v>
      </c>
      <c r="M125">
        <f>COUNTIF(D122:D126,$L$5)</f>
        <v>0</v>
      </c>
      <c r="O125" t="str">
        <f t="shared" si="11"/>
        <v/>
      </c>
      <c r="P125" t="str">
        <f t="shared" si="12"/>
        <v/>
      </c>
      <c r="Q125" t="str">
        <f t="shared" si="13"/>
        <v/>
      </c>
      <c r="R125" t="str">
        <f t="shared" si="14"/>
        <v/>
      </c>
    </row>
    <row r="126" spans="1:18" x14ac:dyDescent="0.35">
      <c r="A126" t="s">
        <v>9</v>
      </c>
      <c r="B126" t="str">
        <f t="shared" si="16"/>
        <v/>
      </c>
      <c r="C126">
        <v>5</v>
      </c>
      <c r="E126" t="str">
        <f t="shared" si="15"/>
        <v/>
      </c>
      <c r="F126" s="1" t="str">
        <f t="shared" si="17"/>
        <v/>
      </c>
      <c r="G126" s="1" t="e">
        <f>(F124-F118)-(F125-F119)</f>
        <v>#VALUE!</v>
      </c>
      <c r="H126" s="1" t="e">
        <f>IF(F123&gt;F122,(F122+10)-F123,F122-F123)</f>
        <v>#VALUE!</v>
      </c>
      <c r="I126" s="1" t="e">
        <f>F124-F118</f>
        <v>#VALUE!</v>
      </c>
      <c r="J126" s="1" t="e">
        <f>F125-F119</f>
        <v>#VALUE!</v>
      </c>
      <c r="M126">
        <f>COUNTIF(D122:D126,$L$6)</f>
        <v>0</v>
      </c>
      <c r="O126" t="str">
        <f t="shared" si="11"/>
        <v/>
      </c>
      <c r="P126" t="str">
        <f t="shared" si="12"/>
        <v/>
      </c>
      <c r="Q126" t="str">
        <f t="shared" si="13"/>
        <v/>
      </c>
      <c r="R126" t="str">
        <f t="shared" si="14"/>
        <v/>
      </c>
    </row>
    <row r="127" spans="1:18" x14ac:dyDescent="0.35">
      <c r="A127" t="s">
        <v>10</v>
      </c>
      <c r="B127" t="str">
        <f t="shared" si="16"/>
        <v/>
      </c>
      <c r="E127" t="str">
        <f t="shared" si="15"/>
        <v/>
      </c>
      <c r="F127" s="1" t="str">
        <f t="shared" si="17"/>
        <v/>
      </c>
      <c r="O127" t="str">
        <f t="shared" si="11"/>
        <v/>
      </c>
      <c r="P127" t="str">
        <f t="shared" si="12"/>
        <v/>
      </c>
      <c r="Q127" t="str">
        <f t="shared" si="13"/>
        <v/>
      </c>
      <c r="R127" t="str">
        <f t="shared" si="14"/>
        <v/>
      </c>
    </row>
    <row r="128" spans="1:18" x14ac:dyDescent="0.35">
      <c r="A128" t="s">
        <v>11</v>
      </c>
      <c r="B128">
        <f t="shared" si="16"/>
        <v>22</v>
      </c>
      <c r="C128">
        <v>1</v>
      </c>
      <c r="E128" t="str">
        <f t="shared" si="15"/>
        <v>Time In</v>
      </c>
      <c r="F128" s="1" t="str">
        <f t="shared" si="17"/>
        <v/>
      </c>
      <c r="G128" s="1" t="e">
        <f>(F130-F124)-(F131-F125)</f>
        <v>#VALUE!</v>
      </c>
      <c r="H128" s="1" t="e">
        <f>IF(F129&gt;F128,(F128+10)-F129,F128-F129)</f>
        <v>#VALUE!</v>
      </c>
      <c r="I128" s="1" t="e">
        <f>F130-F124</f>
        <v>#VALUE!</v>
      </c>
      <c r="J128" s="1" t="e">
        <f>F131-F125</f>
        <v>#VALUE!</v>
      </c>
      <c r="M128">
        <f>COUNTIF(D128:D132,$L$2)</f>
        <v>0</v>
      </c>
      <c r="N128">
        <f>SUM(M128:M132)</f>
        <v>0</v>
      </c>
      <c r="O128" t="str">
        <f t="shared" si="11"/>
        <v/>
      </c>
      <c r="P128" t="str">
        <f t="shared" si="12"/>
        <v/>
      </c>
      <c r="Q128" t="str">
        <f t="shared" si="13"/>
        <v/>
      </c>
      <c r="R128" t="str">
        <f t="shared" si="14"/>
        <v/>
      </c>
    </row>
    <row r="129" spans="1:18" x14ac:dyDescent="0.35">
      <c r="A129" t="s">
        <v>12</v>
      </c>
      <c r="B129" t="str">
        <f t="shared" si="16"/>
        <v/>
      </c>
      <c r="C129">
        <v>2</v>
      </c>
      <c r="E129" t="str">
        <f t="shared" si="15"/>
        <v>Time Out</v>
      </c>
      <c r="F129" s="1" t="str">
        <f t="shared" si="17"/>
        <v/>
      </c>
      <c r="G129" s="1" t="e">
        <f>(F130-F124)-(F131-F125)</f>
        <v>#VALUE!</v>
      </c>
      <c r="H129" s="1" t="e">
        <f>IF(F129&gt;F128,(F128+10)-F129,F128-F129)</f>
        <v>#VALUE!</v>
      </c>
      <c r="I129" s="1" t="e">
        <f>F130-F124</f>
        <v>#VALUE!</v>
      </c>
      <c r="J129" s="1" t="e">
        <f>F131-F125</f>
        <v>#VALUE!</v>
      </c>
      <c r="M129">
        <f>COUNTIF(D128:D132,$L$3)</f>
        <v>0</v>
      </c>
      <c r="O129" t="str">
        <f t="shared" si="11"/>
        <v/>
      </c>
      <c r="P129" t="str">
        <f t="shared" si="12"/>
        <v/>
      </c>
      <c r="Q129" t="str">
        <f t="shared" si="13"/>
        <v/>
      </c>
      <c r="R129" t="str">
        <f t="shared" si="14"/>
        <v/>
      </c>
    </row>
    <row r="130" spans="1:18" x14ac:dyDescent="0.35">
      <c r="A130" t="s">
        <v>13</v>
      </c>
      <c r="B130" t="str">
        <f t="shared" si="16"/>
        <v/>
      </c>
      <c r="C130">
        <v>3</v>
      </c>
      <c r="E130" t="str">
        <f t="shared" si="15"/>
        <v>Western Score</v>
      </c>
      <c r="F130" s="1" t="str">
        <f t="shared" si="17"/>
        <v/>
      </c>
      <c r="G130" s="1" t="e">
        <f>(F130-F124)-(F131-F125)</f>
        <v>#VALUE!</v>
      </c>
      <c r="H130" s="1" t="e">
        <f>IF(F129&gt;F128,(F128+10)-F129,F128-F129)</f>
        <v>#VALUE!</v>
      </c>
      <c r="I130" s="1" t="e">
        <f>F130-F124</f>
        <v>#VALUE!</v>
      </c>
      <c r="J130" s="1" t="e">
        <f>F131-F125</f>
        <v>#VALUE!</v>
      </c>
      <c r="M130">
        <f>COUNTIF(D128:D132,$L$4)</f>
        <v>0</v>
      </c>
      <c r="O130" t="str">
        <f t="shared" ref="O130:O193" si="18">IF(N130=COUNTIF($L$2:$L$6,"*"),G130,"")</f>
        <v/>
      </c>
      <c r="P130" t="str">
        <f t="shared" ref="P130:P193" si="19">IF(N130=COUNTIF($L$2:$L$6,"*"),H130,"")</f>
        <v/>
      </c>
      <c r="Q130" t="str">
        <f t="shared" ref="Q130:Q193" si="20">IF(N130=COUNTIF($L$2:$L$6,"*"),I130,"")</f>
        <v/>
      </c>
      <c r="R130" t="str">
        <f t="shared" ref="R130:R193" si="21">IF(N130=COUNTIF($L$2:$L$6,"*"),J130,"")</f>
        <v/>
      </c>
    </row>
    <row r="131" spans="1:18" x14ac:dyDescent="0.35">
      <c r="A131" t="s">
        <v>14</v>
      </c>
      <c r="B131" t="str">
        <f t="shared" si="16"/>
        <v/>
      </c>
      <c r="C131">
        <v>4</v>
      </c>
      <c r="E131" t="str">
        <f t="shared" ref="E131:E194" si="22">IFERROR(_xlfn.IFS(C131=$C$2,"Time In",C131=$C$3,"Time Out",C131=$C$4,"Western Score",C131=$C$5,"Opp Score"),"")</f>
        <v>Opp Score</v>
      </c>
      <c r="F131" s="1" t="str">
        <f t="shared" si="17"/>
        <v/>
      </c>
      <c r="G131" s="1" t="e">
        <f>(F130-F124)-(F131-F125)</f>
        <v>#VALUE!</v>
      </c>
      <c r="H131" s="1" t="e">
        <f>IF(F129&gt;F128,(F128+10)-F129,F128-F129)</f>
        <v>#VALUE!</v>
      </c>
      <c r="I131" s="1" t="e">
        <f>F130-F124</f>
        <v>#VALUE!</v>
      </c>
      <c r="J131" s="1" t="e">
        <f>F131-F125</f>
        <v>#VALUE!</v>
      </c>
      <c r="M131">
        <f>COUNTIF(D128:D132,$L$5)</f>
        <v>0</v>
      </c>
      <c r="O131" t="str">
        <f t="shared" si="18"/>
        <v/>
      </c>
      <c r="P131" t="str">
        <f t="shared" si="19"/>
        <v/>
      </c>
      <c r="Q131" t="str">
        <f t="shared" si="20"/>
        <v/>
      </c>
      <c r="R131" t="str">
        <f t="shared" si="21"/>
        <v/>
      </c>
    </row>
    <row r="132" spans="1:18" x14ac:dyDescent="0.35">
      <c r="A132" t="s">
        <v>2</v>
      </c>
      <c r="B132" t="str">
        <f t="shared" si="16"/>
        <v/>
      </c>
      <c r="C132">
        <v>5</v>
      </c>
      <c r="E132" t="str">
        <f t="shared" si="22"/>
        <v/>
      </c>
      <c r="F132" s="1" t="str">
        <f t="shared" si="17"/>
        <v/>
      </c>
      <c r="G132" s="1" t="e">
        <f>(F130-F124)-(F131-F125)</f>
        <v>#VALUE!</v>
      </c>
      <c r="H132" s="1" t="e">
        <f>IF(F129&gt;F128,(F128+10)-F129,F128-F129)</f>
        <v>#VALUE!</v>
      </c>
      <c r="I132" s="1" t="e">
        <f>F130-F124</f>
        <v>#VALUE!</v>
      </c>
      <c r="J132" s="1" t="e">
        <f>F131-F125</f>
        <v>#VALUE!</v>
      </c>
      <c r="M132">
        <f>COUNTIF(D128:D132,$L$6)</f>
        <v>0</v>
      </c>
      <c r="O132" t="str">
        <f t="shared" si="18"/>
        <v/>
      </c>
      <c r="P132" t="str">
        <f t="shared" si="19"/>
        <v/>
      </c>
      <c r="Q132" t="str">
        <f t="shared" si="20"/>
        <v/>
      </c>
      <c r="R132" t="str">
        <f t="shared" si="21"/>
        <v/>
      </c>
    </row>
    <row r="133" spans="1:18" x14ac:dyDescent="0.35">
      <c r="A133" t="s">
        <v>3</v>
      </c>
      <c r="B133" t="str">
        <f t="shared" si="16"/>
        <v/>
      </c>
      <c r="E133" t="str">
        <f t="shared" si="22"/>
        <v/>
      </c>
      <c r="F133" s="1" t="str">
        <f t="shared" si="17"/>
        <v/>
      </c>
      <c r="O133" t="str">
        <f t="shared" si="18"/>
        <v/>
      </c>
      <c r="P133" t="str">
        <f t="shared" si="19"/>
        <v/>
      </c>
      <c r="Q133" t="str">
        <f t="shared" si="20"/>
        <v/>
      </c>
      <c r="R133" t="str">
        <f t="shared" si="21"/>
        <v/>
      </c>
    </row>
    <row r="134" spans="1:18" x14ac:dyDescent="0.35">
      <c r="A134" t="s">
        <v>4</v>
      </c>
      <c r="B134">
        <f t="shared" si="16"/>
        <v>23</v>
      </c>
      <c r="C134">
        <v>1</v>
      </c>
      <c r="E134" t="str">
        <f t="shared" si="22"/>
        <v>Time In</v>
      </c>
      <c r="F134" s="1" t="str">
        <f t="shared" si="17"/>
        <v/>
      </c>
      <c r="G134" s="1" t="e">
        <f>(F136-F130)-(F137-F131)</f>
        <v>#VALUE!</v>
      </c>
      <c r="H134" s="1" t="e">
        <f>IF(F135&gt;F134,(F134+10)-F135,F134-F135)</f>
        <v>#VALUE!</v>
      </c>
      <c r="I134" s="1" t="e">
        <f>F136-F130</f>
        <v>#VALUE!</v>
      </c>
      <c r="J134" s="1" t="e">
        <f>F137-F131</f>
        <v>#VALUE!</v>
      </c>
      <c r="M134">
        <f>COUNTIF(D134:D138,$L$2)</f>
        <v>0</v>
      </c>
      <c r="N134">
        <f>SUM(M134:M138)</f>
        <v>0</v>
      </c>
      <c r="O134" t="str">
        <f t="shared" si="18"/>
        <v/>
      </c>
      <c r="P134" t="str">
        <f t="shared" si="19"/>
        <v/>
      </c>
      <c r="Q134" t="str">
        <f t="shared" si="20"/>
        <v/>
      </c>
      <c r="R134" t="str">
        <f t="shared" si="21"/>
        <v/>
      </c>
    </row>
    <row r="135" spans="1:18" x14ac:dyDescent="0.35">
      <c r="A135" t="s">
        <v>5</v>
      </c>
      <c r="B135" t="str">
        <f t="shared" si="16"/>
        <v/>
      </c>
      <c r="C135">
        <v>2</v>
      </c>
      <c r="E135" t="str">
        <f t="shared" si="22"/>
        <v>Time Out</v>
      </c>
      <c r="F135" s="1" t="str">
        <f t="shared" si="17"/>
        <v/>
      </c>
      <c r="G135" s="1" t="e">
        <f>(F136-F130)-(F137-F131)</f>
        <v>#VALUE!</v>
      </c>
      <c r="H135" s="1" t="e">
        <f>IF(F135&gt;F134,(F134+10)-F135,F134-F135)</f>
        <v>#VALUE!</v>
      </c>
      <c r="I135" s="1" t="e">
        <f>F136-F130</f>
        <v>#VALUE!</v>
      </c>
      <c r="J135" s="1" t="e">
        <f>F137-F131</f>
        <v>#VALUE!</v>
      </c>
      <c r="M135">
        <f>COUNTIF(D134:D138,$L$3)</f>
        <v>0</v>
      </c>
      <c r="O135" t="str">
        <f t="shared" si="18"/>
        <v/>
      </c>
      <c r="P135" t="str">
        <f t="shared" si="19"/>
        <v/>
      </c>
      <c r="Q135" t="str">
        <f t="shared" si="20"/>
        <v/>
      </c>
      <c r="R135" t="str">
        <f t="shared" si="21"/>
        <v/>
      </c>
    </row>
    <row r="136" spans="1:18" x14ac:dyDescent="0.35">
      <c r="A136" t="s">
        <v>6</v>
      </c>
      <c r="B136" t="str">
        <f t="shared" si="16"/>
        <v/>
      </c>
      <c r="C136">
        <v>3</v>
      </c>
      <c r="E136" t="str">
        <f t="shared" si="22"/>
        <v>Western Score</v>
      </c>
      <c r="F136" s="1" t="str">
        <f t="shared" si="17"/>
        <v/>
      </c>
      <c r="G136" s="1" t="e">
        <f>(F136-F130)-(F137-F131)</f>
        <v>#VALUE!</v>
      </c>
      <c r="H136" s="1" t="e">
        <f>IF(F135&gt;F134,(F134+10)-F135,F134-F135)</f>
        <v>#VALUE!</v>
      </c>
      <c r="I136" s="1" t="e">
        <f>F136-F130</f>
        <v>#VALUE!</v>
      </c>
      <c r="J136" s="1" t="e">
        <f>F137-F131</f>
        <v>#VALUE!</v>
      </c>
      <c r="M136">
        <f>COUNTIF(D134:D138,$L$4)</f>
        <v>0</v>
      </c>
      <c r="O136" t="str">
        <f t="shared" si="18"/>
        <v/>
      </c>
      <c r="P136" t="str">
        <f t="shared" si="19"/>
        <v/>
      </c>
      <c r="Q136" t="str">
        <f t="shared" si="20"/>
        <v/>
      </c>
      <c r="R136" t="str">
        <f t="shared" si="21"/>
        <v/>
      </c>
    </row>
    <row r="137" spans="1:18" x14ac:dyDescent="0.35">
      <c r="A137" t="s">
        <v>7</v>
      </c>
      <c r="B137" t="str">
        <f t="shared" si="16"/>
        <v/>
      </c>
      <c r="C137">
        <v>4</v>
      </c>
      <c r="E137" t="str">
        <f t="shared" si="22"/>
        <v>Opp Score</v>
      </c>
      <c r="F137" s="1" t="str">
        <f t="shared" si="17"/>
        <v/>
      </c>
      <c r="G137" s="1" t="e">
        <f>(F136-F130)-(F137-F131)</f>
        <v>#VALUE!</v>
      </c>
      <c r="H137" s="1" t="e">
        <f>IF(F135&gt;F134,(F134+10)-F135,F134-F135)</f>
        <v>#VALUE!</v>
      </c>
      <c r="I137" s="1" t="e">
        <f>F136-F130</f>
        <v>#VALUE!</v>
      </c>
      <c r="J137" s="1" t="e">
        <f>F137-F131</f>
        <v>#VALUE!</v>
      </c>
      <c r="M137">
        <f>COUNTIF(D134:D138,$L$5)</f>
        <v>0</v>
      </c>
      <c r="O137" t="str">
        <f t="shared" si="18"/>
        <v/>
      </c>
      <c r="P137" t="str">
        <f t="shared" si="19"/>
        <v/>
      </c>
      <c r="Q137" t="str">
        <f t="shared" si="20"/>
        <v/>
      </c>
      <c r="R137" t="str">
        <f t="shared" si="21"/>
        <v/>
      </c>
    </row>
    <row r="138" spans="1:18" x14ac:dyDescent="0.35">
      <c r="A138" t="s">
        <v>8</v>
      </c>
      <c r="B138" t="str">
        <f t="shared" si="16"/>
        <v/>
      </c>
      <c r="C138">
        <v>5</v>
      </c>
      <c r="E138" t="str">
        <f t="shared" si="22"/>
        <v/>
      </c>
      <c r="F138" s="1" t="str">
        <f t="shared" si="17"/>
        <v/>
      </c>
      <c r="G138" s="1" t="e">
        <f>(F136-F130)-(F137-F131)</f>
        <v>#VALUE!</v>
      </c>
      <c r="H138" s="1" t="e">
        <f>IF(F135&gt;F134,(F134+10)-F135,F134-F135)</f>
        <v>#VALUE!</v>
      </c>
      <c r="I138" s="1" t="e">
        <f>F136-F130</f>
        <v>#VALUE!</v>
      </c>
      <c r="J138" s="1" t="e">
        <f>F137-F131</f>
        <v>#VALUE!</v>
      </c>
      <c r="M138">
        <f>COUNTIF(D134:D138,$L$6)</f>
        <v>0</v>
      </c>
      <c r="O138" t="str">
        <f t="shared" si="18"/>
        <v/>
      </c>
      <c r="P138" t="str">
        <f t="shared" si="19"/>
        <v/>
      </c>
      <c r="Q138" t="str">
        <f t="shared" si="20"/>
        <v/>
      </c>
      <c r="R138" t="str">
        <f t="shared" si="21"/>
        <v/>
      </c>
    </row>
    <row r="139" spans="1:18" x14ac:dyDescent="0.35">
      <c r="A139" t="s">
        <v>9</v>
      </c>
      <c r="B139" t="str">
        <f t="shared" si="16"/>
        <v/>
      </c>
      <c r="E139" t="str">
        <f t="shared" si="22"/>
        <v/>
      </c>
      <c r="F139" s="1" t="str">
        <f t="shared" si="17"/>
        <v/>
      </c>
      <c r="O139" t="str">
        <f t="shared" si="18"/>
        <v/>
      </c>
      <c r="P139" t="str">
        <f t="shared" si="19"/>
        <v/>
      </c>
      <c r="Q139" t="str">
        <f t="shared" si="20"/>
        <v/>
      </c>
      <c r="R139" t="str">
        <f t="shared" si="21"/>
        <v/>
      </c>
    </row>
    <row r="140" spans="1:18" x14ac:dyDescent="0.35">
      <c r="A140" t="s">
        <v>10</v>
      </c>
      <c r="B140">
        <f t="shared" si="16"/>
        <v>24</v>
      </c>
      <c r="C140">
        <v>1</v>
      </c>
      <c r="E140" t="str">
        <f t="shared" si="22"/>
        <v>Time In</v>
      </c>
      <c r="F140" s="1" t="str">
        <f t="shared" si="17"/>
        <v/>
      </c>
      <c r="G140" s="1" t="e">
        <f>(F142-F136)-(F143-F137)</f>
        <v>#VALUE!</v>
      </c>
      <c r="H140" s="1" t="e">
        <f>IF(F141&gt;F140,(F140+10)-F141,F140-F141)</f>
        <v>#VALUE!</v>
      </c>
      <c r="I140" s="1" t="e">
        <f>F142-F136</f>
        <v>#VALUE!</v>
      </c>
      <c r="J140" s="1" t="e">
        <f>F143-F137</f>
        <v>#VALUE!</v>
      </c>
      <c r="M140">
        <f>COUNTIF(D140:D144,$L$2)</f>
        <v>0</v>
      </c>
      <c r="N140">
        <f>SUM(M140:M144)</f>
        <v>0</v>
      </c>
      <c r="O140" t="str">
        <f t="shared" si="18"/>
        <v/>
      </c>
      <c r="P140" t="str">
        <f t="shared" si="19"/>
        <v/>
      </c>
      <c r="Q140" t="str">
        <f t="shared" si="20"/>
        <v/>
      </c>
      <c r="R140" t="str">
        <f t="shared" si="21"/>
        <v/>
      </c>
    </row>
    <row r="141" spans="1:18" x14ac:dyDescent="0.35">
      <c r="A141" t="s">
        <v>11</v>
      </c>
      <c r="B141" t="str">
        <f t="shared" si="16"/>
        <v/>
      </c>
      <c r="C141">
        <v>2</v>
      </c>
      <c r="E141" t="str">
        <f t="shared" si="22"/>
        <v>Time Out</v>
      </c>
      <c r="F141" s="1" t="str">
        <f t="shared" si="17"/>
        <v/>
      </c>
      <c r="G141" s="1" t="e">
        <f>(F142-F136)-(F143-F137)</f>
        <v>#VALUE!</v>
      </c>
      <c r="H141" s="1" t="e">
        <f>IF(F141&gt;F140,(F140+10)-F141,F140-F141)</f>
        <v>#VALUE!</v>
      </c>
      <c r="I141" s="1" t="e">
        <f>F142-F136</f>
        <v>#VALUE!</v>
      </c>
      <c r="J141" s="1" t="e">
        <f>F143-F137</f>
        <v>#VALUE!</v>
      </c>
      <c r="M141">
        <f>COUNTIF(D140:D144,$L$3)</f>
        <v>0</v>
      </c>
      <c r="O141" t="str">
        <f t="shared" si="18"/>
        <v/>
      </c>
      <c r="P141" t="str">
        <f t="shared" si="19"/>
        <v/>
      </c>
      <c r="Q141" t="str">
        <f t="shared" si="20"/>
        <v/>
      </c>
      <c r="R141" t="str">
        <f t="shared" si="21"/>
        <v/>
      </c>
    </row>
    <row r="142" spans="1:18" x14ac:dyDescent="0.35">
      <c r="A142" t="s">
        <v>12</v>
      </c>
      <c r="B142" t="str">
        <f t="shared" si="16"/>
        <v/>
      </c>
      <c r="C142">
        <v>3</v>
      </c>
      <c r="E142" t="str">
        <f t="shared" si="22"/>
        <v>Western Score</v>
      </c>
      <c r="F142" s="1" t="str">
        <f t="shared" si="17"/>
        <v/>
      </c>
      <c r="G142" s="1" t="e">
        <f>(F142-F136)-(F143-F137)</f>
        <v>#VALUE!</v>
      </c>
      <c r="H142" s="1" t="e">
        <f>IF(F141&gt;F140,(F140+10)-F141,F140-F141)</f>
        <v>#VALUE!</v>
      </c>
      <c r="I142" s="1" t="e">
        <f>F142-F136</f>
        <v>#VALUE!</v>
      </c>
      <c r="J142" s="1" t="e">
        <f>F143-F137</f>
        <v>#VALUE!</v>
      </c>
      <c r="M142">
        <f>COUNTIF(D140:D144,$L$4)</f>
        <v>0</v>
      </c>
      <c r="O142" t="str">
        <f t="shared" si="18"/>
        <v/>
      </c>
      <c r="P142" t="str">
        <f t="shared" si="19"/>
        <v/>
      </c>
      <c r="Q142" t="str">
        <f t="shared" si="20"/>
        <v/>
      </c>
      <c r="R142" t="str">
        <f t="shared" si="21"/>
        <v/>
      </c>
    </row>
    <row r="143" spans="1:18" x14ac:dyDescent="0.35">
      <c r="A143" t="s">
        <v>13</v>
      </c>
      <c r="B143" t="str">
        <f t="shared" si="16"/>
        <v/>
      </c>
      <c r="C143">
        <v>4</v>
      </c>
      <c r="E143" t="str">
        <f t="shared" si="22"/>
        <v>Opp Score</v>
      </c>
      <c r="F143" s="1" t="str">
        <f t="shared" si="17"/>
        <v/>
      </c>
      <c r="G143" s="1" t="e">
        <f>(F142-F136)-(F143-F137)</f>
        <v>#VALUE!</v>
      </c>
      <c r="H143" s="1" t="e">
        <f>IF(F141&gt;F140,(F140+10)-F141,F140-F141)</f>
        <v>#VALUE!</v>
      </c>
      <c r="I143" s="1" t="e">
        <f>F142-F136</f>
        <v>#VALUE!</v>
      </c>
      <c r="J143" s="1" t="e">
        <f>F143-F137</f>
        <v>#VALUE!</v>
      </c>
      <c r="M143">
        <f>COUNTIF(D140:D144,$L$5)</f>
        <v>0</v>
      </c>
      <c r="O143" t="str">
        <f t="shared" si="18"/>
        <v/>
      </c>
      <c r="P143" t="str">
        <f t="shared" si="19"/>
        <v/>
      </c>
      <c r="Q143" t="str">
        <f t="shared" si="20"/>
        <v/>
      </c>
      <c r="R143" t="str">
        <f t="shared" si="21"/>
        <v/>
      </c>
    </row>
    <row r="144" spans="1:18" x14ac:dyDescent="0.35">
      <c r="A144" t="s">
        <v>14</v>
      </c>
      <c r="B144" t="str">
        <f t="shared" si="16"/>
        <v/>
      </c>
      <c r="C144">
        <v>5</v>
      </c>
      <c r="E144" t="str">
        <f t="shared" si="22"/>
        <v/>
      </c>
      <c r="F144" s="1" t="str">
        <f t="shared" si="17"/>
        <v/>
      </c>
      <c r="G144" s="1" t="e">
        <f>(F142-F136)-(F143-F137)</f>
        <v>#VALUE!</v>
      </c>
      <c r="H144" s="1" t="e">
        <f>IF(F141&gt;F140,(F140+10)-F141,F140-F141)</f>
        <v>#VALUE!</v>
      </c>
      <c r="I144" s="1" t="e">
        <f>F142-F136</f>
        <v>#VALUE!</v>
      </c>
      <c r="J144" s="1" t="e">
        <f>F143-F137</f>
        <v>#VALUE!</v>
      </c>
      <c r="M144">
        <f>COUNTIF(D140:D144,$L$6)</f>
        <v>0</v>
      </c>
      <c r="O144" t="str">
        <f t="shared" si="18"/>
        <v/>
      </c>
      <c r="P144" t="str">
        <f t="shared" si="19"/>
        <v/>
      </c>
      <c r="Q144" t="str">
        <f t="shared" si="20"/>
        <v/>
      </c>
      <c r="R144" t="str">
        <f t="shared" si="21"/>
        <v/>
      </c>
    </row>
    <row r="145" spans="1:18" x14ac:dyDescent="0.35">
      <c r="A145" t="s">
        <v>2</v>
      </c>
      <c r="B145" t="str">
        <f t="shared" si="16"/>
        <v/>
      </c>
      <c r="E145" t="str">
        <f t="shared" si="22"/>
        <v/>
      </c>
      <c r="F145" s="1" t="str">
        <f t="shared" si="17"/>
        <v/>
      </c>
      <c r="O145" t="str">
        <f t="shared" si="18"/>
        <v/>
      </c>
      <c r="P145" t="str">
        <f t="shared" si="19"/>
        <v/>
      </c>
      <c r="Q145" t="str">
        <f t="shared" si="20"/>
        <v/>
      </c>
      <c r="R145" t="str">
        <f t="shared" si="21"/>
        <v/>
      </c>
    </row>
    <row r="146" spans="1:18" x14ac:dyDescent="0.35">
      <c r="A146" t="s">
        <v>3</v>
      </c>
      <c r="B146">
        <f t="shared" si="16"/>
        <v>25</v>
      </c>
      <c r="C146">
        <v>1</v>
      </c>
      <c r="E146" t="str">
        <f t="shared" si="22"/>
        <v>Time In</v>
      </c>
      <c r="F146" s="1" t="str">
        <f t="shared" si="17"/>
        <v/>
      </c>
      <c r="G146" s="1" t="e">
        <f>(F148-F142)-(F149-F143)</f>
        <v>#VALUE!</v>
      </c>
      <c r="H146" s="1" t="e">
        <f>IF(F147&gt;F146,(F146+10)-F147,F146-F147)</f>
        <v>#VALUE!</v>
      </c>
      <c r="I146" s="1" t="e">
        <f>F148-F142</f>
        <v>#VALUE!</v>
      </c>
      <c r="J146" s="1" t="e">
        <f>F149-F143</f>
        <v>#VALUE!</v>
      </c>
      <c r="M146">
        <f>COUNTIF(D146:D150,$L$2)</f>
        <v>0</v>
      </c>
      <c r="N146">
        <f>SUM(M146:M150)</f>
        <v>0</v>
      </c>
      <c r="O146" t="str">
        <f t="shared" si="18"/>
        <v/>
      </c>
      <c r="P146" t="str">
        <f t="shared" si="19"/>
        <v/>
      </c>
      <c r="Q146" t="str">
        <f t="shared" si="20"/>
        <v/>
      </c>
      <c r="R146" t="str">
        <f t="shared" si="21"/>
        <v/>
      </c>
    </row>
    <row r="147" spans="1:18" x14ac:dyDescent="0.35">
      <c r="A147" t="s">
        <v>4</v>
      </c>
      <c r="B147" t="str">
        <f t="shared" ref="B147:B210" si="23">IF(C147=$C$2,1+B141,"")</f>
        <v/>
      </c>
      <c r="C147">
        <v>2</v>
      </c>
      <c r="E147" t="str">
        <f t="shared" si="22"/>
        <v>Time Out</v>
      </c>
      <c r="F147" s="1" t="str">
        <f t="shared" si="17"/>
        <v/>
      </c>
      <c r="G147" s="1" t="e">
        <f>(F148-F142)-(F149-F143)</f>
        <v>#VALUE!</v>
      </c>
      <c r="H147" s="1" t="e">
        <f>IF(F147&gt;F146,(F146+10)-F147,F146-F147)</f>
        <v>#VALUE!</v>
      </c>
      <c r="I147" s="1" t="e">
        <f>F148-F142</f>
        <v>#VALUE!</v>
      </c>
      <c r="J147" s="1" t="e">
        <f>F149-F143</f>
        <v>#VALUE!</v>
      </c>
      <c r="M147">
        <f>COUNTIF(D146:D150,$L$3)</f>
        <v>0</v>
      </c>
      <c r="O147" t="str">
        <f t="shared" si="18"/>
        <v/>
      </c>
      <c r="P147" t="str">
        <f t="shared" si="19"/>
        <v/>
      </c>
      <c r="Q147" t="str">
        <f t="shared" si="20"/>
        <v/>
      </c>
      <c r="R147" t="str">
        <f t="shared" si="21"/>
        <v/>
      </c>
    </row>
    <row r="148" spans="1:18" x14ac:dyDescent="0.35">
      <c r="A148" t="s">
        <v>5</v>
      </c>
      <c r="B148" t="str">
        <f t="shared" si="23"/>
        <v/>
      </c>
      <c r="C148">
        <v>3</v>
      </c>
      <c r="E148" t="str">
        <f t="shared" si="22"/>
        <v>Western Score</v>
      </c>
      <c r="F148" s="1" t="str">
        <f t="shared" si="17"/>
        <v/>
      </c>
      <c r="G148" s="1" t="e">
        <f>(F148-F142)-(F149-F143)</f>
        <v>#VALUE!</v>
      </c>
      <c r="H148" s="1" t="e">
        <f>IF(F147&gt;F146,(F146+10)-F147,F146-F147)</f>
        <v>#VALUE!</v>
      </c>
      <c r="I148" s="1" t="e">
        <f>F148-F142</f>
        <v>#VALUE!</v>
      </c>
      <c r="J148" s="1" t="e">
        <f>F149-F143</f>
        <v>#VALUE!</v>
      </c>
      <c r="M148">
        <f>COUNTIF(D146:D150,$L$4)</f>
        <v>0</v>
      </c>
      <c r="O148" t="str">
        <f t="shared" si="18"/>
        <v/>
      </c>
      <c r="P148" t="str">
        <f t="shared" si="19"/>
        <v/>
      </c>
      <c r="Q148" t="str">
        <f t="shared" si="20"/>
        <v/>
      </c>
      <c r="R148" t="str">
        <f t="shared" si="21"/>
        <v/>
      </c>
    </row>
    <row r="149" spans="1:18" x14ac:dyDescent="0.35">
      <c r="A149" t="s">
        <v>6</v>
      </c>
      <c r="B149" t="str">
        <f t="shared" si="23"/>
        <v/>
      </c>
      <c r="C149">
        <v>4</v>
      </c>
      <c r="E149" t="str">
        <f t="shared" si="22"/>
        <v>Opp Score</v>
      </c>
      <c r="F149" s="1" t="str">
        <f t="shared" si="17"/>
        <v/>
      </c>
      <c r="G149" s="1" t="e">
        <f>(F148-F142)-(F149-F143)</f>
        <v>#VALUE!</v>
      </c>
      <c r="H149" s="1" t="e">
        <f>IF(F147&gt;F146,(F146+10)-F147,F146-F147)</f>
        <v>#VALUE!</v>
      </c>
      <c r="I149" s="1" t="e">
        <f>F148-F142</f>
        <v>#VALUE!</v>
      </c>
      <c r="J149" s="1" t="e">
        <f>F149-F143</f>
        <v>#VALUE!</v>
      </c>
      <c r="M149">
        <f>COUNTIF(D146:D150,$L$5)</f>
        <v>0</v>
      </c>
      <c r="O149" t="str">
        <f t="shared" si="18"/>
        <v/>
      </c>
      <c r="P149" t="str">
        <f t="shared" si="19"/>
        <v/>
      </c>
      <c r="Q149" t="str">
        <f t="shared" si="20"/>
        <v/>
      </c>
      <c r="R149" t="str">
        <f t="shared" si="21"/>
        <v/>
      </c>
    </row>
    <row r="150" spans="1:18" x14ac:dyDescent="0.35">
      <c r="A150" t="s">
        <v>7</v>
      </c>
      <c r="B150" t="str">
        <f t="shared" si="23"/>
        <v/>
      </c>
      <c r="C150">
        <v>5</v>
      </c>
      <c r="E150" t="str">
        <f t="shared" si="22"/>
        <v/>
      </c>
      <c r="F150" s="1" t="str">
        <f t="shared" si="17"/>
        <v/>
      </c>
      <c r="G150" s="1" t="e">
        <f>(F148-F142)-(F149-F143)</f>
        <v>#VALUE!</v>
      </c>
      <c r="H150" s="1" t="e">
        <f>IF(F147&gt;F146,(F146+10)-F147,F146-F147)</f>
        <v>#VALUE!</v>
      </c>
      <c r="I150" s="1" t="e">
        <f>F148-F142</f>
        <v>#VALUE!</v>
      </c>
      <c r="J150" s="1" t="e">
        <f>F149-F143</f>
        <v>#VALUE!</v>
      </c>
      <c r="M150">
        <f>COUNTIF(D146:D150,$L$6)</f>
        <v>0</v>
      </c>
      <c r="O150" t="str">
        <f t="shared" si="18"/>
        <v/>
      </c>
      <c r="P150" t="str">
        <f t="shared" si="19"/>
        <v/>
      </c>
      <c r="Q150" t="str">
        <f t="shared" si="20"/>
        <v/>
      </c>
      <c r="R150" t="str">
        <f t="shared" si="21"/>
        <v/>
      </c>
    </row>
    <row r="151" spans="1:18" x14ac:dyDescent="0.35">
      <c r="A151" t="s">
        <v>8</v>
      </c>
      <c r="B151" t="str">
        <f t="shared" si="23"/>
        <v/>
      </c>
      <c r="E151" t="str">
        <f t="shared" si="22"/>
        <v/>
      </c>
      <c r="F151" s="1" t="str">
        <f t="shared" si="17"/>
        <v/>
      </c>
      <c r="O151" t="str">
        <f t="shared" si="18"/>
        <v/>
      </c>
      <c r="P151" t="str">
        <f t="shared" si="19"/>
        <v/>
      </c>
      <c r="Q151" t="str">
        <f t="shared" si="20"/>
        <v/>
      </c>
      <c r="R151" t="str">
        <f t="shared" si="21"/>
        <v/>
      </c>
    </row>
    <row r="152" spans="1:18" x14ac:dyDescent="0.35">
      <c r="A152" t="s">
        <v>9</v>
      </c>
      <c r="B152">
        <f t="shared" si="23"/>
        <v>26</v>
      </c>
      <c r="C152">
        <v>1</v>
      </c>
      <c r="E152" t="str">
        <f t="shared" si="22"/>
        <v>Time In</v>
      </c>
      <c r="F152" s="1" t="str">
        <f t="shared" ref="F152:F215" si="24">IF(E152=$E$8,F147,"")</f>
        <v/>
      </c>
      <c r="G152" s="1" t="e">
        <f>(F154-F148)-(F155-F149)</f>
        <v>#VALUE!</v>
      </c>
      <c r="H152" s="1" t="e">
        <f>IF(F153&gt;F152,(F152+10)-F153,F152-F153)</f>
        <v>#VALUE!</v>
      </c>
      <c r="I152" s="1" t="e">
        <f>F154-F148</f>
        <v>#VALUE!</v>
      </c>
      <c r="J152" s="1" t="e">
        <f>F155-F149</f>
        <v>#VALUE!</v>
      </c>
      <c r="M152">
        <f>COUNTIF(D152:D156,$L$2)</f>
        <v>0</v>
      </c>
      <c r="N152">
        <f>SUM(M152:M156)</f>
        <v>0</v>
      </c>
      <c r="O152" t="str">
        <f t="shared" si="18"/>
        <v/>
      </c>
      <c r="P152" t="str">
        <f t="shared" si="19"/>
        <v/>
      </c>
      <c r="Q152" t="str">
        <f t="shared" si="20"/>
        <v/>
      </c>
      <c r="R152" t="str">
        <f t="shared" si="21"/>
        <v/>
      </c>
    </row>
    <row r="153" spans="1:18" x14ac:dyDescent="0.35">
      <c r="A153" t="s">
        <v>10</v>
      </c>
      <c r="B153" t="str">
        <f t="shared" si="23"/>
        <v/>
      </c>
      <c r="C153">
        <v>2</v>
      </c>
      <c r="E153" t="str">
        <f t="shared" si="22"/>
        <v>Time Out</v>
      </c>
      <c r="F153" s="1" t="str">
        <f t="shared" si="24"/>
        <v/>
      </c>
      <c r="G153" s="1" t="e">
        <f>(F154-F148)-(F155-F149)</f>
        <v>#VALUE!</v>
      </c>
      <c r="H153" s="1" t="e">
        <f>IF(F153&gt;F152,(F152+10)-F153,F152-F153)</f>
        <v>#VALUE!</v>
      </c>
      <c r="I153" s="1" t="e">
        <f>F154-F148</f>
        <v>#VALUE!</v>
      </c>
      <c r="J153" s="1" t="e">
        <f>F155-F149</f>
        <v>#VALUE!</v>
      </c>
      <c r="M153">
        <f>COUNTIF(D152:D156,$L$3)</f>
        <v>0</v>
      </c>
      <c r="O153" t="str">
        <f t="shared" si="18"/>
        <v/>
      </c>
      <c r="P153" t="str">
        <f t="shared" si="19"/>
        <v/>
      </c>
      <c r="Q153" t="str">
        <f t="shared" si="20"/>
        <v/>
      </c>
      <c r="R153" t="str">
        <f t="shared" si="21"/>
        <v/>
      </c>
    </row>
    <row r="154" spans="1:18" x14ac:dyDescent="0.35">
      <c r="A154" t="s">
        <v>11</v>
      </c>
      <c r="B154" t="str">
        <f t="shared" si="23"/>
        <v/>
      </c>
      <c r="C154">
        <v>3</v>
      </c>
      <c r="E154" t="str">
        <f t="shared" si="22"/>
        <v>Western Score</v>
      </c>
      <c r="F154" s="1" t="str">
        <f t="shared" si="24"/>
        <v/>
      </c>
      <c r="G154" s="1" t="e">
        <f>(F154-F148)-(F155-F149)</f>
        <v>#VALUE!</v>
      </c>
      <c r="H154" s="1" t="e">
        <f>IF(F153&gt;F152,(F152+10)-F153,F152-F153)</f>
        <v>#VALUE!</v>
      </c>
      <c r="I154" s="1" t="e">
        <f>F154-F148</f>
        <v>#VALUE!</v>
      </c>
      <c r="J154" s="1" t="e">
        <f>F155-F149</f>
        <v>#VALUE!</v>
      </c>
      <c r="M154">
        <f>COUNTIF(D152:D156,$L$4)</f>
        <v>0</v>
      </c>
      <c r="O154" t="str">
        <f t="shared" si="18"/>
        <v/>
      </c>
      <c r="P154" t="str">
        <f t="shared" si="19"/>
        <v/>
      </c>
      <c r="Q154" t="str">
        <f t="shared" si="20"/>
        <v/>
      </c>
      <c r="R154" t="str">
        <f t="shared" si="21"/>
        <v/>
      </c>
    </row>
    <row r="155" spans="1:18" x14ac:dyDescent="0.35">
      <c r="A155" t="s">
        <v>12</v>
      </c>
      <c r="B155" t="str">
        <f t="shared" si="23"/>
        <v/>
      </c>
      <c r="C155">
        <v>4</v>
      </c>
      <c r="E155" t="str">
        <f t="shared" si="22"/>
        <v>Opp Score</v>
      </c>
      <c r="F155" s="1" t="str">
        <f t="shared" si="24"/>
        <v/>
      </c>
      <c r="G155" s="1" t="e">
        <f>(F154-F148)-(F155-F149)</f>
        <v>#VALUE!</v>
      </c>
      <c r="H155" s="1" t="e">
        <f>IF(F153&gt;F152,(F152+10)-F153,F152-F153)</f>
        <v>#VALUE!</v>
      </c>
      <c r="I155" s="1" t="e">
        <f>F154-F148</f>
        <v>#VALUE!</v>
      </c>
      <c r="J155" s="1" t="e">
        <f>F155-F149</f>
        <v>#VALUE!</v>
      </c>
      <c r="M155">
        <f>COUNTIF(D152:D156,$L$5)</f>
        <v>0</v>
      </c>
      <c r="O155" t="str">
        <f t="shared" si="18"/>
        <v/>
      </c>
      <c r="P155" t="str">
        <f t="shared" si="19"/>
        <v/>
      </c>
      <c r="Q155" t="str">
        <f t="shared" si="20"/>
        <v/>
      </c>
      <c r="R155" t="str">
        <f t="shared" si="21"/>
        <v/>
      </c>
    </row>
    <row r="156" spans="1:18" x14ac:dyDescent="0.35">
      <c r="A156" t="s">
        <v>13</v>
      </c>
      <c r="B156" t="str">
        <f t="shared" si="23"/>
        <v/>
      </c>
      <c r="C156">
        <v>5</v>
      </c>
      <c r="E156" t="str">
        <f t="shared" si="22"/>
        <v/>
      </c>
      <c r="F156" s="1" t="str">
        <f t="shared" si="24"/>
        <v/>
      </c>
      <c r="G156" s="1" t="e">
        <f>(F154-F148)-(F155-F149)</f>
        <v>#VALUE!</v>
      </c>
      <c r="H156" s="1" t="e">
        <f>IF(F153&gt;F152,(F152+10)-F153,F152-F153)</f>
        <v>#VALUE!</v>
      </c>
      <c r="I156" s="1" t="e">
        <f>F154-F148</f>
        <v>#VALUE!</v>
      </c>
      <c r="J156" s="1" t="e">
        <f>F155-F149</f>
        <v>#VALUE!</v>
      </c>
      <c r="M156">
        <f>COUNTIF(D152:D156,$L$6)</f>
        <v>0</v>
      </c>
      <c r="O156" t="str">
        <f t="shared" si="18"/>
        <v/>
      </c>
      <c r="P156" t="str">
        <f t="shared" si="19"/>
        <v/>
      </c>
      <c r="Q156" t="str">
        <f t="shared" si="20"/>
        <v/>
      </c>
      <c r="R156" t="str">
        <f t="shared" si="21"/>
        <v/>
      </c>
    </row>
    <row r="157" spans="1:18" x14ac:dyDescent="0.35">
      <c r="A157" t="s">
        <v>14</v>
      </c>
      <c r="B157" t="str">
        <f t="shared" si="23"/>
        <v/>
      </c>
      <c r="E157" t="str">
        <f t="shared" si="22"/>
        <v/>
      </c>
      <c r="F157" s="1" t="str">
        <f t="shared" si="24"/>
        <v/>
      </c>
      <c r="O157" t="str">
        <f t="shared" si="18"/>
        <v/>
      </c>
      <c r="P157" t="str">
        <f t="shared" si="19"/>
        <v/>
      </c>
      <c r="Q157" t="str">
        <f t="shared" si="20"/>
        <v/>
      </c>
      <c r="R157" t="str">
        <f t="shared" si="21"/>
        <v/>
      </c>
    </row>
    <row r="158" spans="1:18" x14ac:dyDescent="0.35">
      <c r="A158" t="s">
        <v>2</v>
      </c>
      <c r="B158">
        <f t="shared" si="23"/>
        <v>27</v>
      </c>
      <c r="C158">
        <v>1</v>
      </c>
      <c r="E158" t="str">
        <f t="shared" si="22"/>
        <v>Time In</v>
      </c>
      <c r="F158" s="1" t="str">
        <f t="shared" si="24"/>
        <v/>
      </c>
      <c r="G158" s="1" t="e">
        <f>(F160-F154)-(F161-F155)</f>
        <v>#VALUE!</v>
      </c>
      <c r="H158" s="1" t="e">
        <f>IF(F159&gt;F158,(F158+10)-F159,F158-F159)</f>
        <v>#VALUE!</v>
      </c>
      <c r="I158" s="1" t="e">
        <f>F160-F154</f>
        <v>#VALUE!</v>
      </c>
      <c r="J158" s="1" t="e">
        <f>F161-F155</f>
        <v>#VALUE!</v>
      </c>
      <c r="M158">
        <f>COUNTIF(D158:D162,$L$2)</f>
        <v>0</v>
      </c>
      <c r="N158">
        <f>SUM(M158:M162)</f>
        <v>0</v>
      </c>
      <c r="O158" t="str">
        <f t="shared" si="18"/>
        <v/>
      </c>
      <c r="P158" t="str">
        <f t="shared" si="19"/>
        <v/>
      </c>
      <c r="Q158" t="str">
        <f t="shared" si="20"/>
        <v/>
      </c>
      <c r="R158" t="str">
        <f t="shared" si="21"/>
        <v/>
      </c>
    </row>
    <row r="159" spans="1:18" x14ac:dyDescent="0.35">
      <c r="A159" t="s">
        <v>3</v>
      </c>
      <c r="B159" t="str">
        <f t="shared" si="23"/>
        <v/>
      </c>
      <c r="C159">
        <v>2</v>
      </c>
      <c r="E159" t="str">
        <f t="shared" si="22"/>
        <v>Time Out</v>
      </c>
      <c r="F159" s="1" t="str">
        <f t="shared" si="24"/>
        <v/>
      </c>
      <c r="G159" s="1" t="e">
        <f>(F160-F154)-(F161-F155)</f>
        <v>#VALUE!</v>
      </c>
      <c r="H159" s="1" t="e">
        <f>IF(F159&gt;F158,(F158+10)-F159,F158-F159)</f>
        <v>#VALUE!</v>
      </c>
      <c r="I159" s="1" t="e">
        <f>F160-F154</f>
        <v>#VALUE!</v>
      </c>
      <c r="J159" s="1" t="e">
        <f>F161-F155</f>
        <v>#VALUE!</v>
      </c>
      <c r="M159">
        <f>COUNTIF(D158:D162,$L$3)</f>
        <v>0</v>
      </c>
      <c r="O159" t="str">
        <f t="shared" si="18"/>
        <v/>
      </c>
      <c r="P159" t="str">
        <f t="shared" si="19"/>
        <v/>
      </c>
      <c r="Q159" t="str">
        <f t="shared" si="20"/>
        <v/>
      </c>
      <c r="R159" t="str">
        <f t="shared" si="21"/>
        <v/>
      </c>
    </row>
    <row r="160" spans="1:18" x14ac:dyDescent="0.35">
      <c r="A160" t="s">
        <v>4</v>
      </c>
      <c r="B160" t="str">
        <f t="shared" si="23"/>
        <v/>
      </c>
      <c r="C160">
        <v>3</v>
      </c>
      <c r="E160" t="str">
        <f t="shared" si="22"/>
        <v>Western Score</v>
      </c>
      <c r="F160" s="1" t="str">
        <f t="shared" si="24"/>
        <v/>
      </c>
      <c r="G160" s="1" t="e">
        <f>(F160-F154)-(F161-F155)</f>
        <v>#VALUE!</v>
      </c>
      <c r="H160" s="1" t="e">
        <f>IF(F159&gt;F158,(F158+10)-F159,F158-F159)</f>
        <v>#VALUE!</v>
      </c>
      <c r="I160" s="1" t="e">
        <f>F160-F154</f>
        <v>#VALUE!</v>
      </c>
      <c r="J160" s="1" t="e">
        <f>F161-F155</f>
        <v>#VALUE!</v>
      </c>
      <c r="M160">
        <f>COUNTIF(D158:D162,$L$4)</f>
        <v>0</v>
      </c>
      <c r="O160" t="str">
        <f t="shared" si="18"/>
        <v/>
      </c>
      <c r="P160" t="str">
        <f t="shared" si="19"/>
        <v/>
      </c>
      <c r="Q160" t="str">
        <f t="shared" si="20"/>
        <v/>
      </c>
      <c r="R160" t="str">
        <f t="shared" si="21"/>
        <v/>
      </c>
    </row>
    <row r="161" spans="1:18" x14ac:dyDescent="0.35">
      <c r="A161" t="s">
        <v>5</v>
      </c>
      <c r="B161" t="str">
        <f t="shared" si="23"/>
        <v/>
      </c>
      <c r="C161">
        <v>4</v>
      </c>
      <c r="E161" t="str">
        <f t="shared" si="22"/>
        <v>Opp Score</v>
      </c>
      <c r="F161" s="1" t="str">
        <f t="shared" si="24"/>
        <v/>
      </c>
      <c r="G161" s="1" t="e">
        <f>(F160-F154)-(F161-F155)</f>
        <v>#VALUE!</v>
      </c>
      <c r="H161" s="1" t="e">
        <f>IF(F159&gt;F158,(F158+10)-F159,F158-F159)</f>
        <v>#VALUE!</v>
      </c>
      <c r="I161" s="1" t="e">
        <f>F160-F154</f>
        <v>#VALUE!</v>
      </c>
      <c r="J161" s="1" t="e">
        <f>F161-F155</f>
        <v>#VALUE!</v>
      </c>
      <c r="M161">
        <f>COUNTIF(D158:D162,$L$5)</f>
        <v>0</v>
      </c>
      <c r="O161" t="str">
        <f t="shared" si="18"/>
        <v/>
      </c>
      <c r="P161" t="str">
        <f t="shared" si="19"/>
        <v/>
      </c>
      <c r="Q161" t="str">
        <f t="shared" si="20"/>
        <v/>
      </c>
      <c r="R161" t="str">
        <f t="shared" si="21"/>
        <v/>
      </c>
    </row>
    <row r="162" spans="1:18" x14ac:dyDescent="0.35">
      <c r="A162" t="s">
        <v>6</v>
      </c>
      <c r="B162" t="str">
        <f t="shared" si="23"/>
        <v/>
      </c>
      <c r="C162">
        <v>5</v>
      </c>
      <c r="E162" t="str">
        <f t="shared" si="22"/>
        <v/>
      </c>
      <c r="F162" s="1" t="str">
        <f t="shared" si="24"/>
        <v/>
      </c>
      <c r="G162" s="1" t="e">
        <f>(F160-F154)-(F161-F155)</f>
        <v>#VALUE!</v>
      </c>
      <c r="H162" s="1" t="e">
        <f>IF(F159&gt;F158,(F158+10)-F159,F158-F159)</f>
        <v>#VALUE!</v>
      </c>
      <c r="I162" s="1" t="e">
        <f>F160-F154</f>
        <v>#VALUE!</v>
      </c>
      <c r="J162" s="1" t="e">
        <f>F161-F155</f>
        <v>#VALUE!</v>
      </c>
      <c r="M162">
        <f>COUNTIF(D158:D162,$L$6)</f>
        <v>0</v>
      </c>
      <c r="O162" t="str">
        <f t="shared" si="18"/>
        <v/>
      </c>
      <c r="P162" t="str">
        <f t="shared" si="19"/>
        <v/>
      </c>
      <c r="Q162" t="str">
        <f t="shared" si="20"/>
        <v/>
      </c>
      <c r="R162" t="str">
        <f t="shared" si="21"/>
        <v/>
      </c>
    </row>
    <row r="163" spans="1:18" x14ac:dyDescent="0.35">
      <c r="A163" t="s">
        <v>7</v>
      </c>
      <c r="B163" t="str">
        <f t="shared" si="23"/>
        <v/>
      </c>
      <c r="E163" t="str">
        <f t="shared" si="22"/>
        <v/>
      </c>
      <c r="F163" s="1" t="str">
        <f t="shared" si="24"/>
        <v/>
      </c>
      <c r="O163" t="str">
        <f t="shared" si="18"/>
        <v/>
      </c>
      <c r="P163" t="str">
        <f t="shared" si="19"/>
        <v/>
      </c>
      <c r="Q163" t="str">
        <f t="shared" si="20"/>
        <v/>
      </c>
      <c r="R163" t="str">
        <f t="shared" si="21"/>
        <v/>
      </c>
    </row>
    <row r="164" spans="1:18" x14ac:dyDescent="0.35">
      <c r="A164" t="s">
        <v>8</v>
      </c>
      <c r="B164">
        <f t="shared" si="23"/>
        <v>28</v>
      </c>
      <c r="C164">
        <v>1</v>
      </c>
      <c r="E164" t="str">
        <f t="shared" si="22"/>
        <v>Time In</v>
      </c>
      <c r="F164" s="1" t="str">
        <f t="shared" si="24"/>
        <v/>
      </c>
      <c r="G164" s="1" t="e">
        <f>(F166-F160)-(F167-F161)</f>
        <v>#VALUE!</v>
      </c>
      <c r="H164" s="1" t="e">
        <f>IF(F165&gt;F164,(F164+10)-F165,F164-F165)</f>
        <v>#VALUE!</v>
      </c>
      <c r="I164" s="1" t="e">
        <f>F166-F160</f>
        <v>#VALUE!</v>
      </c>
      <c r="J164" s="1" t="e">
        <f>F167-F161</f>
        <v>#VALUE!</v>
      </c>
      <c r="M164">
        <f>COUNTIF(D164:D168,$L$2)</f>
        <v>0</v>
      </c>
      <c r="N164">
        <f>SUM(M164:M168)</f>
        <v>0</v>
      </c>
      <c r="O164" t="str">
        <f t="shared" si="18"/>
        <v/>
      </c>
      <c r="P164" t="str">
        <f t="shared" si="19"/>
        <v/>
      </c>
      <c r="Q164" t="str">
        <f t="shared" si="20"/>
        <v/>
      </c>
      <c r="R164" t="str">
        <f t="shared" si="21"/>
        <v/>
      </c>
    </row>
    <row r="165" spans="1:18" x14ac:dyDescent="0.35">
      <c r="A165" t="s">
        <v>9</v>
      </c>
      <c r="B165" t="str">
        <f t="shared" si="23"/>
        <v/>
      </c>
      <c r="C165">
        <v>2</v>
      </c>
      <c r="E165" t="str">
        <f t="shared" si="22"/>
        <v>Time Out</v>
      </c>
      <c r="F165" s="1" t="str">
        <f t="shared" si="24"/>
        <v/>
      </c>
      <c r="G165" s="1" t="e">
        <f>(F166-F160)-(F167-F161)</f>
        <v>#VALUE!</v>
      </c>
      <c r="H165" s="1" t="e">
        <f>IF(F165&gt;F164,(F164+10)-F165,F164-F165)</f>
        <v>#VALUE!</v>
      </c>
      <c r="I165" s="1" t="e">
        <f>F166-F160</f>
        <v>#VALUE!</v>
      </c>
      <c r="J165" s="1" t="e">
        <f>F167-F161</f>
        <v>#VALUE!</v>
      </c>
      <c r="M165">
        <f>COUNTIF(D164:D168,$L$3)</f>
        <v>0</v>
      </c>
      <c r="O165" t="str">
        <f t="shared" si="18"/>
        <v/>
      </c>
      <c r="P165" t="str">
        <f t="shared" si="19"/>
        <v/>
      </c>
      <c r="Q165" t="str">
        <f t="shared" si="20"/>
        <v/>
      </c>
      <c r="R165" t="str">
        <f t="shared" si="21"/>
        <v/>
      </c>
    </row>
    <row r="166" spans="1:18" x14ac:dyDescent="0.35">
      <c r="A166" t="s">
        <v>10</v>
      </c>
      <c r="B166" t="str">
        <f t="shared" si="23"/>
        <v/>
      </c>
      <c r="C166">
        <v>3</v>
      </c>
      <c r="E166" t="str">
        <f t="shared" si="22"/>
        <v>Western Score</v>
      </c>
      <c r="F166" s="1" t="str">
        <f t="shared" si="24"/>
        <v/>
      </c>
      <c r="G166" s="1" t="e">
        <f>(F166-F160)-(F167-F161)</f>
        <v>#VALUE!</v>
      </c>
      <c r="H166" s="1" t="e">
        <f>IF(F165&gt;F164,(F164+10)-F165,F164-F165)</f>
        <v>#VALUE!</v>
      </c>
      <c r="I166" s="1" t="e">
        <f>F166-F160</f>
        <v>#VALUE!</v>
      </c>
      <c r="J166" s="1" t="e">
        <f>F167-F161</f>
        <v>#VALUE!</v>
      </c>
      <c r="M166">
        <f>COUNTIF(D164:D168,$L$4)</f>
        <v>0</v>
      </c>
      <c r="O166" t="str">
        <f t="shared" si="18"/>
        <v/>
      </c>
      <c r="P166" t="str">
        <f t="shared" si="19"/>
        <v/>
      </c>
      <c r="Q166" t="str">
        <f t="shared" si="20"/>
        <v/>
      </c>
      <c r="R166" t="str">
        <f t="shared" si="21"/>
        <v/>
      </c>
    </row>
    <row r="167" spans="1:18" x14ac:dyDescent="0.35">
      <c r="A167" t="s">
        <v>11</v>
      </c>
      <c r="B167" t="str">
        <f t="shared" si="23"/>
        <v/>
      </c>
      <c r="C167">
        <v>4</v>
      </c>
      <c r="E167" t="str">
        <f t="shared" si="22"/>
        <v>Opp Score</v>
      </c>
      <c r="F167" s="1" t="str">
        <f t="shared" si="24"/>
        <v/>
      </c>
      <c r="G167" s="1" t="e">
        <f>(F166-F160)-(F167-F161)</f>
        <v>#VALUE!</v>
      </c>
      <c r="H167" s="1" t="e">
        <f>IF(F165&gt;F164,(F164+10)-F165,F164-F165)</f>
        <v>#VALUE!</v>
      </c>
      <c r="I167" s="1" t="e">
        <f>F166-F160</f>
        <v>#VALUE!</v>
      </c>
      <c r="J167" s="1" t="e">
        <f>F167-F161</f>
        <v>#VALUE!</v>
      </c>
      <c r="M167">
        <f>COUNTIF(D164:D168,$L$5)</f>
        <v>0</v>
      </c>
      <c r="O167" t="str">
        <f t="shared" si="18"/>
        <v/>
      </c>
      <c r="P167" t="str">
        <f t="shared" si="19"/>
        <v/>
      </c>
      <c r="Q167" t="str">
        <f t="shared" si="20"/>
        <v/>
      </c>
      <c r="R167" t="str">
        <f t="shared" si="21"/>
        <v/>
      </c>
    </row>
    <row r="168" spans="1:18" x14ac:dyDescent="0.35">
      <c r="A168" t="s">
        <v>12</v>
      </c>
      <c r="B168" t="str">
        <f t="shared" si="23"/>
        <v/>
      </c>
      <c r="C168">
        <v>5</v>
      </c>
      <c r="E168" t="str">
        <f t="shared" si="22"/>
        <v/>
      </c>
      <c r="F168" s="1" t="str">
        <f t="shared" si="24"/>
        <v/>
      </c>
      <c r="G168" s="1" t="e">
        <f>(F166-F160)-(F167-F161)</f>
        <v>#VALUE!</v>
      </c>
      <c r="H168" s="1" t="e">
        <f>IF(F165&gt;F164,(F164+10)-F165,F164-F165)</f>
        <v>#VALUE!</v>
      </c>
      <c r="I168" s="1" t="e">
        <f>F166-F160</f>
        <v>#VALUE!</v>
      </c>
      <c r="J168" s="1" t="e">
        <f>F167-F161</f>
        <v>#VALUE!</v>
      </c>
      <c r="M168">
        <f>COUNTIF(D164:D168,$L$6)</f>
        <v>0</v>
      </c>
      <c r="O168" t="str">
        <f t="shared" si="18"/>
        <v/>
      </c>
      <c r="P168" t="str">
        <f t="shared" si="19"/>
        <v/>
      </c>
      <c r="Q168" t="str">
        <f t="shared" si="20"/>
        <v/>
      </c>
      <c r="R168" t="str">
        <f t="shared" si="21"/>
        <v/>
      </c>
    </row>
    <row r="169" spans="1:18" x14ac:dyDescent="0.35">
      <c r="A169" t="s">
        <v>13</v>
      </c>
      <c r="B169" t="str">
        <f t="shared" si="23"/>
        <v/>
      </c>
      <c r="E169" t="str">
        <f t="shared" si="22"/>
        <v/>
      </c>
      <c r="F169" s="1" t="str">
        <f t="shared" si="24"/>
        <v/>
      </c>
      <c r="O169" t="str">
        <f t="shared" si="18"/>
        <v/>
      </c>
      <c r="P169" t="str">
        <f t="shared" si="19"/>
        <v/>
      </c>
      <c r="Q169" t="str">
        <f t="shared" si="20"/>
        <v/>
      </c>
      <c r="R169" t="str">
        <f t="shared" si="21"/>
        <v/>
      </c>
    </row>
    <row r="170" spans="1:18" x14ac:dyDescent="0.35">
      <c r="A170" t="s">
        <v>14</v>
      </c>
      <c r="B170">
        <f t="shared" si="23"/>
        <v>29</v>
      </c>
      <c r="C170">
        <v>1</v>
      </c>
      <c r="E170" t="str">
        <f t="shared" si="22"/>
        <v>Time In</v>
      </c>
      <c r="F170" s="1" t="str">
        <f t="shared" si="24"/>
        <v/>
      </c>
      <c r="G170" s="1" t="e">
        <f>(F172-F166)-(F173-F167)</f>
        <v>#VALUE!</v>
      </c>
      <c r="H170" s="1" t="e">
        <f>IF(F171&gt;F170,(F170+10)-F171,F170-F171)</f>
        <v>#VALUE!</v>
      </c>
      <c r="I170" s="1" t="e">
        <f>F172-F166</f>
        <v>#VALUE!</v>
      </c>
      <c r="J170" s="1" t="e">
        <f>F173-F167</f>
        <v>#VALUE!</v>
      </c>
      <c r="M170">
        <f>COUNTIF(D170:D174,$L$2)</f>
        <v>0</v>
      </c>
      <c r="N170">
        <f>SUM(M170:M174)</f>
        <v>0</v>
      </c>
      <c r="O170" t="str">
        <f t="shared" si="18"/>
        <v/>
      </c>
      <c r="P170" t="str">
        <f t="shared" si="19"/>
        <v/>
      </c>
      <c r="Q170" t="str">
        <f t="shared" si="20"/>
        <v/>
      </c>
      <c r="R170" t="str">
        <f t="shared" si="21"/>
        <v/>
      </c>
    </row>
    <row r="171" spans="1:18" x14ac:dyDescent="0.35">
      <c r="A171" t="s">
        <v>2</v>
      </c>
      <c r="B171" t="str">
        <f t="shared" si="23"/>
        <v/>
      </c>
      <c r="C171">
        <v>2</v>
      </c>
      <c r="E171" t="str">
        <f t="shared" si="22"/>
        <v>Time Out</v>
      </c>
      <c r="F171" s="1" t="str">
        <f t="shared" si="24"/>
        <v/>
      </c>
      <c r="G171" s="1" t="e">
        <f>(F172-F166)-(F173-F167)</f>
        <v>#VALUE!</v>
      </c>
      <c r="H171" s="1" t="e">
        <f>IF(F171&gt;F170,(F170+10)-F171,F170-F171)</f>
        <v>#VALUE!</v>
      </c>
      <c r="I171" s="1" t="e">
        <f>F172-F166</f>
        <v>#VALUE!</v>
      </c>
      <c r="J171" s="1" t="e">
        <f>F173-F167</f>
        <v>#VALUE!</v>
      </c>
      <c r="M171">
        <f>COUNTIF(D170:D174,$L$3)</f>
        <v>0</v>
      </c>
      <c r="O171" t="str">
        <f t="shared" si="18"/>
        <v/>
      </c>
      <c r="P171" t="str">
        <f t="shared" si="19"/>
        <v/>
      </c>
      <c r="Q171" t="str">
        <f t="shared" si="20"/>
        <v/>
      </c>
      <c r="R171" t="str">
        <f t="shared" si="21"/>
        <v/>
      </c>
    </row>
    <row r="172" spans="1:18" x14ac:dyDescent="0.35">
      <c r="A172" t="s">
        <v>3</v>
      </c>
      <c r="B172" t="str">
        <f t="shared" si="23"/>
        <v/>
      </c>
      <c r="C172">
        <v>3</v>
      </c>
      <c r="E172" t="str">
        <f t="shared" si="22"/>
        <v>Western Score</v>
      </c>
      <c r="F172" s="1" t="str">
        <f t="shared" si="24"/>
        <v/>
      </c>
      <c r="G172" s="1" t="e">
        <f>(F172-F166)-(F173-F167)</f>
        <v>#VALUE!</v>
      </c>
      <c r="H172" s="1" t="e">
        <f>IF(F171&gt;F170,(F170+10)-F171,F170-F171)</f>
        <v>#VALUE!</v>
      </c>
      <c r="I172" s="1" t="e">
        <f>F172-F166</f>
        <v>#VALUE!</v>
      </c>
      <c r="J172" s="1" t="e">
        <f>F173-F167</f>
        <v>#VALUE!</v>
      </c>
      <c r="M172">
        <f>COUNTIF(D170:D174,$L$4)</f>
        <v>0</v>
      </c>
      <c r="O172" t="str">
        <f t="shared" si="18"/>
        <v/>
      </c>
      <c r="P172" t="str">
        <f t="shared" si="19"/>
        <v/>
      </c>
      <c r="Q172" t="str">
        <f t="shared" si="20"/>
        <v/>
      </c>
      <c r="R172" t="str">
        <f t="shared" si="21"/>
        <v/>
      </c>
    </row>
    <row r="173" spans="1:18" x14ac:dyDescent="0.35">
      <c r="A173" t="s">
        <v>4</v>
      </c>
      <c r="B173" t="str">
        <f t="shared" si="23"/>
        <v/>
      </c>
      <c r="C173">
        <v>4</v>
      </c>
      <c r="E173" t="str">
        <f t="shared" si="22"/>
        <v>Opp Score</v>
      </c>
      <c r="F173" s="1" t="str">
        <f t="shared" si="24"/>
        <v/>
      </c>
      <c r="G173" s="1" t="e">
        <f>(F172-F166)-(F173-F167)</f>
        <v>#VALUE!</v>
      </c>
      <c r="H173" s="1" t="e">
        <f>IF(F171&gt;F170,(F170+10)-F171,F170-F171)</f>
        <v>#VALUE!</v>
      </c>
      <c r="I173" s="1" t="e">
        <f>F172-F166</f>
        <v>#VALUE!</v>
      </c>
      <c r="J173" s="1" t="e">
        <f>F173-F167</f>
        <v>#VALUE!</v>
      </c>
      <c r="M173">
        <f>COUNTIF(D170:D174,$L$5)</f>
        <v>0</v>
      </c>
      <c r="O173" t="str">
        <f t="shared" si="18"/>
        <v/>
      </c>
      <c r="P173" t="str">
        <f t="shared" si="19"/>
        <v/>
      </c>
      <c r="Q173" t="str">
        <f t="shared" si="20"/>
        <v/>
      </c>
      <c r="R173" t="str">
        <f t="shared" si="21"/>
        <v/>
      </c>
    </row>
    <row r="174" spans="1:18" x14ac:dyDescent="0.35">
      <c r="A174" t="s">
        <v>5</v>
      </c>
      <c r="B174" t="str">
        <f t="shared" si="23"/>
        <v/>
      </c>
      <c r="C174">
        <v>5</v>
      </c>
      <c r="E174" t="str">
        <f t="shared" si="22"/>
        <v/>
      </c>
      <c r="F174" s="1" t="str">
        <f t="shared" si="24"/>
        <v/>
      </c>
      <c r="G174" s="1" t="e">
        <f>(F172-F166)-(F173-F167)</f>
        <v>#VALUE!</v>
      </c>
      <c r="H174" s="1" t="e">
        <f>IF(F171&gt;F170,(F170+10)-F171,F170-F171)</f>
        <v>#VALUE!</v>
      </c>
      <c r="I174" s="1" t="e">
        <f>F172-F166</f>
        <v>#VALUE!</v>
      </c>
      <c r="J174" s="1" t="e">
        <f>F173-F167</f>
        <v>#VALUE!</v>
      </c>
      <c r="M174">
        <f>COUNTIF(D170:D174,$L$6)</f>
        <v>0</v>
      </c>
      <c r="O174" t="str">
        <f t="shared" si="18"/>
        <v/>
      </c>
      <c r="P174" t="str">
        <f t="shared" si="19"/>
        <v/>
      </c>
      <c r="Q174" t="str">
        <f t="shared" si="20"/>
        <v/>
      </c>
      <c r="R174" t="str">
        <f t="shared" si="21"/>
        <v/>
      </c>
    </row>
    <row r="175" spans="1:18" x14ac:dyDescent="0.35">
      <c r="A175" t="s">
        <v>6</v>
      </c>
      <c r="B175" t="str">
        <f t="shared" si="23"/>
        <v/>
      </c>
      <c r="E175" t="str">
        <f t="shared" si="22"/>
        <v/>
      </c>
      <c r="F175" s="1" t="str">
        <f t="shared" si="24"/>
        <v/>
      </c>
      <c r="O175" t="str">
        <f t="shared" si="18"/>
        <v/>
      </c>
      <c r="P175" t="str">
        <f t="shared" si="19"/>
        <v/>
      </c>
      <c r="Q175" t="str">
        <f t="shared" si="20"/>
        <v/>
      </c>
      <c r="R175" t="str">
        <f t="shared" si="21"/>
        <v/>
      </c>
    </row>
    <row r="176" spans="1:18" x14ac:dyDescent="0.35">
      <c r="A176" t="s">
        <v>7</v>
      </c>
      <c r="B176">
        <f t="shared" si="23"/>
        <v>30</v>
      </c>
      <c r="C176">
        <v>1</v>
      </c>
      <c r="E176" t="str">
        <f t="shared" si="22"/>
        <v>Time In</v>
      </c>
      <c r="F176" s="1" t="str">
        <f t="shared" si="24"/>
        <v/>
      </c>
      <c r="G176" s="1" t="e">
        <f>(F178-F172)-(F179-F173)</f>
        <v>#VALUE!</v>
      </c>
      <c r="H176" s="1" t="e">
        <f>IF(F177&gt;F176,(F176+10)-F177,F176-F177)</f>
        <v>#VALUE!</v>
      </c>
      <c r="I176" s="1" t="e">
        <f>F178-F172</f>
        <v>#VALUE!</v>
      </c>
      <c r="J176" s="1" t="e">
        <f>F179-F173</f>
        <v>#VALUE!</v>
      </c>
      <c r="M176">
        <f>COUNTIF(D176:D180,$L$2)</f>
        <v>0</v>
      </c>
      <c r="N176">
        <f>SUM(M176:M180)</f>
        <v>0</v>
      </c>
      <c r="O176" t="str">
        <f t="shared" si="18"/>
        <v/>
      </c>
      <c r="P176" t="str">
        <f t="shared" si="19"/>
        <v/>
      </c>
      <c r="Q176" t="str">
        <f t="shared" si="20"/>
        <v/>
      </c>
      <c r="R176" t="str">
        <f t="shared" si="21"/>
        <v/>
      </c>
    </row>
    <row r="177" spans="1:18" x14ac:dyDescent="0.35">
      <c r="A177" t="s">
        <v>8</v>
      </c>
      <c r="B177" t="str">
        <f t="shared" si="23"/>
        <v/>
      </c>
      <c r="C177">
        <v>2</v>
      </c>
      <c r="E177" t="str">
        <f t="shared" si="22"/>
        <v>Time Out</v>
      </c>
      <c r="F177" s="1" t="str">
        <f t="shared" si="24"/>
        <v/>
      </c>
      <c r="G177" s="1" t="e">
        <f>(F178-F172)-(F179-F173)</f>
        <v>#VALUE!</v>
      </c>
      <c r="H177" s="1" t="e">
        <f>IF(F177&gt;F176,(F176+10)-F177,F176-F177)</f>
        <v>#VALUE!</v>
      </c>
      <c r="I177" s="1" t="e">
        <f>F178-F172</f>
        <v>#VALUE!</v>
      </c>
      <c r="J177" s="1" t="e">
        <f>F179-F173</f>
        <v>#VALUE!</v>
      </c>
      <c r="M177">
        <f>COUNTIF(D176:D180,$L$3)</f>
        <v>0</v>
      </c>
      <c r="O177" t="str">
        <f t="shared" si="18"/>
        <v/>
      </c>
      <c r="P177" t="str">
        <f t="shared" si="19"/>
        <v/>
      </c>
      <c r="Q177" t="str">
        <f t="shared" si="20"/>
        <v/>
      </c>
      <c r="R177" t="str">
        <f t="shared" si="21"/>
        <v/>
      </c>
    </row>
    <row r="178" spans="1:18" x14ac:dyDescent="0.35">
      <c r="A178" t="s">
        <v>9</v>
      </c>
      <c r="B178" t="str">
        <f t="shared" si="23"/>
        <v/>
      </c>
      <c r="C178">
        <v>3</v>
      </c>
      <c r="E178" t="str">
        <f t="shared" si="22"/>
        <v>Western Score</v>
      </c>
      <c r="F178" s="1" t="str">
        <f t="shared" si="24"/>
        <v/>
      </c>
      <c r="G178" s="1" t="e">
        <f>(F178-F172)-(F179-F173)</f>
        <v>#VALUE!</v>
      </c>
      <c r="H178" s="1" t="e">
        <f>IF(F177&gt;F176,(F176+10)-F177,F176-F177)</f>
        <v>#VALUE!</v>
      </c>
      <c r="I178" s="1" t="e">
        <f>F178-F172</f>
        <v>#VALUE!</v>
      </c>
      <c r="J178" s="1" t="e">
        <f>F179-F173</f>
        <v>#VALUE!</v>
      </c>
      <c r="M178">
        <f>COUNTIF(D176:D180,$L$4)</f>
        <v>0</v>
      </c>
      <c r="O178" t="str">
        <f t="shared" si="18"/>
        <v/>
      </c>
      <c r="P178" t="str">
        <f t="shared" si="19"/>
        <v/>
      </c>
      <c r="Q178" t="str">
        <f t="shared" si="20"/>
        <v/>
      </c>
      <c r="R178" t="str">
        <f t="shared" si="21"/>
        <v/>
      </c>
    </row>
    <row r="179" spans="1:18" x14ac:dyDescent="0.35">
      <c r="A179" t="s">
        <v>10</v>
      </c>
      <c r="B179" t="str">
        <f t="shared" si="23"/>
        <v/>
      </c>
      <c r="C179">
        <v>4</v>
      </c>
      <c r="E179" t="str">
        <f t="shared" si="22"/>
        <v>Opp Score</v>
      </c>
      <c r="F179" s="1" t="str">
        <f t="shared" si="24"/>
        <v/>
      </c>
      <c r="G179" s="1" t="e">
        <f>(F178-F172)-(F179-F173)</f>
        <v>#VALUE!</v>
      </c>
      <c r="H179" s="1" t="e">
        <f>IF(F177&gt;F176,(F176+10)-F177,F176-F177)</f>
        <v>#VALUE!</v>
      </c>
      <c r="I179" s="1" t="e">
        <f>F178-F172</f>
        <v>#VALUE!</v>
      </c>
      <c r="J179" s="1" t="e">
        <f>F179-F173</f>
        <v>#VALUE!</v>
      </c>
      <c r="M179">
        <f>COUNTIF(D176:D180,$L$5)</f>
        <v>0</v>
      </c>
      <c r="O179" t="str">
        <f t="shared" si="18"/>
        <v/>
      </c>
      <c r="P179" t="str">
        <f t="shared" si="19"/>
        <v/>
      </c>
      <c r="Q179" t="str">
        <f t="shared" si="20"/>
        <v/>
      </c>
      <c r="R179" t="str">
        <f t="shared" si="21"/>
        <v/>
      </c>
    </row>
    <row r="180" spans="1:18" x14ac:dyDescent="0.35">
      <c r="A180" t="s">
        <v>11</v>
      </c>
      <c r="B180" t="str">
        <f t="shared" si="23"/>
        <v/>
      </c>
      <c r="C180">
        <v>5</v>
      </c>
      <c r="E180" t="str">
        <f t="shared" si="22"/>
        <v/>
      </c>
      <c r="F180" s="1" t="str">
        <f t="shared" si="24"/>
        <v/>
      </c>
      <c r="G180" s="1" t="e">
        <f>(F178-F172)-(F179-F173)</f>
        <v>#VALUE!</v>
      </c>
      <c r="H180" s="1" t="e">
        <f>IF(F177&gt;F176,(F176+10)-F177,F176-F177)</f>
        <v>#VALUE!</v>
      </c>
      <c r="I180" s="1" t="e">
        <f>F178-F172</f>
        <v>#VALUE!</v>
      </c>
      <c r="J180" s="1" t="e">
        <f>F179-F173</f>
        <v>#VALUE!</v>
      </c>
      <c r="M180">
        <f>COUNTIF(D176:D180,$L$6)</f>
        <v>0</v>
      </c>
      <c r="O180" t="str">
        <f t="shared" si="18"/>
        <v/>
      </c>
      <c r="P180" t="str">
        <f t="shared" si="19"/>
        <v/>
      </c>
      <c r="Q180" t="str">
        <f t="shared" si="20"/>
        <v/>
      </c>
      <c r="R180" t="str">
        <f t="shared" si="21"/>
        <v/>
      </c>
    </row>
    <row r="181" spans="1:18" x14ac:dyDescent="0.35">
      <c r="A181" t="s">
        <v>12</v>
      </c>
      <c r="B181" t="str">
        <f t="shared" si="23"/>
        <v/>
      </c>
      <c r="E181" t="str">
        <f t="shared" si="22"/>
        <v/>
      </c>
      <c r="F181" s="1" t="str">
        <f t="shared" si="24"/>
        <v/>
      </c>
      <c r="O181" t="str">
        <f t="shared" si="18"/>
        <v/>
      </c>
      <c r="P181" t="str">
        <f t="shared" si="19"/>
        <v/>
      </c>
      <c r="Q181" t="str">
        <f t="shared" si="20"/>
        <v/>
      </c>
      <c r="R181" t="str">
        <f t="shared" si="21"/>
        <v/>
      </c>
    </row>
    <row r="182" spans="1:18" x14ac:dyDescent="0.35">
      <c r="A182" t="s">
        <v>13</v>
      </c>
      <c r="B182">
        <f t="shared" si="23"/>
        <v>31</v>
      </c>
      <c r="C182">
        <v>1</v>
      </c>
      <c r="E182" t="str">
        <f t="shared" si="22"/>
        <v>Time In</v>
      </c>
      <c r="F182" s="1" t="str">
        <f t="shared" si="24"/>
        <v/>
      </c>
      <c r="G182" s="1" t="e">
        <f>(F184-F178)-(F185-F179)</f>
        <v>#VALUE!</v>
      </c>
      <c r="H182" s="1" t="e">
        <f>IF(F183&gt;F182,(F182+10)-F183,F182-F183)</f>
        <v>#VALUE!</v>
      </c>
      <c r="I182" s="1" t="e">
        <f>F184-F178</f>
        <v>#VALUE!</v>
      </c>
      <c r="J182" s="1" t="e">
        <f>F185-F179</f>
        <v>#VALUE!</v>
      </c>
      <c r="M182">
        <f>COUNTIF(D182:D186,$L$2)</f>
        <v>0</v>
      </c>
      <c r="N182">
        <f>SUM(M182:M186)</f>
        <v>0</v>
      </c>
      <c r="O182" t="str">
        <f t="shared" si="18"/>
        <v/>
      </c>
      <c r="P182" t="str">
        <f t="shared" si="19"/>
        <v/>
      </c>
      <c r="Q182" t="str">
        <f t="shared" si="20"/>
        <v/>
      </c>
      <c r="R182" t="str">
        <f t="shared" si="21"/>
        <v/>
      </c>
    </row>
    <row r="183" spans="1:18" x14ac:dyDescent="0.35">
      <c r="A183" t="s">
        <v>14</v>
      </c>
      <c r="B183" t="str">
        <f t="shared" si="23"/>
        <v/>
      </c>
      <c r="C183">
        <v>2</v>
      </c>
      <c r="E183" t="str">
        <f t="shared" si="22"/>
        <v>Time Out</v>
      </c>
      <c r="F183" s="1" t="str">
        <f t="shared" si="24"/>
        <v/>
      </c>
      <c r="G183" s="1" t="e">
        <f>(F184-F178)-(F185-F179)</f>
        <v>#VALUE!</v>
      </c>
      <c r="H183" s="1" t="e">
        <f>IF(F183&gt;F182,(F182+10)-F183,F182-F183)</f>
        <v>#VALUE!</v>
      </c>
      <c r="I183" s="1" t="e">
        <f>F184-F178</f>
        <v>#VALUE!</v>
      </c>
      <c r="J183" s="1" t="e">
        <f>F185-F179</f>
        <v>#VALUE!</v>
      </c>
      <c r="M183">
        <f>COUNTIF(D182:D186,$L$3)</f>
        <v>0</v>
      </c>
      <c r="O183" t="str">
        <f t="shared" si="18"/>
        <v/>
      </c>
      <c r="P183" t="str">
        <f t="shared" si="19"/>
        <v/>
      </c>
      <c r="Q183" t="str">
        <f t="shared" si="20"/>
        <v/>
      </c>
      <c r="R183" t="str">
        <f t="shared" si="21"/>
        <v/>
      </c>
    </row>
    <row r="184" spans="1:18" x14ac:dyDescent="0.35">
      <c r="A184" t="s">
        <v>2</v>
      </c>
      <c r="B184" t="str">
        <f t="shared" si="23"/>
        <v/>
      </c>
      <c r="C184">
        <v>3</v>
      </c>
      <c r="E184" t="str">
        <f t="shared" si="22"/>
        <v>Western Score</v>
      </c>
      <c r="F184" s="1" t="str">
        <f t="shared" si="24"/>
        <v/>
      </c>
      <c r="G184" s="1" t="e">
        <f>(F184-F178)-(F185-F179)</f>
        <v>#VALUE!</v>
      </c>
      <c r="H184" s="1" t="e">
        <f>IF(F183&gt;F182,(F182+10)-F183,F182-F183)</f>
        <v>#VALUE!</v>
      </c>
      <c r="I184" s="1" t="e">
        <f>F184-F178</f>
        <v>#VALUE!</v>
      </c>
      <c r="J184" s="1" t="e">
        <f>F185-F179</f>
        <v>#VALUE!</v>
      </c>
      <c r="M184">
        <f>COUNTIF(D182:D186,$L$4)</f>
        <v>0</v>
      </c>
      <c r="O184" t="str">
        <f t="shared" si="18"/>
        <v/>
      </c>
      <c r="P184" t="str">
        <f t="shared" si="19"/>
        <v/>
      </c>
      <c r="Q184" t="str">
        <f t="shared" si="20"/>
        <v/>
      </c>
      <c r="R184" t="str">
        <f t="shared" si="21"/>
        <v/>
      </c>
    </row>
    <row r="185" spans="1:18" x14ac:dyDescent="0.35">
      <c r="A185" t="s">
        <v>3</v>
      </c>
      <c r="B185" t="str">
        <f t="shared" si="23"/>
        <v/>
      </c>
      <c r="C185">
        <v>4</v>
      </c>
      <c r="E185" t="str">
        <f t="shared" si="22"/>
        <v>Opp Score</v>
      </c>
      <c r="F185" s="1" t="str">
        <f t="shared" si="24"/>
        <v/>
      </c>
      <c r="G185" s="1" t="e">
        <f>(F184-F178)-(F185-F179)</f>
        <v>#VALUE!</v>
      </c>
      <c r="H185" s="1" t="e">
        <f>IF(F183&gt;F182,(F182+10)-F183,F182-F183)</f>
        <v>#VALUE!</v>
      </c>
      <c r="I185" s="1" t="e">
        <f>F184-F178</f>
        <v>#VALUE!</v>
      </c>
      <c r="J185" s="1" t="e">
        <f>F185-F179</f>
        <v>#VALUE!</v>
      </c>
      <c r="M185">
        <f>COUNTIF(D182:D186,$L$5)</f>
        <v>0</v>
      </c>
      <c r="O185" t="str">
        <f t="shared" si="18"/>
        <v/>
      </c>
      <c r="P185" t="str">
        <f t="shared" si="19"/>
        <v/>
      </c>
      <c r="Q185" t="str">
        <f t="shared" si="20"/>
        <v/>
      </c>
      <c r="R185" t="str">
        <f t="shared" si="21"/>
        <v/>
      </c>
    </row>
    <row r="186" spans="1:18" x14ac:dyDescent="0.35">
      <c r="A186" t="s">
        <v>4</v>
      </c>
      <c r="B186" t="str">
        <f t="shared" si="23"/>
        <v/>
      </c>
      <c r="C186">
        <v>5</v>
      </c>
      <c r="E186" t="str">
        <f t="shared" si="22"/>
        <v/>
      </c>
      <c r="F186" s="1" t="str">
        <f t="shared" si="24"/>
        <v/>
      </c>
      <c r="G186" s="1" t="e">
        <f>(F184-F178)-(F185-F179)</f>
        <v>#VALUE!</v>
      </c>
      <c r="H186" s="1" t="e">
        <f>IF(F183&gt;F182,(F182+10)-F183,F182-F183)</f>
        <v>#VALUE!</v>
      </c>
      <c r="I186" s="1" t="e">
        <f>F184-F178</f>
        <v>#VALUE!</v>
      </c>
      <c r="J186" s="1" t="e">
        <f>F185-F179</f>
        <v>#VALUE!</v>
      </c>
      <c r="M186">
        <f>COUNTIF(D182:D186,$L$6)</f>
        <v>0</v>
      </c>
      <c r="O186" t="str">
        <f t="shared" si="18"/>
        <v/>
      </c>
      <c r="P186" t="str">
        <f t="shared" si="19"/>
        <v/>
      </c>
      <c r="Q186" t="str">
        <f t="shared" si="20"/>
        <v/>
      </c>
      <c r="R186" t="str">
        <f t="shared" si="21"/>
        <v/>
      </c>
    </row>
    <row r="187" spans="1:18" x14ac:dyDescent="0.35">
      <c r="A187" t="s">
        <v>5</v>
      </c>
      <c r="B187" t="str">
        <f t="shared" si="23"/>
        <v/>
      </c>
      <c r="E187" t="str">
        <f t="shared" si="22"/>
        <v/>
      </c>
      <c r="F187" s="1" t="str">
        <f t="shared" si="24"/>
        <v/>
      </c>
      <c r="O187" t="str">
        <f t="shared" si="18"/>
        <v/>
      </c>
      <c r="P187" t="str">
        <f t="shared" si="19"/>
        <v/>
      </c>
      <c r="Q187" t="str">
        <f t="shared" si="20"/>
        <v/>
      </c>
      <c r="R187" t="str">
        <f t="shared" si="21"/>
        <v/>
      </c>
    </row>
    <row r="188" spans="1:18" x14ac:dyDescent="0.35">
      <c r="A188" t="s">
        <v>6</v>
      </c>
      <c r="B188">
        <f t="shared" si="23"/>
        <v>32</v>
      </c>
      <c r="C188">
        <v>1</v>
      </c>
      <c r="E188" t="str">
        <f t="shared" si="22"/>
        <v>Time In</v>
      </c>
      <c r="F188" s="1" t="str">
        <f t="shared" si="24"/>
        <v/>
      </c>
      <c r="G188" s="1" t="e">
        <f>(F190-F184)-(F191-F185)</f>
        <v>#VALUE!</v>
      </c>
      <c r="H188" s="1" t="e">
        <f>IF(F189&gt;F188,(F188+10)-F189,F188-F189)</f>
        <v>#VALUE!</v>
      </c>
      <c r="I188" s="1" t="e">
        <f>F190-F184</f>
        <v>#VALUE!</v>
      </c>
      <c r="J188" s="1" t="e">
        <f>F191-F185</f>
        <v>#VALUE!</v>
      </c>
      <c r="M188">
        <f>COUNTIF(D188:D192,$L$2)</f>
        <v>0</v>
      </c>
      <c r="N188">
        <f>SUM(M188:M192)</f>
        <v>0</v>
      </c>
      <c r="O188" t="str">
        <f t="shared" si="18"/>
        <v/>
      </c>
      <c r="P188" t="str">
        <f t="shared" si="19"/>
        <v/>
      </c>
      <c r="Q188" t="str">
        <f t="shared" si="20"/>
        <v/>
      </c>
      <c r="R188" t="str">
        <f t="shared" si="21"/>
        <v/>
      </c>
    </row>
    <row r="189" spans="1:18" x14ac:dyDescent="0.35">
      <c r="A189" t="s">
        <v>7</v>
      </c>
      <c r="B189" t="str">
        <f t="shared" si="23"/>
        <v/>
      </c>
      <c r="C189">
        <v>2</v>
      </c>
      <c r="E189" t="str">
        <f t="shared" si="22"/>
        <v>Time Out</v>
      </c>
      <c r="F189" s="1" t="str">
        <f t="shared" si="24"/>
        <v/>
      </c>
      <c r="G189" s="1" t="e">
        <f>(F190-F184)-(F191-F185)</f>
        <v>#VALUE!</v>
      </c>
      <c r="H189" s="1" t="e">
        <f>IF(F189&gt;F188,(F188+10)-F189,F188-F189)</f>
        <v>#VALUE!</v>
      </c>
      <c r="I189" s="1" t="e">
        <f>F190-F184</f>
        <v>#VALUE!</v>
      </c>
      <c r="J189" s="1" t="e">
        <f>F191-F185</f>
        <v>#VALUE!</v>
      </c>
      <c r="M189">
        <f>COUNTIF(D188:D192,$L$3)</f>
        <v>0</v>
      </c>
      <c r="O189" t="str">
        <f t="shared" si="18"/>
        <v/>
      </c>
      <c r="P189" t="str">
        <f t="shared" si="19"/>
        <v/>
      </c>
      <c r="Q189" t="str">
        <f t="shared" si="20"/>
        <v/>
      </c>
      <c r="R189" t="str">
        <f t="shared" si="21"/>
        <v/>
      </c>
    </row>
    <row r="190" spans="1:18" x14ac:dyDescent="0.35">
      <c r="A190" t="s">
        <v>8</v>
      </c>
      <c r="B190" t="str">
        <f t="shared" si="23"/>
        <v/>
      </c>
      <c r="C190">
        <v>3</v>
      </c>
      <c r="E190" t="str">
        <f t="shared" si="22"/>
        <v>Western Score</v>
      </c>
      <c r="F190" s="1" t="str">
        <f t="shared" si="24"/>
        <v/>
      </c>
      <c r="G190" s="1" t="e">
        <f>(F190-F184)-(F191-F185)</f>
        <v>#VALUE!</v>
      </c>
      <c r="H190" s="1" t="e">
        <f>IF(F189&gt;F188,(F188+10)-F189,F188-F189)</f>
        <v>#VALUE!</v>
      </c>
      <c r="I190" s="1" t="e">
        <f>F190-F184</f>
        <v>#VALUE!</v>
      </c>
      <c r="J190" s="1" t="e">
        <f>F191-F185</f>
        <v>#VALUE!</v>
      </c>
      <c r="M190">
        <f>COUNTIF(D188:D192,$L$4)</f>
        <v>0</v>
      </c>
      <c r="O190" t="str">
        <f t="shared" si="18"/>
        <v/>
      </c>
      <c r="P190" t="str">
        <f t="shared" si="19"/>
        <v/>
      </c>
      <c r="Q190" t="str">
        <f t="shared" si="20"/>
        <v/>
      </c>
      <c r="R190" t="str">
        <f t="shared" si="21"/>
        <v/>
      </c>
    </row>
    <row r="191" spans="1:18" x14ac:dyDescent="0.35">
      <c r="A191" t="s">
        <v>9</v>
      </c>
      <c r="B191" t="str">
        <f t="shared" si="23"/>
        <v/>
      </c>
      <c r="C191">
        <v>4</v>
      </c>
      <c r="E191" t="str">
        <f t="shared" si="22"/>
        <v>Opp Score</v>
      </c>
      <c r="F191" s="1" t="str">
        <f t="shared" si="24"/>
        <v/>
      </c>
      <c r="G191" s="1" t="e">
        <f>(F190-F184)-(F191-F185)</f>
        <v>#VALUE!</v>
      </c>
      <c r="H191" s="1" t="e">
        <f>IF(F189&gt;F188,(F188+10)-F189,F188-F189)</f>
        <v>#VALUE!</v>
      </c>
      <c r="I191" s="1" t="e">
        <f>F190-F184</f>
        <v>#VALUE!</v>
      </c>
      <c r="J191" s="1" t="e">
        <f>F191-F185</f>
        <v>#VALUE!</v>
      </c>
      <c r="M191">
        <f>COUNTIF(D188:D192,$L$5)</f>
        <v>0</v>
      </c>
      <c r="O191" t="str">
        <f t="shared" si="18"/>
        <v/>
      </c>
      <c r="P191" t="str">
        <f t="shared" si="19"/>
        <v/>
      </c>
      <c r="Q191" t="str">
        <f t="shared" si="20"/>
        <v/>
      </c>
      <c r="R191" t="str">
        <f t="shared" si="21"/>
        <v/>
      </c>
    </row>
    <row r="192" spans="1:18" x14ac:dyDescent="0.35">
      <c r="A192" t="s">
        <v>10</v>
      </c>
      <c r="B192" t="str">
        <f t="shared" si="23"/>
        <v/>
      </c>
      <c r="C192">
        <v>5</v>
      </c>
      <c r="E192" t="str">
        <f t="shared" si="22"/>
        <v/>
      </c>
      <c r="F192" s="1" t="str">
        <f t="shared" si="24"/>
        <v/>
      </c>
      <c r="G192" s="1" t="e">
        <f>(F190-F184)-(F191-F185)</f>
        <v>#VALUE!</v>
      </c>
      <c r="H192" s="1" t="e">
        <f>IF(F189&gt;F188,(F188+10)-F189,F188-F189)</f>
        <v>#VALUE!</v>
      </c>
      <c r="I192" s="1" t="e">
        <f>F190-F184</f>
        <v>#VALUE!</v>
      </c>
      <c r="J192" s="1" t="e">
        <f>F191-F185</f>
        <v>#VALUE!</v>
      </c>
      <c r="M192">
        <f>COUNTIF(D188:D192,$L$6)</f>
        <v>0</v>
      </c>
      <c r="O192" t="str">
        <f t="shared" si="18"/>
        <v/>
      </c>
      <c r="P192" t="str">
        <f t="shared" si="19"/>
        <v/>
      </c>
      <c r="Q192" t="str">
        <f t="shared" si="20"/>
        <v/>
      </c>
      <c r="R192" t="str">
        <f t="shared" si="21"/>
        <v/>
      </c>
    </row>
    <row r="193" spans="1:18" x14ac:dyDescent="0.35">
      <c r="A193" t="s">
        <v>11</v>
      </c>
      <c r="B193" t="str">
        <f t="shared" si="23"/>
        <v/>
      </c>
      <c r="E193" t="str">
        <f t="shared" si="22"/>
        <v/>
      </c>
      <c r="F193" s="1" t="str">
        <f t="shared" si="24"/>
        <v/>
      </c>
      <c r="O193" t="str">
        <f t="shared" si="18"/>
        <v/>
      </c>
      <c r="P193" t="str">
        <f t="shared" si="19"/>
        <v/>
      </c>
      <c r="Q193" t="str">
        <f t="shared" si="20"/>
        <v/>
      </c>
      <c r="R193" t="str">
        <f t="shared" si="21"/>
        <v/>
      </c>
    </row>
    <row r="194" spans="1:18" x14ac:dyDescent="0.35">
      <c r="A194" t="s">
        <v>12</v>
      </c>
      <c r="B194">
        <f t="shared" si="23"/>
        <v>33</v>
      </c>
      <c r="C194">
        <v>1</v>
      </c>
      <c r="E194" t="str">
        <f t="shared" si="22"/>
        <v>Time In</v>
      </c>
      <c r="F194" s="1" t="str">
        <f t="shared" si="24"/>
        <v/>
      </c>
      <c r="G194" s="1" t="e">
        <f>(F196-F190)-(F197-F191)</f>
        <v>#VALUE!</v>
      </c>
      <c r="H194" s="1" t="e">
        <f>IF(F195&gt;F194,(F194+10)-F195,F194-F195)</f>
        <v>#VALUE!</v>
      </c>
      <c r="I194" s="1" t="e">
        <f>F196-F190</f>
        <v>#VALUE!</v>
      </c>
      <c r="J194" s="1" t="e">
        <f>F197-F191</f>
        <v>#VALUE!</v>
      </c>
      <c r="M194">
        <f>COUNTIF(D194:D198,$L$2)</f>
        <v>0</v>
      </c>
      <c r="N194">
        <f>SUM(M194:M198)</f>
        <v>0</v>
      </c>
      <c r="O194" t="str">
        <f t="shared" ref="O194:O257" si="25">IF(N194=COUNTIF($L$2:$L$6,"*"),G194,"")</f>
        <v/>
      </c>
      <c r="P194" t="str">
        <f t="shared" ref="P194:P257" si="26">IF(N194=COUNTIF($L$2:$L$6,"*"),H194,"")</f>
        <v/>
      </c>
      <c r="Q194" t="str">
        <f t="shared" ref="Q194:Q257" si="27">IF(N194=COUNTIF($L$2:$L$6,"*"),I194,"")</f>
        <v/>
      </c>
      <c r="R194" t="str">
        <f t="shared" ref="R194:R257" si="28">IF(N194=COUNTIF($L$2:$L$6,"*"),J194,"")</f>
        <v/>
      </c>
    </row>
    <row r="195" spans="1:18" x14ac:dyDescent="0.35">
      <c r="A195" t="s">
        <v>13</v>
      </c>
      <c r="B195" t="str">
        <f t="shared" si="23"/>
        <v/>
      </c>
      <c r="C195">
        <v>2</v>
      </c>
      <c r="E195" t="str">
        <f t="shared" ref="E195:E258" si="29">IFERROR(_xlfn.IFS(C195=$C$2,"Time In",C195=$C$3,"Time Out",C195=$C$4,"Western Score",C195=$C$5,"Opp Score"),"")</f>
        <v>Time Out</v>
      </c>
      <c r="F195" s="1" t="str">
        <f t="shared" si="24"/>
        <v/>
      </c>
      <c r="G195" s="1" t="e">
        <f>(F196-F190)-(F197-F191)</f>
        <v>#VALUE!</v>
      </c>
      <c r="H195" s="1" t="e">
        <f>IF(F195&gt;F194,(F194+10)-F195,F194-F195)</f>
        <v>#VALUE!</v>
      </c>
      <c r="I195" s="1" t="e">
        <f>F196-F190</f>
        <v>#VALUE!</v>
      </c>
      <c r="J195" s="1" t="e">
        <f>F197-F191</f>
        <v>#VALUE!</v>
      </c>
      <c r="M195">
        <f>COUNTIF(D194:D198,$L$3)</f>
        <v>0</v>
      </c>
      <c r="O195" t="str">
        <f t="shared" si="25"/>
        <v/>
      </c>
      <c r="P195" t="str">
        <f t="shared" si="26"/>
        <v/>
      </c>
      <c r="Q195" t="str">
        <f t="shared" si="27"/>
        <v/>
      </c>
      <c r="R195" t="str">
        <f t="shared" si="28"/>
        <v/>
      </c>
    </row>
    <row r="196" spans="1:18" x14ac:dyDescent="0.35">
      <c r="A196" t="s">
        <v>14</v>
      </c>
      <c r="B196" t="str">
        <f t="shared" si="23"/>
        <v/>
      </c>
      <c r="C196">
        <v>3</v>
      </c>
      <c r="E196" t="str">
        <f t="shared" si="29"/>
        <v>Western Score</v>
      </c>
      <c r="F196" s="1" t="str">
        <f t="shared" si="24"/>
        <v/>
      </c>
      <c r="G196" s="1" t="e">
        <f>(F196-F190)-(F197-F191)</f>
        <v>#VALUE!</v>
      </c>
      <c r="H196" s="1" t="e">
        <f>IF(F195&gt;F194,(F194+10)-F195,F194-F195)</f>
        <v>#VALUE!</v>
      </c>
      <c r="I196" s="1" t="e">
        <f>F196-F190</f>
        <v>#VALUE!</v>
      </c>
      <c r="J196" s="1" t="e">
        <f>F197-F191</f>
        <v>#VALUE!</v>
      </c>
      <c r="M196">
        <f>COUNTIF(D194:D198,$L$4)</f>
        <v>0</v>
      </c>
      <c r="O196" t="str">
        <f t="shared" si="25"/>
        <v/>
      </c>
      <c r="P196" t="str">
        <f t="shared" si="26"/>
        <v/>
      </c>
      <c r="Q196" t="str">
        <f t="shared" si="27"/>
        <v/>
      </c>
      <c r="R196" t="str">
        <f t="shared" si="28"/>
        <v/>
      </c>
    </row>
    <row r="197" spans="1:18" x14ac:dyDescent="0.35">
      <c r="A197" t="s">
        <v>2</v>
      </c>
      <c r="B197" t="str">
        <f t="shared" si="23"/>
        <v/>
      </c>
      <c r="C197">
        <v>4</v>
      </c>
      <c r="E197" t="str">
        <f t="shared" si="29"/>
        <v>Opp Score</v>
      </c>
      <c r="F197" s="1" t="str">
        <f t="shared" si="24"/>
        <v/>
      </c>
      <c r="G197" s="1" t="e">
        <f>(F196-F190)-(F197-F191)</f>
        <v>#VALUE!</v>
      </c>
      <c r="H197" s="1" t="e">
        <f>IF(F195&gt;F194,(F194+10)-F195,F194-F195)</f>
        <v>#VALUE!</v>
      </c>
      <c r="I197" s="1" t="e">
        <f>F196-F190</f>
        <v>#VALUE!</v>
      </c>
      <c r="J197" s="1" t="e">
        <f>F197-F191</f>
        <v>#VALUE!</v>
      </c>
      <c r="M197">
        <f>COUNTIF(D194:D198,$L$5)</f>
        <v>0</v>
      </c>
      <c r="O197" t="str">
        <f t="shared" si="25"/>
        <v/>
      </c>
      <c r="P197" t="str">
        <f t="shared" si="26"/>
        <v/>
      </c>
      <c r="Q197" t="str">
        <f t="shared" si="27"/>
        <v/>
      </c>
      <c r="R197" t="str">
        <f t="shared" si="28"/>
        <v/>
      </c>
    </row>
    <row r="198" spans="1:18" x14ac:dyDescent="0.35">
      <c r="A198" t="s">
        <v>3</v>
      </c>
      <c r="B198" t="str">
        <f t="shared" si="23"/>
        <v/>
      </c>
      <c r="C198">
        <v>5</v>
      </c>
      <c r="E198" t="str">
        <f t="shared" si="29"/>
        <v/>
      </c>
      <c r="F198" s="1" t="str">
        <f t="shared" si="24"/>
        <v/>
      </c>
      <c r="G198" s="1" t="e">
        <f>(F196-F190)-(F197-F191)</f>
        <v>#VALUE!</v>
      </c>
      <c r="H198" s="1" t="e">
        <f>IF(F195&gt;F194,(F194+10)-F195,F194-F195)</f>
        <v>#VALUE!</v>
      </c>
      <c r="I198" s="1" t="e">
        <f>F196-F190</f>
        <v>#VALUE!</v>
      </c>
      <c r="J198" s="1" t="e">
        <f>F197-F191</f>
        <v>#VALUE!</v>
      </c>
      <c r="M198">
        <f>COUNTIF(D194:D198,$L$6)</f>
        <v>0</v>
      </c>
      <c r="O198" t="str">
        <f t="shared" si="25"/>
        <v/>
      </c>
      <c r="P198" t="str">
        <f t="shared" si="26"/>
        <v/>
      </c>
      <c r="Q198" t="str">
        <f t="shared" si="27"/>
        <v/>
      </c>
      <c r="R198" t="str">
        <f t="shared" si="28"/>
        <v/>
      </c>
    </row>
    <row r="199" spans="1:18" x14ac:dyDescent="0.35">
      <c r="A199" t="s">
        <v>4</v>
      </c>
      <c r="B199" t="str">
        <f t="shared" si="23"/>
        <v/>
      </c>
      <c r="E199" t="str">
        <f t="shared" si="29"/>
        <v/>
      </c>
      <c r="F199" s="1" t="str">
        <f t="shared" si="24"/>
        <v/>
      </c>
      <c r="O199" t="str">
        <f t="shared" si="25"/>
        <v/>
      </c>
      <c r="P199" t="str">
        <f t="shared" si="26"/>
        <v/>
      </c>
      <c r="Q199" t="str">
        <f t="shared" si="27"/>
        <v/>
      </c>
      <c r="R199" t="str">
        <f t="shared" si="28"/>
        <v/>
      </c>
    </row>
    <row r="200" spans="1:18" x14ac:dyDescent="0.35">
      <c r="A200" t="s">
        <v>5</v>
      </c>
      <c r="B200">
        <f t="shared" si="23"/>
        <v>34</v>
      </c>
      <c r="C200">
        <v>1</v>
      </c>
      <c r="E200" t="str">
        <f t="shared" si="29"/>
        <v>Time In</v>
      </c>
      <c r="F200" s="1" t="str">
        <f t="shared" si="24"/>
        <v/>
      </c>
      <c r="G200" s="1" t="e">
        <f>(F202-F196)-(F203-F197)</f>
        <v>#VALUE!</v>
      </c>
      <c r="H200" s="1" t="e">
        <f>IF(F201&gt;F200,(F200+10)-F201,F200-F201)</f>
        <v>#VALUE!</v>
      </c>
      <c r="I200" s="1" t="e">
        <f>F202-F196</f>
        <v>#VALUE!</v>
      </c>
      <c r="J200" s="1" t="e">
        <f>F203-F197</f>
        <v>#VALUE!</v>
      </c>
      <c r="M200">
        <f>COUNTIF(D200:D204,$L$2)</f>
        <v>0</v>
      </c>
      <c r="N200">
        <f>SUM(M200:M204)</f>
        <v>0</v>
      </c>
      <c r="O200" t="str">
        <f t="shared" si="25"/>
        <v/>
      </c>
      <c r="P200" t="str">
        <f t="shared" si="26"/>
        <v/>
      </c>
      <c r="Q200" t="str">
        <f t="shared" si="27"/>
        <v/>
      </c>
      <c r="R200" t="str">
        <f t="shared" si="28"/>
        <v/>
      </c>
    </row>
    <row r="201" spans="1:18" x14ac:dyDescent="0.35">
      <c r="A201" t="s">
        <v>6</v>
      </c>
      <c r="B201" t="str">
        <f t="shared" si="23"/>
        <v/>
      </c>
      <c r="C201">
        <v>2</v>
      </c>
      <c r="E201" t="str">
        <f t="shared" si="29"/>
        <v>Time Out</v>
      </c>
      <c r="F201" s="1" t="str">
        <f t="shared" si="24"/>
        <v/>
      </c>
      <c r="G201" s="1" t="e">
        <f>(F202-F196)-(F203-F197)</f>
        <v>#VALUE!</v>
      </c>
      <c r="H201" s="1" t="e">
        <f>IF(F201&gt;F200,(F200+10)-F201,F200-F201)</f>
        <v>#VALUE!</v>
      </c>
      <c r="I201" s="1" t="e">
        <f>F202-F196</f>
        <v>#VALUE!</v>
      </c>
      <c r="J201" s="1" t="e">
        <f>F203-F197</f>
        <v>#VALUE!</v>
      </c>
      <c r="M201">
        <f>COUNTIF(D200:D204,$L$3)</f>
        <v>0</v>
      </c>
      <c r="O201" t="str">
        <f t="shared" si="25"/>
        <v/>
      </c>
      <c r="P201" t="str">
        <f t="shared" si="26"/>
        <v/>
      </c>
      <c r="Q201" t="str">
        <f t="shared" si="27"/>
        <v/>
      </c>
      <c r="R201" t="str">
        <f t="shared" si="28"/>
        <v/>
      </c>
    </row>
    <row r="202" spans="1:18" x14ac:dyDescent="0.35">
      <c r="A202" t="s">
        <v>7</v>
      </c>
      <c r="B202" t="str">
        <f t="shared" si="23"/>
        <v/>
      </c>
      <c r="C202">
        <v>3</v>
      </c>
      <c r="E202" t="str">
        <f t="shared" si="29"/>
        <v>Western Score</v>
      </c>
      <c r="F202" s="1" t="str">
        <f t="shared" si="24"/>
        <v/>
      </c>
      <c r="G202" s="1" t="e">
        <f>(F202-F196)-(F203-F197)</f>
        <v>#VALUE!</v>
      </c>
      <c r="H202" s="1" t="e">
        <f>IF(F201&gt;F200,(F200+10)-F201,F200-F201)</f>
        <v>#VALUE!</v>
      </c>
      <c r="I202" s="1" t="e">
        <f>F202-F196</f>
        <v>#VALUE!</v>
      </c>
      <c r="J202" s="1" t="e">
        <f>F203-F197</f>
        <v>#VALUE!</v>
      </c>
      <c r="M202">
        <f>COUNTIF(D200:D204,$L$4)</f>
        <v>0</v>
      </c>
      <c r="O202" t="str">
        <f t="shared" si="25"/>
        <v/>
      </c>
      <c r="P202" t="str">
        <f t="shared" si="26"/>
        <v/>
      </c>
      <c r="Q202" t="str">
        <f t="shared" si="27"/>
        <v/>
      </c>
      <c r="R202" t="str">
        <f t="shared" si="28"/>
        <v/>
      </c>
    </row>
    <row r="203" spans="1:18" x14ac:dyDescent="0.35">
      <c r="A203" t="s">
        <v>8</v>
      </c>
      <c r="B203" t="str">
        <f t="shared" si="23"/>
        <v/>
      </c>
      <c r="C203">
        <v>4</v>
      </c>
      <c r="E203" t="str">
        <f t="shared" si="29"/>
        <v>Opp Score</v>
      </c>
      <c r="F203" s="1" t="str">
        <f t="shared" si="24"/>
        <v/>
      </c>
      <c r="G203" s="1" t="e">
        <f>(F202-F196)-(F203-F197)</f>
        <v>#VALUE!</v>
      </c>
      <c r="H203" s="1" t="e">
        <f>IF(F201&gt;F200,(F200+10)-F201,F200-F201)</f>
        <v>#VALUE!</v>
      </c>
      <c r="I203" s="1" t="e">
        <f>F202-F196</f>
        <v>#VALUE!</v>
      </c>
      <c r="J203" s="1" t="e">
        <f>F203-F197</f>
        <v>#VALUE!</v>
      </c>
      <c r="M203">
        <f>COUNTIF(D200:D204,$L$5)</f>
        <v>0</v>
      </c>
      <c r="O203" t="str">
        <f t="shared" si="25"/>
        <v/>
      </c>
      <c r="P203" t="str">
        <f t="shared" si="26"/>
        <v/>
      </c>
      <c r="Q203" t="str">
        <f t="shared" si="27"/>
        <v/>
      </c>
      <c r="R203" t="str">
        <f t="shared" si="28"/>
        <v/>
      </c>
    </row>
    <row r="204" spans="1:18" x14ac:dyDescent="0.35">
      <c r="A204" t="s">
        <v>9</v>
      </c>
      <c r="B204" t="str">
        <f t="shared" si="23"/>
        <v/>
      </c>
      <c r="C204">
        <v>5</v>
      </c>
      <c r="E204" t="str">
        <f t="shared" si="29"/>
        <v/>
      </c>
      <c r="F204" s="1" t="str">
        <f t="shared" si="24"/>
        <v/>
      </c>
      <c r="G204" s="1" t="e">
        <f>(F202-F196)-(F203-F197)</f>
        <v>#VALUE!</v>
      </c>
      <c r="H204" s="1" t="e">
        <f>IF(F201&gt;F200,(F200+10)-F201,F200-F201)</f>
        <v>#VALUE!</v>
      </c>
      <c r="I204" s="1" t="e">
        <f>F202-F196</f>
        <v>#VALUE!</v>
      </c>
      <c r="J204" s="1" t="e">
        <f>F203-F197</f>
        <v>#VALUE!</v>
      </c>
      <c r="M204">
        <f>COUNTIF(D200:D204,$L$6)</f>
        <v>0</v>
      </c>
      <c r="O204" t="str">
        <f t="shared" si="25"/>
        <v/>
      </c>
      <c r="P204" t="str">
        <f t="shared" si="26"/>
        <v/>
      </c>
      <c r="Q204" t="str">
        <f t="shared" si="27"/>
        <v/>
      </c>
      <c r="R204" t="str">
        <f t="shared" si="28"/>
        <v/>
      </c>
    </row>
    <row r="205" spans="1:18" x14ac:dyDescent="0.35">
      <c r="A205" t="s">
        <v>10</v>
      </c>
      <c r="B205" t="str">
        <f t="shared" si="23"/>
        <v/>
      </c>
      <c r="E205" t="str">
        <f t="shared" si="29"/>
        <v/>
      </c>
      <c r="F205" s="1" t="str">
        <f t="shared" si="24"/>
        <v/>
      </c>
      <c r="O205" t="str">
        <f t="shared" si="25"/>
        <v/>
      </c>
      <c r="P205" t="str">
        <f t="shared" si="26"/>
        <v/>
      </c>
      <c r="Q205" t="str">
        <f t="shared" si="27"/>
        <v/>
      </c>
      <c r="R205" t="str">
        <f t="shared" si="28"/>
        <v/>
      </c>
    </row>
    <row r="206" spans="1:18" x14ac:dyDescent="0.35">
      <c r="A206" t="s">
        <v>11</v>
      </c>
      <c r="B206">
        <f t="shared" si="23"/>
        <v>35</v>
      </c>
      <c r="C206">
        <v>1</v>
      </c>
      <c r="E206" t="str">
        <f t="shared" si="29"/>
        <v>Time In</v>
      </c>
      <c r="F206" s="1" t="str">
        <f t="shared" si="24"/>
        <v/>
      </c>
      <c r="G206" s="1" t="e">
        <f>(F208-F202)-(F209-F203)</f>
        <v>#VALUE!</v>
      </c>
      <c r="H206" s="1" t="e">
        <f>IF(F207&gt;F206,(F206+10)-F207,F206-F207)</f>
        <v>#VALUE!</v>
      </c>
      <c r="I206" s="1" t="e">
        <f>F208-F202</f>
        <v>#VALUE!</v>
      </c>
      <c r="J206" s="1" t="e">
        <f>F209-F203</f>
        <v>#VALUE!</v>
      </c>
      <c r="M206">
        <f>COUNTIF(D206:D210,$L$2)</f>
        <v>0</v>
      </c>
      <c r="N206">
        <f>SUM(M206:M210)</f>
        <v>0</v>
      </c>
      <c r="O206" t="str">
        <f t="shared" si="25"/>
        <v/>
      </c>
      <c r="P206" t="str">
        <f t="shared" si="26"/>
        <v/>
      </c>
      <c r="Q206" t="str">
        <f t="shared" si="27"/>
        <v/>
      </c>
      <c r="R206" t="str">
        <f t="shared" si="28"/>
        <v/>
      </c>
    </row>
    <row r="207" spans="1:18" x14ac:dyDescent="0.35">
      <c r="A207" t="s">
        <v>12</v>
      </c>
      <c r="B207" t="str">
        <f t="shared" si="23"/>
        <v/>
      </c>
      <c r="C207">
        <v>2</v>
      </c>
      <c r="E207" t="str">
        <f t="shared" si="29"/>
        <v>Time Out</v>
      </c>
      <c r="F207" s="1" t="str">
        <f t="shared" si="24"/>
        <v/>
      </c>
      <c r="G207" s="1" t="e">
        <f>(F208-F202)-(F209-F203)</f>
        <v>#VALUE!</v>
      </c>
      <c r="H207" s="1" t="e">
        <f>IF(F207&gt;F206,(F206+10)-F207,F206-F207)</f>
        <v>#VALUE!</v>
      </c>
      <c r="I207" s="1" t="e">
        <f>F208-F202</f>
        <v>#VALUE!</v>
      </c>
      <c r="J207" s="1" t="e">
        <f>F209-F203</f>
        <v>#VALUE!</v>
      </c>
      <c r="M207">
        <f>COUNTIF(D206:D210,$L$3)</f>
        <v>0</v>
      </c>
      <c r="O207" t="str">
        <f t="shared" si="25"/>
        <v/>
      </c>
      <c r="P207" t="str">
        <f t="shared" si="26"/>
        <v/>
      </c>
      <c r="Q207" t="str">
        <f t="shared" si="27"/>
        <v/>
      </c>
      <c r="R207" t="str">
        <f t="shared" si="28"/>
        <v/>
      </c>
    </row>
    <row r="208" spans="1:18" x14ac:dyDescent="0.35">
      <c r="A208" t="s">
        <v>13</v>
      </c>
      <c r="B208" t="str">
        <f t="shared" si="23"/>
        <v/>
      </c>
      <c r="C208">
        <v>3</v>
      </c>
      <c r="E208" t="str">
        <f t="shared" si="29"/>
        <v>Western Score</v>
      </c>
      <c r="F208" s="1" t="str">
        <f t="shared" si="24"/>
        <v/>
      </c>
      <c r="G208" s="1" t="e">
        <f>(F208-F202)-(F209-F203)</f>
        <v>#VALUE!</v>
      </c>
      <c r="H208" s="1" t="e">
        <f>IF(F207&gt;F206,(F206+10)-F207,F206-F207)</f>
        <v>#VALUE!</v>
      </c>
      <c r="I208" s="1" t="e">
        <f>F208-F202</f>
        <v>#VALUE!</v>
      </c>
      <c r="J208" s="1" t="e">
        <f>F209-F203</f>
        <v>#VALUE!</v>
      </c>
      <c r="M208">
        <f>COUNTIF(D206:D210,$L$4)</f>
        <v>0</v>
      </c>
      <c r="O208" t="str">
        <f t="shared" si="25"/>
        <v/>
      </c>
      <c r="P208" t="str">
        <f t="shared" si="26"/>
        <v/>
      </c>
      <c r="Q208" t="str">
        <f t="shared" si="27"/>
        <v/>
      </c>
      <c r="R208" t="str">
        <f t="shared" si="28"/>
        <v/>
      </c>
    </row>
    <row r="209" spans="1:18" x14ac:dyDescent="0.35">
      <c r="A209" t="s">
        <v>14</v>
      </c>
      <c r="B209" t="str">
        <f t="shared" si="23"/>
        <v/>
      </c>
      <c r="C209">
        <v>4</v>
      </c>
      <c r="E209" t="str">
        <f t="shared" si="29"/>
        <v>Opp Score</v>
      </c>
      <c r="F209" s="1" t="str">
        <f t="shared" si="24"/>
        <v/>
      </c>
      <c r="G209" s="1" t="e">
        <f>(F208-F202)-(F209-F203)</f>
        <v>#VALUE!</v>
      </c>
      <c r="H209" s="1" t="e">
        <f>IF(F207&gt;F206,(F206+10)-F207,F206-F207)</f>
        <v>#VALUE!</v>
      </c>
      <c r="I209" s="1" t="e">
        <f>F208-F202</f>
        <v>#VALUE!</v>
      </c>
      <c r="J209" s="1" t="e">
        <f>F209-F203</f>
        <v>#VALUE!</v>
      </c>
      <c r="M209">
        <f>COUNTIF(D206:D210,$L$5)</f>
        <v>0</v>
      </c>
      <c r="O209" t="str">
        <f t="shared" si="25"/>
        <v/>
      </c>
      <c r="P209" t="str">
        <f t="shared" si="26"/>
        <v/>
      </c>
      <c r="Q209" t="str">
        <f t="shared" si="27"/>
        <v/>
      </c>
      <c r="R209" t="str">
        <f t="shared" si="28"/>
        <v/>
      </c>
    </row>
    <row r="210" spans="1:18" x14ac:dyDescent="0.35">
      <c r="A210" t="s">
        <v>2</v>
      </c>
      <c r="B210" t="str">
        <f t="shared" si="23"/>
        <v/>
      </c>
      <c r="C210">
        <v>5</v>
      </c>
      <c r="E210" t="str">
        <f t="shared" si="29"/>
        <v/>
      </c>
      <c r="F210" s="1" t="str">
        <f t="shared" si="24"/>
        <v/>
      </c>
      <c r="G210" s="1" t="e">
        <f>(F208-F202)-(F209-F203)</f>
        <v>#VALUE!</v>
      </c>
      <c r="H210" s="1" t="e">
        <f>IF(F207&gt;F206,(F206+10)-F207,F206-F207)</f>
        <v>#VALUE!</v>
      </c>
      <c r="I210" s="1" t="e">
        <f>F208-F202</f>
        <v>#VALUE!</v>
      </c>
      <c r="J210" s="1" t="e">
        <f>F209-F203</f>
        <v>#VALUE!</v>
      </c>
      <c r="M210">
        <f>COUNTIF(D206:D210,$L$6)</f>
        <v>0</v>
      </c>
      <c r="O210" t="str">
        <f t="shared" si="25"/>
        <v/>
      </c>
      <c r="P210" t="str">
        <f t="shared" si="26"/>
        <v/>
      </c>
      <c r="Q210" t="str">
        <f t="shared" si="27"/>
        <v/>
      </c>
      <c r="R210" t="str">
        <f t="shared" si="28"/>
        <v/>
      </c>
    </row>
    <row r="211" spans="1:18" x14ac:dyDescent="0.35">
      <c r="A211" t="s">
        <v>3</v>
      </c>
      <c r="B211" t="str">
        <f t="shared" ref="B211:B274" si="30">IF(C211=$C$2,1+B205,"")</f>
        <v/>
      </c>
      <c r="E211" t="str">
        <f t="shared" si="29"/>
        <v/>
      </c>
      <c r="F211" s="1" t="str">
        <f t="shared" si="24"/>
        <v/>
      </c>
      <c r="O211" t="str">
        <f t="shared" si="25"/>
        <v/>
      </c>
      <c r="P211" t="str">
        <f t="shared" si="26"/>
        <v/>
      </c>
      <c r="Q211" t="str">
        <f t="shared" si="27"/>
        <v/>
      </c>
      <c r="R211" t="str">
        <f t="shared" si="28"/>
        <v/>
      </c>
    </row>
    <row r="212" spans="1:18" x14ac:dyDescent="0.35">
      <c r="A212" t="s">
        <v>4</v>
      </c>
      <c r="B212">
        <f t="shared" si="30"/>
        <v>36</v>
      </c>
      <c r="C212">
        <v>1</v>
      </c>
      <c r="E212" t="str">
        <f t="shared" si="29"/>
        <v>Time In</v>
      </c>
      <c r="F212" s="1" t="str">
        <f t="shared" si="24"/>
        <v/>
      </c>
      <c r="G212" s="1" t="e">
        <f>(F214-F208)-(F215-F209)</f>
        <v>#VALUE!</v>
      </c>
      <c r="H212" s="1" t="e">
        <f>IF(F213&gt;F212,(F212+10)-F213,F212-F213)</f>
        <v>#VALUE!</v>
      </c>
      <c r="I212" s="1" t="e">
        <f>F214-F208</f>
        <v>#VALUE!</v>
      </c>
      <c r="J212" s="1" t="e">
        <f>F215-F209</f>
        <v>#VALUE!</v>
      </c>
      <c r="M212">
        <f>COUNTIF(D212:D216,$L$2)</f>
        <v>0</v>
      </c>
      <c r="N212">
        <f>SUM(M212:M216)</f>
        <v>0</v>
      </c>
      <c r="O212" t="str">
        <f t="shared" si="25"/>
        <v/>
      </c>
      <c r="P212" t="str">
        <f t="shared" si="26"/>
        <v/>
      </c>
      <c r="Q212" t="str">
        <f t="shared" si="27"/>
        <v/>
      </c>
      <c r="R212" t="str">
        <f t="shared" si="28"/>
        <v/>
      </c>
    </row>
    <row r="213" spans="1:18" x14ac:dyDescent="0.35">
      <c r="A213" t="s">
        <v>5</v>
      </c>
      <c r="B213" t="str">
        <f t="shared" si="30"/>
        <v/>
      </c>
      <c r="C213">
        <v>2</v>
      </c>
      <c r="E213" t="str">
        <f t="shared" si="29"/>
        <v>Time Out</v>
      </c>
      <c r="F213" s="1" t="str">
        <f t="shared" si="24"/>
        <v/>
      </c>
      <c r="G213" s="1" t="e">
        <f>(F214-F208)-(F215-F209)</f>
        <v>#VALUE!</v>
      </c>
      <c r="H213" s="1" t="e">
        <f>IF(F213&gt;F212,(F212+10)-F213,F212-F213)</f>
        <v>#VALUE!</v>
      </c>
      <c r="I213" s="1" t="e">
        <f>F214-F208</f>
        <v>#VALUE!</v>
      </c>
      <c r="J213" s="1" t="e">
        <f>F215-F209</f>
        <v>#VALUE!</v>
      </c>
      <c r="M213">
        <f>COUNTIF(D212:D216,$L$3)</f>
        <v>0</v>
      </c>
      <c r="O213" t="str">
        <f t="shared" si="25"/>
        <v/>
      </c>
      <c r="P213" t="str">
        <f t="shared" si="26"/>
        <v/>
      </c>
      <c r="Q213" t="str">
        <f t="shared" si="27"/>
        <v/>
      </c>
      <c r="R213" t="str">
        <f t="shared" si="28"/>
        <v/>
      </c>
    </row>
    <row r="214" spans="1:18" x14ac:dyDescent="0.35">
      <c r="A214" t="s">
        <v>6</v>
      </c>
      <c r="B214" t="str">
        <f t="shared" si="30"/>
        <v/>
      </c>
      <c r="C214">
        <v>3</v>
      </c>
      <c r="E214" t="str">
        <f t="shared" si="29"/>
        <v>Western Score</v>
      </c>
      <c r="F214" s="1" t="str">
        <f t="shared" si="24"/>
        <v/>
      </c>
      <c r="G214" s="1" t="e">
        <f>(F214-F208)-(F215-F209)</f>
        <v>#VALUE!</v>
      </c>
      <c r="H214" s="1" t="e">
        <f>IF(F213&gt;F212,(F212+10)-F213,F212-F213)</f>
        <v>#VALUE!</v>
      </c>
      <c r="I214" s="1" t="e">
        <f>F214-F208</f>
        <v>#VALUE!</v>
      </c>
      <c r="J214" s="1" t="e">
        <f>F215-F209</f>
        <v>#VALUE!</v>
      </c>
      <c r="M214">
        <f>COUNTIF(D212:D216,$L$4)</f>
        <v>0</v>
      </c>
      <c r="O214" t="str">
        <f t="shared" si="25"/>
        <v/>
      </c>
      <c r="P214" t="str">
        <f t="shared" si="26"/>
        <v/>
      </c>
      <c r="Q214" t="str">
        <f t="shared" si="27"/>
        <v/>
      </c>
      <c r="R214" t="str">
        <f t="shared" si="28"/>
        <v/>
      </c>
    </row>
    <row r="215" spans="1:18" x14ac:dyDescent="0.35">
      <c r="A215" t="s">
        <v>7</v>
      </c>
      <c r="B215" t="str">
        <f t="shared" si="30"/>
        <v/>
      </c>
      <c r="C215">
        <v>4</v>
      </c>
      <c r="E215" t="str">
        <f t="shared" si="29"/>
        <v>Opp Score</v>
      </c>
      <c r="F215" s="1" t="str">
        <f t="shared" si="24"/>
        <v/>
      </c>
      <c r="G215" s="1" t="e">
        <f>(F214-F208)-(F215-F209)</f>
        <v>#VALUE!</v>
      </c>
      <c r="H215" s="1" t="e">
        <f>IF(F213&gt;F212,(F212+10)-F213,F212-F213)</f>
        <v>#VALUE!</v>
      </c>
      <c r="I215" s="1" t="e">
        <f>F214-F208</f>
        <v>#VALUE!</v>
      </c>
      <c r="J215" s="1" t="e">
        <f>F215-F209</f>
        <v>#VALUE!</v>
      </c>
      <c r="M215">
        <f>COUNTIF(D212:D216,$L$5)</f>
        <v>0</v>
      </c>
      <c r="O215" t="str">
        <f t="shared" si="25"/>
        <v/>
      </c>
      <c r="P215" t="str">
        <f t="shared" si="26"/>
        <v/>
      </c>
      <c r="Q215" t="str">
        <f t="shared" si="27"/>
        <v/>
      </c>
      <c r="R215" t="str">
        <f t="shared" si="28"/>
        <v/>
      </c>
    </row>
    <row r="216" spans="1:18" x14ac:dyDescent="0.35">
      <c r="A216" t="s">
        <v>8</v>
      </c>
      <c r="B216" t="str">
        <f t="shared" si="30"/>
        <v/>
      </c>
      <c r="C216">
        <v>5</v>
      </c>
      <c r="E216" t="str">
        <f t="shared" si="29"/>
        <v/>
      </c>
      <c r="F216" s="1" t="str">
        <f t="shared" ref="F216:F279" si="31">IF(E216=$E$8,F211,"")</f>
        <v/>
      </c>
      <c r="G216" s="1" t="e">
        <f>(F214-F208)-(F215-F209)</f>
        <v>#VALUE!</v>
      </c>
      <c r="H216" s="1" t="e">
        <f>IF(F213&gt;F212,(F212+10)-F213,F212-F213)</f>
        <v>#VALUE!</v>
      </c>
      <c r="I216" s="1" t="e">
        <f>F214-F208</f>
        <v>#VALUE!</v>
      </c>
      <c r="J216" s="1" t="e">
        <f>F215-F209</f>
        <v>#VALUE!</v>
      </c>
      <c r="M216">
        <f>COUNTIF(D212:D216,$L$6)</f>
        <v>0</v>
      </c>
      <c r="O216" t="str">
        <f t="shared" si="25"/>
        <v/>
      </c>
      <c r="P216" t="str">
        <f t="shared" si="26"/>
        <v/>
      </c>
      <c r="Q216" t="str">
        <f t="shared" si="27"/>
        <v/>
      </c>
      <c r="R216" t="str">
        <f t="shared" si="28"/>
        <v/>
      </c>
    </row>
    <row r="217" spans="1:18" x14ac:dyDescent="0.35">
      <c r="A217" t="s">
        <v>9</v>
      </c>
      <c r="B217" t="str">
        <f t="shared" si="30"/>
        <v/>
      </c>
      <c r="E217" t="str">
        <f t="shared" si="29"/>
        <v/>
      </c>
      <c r="F217" s="1" t="str">
        <f t="shared" si="31"/>
        <v/>
      </c>
      <c r="O217" t="str">
        <f t="shared" si="25"/>
        <v/>
      </c>
      <c r="P217" t="str">
        <f t="shared" si="26"/>
        <v/>
      </c>
      <c r="Q217" t="str">
        <f t="shared" si="27"/>
        <v/>
      </c>
      <c r="R217" t="str">
        <f t="shared" si="28"/>
        <v/>
      </c>
    </row>
    <row r="218" spans="1:18" x14ac:dyDescent="0.35">
      <c r="A218" t="s">
        <v>10</v>
      </c>
      <c r="B218">
        <f t="shared" si="30"/>
        <v>37</v>
      </c>
      <c r="C218">
        <v>1</v>
      </c>
      <c r="E218" t="str">
        <f t="shared" si="29"/>
        <v>Time In</v>
      </c>
      <c r="F218" s="1" t="str">
        <f t="shared" si="31"/>
        <v/>
      </c>
      <c r="G218" s="1" t="e">
        <f>(F220-F214)-(F221-F215)</f>
        <v>#VALUE!</v>
      </c>
      <c r="H218" s="1" t="e">
        <f>IF(F219&gt;F218,(F218+10)-F219,F218-F219)</f>
        <v>#VALUE!</v>
      </c>
      <c r="I218" s="1" t="e">
        <f>F220-F214</f>
        <v>#VALUE!</v>
      </c>
      <c r="J218" s="1" t="e">
        <f>F221-F215</f>
        <v>#VALUE!</v>
      </c>
      <c r="M218">
        <f>COUNTIF(D218:D222,$L$2)</f>
        <v>0</v>
      </c>
      <c r="N218">
        <f>SUM(M218:M222)</f>
        <v>0</v>
      </c>
      <c r="O218" t="str">
        <f t="shared" si="25"/>
        <v/>
      </c>
      <c r="P218" t="str">
        <f t="shared" si="26"/>
        <v/>
      </c>
      <c r="Q218" t="str">
        <f t="shared" si="27"/>
        <v/>
      </c>
      <c r="R218" t="str">
        <f t="shared" si="28"/>
        <v/>
      </c>
    </row>
    <row r="219" spans="1:18" x14ac:dyDescent="0.35">
      <c r="A219" t="s">
        <v>11</v>
      </c>
      <c r="B219" t="str">
        <f t="shared" si="30"/>
        <v/>
      </c>
      <c r="C219">
        <v>2</v>
      </c>
      <c r="E219" t="str">
        <f t="shared" si="29"/>
        <v>Time Out</v>
      </c>
      <c r="F219" s="1" t="str">
        <f t="shared" si="31"/>
        <v/>
      </c>
      <c r="G219" s="1" t="e">
        <f>(F220-F214)-(F221-F215)</f>
        <v>#VALUE!</v>
      </c>
      <c r="H219" s="1" t="e">
        <f>IF(F219&gt;F218,(F218+10)-F219,F218-F219)</f>
        <v>#VALUE!</v>
      </c>
      <c r="I219" s="1" t="e">
        <f>F220-F214</f>
        <v>#VALUE!</v>
      </c>
      <c r="J219" s="1" t="e">
        <f>F221-F215</f>
        <v>#VALUE!</v>
      </c>
      <c r="M219">
        <f>COUNTIF(D218:D222,$L$3)</f>
        <v>0</v>
      </c>
      <c r="O219" t="str">
        <f t="shared" si="25"/>
        <v/>
      </c>
      <c r="P219" t="str">
        <f t="shared" si="26"/>
        <v/>
      </c>
      <c r="Q219" t="str">
        <f t="shared" si="27"/>
        <v/>
      </c>
      <c r="R219" t="str">
        <f t="shared" si="28"/>
        <v/>
      </c>
    </row>
    <row r="220" spans="1:18" x14ac:dyDescent="0.35">
      <c r="A220" t="s">
        <v>12</v>
      </c>
      <c r="B220" t="str">
        <f t="shared" si="30"/>
        <v/>
      </c>
      <c r="C220">
        <v>3</v>
      </c>
      <c r="E220" t="str">
        <f t="shared" si="29"/>
        <v>Western Score</v>
      </c>
      <c r="F220" s="1" t="str">
        <f t="shared" si="31"/>
        <v/>
      </c>
      <c r="G220" s="1" t="e">
        <f>(F220-F214)-(F221-F215)</f>
        <v>#VALUE!</v>
      </c>
      <c r="H220" s="1" t="e">
        <f>IF(F219&gt;F218,(F218+10)-F219,F218-F219)</f>
        <v>#VALUE!</v>
      </c>
      <c r="I220" s="1" t="e">
        <f>F220-F214</f>
        <v>#VALUE!</v>
      </c>
      <c r="J220" s="1" t="e">
        <f>F221-F215</f>
        <v>#VALUE!</v>
      </c>
      <c r="M220">
        <f>COUNTIF(D218:D222,$L$4)</f>
        <v>0</v>
      </c>
      <c r="O220" t="str">
        <f t="shared" si="25"/>
        <v/>
      </c>
      <c r="P220" t="str">
        <f t="shared" si="26"/>
        <v/>
      </c>
      <c r="Q220" t="str">
        <f t="shared" si="27"/>
        <v/>
      </c>
      <c r="R220" t="str">
        <f t="shared" si="28"/>
        <v/>
      </c>
    </row>
    <row r="221" spans="1:18" x14ac:dyDescent="0.35">
      <c r="A221" t="s">
        <v>13</v>
      </c>
      <c r="B221" t="str">
        <f t="shared" si="30"/>
        <v/>
      </c>
      <c r="C221">
        <v>4</v>
      </c>
      <c r="E221" t="str">
        <f t="shared" si="29"/>
        <v>Opp Score</v>
      </c>
      <c r="F221" s="1" t="str">
        <f t="shared" si="31"/>
        <v/>
      </c>
      <c r="G221" s="1" t="e">
        <f>(F220-F214)-(F221-F215)</f>
        <v>#VALUE!</v>
      </c>
      <c r="H221" s="1" t="e">
        <f>IF(F219&gt;F218,(F218+10)-F219,F218-F219)</f>
        <v>#VALUE!</v>
      </c>
      <c r="I221" s="1" t="e">
        <f>F220-F214</f>
        <v>#VALUE!</v>
      </c>
      <c r="J221" s="1" t="e">
        <f>F221-F215</f>
        <v>#VALUE!</v>
      </c>
      <c r="M221">
        <f>COUNTIF(D218:D222,$L$5)</f>
        <v>0</v>
      </c>
      <c r="O221" t="str">
        <f t="shared" si="25"/>
        <v/>
      </c>
      <c r="P221" t="str">
        <f t="shared" si="26"/>
        <v/>
      </c>
      <c r="Q221" t="str">
        <f t="shared" si="27"/>
        <v/>
      </c>
      <c r="R221" t="str">
        <f t="shared" si="28"/>
        <v/>
      </c>
    </row>
    <row r="222" spans="1:18" x14ac:dyDescent="0.35">
      <c r="A222" t="s">
        <v>14</v>
      </c>
      <c r="B222" t="str">
        <f t="shared" si="30"/>
        <v/>
      </c>
      <c r="C222">
        <v>5</v>
      </c>
      <c r="E222" t="str">
        <f t="shared" si="29"/>
        <v/>
      </c>
      <c r="F222" s="1" t="str">
        <f t="shared" si="31"/>
        <v/>
      </c>
      <c r="G222" s="1" t="e">
        <f>(F220-F214)-(F221-F215)</f>
        <v>#VALUE!</v>
      </c>
      <c r="H222" s="1" t="e">
        <f>IF(F219&gt;F218,(F218+10)-F219,F218-F219)</f>
        <v>#VALUE!</v>
      </c>
      <c r="I222" s="1" t="e">
        <f>F220-F214</f>
        <v>#VALUE!</v>
      </c>
      <c r="J222" s="1" t="e">
        <f>F221-F215</f>
        <v>#VALUE!</v>
      </c>
      <c r="M222">
        <f>COUNTIF(D218:D222,$L$6)</f>
        <v>0</v>
      </c>
      <c r="O222" t="str">
        <f t="shared" si="25"/>
        <v/>
      </c>
      <c r="P222" t="str">
        <f t="shared" si="26"/>
        <v/>
      </c>
      <c r="Q222" t="str">
        <f t="shared" si="27"/>
        <v/>
      </c>
      <c r="R222" t="str">
        <f t="shared" si="28"/>
        <v/>
      </c>
    </row>
    <row r="223" spans="1:18" x14ac:dyDescent="0.35">
      <c r="A223" t="s">
        <v>2</v>
      </c>
      <c r="B223" t="str">
        <f t="shared" si="30"/>
        <v/>
      </c>
      <c r="E223" t="str">
        <f t="shared" si="29"/>
        <v/>
      </c>
      <c r="F223" s="1" t="str">
        <f t="shared" si="31"/>
        <v/>
      </c>
      <c r="O223" t="str">
        <f t="shared" si="25"/>
        <v/>
      </c>
      <c r="P223" t="str">
        <f t="shared" si="26"/>
        <v/>
      </c>
      <c r="Q223" t="str">
        <f t="shared" si="27"/>
        <v/>
      </c>
      <c r="R223" t="str">
        <f t="shared" si="28"/>
        <v/>
      </c>
    </row>
    <row r="224" spans="1:18" x14ac:dyDescent="0.35">
      <c r="A224" t="s">
        <v>3</v>
      </c>
      <c r="B224">
        <f t="shared" si="30"/>
        <v>38</v>
      </c>
      <c r="C224">
        <v>1</v>
      </c>
      <c r="E224" t="str">
        <f t="shared" si="29"/>
        <v>Time In</v>
      </c>
      <c r="F224" s="1" t="str">
        <f t="shared" si="31"/>
        <v/>
      </c>
      <c r="G224" s="1" t="e">
        <f>(F226-F220)-(F227-F221)</f>
        <v>#VALUE!</v>
      </c>
      <c r="H224" s="1" t="e">
        <f>IF(F225&gt;F224,(F224+10)-F225,F224-F225)</f>
        <v>#VALUE!</v>
      </c>
      <c r="I224" s="1" t="e">
        <f>F226-F220</f>
        <v>#VALUE!</v>
      </c>
      <c r="J224" s="1" t="e">
        <f>F227-F221</f>
        <v>#VALUE!</v>
      </c>
      <c r="M224">
        <f>COUNTIF(D224:D228,$L$2)</f>
        <v>0</v>
      </c>
      <c r="N224">
        <f>SUM(M224:M228)</f>
        <v>0</v>
      </c>
      <c r="O224" t="str">
        <f t="shared" si="25"/>
        <v/>
      </c>
      <c r="P224" t="str">
        <f t="shared" si="26"/>
        <v/>
      </c>
      <c r="Q224" t="str">
        <f t="shared" si="27"/>
        <v/>
      </c>
      <c r="R224" t="str">
        <f t="shared" si="28"/>
        <v/>
      </c>
    </row>
    <row r="225" spans="1:18" x14ac:dyDescent="0.35">
      <c r="A225" t="s">
        <v>4</v>
      </c>
      <c r="B225" t="str">
        <f t="shared" si="30"/>
        <v/>
      </c>
      <c r="C225">
        <v>2</v>
      </c>
      <c r="E225" t="str">
        <f t="shared" si="29"/>
        <v>Time Out</v>
      </c>
      <c r="F225" s="1" t="str">
        <f t="shared" si="31"/>
        <v/>
      </c>
      <c r="G225" s="1" t="e">
        <f>(F226-F220)-(F227-F221)</f>
        <v>#VALUE!</v>
      </c>
      <c r="H225" s="1" t="e">
        <f>IF(F225&gt;F224,(F224+10)-F225,F224-F225)</f>
        <v>#VALUE!</v>
      </c>
      <c r="I225" s="1" t="e">
        <f>F226-F220</f>
        <v>#VALUE!</v>
      </c>
      <c r="J225" s="1" t="e">
        <f>F227-F221</f>
        <v>#VALUE!</v>
      </c>
      <c r="M225">
        <f>COUNTIF(D224:D228,$L$3)</f>
        <v>0</v>
      </c>
      <c r="O225" t="str">
        <f t="shared" si="25"/>
        <v/>
      </c>
      <c r="P225" t="str">
        <f t="shared" si="26"/>
        <v/>
      </c>
      <c r="Q225" t="str">
        <f t="shared" si="27"/>
        <v/>
      </c>
      <c r="R225" t="str">
        <f t="shared" si="28"/>
        <v/>
      </c>
    </row>
    <row r="226" spans="1:18" x14ac:dyDescent="0.35">
      <c r="A226" t="s">
        <v>5</v>
      </c>
      <c r="B226" t="str">
        <f t="shared" si="30"/>
        <v/>
      </c>
      <c r="C226">
        <v>3</v>
      </c>
      <c r="E226" t="str">
        <f t="shared" si="29"/>
        <v>Western Score</v>
      </c>
      <c r="F226" s="1" t="str">
        <f t="shared" si="31"/>
        <v/>
      </c>
      <c r="G226" s="1" t="e">
        <f>(F226-F220)-(F227-F221)</f>
        <v>#VALUE!</v>
      </c>
      <c r="H226" s="1" t="e">
        <f>IF(F225&gt;F224,(F224+10)-F225,F224-F225)</f>
        <v>#VALUE!</v>
      </c>
      <c r="I226" s="1" t="e">
        <f>F226-F220</f>
        <v>#VALUE!</v>
      </c>
      <c r="J226" s="1" t="e">
        <f>F227-F221</f>
        <v>#VALUE!</v>
      </c>
      <c r="M226">
        <f>COUNTIF(D224:D228,$L$4)</f>
        <v>0</v>
      </c>
      <c r="O226" t="str">
        <f t="shared" si="25"/>
        <v/>
      </c>
      <c r="P226" t="str">
        <f t="shared" si="26"/>
        <v/>
      </c>
      <c r="Q226" t="str">
        <f t="shared" si="27"/>
        <v/>
      </c>
      <c r="R226" t="str">
        <f t="shared" si="28"/>
        <v/>
      </c>
    </row>
    <row r="227" spans="1:18" x14ac:dyDescent="0.35">
      <c r="A227" t="s">
        <v>6</v>
      </c>
      <c r="B227" t="str">
        <f t="shared" si="30"/>
        <v/>
      </c>
      <c r="C227">
        <v>4</v>
      </c>
      <c r="E227" t="str">
        <f t="shared" si="29"/>
        <v>Opp Score</v>
      </c>
      <c r="F227" s="1" t="str">
        <f t="shared" si="31"/>
        <v/>
      </c>
      <c r="G227" s="1" t="e">
        <f>(F226-F220)-(F227-F221)</f>
        <v>#VALUE!</v>
      </c>
      <c r="H227" s="1" t="e">
        <f>IF(F225&gt;F224,(F224+10)-F225,F224-F225)</f>
        <v>#VALUE!</v>
      </c>
      <c r="I227" s="1" t="e">
        <f>F226-F220</f>
        <v>#VALUE!</v>
      </c>
      <c r="J227" s="1" t="e">
        <f>F227-F221</f>
        <v>#VALUE!</v>
      </c>
      <c r="M227">
        <f>COUNTIF(D224:D228,$L$5)</f>
        <v>0</v>
      </c>
      <c r="O227" t="str">
        <f t="shared" si="25"/>
        <v/>
      </c>
      <c r="P227" t="str">
        <f t="shared" si="26"/>
        <v/>
      </c>
      <c r="Q227" t="str">
        <f t="shared" si="27"/>
        <v/>
      </c>
      <c r="R227" t="str">
        <f t="shared" si="28"/>
        <v/>
      </c>
    </row>
    <row r="228" spans="1:18" x14ac:dyDescent="0.35">
      <c r="A228" t="s">
        <v>7</v>
      </c>
      <c r="B228" t="str">
        <f t="shared" si="30"/>
        <v/>
      </c>
      <c r="C228">
        <v>5</v>
      </c>
      <c r="E228" t="str">
        <f t="shared" si="29"/>
        <v/>
      </c>
      <c r="F228" s="1" t="str">
        <f t="shared" si="31"/>
        <v/>
      </c>
      <c r="G228" s="1" t="e">
        <f>(F226-F220)-(F227-F221)</f>
        <v>#VALUE!</v>
      </c>
      <c r="H228" s="1" t="e">
        <f>IF(F225&gt;F224,(F224+10)-F225,F224-F225)</f>
        <v>#VALUE!</v>
      </c>
      <c r="I228" s="1" t="e">
        <f>F226-F220</f>
        <v>#VALUE!</v>
      </c>
      <c r="J228" s="1" t="e">
        <f>F227-F221</f>
        <v>#VALUE!</v>
      </c>
      <c r="M228">
        <f>COUNTIF(D224:D228,$L$6)</f>
        <v>0</v>
      </c>
      <c r="O228" t="str">
        <f t="shared" si="25"/>
        <v/>
      </c>
      <c r="P228" t="str">
        <f t="shared" si="26"/>
        <v/>
      </c>
      <c r="Q228" t="str">
        <f t="shared" si="27"/>
        <v/>
      </c>
      <c r="R228" t="str">
        <f t="shared" si="28"/>
        <v/>
      </c>
    </row>
    <row r="229" spans="1:18" x14ac:dyDescent="0.35">
      <c r="A229" t="s">
        <v>8</v>
      </c>
      <c r="B229" t="str">
        <f t="shared" si="30"/>
        <v/>
      </c>
      <c r="E229" t="str">
        <f t="shared" si="29"/>
        <v/>
      </c>
      <c r="F229" s="1" t="str">
        <f t="shared" si="31"/>
        <v/>
      </c>
      <c r="O229" t="str">
        <f t="shared" si="25"/>
        <v/>
      </c>
      <c r="P229" t="str">
        <f t="shared" si="26"/>
        <v/>
      </c>
      <c r="Q229" t="str">
        <f t="shared" si="27"/>
        <v/>
      </c>
      <c r="R229" t="str">
        <f t="shared" si="28"/>
        <v/>
      </c>
    </row>
    <row r="230" spans="1:18" x14ac:dyDescent="0.35">
      <c r="A230" t="s">
        <v>9</v>
      </c>
      <c r="B230">
        <f t="shared" si="30"/>
        <v>39</v>
      </c>
      <c r="C230">
        <v>1</v>
      </c>
      <c r="E230" t="str">
        <f t="shared" si="29"/>
        <v>Time In</v>
      </c>
      <c r="F230" s="1" t="str">
        <f t="shared" si="31"/>
        <v/>
      </c>
      <c r="G230" s="1" t="e">
        <f>(F232-F226)-(F233-F227)</f>
        <v>#VALUE!</v>
      </c>
      <c r="H230" s="1" t="e">
        <f>IF(F231&gt;F230,(F230+10)-F231,F230-F231)</f>
        <v>#VALUE!</v>
      </c>
      <c r="I230" s="1" t="e">
        <f>F232-F226</f>
        <v>#VALUE!</v>
      </c>
      <c r="J230" s="1" t="e">
        <f>F233-F227</f>
        <v>#VALUE!</v>
      </c>
      <c r="M230">
        <f>COUNTIF(D230:D234,$L$2)</f>
        <v>0</v>
      </c>
      <c r="N230">
        <f>SUM(M230:M234)</f>
        <v>0</v>
      </c>
      <c r="O230" t="str">
        <f t="shared" si="25"/>
        <v/>
      </c>
      <c r="P230" t="str">
        <f t="shared" si="26"/>
        <v/>
      </c>
      <c r="Q230" t="str">
        <f t="shared" si="27"/>
        <v/>
      </c>
      <c r="R230" t="str">
        <f t="shared" si="28"/>
        <v/>
      </c>
    </row>
    <row r="231" spans="1:18" x14ac:dyDescent="0.35">
      <c r="A231" t="s">
        <v>10</v>
      </c>
      <c r="B231" t="str">
        <f t="shared" si="30"/>
        <v/>
      </c>
      <c r="C231">
        <v>2</v>
      </c>
      <c r="E231" t="str">
        <f t="shared" si="29"/>
        <v>Time Out</v>
      </c>
      <c r="F231" s="1" t="str">
        <f t="shared" si="31"/>
        <v/>
      </c>
      <c r="G231" s="1" t="e">
        <f>(F232-F226)-(F233-F227)</f>
        <v>#VALUE!</v>
      </c>
      <c r="H231" s="1" t="e">
        <f>IF(F231&gt;F230,(F230+10)-F231,F230-F231)</f>
        <v>#VALUE!</v>
      </c>
      <c r="I231" s="1" t="e">
        <f>F232-F226</f>
        <v>#VALUE!</v>
      </c>
      <c r="J231" s="1" t="e">
        <f>F233-F227</f>
        <v>#VALUE!</v>
      </c>
      <c r="M231">
        <f>COUNTIF(D230:D234,$L$3)</f>
        <v>0</v>
      </c>
      <c r="O231" t="str">
        <f t="shared" si="25"/>
        <v/>
      </c>
      <c r="P231" t="str">
        <f t="shared" si="26"/>
        <v/>
      </c>
      <c r="Q231" t="str">
        <f t="shared" si="27"/>
        <v/>
      </c>
      <c r="R231" t="str">
        <f t="shared" si="28"/>
        <v/>
      </c>
    </row>
    <row r="232" spans="1:18" x14ac:dyDescent="0.35">
      <c r="A232" t="s">
        <v>11</v>
      </c>
      <c r="B232" t="str">
        <f t="shared" si="30"/>
        <v/>
      </c>
      <c r="C232">
        <v>3</v>
      </c>
      <c r="E232" t="str">
        <f t="shared" si="29"/>
        <v>Western Score</v>
      </c>
      <c r="F232" s="1" t="str">
        <f t="shared" si="31"/>
        <v/>
      </c>
      <c r="G232" s="1" t="e">
        <f>(F232-F226)-(F233-F227)</f>
        <v>#VALUE!</v>
      </c>
      <c r="H232" s="1" t="e">
        <f>IF(F231&gt;F230,(F230+10)-F231,F230-F231)</f>
        <v>#VALUE!</v>
      </c>
      <c r="I232" s="1" t="e">
        <f>F232-F226</f>
        <v>#VALUE!</v>
      </c>
      <c r="J232" s="1" t="e">
        <f>F233-F227</f>
        <v>#VALUE!</v>
      </c>
      <c r="M232">
        <f>COUNTIF(D230:D234,$L$4)</f>
        <v>0</v>
      </c>
      <c r="O232" t="str">
        <f t="shared" si="25"/>
        <v/>
      </c>
      <c r="P232" t="str">
        <f t="shared" si="26"/>
        <v/>
      </c>
      <c r="Q232" t="str">
        <f t="shared" si="27"/>
        <v/>
      </c>
      <c r="R232" t="str">
        <f t="shared" si="28"/>
        <v/>
      </c>
    </row>
    <row r="233" spans="1:18" x14ac:dyDescent="0.35">
      <c r="A233" t="s">
        <v>12</v>
      </c>
      <c r="B233" t="str">
        <f t="shared" si="30"/>
        <v/>
      </c>
      <c r="C233">
        <v>4</v>
      </c>
      <c r="E233" t="str">
        <f t="shared" si="29"/>
        <v>Opp Score</v>
      </c>
      <c r="F233" s="1" t="str">
        <f t="shared" si="31"/>
        <v/>
      </c>
      <c r="G233" s="1" t="e">
        <f>(F232-F226)-(F233-F227)</f>
        <v>#VALUE!</v>
      </c>
      <c r="H233" s="1" t="e">
        <f>IF(F231&gt;F230,(F230+10)-F231,F230-F231)</f>
        <v>#VALUE!</v>
      </c>
      <c r="I233" s="1" t="e">
        <f>F232-F226</f>
        <v>#VALUE!</v>
      </c>
      <c r="J233" s="1" t="e">
        <f>F233-F227</f>
        <v>#VALUE!</v>
      </c>
      <c r="M233">
        <f>COUNTIF(D230:D234,$L$5)</f>
        <v>0</v>
      </c>
      <c r="O233" t="str">
        <f t="shared" si="25"/>
        <v/>
      </c>
      <c r="P233" t="str">
        <f t="shared" si="26"/>
        <v/>
      </c>
      <c r="Q233" t="str">
        <f t="shared" si="27"/>
        <v/>
      </c>
      <c r="R233" t="str">
        <f t="shared" si="28"/>
        <v/>
      </c>
    </row>
    <row r="234" spans="1:18" x14ac:dyDescent="0.35">
      <c r="A234" t="s">
        <v>13</v>
      </c>
      <c r="B234" t="str">
        <f t="shared" si="30"/>
        <v/>
      </c>
      <c r="C234">
        <v>5</v>
      </c>
      <c r="E234" t="str">
        <f t="shared" si="29"/>
        <v/>
      </c>
      <c r="F234" s="1" t="str">
        <f t="shared" si="31"/>
        <v/>
      </c>
      <c r="G234" s="1" t="e">
        <f>(F232-F226)-(F233-F227)</f>
        <v>#VALUE!</v>
      </c>
      <c r="H234" s="1" t="e">
        <f>IF(F231&gt;F230,(F230+10)-F231,F230-F231)</f>
        <v>#VALUE!</v>
      </c>
      <c r="I234" s="1" t="e">
        <f>F232-F226</f>
        <v>#VALUE!</v>
      </c>
      <c r="J234" s="1" t="e">
        <f>F233-F227</f>
        <v>#VALUE!</v>
      </c>
      <c r="M234">
        <f>COUNTIF(D230:D234,$L$6)</f>
        <v>0</v>
      </c>
      <c r="O234" t="str">
        <f t="shared" si="25"/>
        <v/>
      </c>
      <c r="P234" t="str">
        <f t="shared" si="26"/>
        <v/>
      </c>
      <c r="Q234" t="str">
        <f t="shared" si="27"/>
        <v/>
      </c>
      <c r="R234" t="str">
        <f t="shared" si="28"/>
        <v/>
      </c>
    </row>
    <row r="235" spans="1:18" x14ac:dyDescent="0.35">
      <c r="A235" t="s">
        <v>14</v>
      </c>
      <c r="B235" t="str">
        <f t="shared" si="30"/>
        <v/>
      </c>
      <c r="E235" t="str">
        <f t="shared" si="29"/>
        <v/>
      </c>
      <c r="F235" s="1" t="str">
        <f t="shared" si="31"/>
        <v/>
      </c>
      <c r="O235" t="str">
        <f t="shared" si="25"/>
        <v/>
      </c>
      <c r="P235" t="str">
        <f t="shared" si="26"/>
        <v/>
      </c>
      <c r="Q235" t="str">
        <f t="shared" si="27"/>
        <v/>
      </c>
      <c r="R235" t="str">
        <f t="shared" si="28"/>
        <v/>
      </c>
    </row>
    <row r="236" spans="1:18" x14ac:dyDescent="0.35">
      <c r="A236" t="s">
        <v>2</v>
      </c>
      <c r="B236">
        <f t="shared" si="30"/>
        <v>40</v>
      </c>
      <c r="C236">
        <v>1</v>
      </c>
      <c r="E236" t="str">
        <f t="shared" si="29"/>
        <v>Time In</v>
      </c>
      <c r="F236" s="1" t="str">
        <f t="shared" si="31"/>
        <v/>
      </c>
      <c r="G236" s="1" t="e">
        <f>(F238-F232)-(F239-F233)</f>
        <v>#VALUE!</v>
      </c>
      <c r="H236" s="1" t="e">
        <f>IF(F237&gt;F236,(F236+10)-F237,F236-F237)</f>
        <v>#VALUE!</v>
      </c>
      <c r="I236" s="1" t="e">
        <f>F238-F232</f>
        <v>#VALUE!</v>
      </c>
      <c r="J236" s="1" t="e">
        <f>F239-F233</f>
        <v>#VALUE!</v>
      </c>
      <c r="M236">
        <f>COUNTIF(D236:D240,$L$2)</f>
        <v>0</v>
      </c>
      <c r="N236">
        <f>SUM(M236:M240)</f>
        <v>0</v>
      </c>
      <c r="O236" t="str">
        <f t="shared" si="25"/>
        <v/>
      </c>
      <c r="P236" t="str">
        <f t="shared" si="26"/>
        <v/>
      </c>
      <c r="Q236" t="str">
        <f t="shared" si="27"/>
        <v/>
      </c>
      <c r="R236" t="str">
        <f t="shared" si="28"/>
        <v/>
      </c>
    </row>
    <row r="237" spans="1:18" x14ac:dyDescent="0.35">
      <c r="A237" t="s">
        <v>3</v>
      </c>
      <c r="B237" t="str">
        <f t="shared" si="30"/>
        <v/>
      </c>
      <c r="C237">
        <v>2</v>
      </c>
      <c r="E237" t="str">
        <f t="shared" si="29"/>
        <v>Time Out</v>
      </c>
      <c r="F237" s="1" t="str">
        <f t="shared" si="31"/>
        <v/>
      </c>
      <c r="G237" s="1" t="e">
        <f>(F238-F232)-(F239-F233)</f>
        <v>#VALUE!</v>
      </c>
      <c r="H237" s="1" t="e">
        <f>IF(F237&gt;F236,(F236+10)-F237,F236-F237)</f>
        <v>#VALUE!</v>
      </c>
      <c r="I237" s="1" t="e">
        <f>F238-F232</f>
        <v>#VALUE!</v>
      </c>
      <c r="J237" s="1" t="e">
        <f>F239-F233</f>
        <v>#VALUE!</v>
      </c>
      <c r="M237">
        <f>COUNTIF(D236:D240,$L$3)</f>
        <v>0</v>
      </c>
      <c r="O237" t="str">
        <f t="shared" si="25"/>
        <v/>
      </c>
      <c r="P237" t="str">
        <f t="shared" si="26"/>
        <v/>
      </c>
      <c r="Q237" t="str">
        <f t="shared" si="27"/>
        <v/>
      </c>
      <c r="R237" t="str">
        <f t="shared" si="28"/>
        <v/>
      </c>
    </row>
    <row r="238" spans="1:18" x14ac:dyDescent="0.35">
      <c r="A238" t="s">
        <v>4</v>
      </c>
      <c r="B238" t="str">
        <f t="shared" si="30"/>
        <v/>
      </c>
      <c r="C238">
        <v>3</v>
      </c>
      <c r="E238" t="str">
        <f t="shared" si="29"/>
        <v>Western Score</v>
      </c>
      <c r="F238" s="1" t="str">
        <f t="shared" si="31"/>
        <v/>
      </c>
      <c r="G238" s="1" t="e">
        <f>(F238-F232)-(F239-F233)</f>
        <v>#VALUE!</v>
      </c>
      <c r="H238" s="1" t="e">
        <f>IF(F237&gt;F236,(F236+10)-F237,F236-F237)</f>
        <v>#VALUE!</v>
      </c>
      <c r="I238" s="1" t="e">
        <f>F238-F232</f>
        <v>#VALUE!</v>
      </c>
      <c r="J238" s="1" t="e">
        <f>F239-F233</f>
        <v>#VALUE!</v>
      </c>
      <c r="M238">
        <f>COUNTIF(D236:D240,$L$4)</f>
        <v>0</v>
      </c>
      <c r="O238" t="str">
        <f t="shared" si="25"/>
        <v/>
      </c>
      <c r="P238" t="str">
        <f t="shared" si="26"/>
        <v/>
      </c>
      <c r="Q238" t="str">
        <f t="shared" si="27"/>
        <v/>
      </c>
      <c r="R238" t="str">
        <f t="shared" si="28"/>
        <v/>
      </c>
    </row>
    <row r="239" spans="1:18" x14ac:dyDescent="0.35">
      <c r="A239" t="s">
        <v>5</v>
      </c>
      <c r="B239" t="str">
        <f t="shared" si="30"/>
        <v/>
      </c>
      <c r="C239">
        <v>4</v>
      </c>
      <c r="E239" t="str">
        <f t="shared" si="29"/>
        <v>Opp Score</v>
      </c>
      <c r="F239" s="1" t="str">
        <f t="shared" si="31"/>
        <v/>
      </c>
      <c r="G239" s="1" t="e">
        <f>(F238-F232)-(F239-F233)</f>
        <v>#VALUE!</v>
      </c>
      <c r="H239" s="1" t="e">
        <f>IF(F237&gt;F236,(F236+10)-F237,F236-F237)</f>
        <v>#VALUE!</v>
      </c>
      <c r="I239" s="1" t="e">
        <f>F238-F232</f>
        <v>#VALUE!</v>
      </c>
      <c r="J239" s="1" t="e">
        <f>F239-F233</f>
        <v>#VALUE!</v>
      </c>
      <c r="M239">
        <f>COUNTIF(D236:D240,$L$5)</f>
        <v>0</v>
      </c>
      <c r="O239" t="str">
        <f t="shared" si="25"/>
        <v/>
      </c>
      <c r="P239" t="str">
        <f t="shared" si="26"/>
        <v/>
      </c>
      <c r="Q239" t="str">
        <f t="shared" si="27"/>
        <v/>
      </c>
      <c r="R239" t="str">
        <f t="shared" si="28"/>
        <v/>
      </c>
    </row>
    <row r="240" spans="1:18" x14ac:dyDescent="0.35">
      <c r="A240" t="s">
        <v>6</v>
      </c>
      <c r="B240" t="str">
        <f t="shared" si="30"/>
        <v/>
      </c>
      <c r="C240">
        <v>5</v>
      </c>
      <c r="E240" t="str">
        <f t="shared" si="29"/>
        <v/>
      </c>
      <c r="F240" s="1" t="str">
        <f t="shared" si="31"/>
        <v/>
      </c>
      <c r="G240" s="1" t="e">
        <f>(F238-F232)-(F239-F233)</f>
        <v>#VALUE!</v>
      </c>
      <c r="H240" s="1" t="e">
        <f>IF(F237&gt;F236,(F236+10)-F237,F236-F237)</f>
        <v>#VALUE!</v>
      </c>
      <c r="I240" s="1" t="e">
        <f>F238-F232</f>
        <v>#VALUE!</v>
      </c>
      <c r="J240" s="1" t="e">
        <f>F239-F233</f>
        <v>#VALUE!</v>
      </c>
      <c r="M240">
        <f>COUNTIF(D236:D240,$L$6)</f>
        <v>0</v>
      </c>
      <c r="O240" t="str">
        <f t="shared" si="25"/>
        <v/>
      </c>
      <c r="P240" t="str">
        <f t="shared" si="26"/>
        <v/>
      </c>
      <c r="Q240" t="str">
        <f t="shared" si="27"/>
        <v/>
      </c>
      <c r="R240" t="str">
        <f t="shared" si="28"/>
        <v/>
      </c>
    </row>
    <row r="241" spans="1:18" x14ac:dyDescent="0.35">
      <c r="A241" t="s">
        <v>7</v>
      </c>
      <c r="B241" t="str">
        <f t="shared" si="30"/>
        <v/>
      </c>
      <c r="E241" t="str">
        <f t="shared" si="29"/>
        <v/>
      </c>
      <c r="F241" s="1" t="str">
        <f t="shared" si="31"/>
        <v/>
      </c>
      <c r="O241" t="str">
        <f t="shared" si="25"/>
        <v/>
      </c>
      <c r="P241" t="str">
        <f t="shared" si="26"/>
        <v/>
      </c>
      <c r="Q241" t="str">
        <f t="shared" si="27"/>
        <v/>
      </c>
      <c r="R241" t="str">
        <f t="shared" si="28"/>
        <v/>
      </c>
    </row>
    <row r="242" spans="1:18" x14ac:dyDescent="0.35">
      <c r="A242" t="s">
        <v>8</v>
      </c>
      <c r="B242">
        <f t="shared" si="30"/>
        <v>41</v>
      </c>
      <c r="C242">
        <v>1</v>
      </c>
      <c r="E242" t="str">
        <f t="shared" si="29"/>
        <v>Time In</v>
      </c>
      <c r="F242" s="1" t="str">
        <f t="shared" si="31"/>
        <v/>
      </c>
      <c r="G242" s="1" t="e">
        <f>(F244-F238)-(F245-F239)</f>
        <v>#VALUE!</v>
      </c>
      <c r="H242" s="1" t="e">
        <f>IF(F243&gt;F242,(F242+10)-F243,F242-F243)</f>
        <v>#VALUE!</v>
      </c>
      <c r="I242" s="1" t="e">
        <f>F244-F238</f>
        <v>#VALUE!</v>
      </c>
      <c r="J242" s="1" t="e">
        <f>F245-F239</f>
        <v>#VALUE!</v>
      </c>
      <c r="M242">
        <f>COUNTIF(D242:D246,$L$2)</f>
        <v>0</v>
      </c>
      <c r="N242">
        <f>SUM(M242:M246)</f>
        <v>0</v>
      </c>
      <c r="O242" t="str">
        <f t="shared" si="25"/>
        <v/>
      </c>
      <c r="P242" t="str">
        <f t="shared" si="26"/>
        <v/>
      </c>
      <c r="Q242" t="str">
        <f t="shared" si="27"/>
        <v/>
      </c>
      <c r="R242" t="str">
        <f t="shared" si="28"/>
        <v/>
      </c>
    </row>
    <row r="243" spans="1:18" x14ac:dyDescent="0.35">
      <c r="A243" t="s">
        <v>9</v>
      </c>
      <c r="B243" t="str">
        <f t="shared" si="30"/>
        <v/>
      </c>
      <c r="C243">
        <v>2</v>
      </c>
      <c r="E243" t="str">
        <f t="shared" si="29"/>
        <v>Time Out</v>
      </c>
      <c r="F243" s="1" t="str">
        <f t="shared" si="31"/>
        <v/>
      </c>
      <c r="G243" s="1" t="e">
        <f>(F244-F238)-(F245-F239)</f>
        <v>#VALUE!</v>
      </c>
      <c r="H243" s="1" t="e">
        <f>IF(F243&gt;F242,(F242+10)-F243,F242-F243)</f>
        <v>#VALUE!</v>
      </c>
      <c r="I243" s="1" t="e">
        <f>F244-F238</f>
        <v>#VALUE!</v>
      </c>
      <c r="J243" s="1" t="e">
        <f>F245-F239</f>
        <v>#VALUE!</v>
      </c>
      <c r="M243">
        <f>COUNTIF(D242:D246,$L$3)</f>
        <v>0</v>
      </c>
      <c r="O243" t="str">
        <f t="shared" si="25"/>
        <v/>
      </c>
      <c r="P243" t="str">
        <f t="shared" si="26"/>
        <v/>
      </c>
      <c r="Q243" t="str">
        <f t="shared" si="27"/>
        <v/>
      </c>
      <c r="R243" t="str">
        <f t="shared" si="28"/>
        <v/>
      </c>
    </row>
    <row r="244" spans="1:18" x14ac:dyDescent="0.35">
      <c r="A244" t="s">
        <v>10</v>
      </c>
      <c r="B244" t="str">
        <f t="shared" si="30"/>
        <v/>
      </c>
      <c r="C244">
        <v>3</v>
      </c>
      <c r="E244" t="str">
        <f t="shared" si="29"/>
        <v>Western Score</v>
      </c>
      <c r="F244" s="1" t="str">
        <f t="shared" si="31"/>
        <v/>
      </c>
      <c r="G244" s="1" t="e">
        <f>(F244-F238)-(F245-F239)</f>
        <v>#VALUE!</v>
      </c>
      <c r="H244" s="1" t="e">
        <f>IF(F243&gt;F242,(F242+10)-F243,F242-F243)</f>
        <v>#VALUE!</v>
      </c>
      <c r="I244" s="1" t="e">
        <f>F244-F238</f>
        <v>#VALUE!</v>
      </c>
      <c r="J244" s="1" t="e">
        <f>F245-F239</f>
        <v>#VALUE!</v>
      </c>
      <c r="M244">
        <f>COUNTIF(D242:D246,$L$4)</f>
        <v>0</v>
      </c>
      <c r="O244" t="str">
        <f t="shared" si="25"/>
        <v/>
      </c>
      <c r="P244" t="str">
        <f t="shared" si="26"/>
        <v/>
      </c>
      <c r="Q244" t="str">
        <f t="shared" si="27"/>
        <v/>
      </c>
      <c r="R244" t="str">
        <f t="shared" si="28"/>
        <v/>
      </c>
    </row>
    <row r="245" spans="1:18" x14ac:dyDescent="0.35">
      <c r="A245" t="s">
        <v>11</v>
      </c>
      <c r="B245" t="str">
        <f t="shared" si="30"/>
        <v/>
      </c>
      <c r="C245">
        <v>4</v>
      </c>
      <c r="E245" t="str">
        <f t="shared" si="29"/>
        <v>Opp Score</v>
      </c>
      <c r="F245" s="1" t="str">
        <f t="shared" si="31"/>
        <v/>
      </c>
      <c r="G245" s="1" t="e">
        <f>(F244-F238)-(F245-F239)</f>
        <v>#VALUE!</v>
      </c>
      <c r="H245" s="1" t="e">
        <f>IF(F243&gt;F242,(F242+10)-F243,F242-F243)</f>
        <v>#VALUE!</v>
      </c>
      <c r="I245" s="1" t="e">
        <f>F244-F238</f>
        <v>#VALUE!</v>
      </c>
      <c r="J245" s="1" t="e">
        <f>F245-F239</f>
        <v>#VALUE!</v>
      </c>
      <c r="M245">
        <f>COUNTIF(D242:D246,$L$5)</f>
        <v>0</v>
      </c>
      <c r="O245" t="str">
        <f t="shared" si="25"/>
        <v/>
      </c>
      <c r="P245" t="str">
        <f t="shared" si="26"/>
        <v/>
      </c>
      <c r="Q245" t="str">
        <f t="shared" si="27"/>
        <v/>
      </c>
      <c r="R245" t="str">
        <f t="shared" si="28"/>
        <v/>
      </c>
    </row>
    <row r="246" spans="1:18" x14ac:dyDescent="0.35">
      <c r="A246" t="s">
        <v>12</v>
      </c>
      <c r="B246" t="str">
        <f t="shared" si="30"/>
        <v/>
      </c>
      <c r="C246">
        <v>5</v>
      </c>
      <c r="E246" t="str">
        <f t="shared" si="29"/>
        <v/>
      </c>
      <c r="F246" s="1" t="str">
        <f t="shared" si="31"/>
        <v/>
      </c>
      <c r="G246" s="1" t="e">
        <f>(F244-F238)-(F245-F239)</f>
        <v>#VALUE!</v>
      </c>
      <c r="H246" s="1" t="e">
        <f>IF(F243&gt;F242,(F242+10)-F243,F242-F243)</f>
        <v>#VALUE!</v>
      </c>
      <c r="I246" s="1" t="e">
        <f>F244-F238</f>
        <v>#VALUE!</v>
      </c>
      <c r="J246" s="1" t="e">
        <f>F245-F239</f>
        <v>#VALUE!</v>
      </c>
      <c r="M246">
        <f>COUNTIF(D242:D246,$L$6)</f>
        <v>0</v>
      </c>
      <c r="O246" t="str">
        <f t="shared" si="25"/>
        <v/>
      </c>
      <c r="P246" t="str">
        <f t="shared" si="26"/>
        <v/>
      </c>
      <c r="Q246" t="str">
        <f t="shared" si="27"/>
        <v/>
      </c>
      <c r="R246" t="str">
        <f t="shared" si="28"/>
        <v/>
      </c>
    </row>
    <row r="247" spans="1:18" x14ac:dyDescent="0.35">
      <c r="A247" t="s">
        <v>13</v>
      </c>
      <c r="B247" t="str">
        <f t="shared" si="30"/>
        <v/>
      </c>
      <c r="E247" t="str">
        <f t="shared" si="29"/>
        <v/>
      </c>
      <c r="F247" s="1" t="str">
        <f t="shared" si="31"/>
        <v/>
      </c>
      <c r="O247" t="str">
        <f t="shared" si="25"/>
        <v/>
      </c>
      <c r="P247" t="str">
        <f t="shared" si="26"/>
        <v/>
      </c>
      <c r="Q247" t="str">
        <f t="shared" si="27"/>
        <v/>
      </c>
      <c r="R247" t="str">
        <f t="shared" si="28"/>
        <v/>
      </c>
    </row>
    <row r="248" spans="1:18" x14ac:dyDescent="0.35">
      <c r="A248" t="s">
        <v>14</v>
      </c>
      <c r="B248">
        <f t="shared" si="30"/>
        <v>42</v>
      </c>
      <c r="C248">
        <v>1</v>
      </c>
      <c r="E248" t="str">
        <f t="shared" si="29"/>
        <v>Time In</v>
      </c>
      <c r="F248" s="1" t="str">
        <f t="shared" si="31"/>
        <v/>
      </c>
      <c r="G248" s="1" t="e">
        <f>(F250-F244)-(F251-F245)</f>
        <v>#VALUE!</v>
      </c>
      <c r="H248" s="1" t="e">
        <f>IF(F249&gt;F248,(F248+10)-F249,F248-F249)</f>
        <v>#VALUE!</v>
      </c>
      <c r="I248" s="1" t="e">
        <f>F250-F244</f>
        <v>#VALUE!</v>
      </c>
      <c r="J248" s="1" t="e">
        <f>F251-F245</f>
        <v>#VALUE!</v>
      </c>
      <c r="M248">
        <f>COUNTIF(D248:D252,$L$2)</f>
        <v>0</v>
      </c>
      <c r="N248">
        <f>SUM(M248:M252)</f>
        <v>0</v>
      </c>
      <c r="O248" t="str">
        <f t="shared" si="25"/>
        <v/>
      </c>
      <c r="P248" t="str">
        <f t="shared" si="26"/>
        <v/>
      </c>
      <c r="Q248" t="str">
        <f t="shared" si="27"/>
        <v/>
      </c>
      <c r="R248" t="str">
        <f t="shared" si="28"/>
        <v/>
      </c>
    </row>
    <row r="249" spans="1:18" x14ac:dyDescent="0.35">
      <c r="A249" t="s">
        <v>2</v>
      </c>
      <c r="B249" t="str">
        <f t="shared" si="30"/>
        <v/>
      </c>
      <c r="C249">
        <v>2</v>
      </c>
      <c r="E249" t="str">
        <f t="shared" si="29"/>
        <v>Time Out</v>
      </c>
      <c r="F249" s="1" t="str">
        <f t="shared" si="31"/>
        <v/>
      </c>
      <c r="G249" s="1" t="e">
        <f>(F250-F244)-(F251-F245)</f>
        <v>#VALUE!</v>
      </c>
      <c r="H249" s="1" t="e">
        <f>IF(F249&gt;F248,(F248+10)-F249,F248-F249)</f>
        <v>#VALUE!</v>
      </c>
      <c r="I249" s="1" t="e">
        <f>F250-F244</f>
        <v>#VALUE!</v>
      </c>
      <c r="J249" s="1" t="e">
        <f>F251-F245</f>
        <v>#VALUE!</v>
      </c>
      <c r="M249">
        <f>COUNTIF(D248:D252,$L$3)</f>
        <v>0</v>
      </c>
      <c r="O249" t="str">
        <f t="shared" si="25"/>
        <v/>
      </c>
      <c r="P249" t="str">
        <f t="shared" si="26"/>
        <v/>
      </c>
      <c r="Q249" t="str">
        <f t="shared" si="27"/>
        <v/>
      </c>
      <c r="R249" t="str">
        <f t="shared" si="28"/>
        <v/>
      </c>
    </row>
    <row r="250" spans="1:18" x14ac:dyDescent="0.35">
      <c r="A250" t="s">
        <v>3</v>
      </c>
      <c r="B250" t="str">
        <f t="shared" si="30"/>
        <v/>
      </c>
      <c r="C250">
        <v>3</v>
      </c>
      <c r="E250" t="str">
        <f t="shared" si="29"/>
        <v>Western Score</v>
      </c>
      <c r="F250" s="1" t="str">
        <f t="shared" si="31"/>
        <v/>
      </c>
      <c r="G250" s="1" t="e">
        <f>(F250-F244)-(F251-F245)</f>
        <v>#VALUE!</v>
      </c>
      <c r="H250" s="1" t="e">
        <f>IF(F249&gt;F248,(F248+10)-F249,F248-F249)</f>
        <v>#VALUE!</v>
      </c>
      <c r="I250" s="1" t="e">
        <f>F250-F244</f>
        <v>#VALUE!</v>
      </c>
      <c r="J250" s="1" t="e">
        <f>F251-F245</f>
        <v>#VALUE!</v>
      </c>
      <c r="M250">
        <f>COUNTIF(D248:D252,$L$4)</f>
        <v>0</v>
      </c>
      <c r="O250" t="str">
        <f t="shared" si="25"/>
        <v/>
      </c>
      <c r="P250" t="str">
        <f t="shared" si="26"/>
        <v/>
      </c>
      <c r="Q250" t="str">
        <f t="shared" si="27"/>
        <v/>
      </c>
      <c r="R250" t="str">
        <f t="shared" si="28"/>
        <v/>
      </c>
    </row>
    <row r="251" spans="1:18" x14ac:dyDescent="0.35">
      <c r="A251" t="s">
        <v>4</v>
      </c>
      <c r="B251" t="str">
        <f t="shared" si="30"/>
        <v/>
      </c>
      <c r="C251">
        <v>4</v>
      </c>
      <c r="E251" t="str">
        <f t="shared" si="29"/>
        <v>Opp Score</v>
      </c>
      <c r="F251" s="1" t="str">
        <f t="shared" si="31"/>
        <v/>
      </c>
      <c r="G251" s="1" t="e">
        <f>(F250-F244)-(F251-F245)</f>
        <v>#VALUE!</v>
      </c>
      <c r="H251" s="1" t="e">
        <f>IF(F249&gt;F248,(F248+10)-F249,F248-F249)</f>
        <v>#VALUE!</v>
      </c>
      <c r="I251" s="1" t="e">
        <f>F250-F244</f>
        <v>#VALUE!</v>
      </c>
      <c r="J251" s="1" t="e">
        <f>F251-F245</f>
        <v>#VALUE!</v>
      </c>
      <c r="M251">
        <f>COUNTIF(D248:D252,$L$5)</f>
        <v>0</v>
      </c>
      <c r="O251" t="str">
        <f t="shared" si="25"/>
        <v/>
      </c>
      <c r="P251" t="str">
        <f t="shared" si="26"/>
        <v/>
      </c>
      <c r="Q251" t="str">
        <f t="shared" si="27"/>
        <v/>
      </c>
      <c r="R251" t="str">
        <f t="shared" si="28"/>
        <v/>
      </c>
    </row>
    <row r="252" spans="1:18" x14ac:dyDescent="0.35">
      <c r="A252" t="s">
        <v>5</v>
      </c>
      <c r="B252" t="str">
        <f t="shared" si="30"/>
        <v/>
      </c>
      <c r="C252">
        <v>5</v>
      </c>
      <c r="E252" t="str">
        <f t="shared" si="29"/>
        <v/>
      </c>
      <c r="F252" s="1" t="str">
        <f t="shared" si="31"/>
        <v/>
      </c>
      <c r="G252" s="1" t="e">
        <f>(F250-F244)-(F251-F245)</f>
        <v>#VALUE!</v>
      </c>
      <c r="H252" s="1" t="e">
        <f>IF(F249&gt;F248,(F248+10)-F249,F248-F249)</f>
        <v>#VALUE!</v>
      </c>
      <c r="I252" s="1" t="e">
        <f>F250-F244</f>
        <v>#VALUE!</v>
      </c>
      <c r="J252" s="1" t="e">
        <f>F251-F245</f>
        <v>#VALUE!</v>
      </c>
      <c r="M252">
        <f>COUNTIF(D248:D252,$L$6)</f>
        <v>0</v>
      </c>
      <c r="O252" t="str">
        <f t="shared" si="25"/>
        <v/>
      </c>
      <c r="P252" t="str">
        <f t="shared" si="26"/>
        <v/>
      </c>
      <c r="Q252" t="str">
        <f t="shared" si="27"/>
        <v/>
      </c>
      <c r="R252" t="str">
        <f t="shared" si="28"/>
        <v/>
      </c>
    </row>
    <row r="253" spans="1:18" x14ac:dyDescent="0.35">
      <c r="A253" t="s">
        <v>6</v>
      </c>
      <c r="B253" t="str">
        <f t="shared" si="30"/>
        <v/>
      </c>
      <c r="E253" t="str">
        <f t="shared" si="29"/>
        <v/>
      </c>
      <c r="F253" s="1" t="str">
        <f t="shared" si="31"/>
        <v/>
      </c>
      <c r="O253" t="str">
        <f t="shared" si="25"/>
        <v/>
      </c>
      <c r="P253" t="str">
        <f t="shared" si="26"/>
        <v/>
      </c>
      <c r="Q253" t="str">
        <f t="shared" si="27"/>
        <v/>
      </c>
      <c r="R253" t="str">
        <f t="shared" si="28"/>
        <v/>
      </c>
    </row>
    <row r="254" spans="1:18" x14ac:dyDescent="0.35">
      <c r="A254" t="s">
        <v>7</v>
      </c>
      <c r="B254">
        <f t="shared" si="30"/>
        <v>43</v>
      </c>
      <c r="C254">
        <v>1</v>
      </c>
      <c r="E254" t="str">
        <f t="shared" si="29"/>
        <v>Time In</v>
      </c>
      <c r="F254" s="1" t="str">
        <f t="shared" si="31"/>
        <v/>
      </c>
      <c r="G254" s="1" t="e">
        <f>(F256-F250)-(F257-F251)</f>
        <v>#VALUE!</v>
      </c>
      <c r="H254" s="1" t="e">
        <f>IF(F255&gt;F254,(F254+10)-F255,F254-F255)</f>
        <v>#VALUE!</v>
      </c>
      <c r="I254" s="1" t="e">
        <f>F256-F250</f>
        <v>#VALUE!</v>
      </c>
      <c r="J254" s="1" t="e">
        <f>F257-F251</f>
        <v>#VALUE!</v>
      </c>
      <c r="M254">
        <f>COUNTIF(D254:D258,$L$2)</f>
        <v>0</v>
      </c>
      <c r="N254">
        <f>SUM(M254:M258)</f>
        <v>0</v>
      </c>
      <c r="O254" t="str">
        <f t="shared" si="25"/>
        <v/>
      </c>
      <c r="P254" t="str">
        <f t="shared" si="26"/>
        <v/>
      </c>
      <c r="Q254" t="str">
        <f t="shared" si="27"/>
        <v/>
      </c>
      <c r="R254" t="str">
        <f t="shared" si="28"/>
        <v/>
      </c>
    </row>
    <row r="255" spans="1:18" x14ac:dyDescent="0.35">
      <c r="A255" t="s">
        <v>8</v>
      </c>
      <c r="B255" t="str">
        <f t="shared" si="30"/>
        <v/>
      </c>
      <c r="C255">
        <v>2</v>
      </c>
      <c r="E255" t="str">
        <f t="shared" si="29"/>
        <v>Time Out</v>
      </c>
      <c r="F255" s="1" t="str">
        <f t="shared" si="31"/>
        <v/>
      </c>
      <c r="G255" s="1" t="e">
        <f>(F256-F250)-(F257-F251)</f>
        <v>#VALUE!</v>
      </c>
      <c r="H255" s="1" t="e">
        <f>IF(F255&gt;F254,(F254+10)-F255,F254-F255)</f>
        <v>#VALUE!</v>
      </c>
      <c r="I255" s="1" t="e">
        <f>F256-F250</f>
        <v>#VALUE!</v>
      </c>
      <c r="J255" s="1" t="e">
        <f>F257-F251</f>
        <v>#VALUE!</v>
      </c>
      <c r="M255">
        <f>COUNTIF(D254:D258,$L$3)</f>
        <v>0</v>
      </c>
      <c r="O255" t="str">
        <f t="shared" si="25"/>
        <v/>
      </c>
      <c r="P255" t="str">
        <f t="shared" si="26"/>
        <v/>
      </c>
      <c r="Q255" t="str">
        <f t="shared" si="27"/>
        <v/>
      </c>
      <c r="R255" t="str">
        <f t="shared" si="28"/>
        <v/>
      </c>
    </row>
    <row r="256" spans="1:18" x14ac:dyDescent="0.35">
      <c r="A256" t="s">
        <v>9</v>
      </c>
      <c r="B256" t="str">
        <f t="shared" si="30"/>
        <v/>
      </c>
      <c r="C256">
        <v>3</v>
      </c>
      <c r="E256" t="str">
        <f t="shared" si="29"/>
        <v>Western Score</v>
      </c>
      <c r="F256" s="1" t="str">
        <f t="shared" si="31"/>
        <v/>
      </c>
      <c r="G256" s="1" t="e">
        <f>(F256-F250)-(F257-F251)</f>
        <v>#VALUE!</v>
      </c>
      <c r="H256" s="1" t="e">
        <f>IF(F255&gt;F254,(F254+10)-F255,F254-F255)</f>
        <v>#VALUE!</v>
      </c>
      <c r="I256" s="1" t="e">
        <f>F256-F250</f>
        <v>#VALUE!</v>
      </c>
      <c r="J256" s="1" t="e">
        <f>F257-F251</f>
        <v>#VALUE!</v>
      </c>
      <c r="M256">
        <f>COUNTIF(D254:D258,$L$4)</f>
        <v>0</v>
      </c>
      <c r="O256" t="str">
        <f t="shared" si="25"/>
        <v/>
      </c>
      <c r="P256" t="str">
        <f t="shared" si="26"/>
        <v/>
      </c>
      <c r="Q256" t="str">
        <f t="shared" si="27"/>
        <v/>
      </c>
      <c r="R256" t="str">
        <f t="shared" si="28"/>
        <v/>
      </c>
    </row>
    <row r="257" spans="1:18" x14ac:dyDescent="0.35">
      <c r="A257" t="s">
        <v>10</v>
      </c>
      <c r="B257" t="str">
        <f t="shared" si="30"/>
        <v/>
      </c>
      <c r="C257">
        <v>4</v>
      </c>
      <c r="E257" t="str">
        <f t="shared" si="29"/>
        <v>Opp Score</v>
      </c>
      <c r="F257" s="1" t="str">
        <f t="shared" si="31"/>
        <v/>
      </c>
      <c r="G257" s="1" t="e">
        <f>(F256-F250)-(F257-F251)</f>
        <v>#VALUE!</v>
      </c>
      <c r="H257" s="1" t="e">
        <f>IF(F255&gt;F254,(F254+10)-F255,F254-F255)</f>
        <v>#VALUE!</v>
      </c>
      <c r="I257" s="1" t="e">
        <f>F256-F250</f>
        <v>#VALUE!</v>
      </c>
      <c r="J257" s="1" t="e">
        <f>F257-F251</f>
        <v>#VALUE!</v>
      </c>
      <c r="M257">
        <f>COUNTIF(D254:D258,$L$5)</f>
        <v>0</v>
      </c>
      <c r="O257" t="str">
        <f t="shared" si="25"/>
        <v/>
      </c>
      <c r="P257" t="str">
        <f t="shared" si="26"/>
        <v/>
      </c>
      <c r="Q257" t="str">
        <f t="shared" si="27"/>
        <v/>
      </c>
      <c r="R257" t="str">
        <f t="shared" si="28"/>
        <v/>
      </c>
    </row>
    <row r="258" spans="1:18" x14ac:dyDescent="0.35">
      <c r="A258" t="s">
        <v>11</v>
      </c>
      <c r="B258" t="str">
        <f t="shared" si="30"/>
        <v/>
      </c>
      <c r="C258">
        <v>5</v>
      </c>
      <c r="E258" t="str">
        <f t="shared" si="29"/>
        <v/>
      </c>
      <c r="F258" s="1" t="str">
        <f t="shared" si="31"/>
        <v/>
      </c>
      <c r="G258" s="1" t="e">
        <f>(F256-F250)-(F257-F251)</f>
        <v>#VALUE!</v>
      </c>
      <c r="H258" s="1" t="e">
        <f>IF(F255&gt;F254,(F254+10)-F255,F254-F255)</f>
        <v>#VALUE!</v>
      </c>
      <c r="I258" s="1" t="e">
        <f>F256-F250</f>
        <v>#VALUE!</v>
      </c>
      <c r="J258" s="1" t="e">
        <f>F257-F251</f>
        <v>#VALUE!</v>
      </c>
      <c r="M258">
        <f>COUNTIF(D254:D258,$L$6)</f>
        <v>0</v>
      </c>
      <c r="O258" t="str">
        <f t="shared" ref="O258:O321" si="32">IF(N258=COUNTIF($L$2:$L$6,"*"),G258,"")</f>
        <v/>
      </c>
      <c r="P258" t="str">
        <f t="shared" ref="P258:P321" si="33">IF(N258=COUNTIF($L$2:$L$6,"*"),H258,"")</f>
        <v/>
      </c>
      <c r="Q258" t="str">
        <f t="shared" ref="Q258:Q321" si="34">IF(N258=COUNTIF($L$2:$L$6,"*"),I258,"")</f>
        <v/>
      </c>
      <c r="R258" t="str">
        <f t="shared" ref="R258:R321" si="35">IF(N258=COUNTIF($L$2:$L$6,"*"),J258,"")</f>
        <v/>
      </c>
    </row>
    <row r="259" spans="1:18" x14ac:dyDescent="0.35">
      <c r="A259" t="s">
        <v>12</v>
      </c>
      <c r="B259" t="str">
        <f t="shared" si="30"/>
        <v/>
      </c>
      <c r="E259" t="str">
        <f t="shared" ref="E259:E322" si="36">IFERROR(_xlfn.IFS(C259=$C$2,"Time In",C259=$C$3,"Time Out",C259=$C$4,"Western Score",C259=$C$5,"Opp Score"),"")</f>
        <v/>
      </c>
      <c r="F259" s="1" t="str">
        <f t="shared" si="31"/>
        <v/>
      </c>
      <c r="O259" t="str">
        <f t="shared" si="32"/>
        <v/>
      </c>
      <c r="P259" t="str">
        <f t="shared" si="33"/>
        <v/>
      </c>
      <c r="Q259" t="str">
        <f t="shared" si="34"/>
        <v/>
      </c>
      <c r="R259" t="str">
        <f t="shared" si="35"/>
        <v/>
      </c>
    </row>
    <row r="260" spans="1:18" x14ac:dyDescent="0.35">
      <c r="A260" t="s">
        <v>13</v>
      </c>
      <c r="B260">
        <f t="shared" si="30"/>
        <v>44</v>
      </c>
      <c r="C260">
        <v>1</v>
      </c>
      <c r="E260" t="str">
        <f t="shared" si="36"/>
        <v>Time In</v>
      </c>
      <c r="F260" s="1" t="str">
        <f t="shared" si="31"/>
        <v/>
      </c>
      <c r="G260" s="1" t="e">
        <f>(F262-F256)-(F263-F257)</f>
        <v>#VALUE!</v>
      </c>
      <c r="H260" s="1" t="e">
        <f>IF(F261&gt;F260,(F260+10)-F261,F260-F261)</f>
        <v>#VALUE!</v>
      </c>
      <c r="I260" s="1" t="e">
        <f>F262-F256</f>
        <v>#VALUE!</v>
      </c>
      <c r="J260" s="1" t="e">
        <f>F263-F257</f>
        <v>#VALUE!</v>
      </c>
      <c r="M260">
        <f>COUNTIF(D260:D264,$L$2)</f>
        <v>0</v>
      </c>
      <c r="N260">
        <f>SUM(M260:M264)</f>
        <v>0</v>
      </c>
      <c r="O260" t="str">
        <f t="shared" si="32"/>
        <v/>
      </c>
      <c r="P260" t="str">
        <f t="shared" si="33"/>
        <v/>
      </c>
      <c r="Q260" t="str">
        <f t="shared" si="34"/>
        <v/>
      </c>
      <c r="R260" t="str">
        <f t="shared" si="35"/>
        <v/>
      </c>
    </row>
    <row r="261" spans="1:18" x14ac:dyDescent="0.35">
      <c r="A261" t="s">
        <v>14</v>
      </c>
      <c r="B261" t="str">
        <f t="shared" si="30"/>
        <v/>
      </c>
      <c r="C261">
        <v>2</v>
      </c>
      <c r="E261" t="str">
        <f t="shared" si="36"/>
        <v>Time Out</v>
      </c>
      <c r="F261" s="1" t="str">
        <f t="shared" si="31"/>
        <v/>
      </c>
      <c r="G261" s="1" t="e">
        <f>(F262-F256)-(F263-F257)</f>
        <v>#VALUE!</v>
      </c>
      <c r="H261" s="1" t="e">
        <f>IF(F261&gt;F260,(F260+10)-F261,F260-F261)</f>
        <v>#VALUE!</v>
      </c>
      <c r="I261" s="1" t="e">
        <f>F262-F256</f>
        <v>#VALUE!</v>
      </c>
      <c r="J261" s="1" t="e">
        <f>F263-F257</f>
        <v>#VALUE!</v>
      </c>
      <c r="M261">
        <f>COUNTIF(D260:D264,$L$3)</f>
        <v>0</v>
      </c>
      <c r="O261" t="str">
        <f t="shared" si="32"/>
        <v/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35">
      <c r="A262" t="s">
        <v>2</v>
      </c>
      <c r="B262" t="str">
        <f t="shared" si="30"/>
        <v/>
      </c>
      <c r="C262">
        <v>3</v>
      </c>
      <c r="E262" t="str">
        <f t="shared" si="36"/>
        <v>Western Score</v>
      </c>
      <c r="F262" s="1" t="str">
        <f t="shared" si="31"/>
        <v/>
      </c>
      <c r="G262" s="1" t="e">
        <f>(F262-F256)-(F263-F257)</f>
        <v>#VALUE!</v>
      </c>
      <c r="H262" s="1" t="e">
        <f>IF(F261&gt;F260,(F260+10)-F261,F260-F261)</f>
        <v>#VALUE!</v>
      </c>
      <c r="I262" s="1" t="e">
        <f>F262-F256</f>
        <v>#VALUE!</v>
      </c>
      <c r="J262" s="1" t="e">
        <f>F263-F257</f>
        <v>#VALUE!</v>
      </c>
      <c r="M262">
        <f>COUNTIF(D260:D264,$L$4)</f>
        <v>0</v>
      </c>
      <c r="O262" t="str">
        <f t="shared" si="32"/>
        <v/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35">
      <c r="A263" t="s">
        <v>3</v>
      </c>
      <c r="B263" t="str">
        <f t="shared" si="30"/>
        <v/>
      </c>
      <c r="C263">
        <v>4</v>
      </c>
      <c r="E263" t="str">
        <f t="shared" si="36"/>
        <v>Opp Score</v>
      </c>
      <c r="F263" s="1" t="str">
        <f t="shared" si="31"/>
        <v/>
      </c>
      <c r="G263" s="1" t="e">
        <f>(F262-F256)-(F263-F257)</f>
        <v>#VALUE!</v>
      </c>
      <c r="H263" s="1" t="e">
        <f>IF(F261&gt;F260,(F260+10)-F261,F260-F261)</f>
        <v>#VALUE!</v>
      </c>
      <c r="I263" s="1" t="e">
        <f>F262-F256</f>
        <v>#VALUE!</v>
      </c>
      <c r="J263" s="1" t="e">
        <f>F263-F257</f>
        <v>#VALUE!</v>
      </c>
      <c r="M263">
        <f>COUNTIF(D260:D264,$L$5)</f>
        <v>0</v>
      </c>
      <c r="O263" t="str">
        <f t="shared" si="32"/>
        <v/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35">
      <c r="A264" t="s">
        <v>4</v>
      </c>
      <c r="B264" t="str">
        <f t="shared" si="30"/>
        <v/>
      </c>
      <c r="C264">
        <v>5</v>
      </c>
      <c r="E264" t="str">
        <f t="shared" si="36"/>
        <v/>
      </c>
      <c r="F264" s="1" t="str">
        <f t="shared" si="31"/>
        <v/>
      </c>
      <c r="G264" s="1" t="e">
        <f>(F262-F256)-(F263-F257)</f>
        <v>#VALUE!</v>
      </c>
      <c r="H264" s="1" t="e">
        <f>IF(F261&gt;F260,(F260+10)-F261,F260-F261)</f>
        <v>#VALUE!</v>
      </c>
      <c r="I264" s="1" t="e">
        <f>F262-F256</f>
        <v>#VALUE!</v>
      </c>
      <c r="J264" s="1" t="e">
        <f>F263-F257</f>
        <v>#VALUE!</v>
      </c>
      <c r="M264">
        <f>COUNTIF(D260:D264,$L$6)</f>
        <v>0</v>
      </c>
      <c r="O264" t="str">
        <f t="shared" si="32"/>
        <v/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35">
      <c r="A265" t="s">
        <v>5</v>
      </c>
      <c r="B265" t="str">
        <f t="shared" si="30"/>
        <v/>
      </c>
      <c r="E265" t="str">
        <f t="shared" si="36"/>
        <v/>
      </c>
      <c r="F265" s="1" t="str">
        <f t="shared" si="31"/>
        <v/>
      </c>
      <c r="O265" t="str">
        <f t="shared" si="32"/>
        <v/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35">
      <c r="A266" t="s">
        <v>6</v>
      </c>
      <c r="B266">
        <f t="shared" si="30"/>
        <v>45</v>
      </c>
      <c r="C266">
        <v>1</v>
      </c>
      <c r="E266" t="str">
        <f t="shared" si="36"/>
        <v>Time In</v>
      </c>
      <c r="F266" s="1" t="str">
        <f t="shared" si="31"/>
        <v/>
      </c>
      <c r="G266" s="1" t="e">
        <f>(F268-F262)-(F269-F263)</f>
        <v>#VALUE!</v>
      </c>
      <c r="H266" s="1" t="e">
        <f>IF(F267&gt;F266,(F266+10)-F267,F266-F267)</f>
        <v>#VALUE!</v>
      </c>
      <c r="I266" s="1" t="e">
        <f>F268-F262</f>
        <v>#VALUE!</v>
      </c>
      <c r="J266" s="1" t="e">
        <f>F269-F263</f>
        <v>#VALUE!</v>
      </c>
      <c r="M266">
        <f>COUNTIF(D266:D270,$L$2)</f>
        <v>0</v>
      </c>
      <c r="N266">
        <f>SUM(M266:M270)</f>
        <v>0</v>
      </c>
      <c r="O266" t="str">
        <f t="shared" si="32"/>
        <v/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35">
      <c r="A267" t="s">
        <v>7</v>
      </c>
      <c r="B267" t="str">
        <f t="shared" si="30"/>
        <v/>
      </c>
      <c r="C267">
        <v>2</v>
      </c>
      <c r="E267" t="str">
        <f t="shared" si="36"/>
        <v>Time Out</v>
      </c>
      <c r="F267" s="1" t="str">
        <f t="shared" si="31"/>
        <v/>
      </c>
      <c r="G267" s="1" t="e">
        <f>(F268-F262)-(F269-F263)</f>
        <v>#VALUE!</v>
      </c>
      <c r="H267" s="1" t="e">
        <f>IF(F267&gt;F266,(F266+10)-F267,F266-F267)</f>
        <v>#VALUE!</v>
      </c>
      <c r="I267" s="1" t="e">
        <f>F268-F262</f>
        <v>#VALUE!</v>
      </c>
      <c r="J267" s="1" t="e">
        <f>F269-F263</f>
        <v>#VALUE!</v>
      </c>
      <c r="M267">
        <f>COUNTIF(D266:D270,$L$3)</f>
        <v>0</v>
      </c>
      <c r="O267" t="str">
        <f t="shared" si="32"/>
        <v/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35">
      <c r="A268" t="s">
        <v>8</v>
      </c>
      <c r="B268" t="str">
        <f t="shared" si="30"/>
        <v/>
      </c>
      <c r="C268">
        <v>3</v>
      </c>
      <c r="E268" t="str">
        <f t="shared" si="36"/>
        <v>Western Score</v>
      </c>
      <c r="F268" s="1" t="str">
        <f t="shared" si="31"/>
        <v/>
      </c>
      <c r="G268" s="1" t="e">
        <f>(F268-F262)-(F269-F263)</f>
        <v>#VALUE!</v>
      </c>
      <c r="H268" s="1" t="e">
        <f>IF(F267&gt;F266,(F266+10)-F267,F266-F267)</f>
        <v>#VALUE!</v>
      </c>
      <c r="I268" s="1" t="e">
        <f>F268-F262</f>
        <v>#VALUE!</v>
      </c>
      <c r="J268" s="1" t="e">
        <f>F269-F263</f>
        <v>#VALUE!</v>
      </c>
      <c r="M268">
        <f>COUNTIF(D266:D270,$L$4)</f>
        <v>0</v>
      </c>
      <c r="O268" t="str">
        <f t="shared" si="32"/>
        <v/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35">
      <c r="A269" t="s">
        <v>9</v>
      </c>
      <c r="B269" t="str">
        <f t="shared" si="30"/>
        <v/>
      </c>
      <c r="C269">
        <v>4</v>
      </c>
      <c r="E269" t="str">
        <f t="shared" si="36"/>
        <v>Opp Score</v>
      </c>
      <c r="F269" s="1" t="str">
        <f t="shared" si="31"/>
        <v/>
      </c>
      <c r="G269" s="1" t="e">
        <f>(F268-F262)-(F269-F263)</f>
        <v>#VALUE!</v>
      </c>
      <c r="H269" s="1" t="e">
        <f>IF(F267&gt;F266,(F266+10)-F267,F266-F267)</f>
        <v>#VALUE!</v>
      </c>
      <c r="I269" s="1" t="e">
        <f>F268-F262</f>
        <v>#VALUE!</v>
      </c>
      <c r="J269" s="1" t="e">
        <f>F269-F263</f>
        <v>#VALUE!</v>
      </c>
      <c r="M269">
        <f>COUNTIF(D266:D270,$L$5)</f>
        <v>0</v>
      </c>
      <c r="O269" t="str">
        <f t="shared" si="32"/>
        <v/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35">
      <c r="A270" t="s">
        <v>10</v>
      </c>
      <c r="B270" t="str">
        <f t="shared" si="30"/>
        <v/>
      </c>
      <c r="C270">
        <v>5</v>
      </c>
      <c r="E270" t="str">
        <f t="shared" si="36"/>
        <v/>
      </c>
      <c r="F270" s="1" t="str">
        <f t="shared" si="31"/>
        <v/>
      </c>
      <c r="G270" s="1" t="e">
        <f>(F268-F262)-(F269-F263)</f>
        <v>#VALUE!</v>
      </c>
      <c r="H270" s="1" t="e">
        <f>IF(F267&gt;F266,(F266+10)-F267,F266-F267)</f>
        <v>#VALUE!</v>
      </c>
      <c r="I270" s="1" t="e">
        <f>F268-F262</f>
        <v>#VALUE!</v>
      </c>
      <c r="J270" s="1" t="e">
        <f>F269-F263</f>
        <v>#VALUE!</v>
      </c>
      <c r="M270">
        <f>COUNTIF(D266:D270,$L$6)</f>
        <v>0</v>
      </c>
      <c r="O270" t="str">
        <f t="shared" si="32"/>
        <v/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35">
      <c r="A271" t="s">
        <v>11</v>
      </c>
      <c r="B271" t="str">
        <f t="shared" si="30"/>
        <v/>
      </c>
      <c r="E271" t="str">
        <f t="shared" si="36"/>
        <v/>
      </c>
      <c r="F271" s="1" t="str">
        <f t="shared" si="31"/>
        <v/>
      </c>
      <c r="O271" t="str">
        <f t="shared" si="32"/>
        <v/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35">
      <c r="A272" t="s">
        <v>12</v>
      </c>
      <c r="B272">
        <f t="shared" si="30"/>
        <v>46</v>
      </c>
      <c r="C272">
        <v>1</v>
      </c>
      <c r="E272" t="str">
        <f t="shared" si="36"/>
        <v>Time In</v>
      </c>
      <c r="F272" s="1" t="str">
        <f t="shared" si="31"/>
        <v/>
      </c>
      <c r="G272" s="1" t="e">
        <f>(F274-F268)-(F275-F269)</f>
        <v>#VALUE!</v>
      </c>
      <c r="H272" s="1" t="e">
        <f>IF(F273&gt;F272,(F272+10)-F273,F272-F273)</f>
        <v>#VALUE!</v>
      </c>
      <c r="I272" s="1" t="e">
        <f>F274-F268</f>
        <v>#VALUE!</v>
      </c>
      <c r="J272" s="1" t="e">
        <f>F275-F269</f>
        <v>#VALUE!</v>
      </c>
      <c r="M272">
        <f>COUNTIF(D272:D276,$L$2)</f>
        <v>0</v>
      </c>
      <c r="N272">
        <f>SUM(M272:M276)</f>
        <v>0</v>
      </c>
      <c r="O272" t="str">
        <f t="shared" si="32"/>
        <v/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35">
      <c r="A273" t="s">
        <v>13</v>
      </c>
      <c r="B273" t="str">
        <f t="shared" si="30"/>
        <v/>
      </c>
      <c r="C273">
        <v>2</v>
      </c>
      <c r="E273" t="str">
        <f t="shared" si="36"/>
        <v>Time Out</v>
      </c>
      <c r="F273" s="1" t="str">
        <f t="shared" si="31"/>
        <v/>
      </c>
      <c r="G273" s="1" t="e">
        <f>(F274-F268)-(F275-F269)</f>
        <v>#VALUE!</v>
      </c>
      <c r="H273" s="1" t="e">
        <f>IF(F273&gt;F272,(F272+10)-F273,F272-F273)</f>
        <v>#VALUE!</v>
      </c>
      <c r="I273" s="1" t="e">
        <f>F274-F268</f>
        <v>#VALUE!</v>
      </c>
      <c r="J273" s="1" t="e">
        <f>F275-F269</f>
        <v>#VALUE!</v>
      </c>
      <c r="M273">
        <f>COUNTIF(D272:D276,$L$3)</f>
        <v>0</v>
      </c>
      <c r="O273" t="str">
        <f t="shared" si="32"/>
        <v/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35">
      <c r="A274" t="s">
        <v>14</v>
      </c>
      <c r="B274" t="str">
        <f t="shared" si="30"/>
        <v/>
      </c>
      <c r="C274">
        <v>3</v>
      </c>
      <c r="E274" t="str">
        <f t="shared" si="36"/>
        <v>Western Score</v>
      </c>
      <c r="F274" s="1" t="str">
        <f t="shared" si="31"/>
        <v/>
      </c>
      <c r="G274" s="1" t="e">
        <f>(F274-F268)-(F275-F269)</f>
        <v>#VALUE!</v>
      </c>
      <c r="H274" s="1" t="e">
        <f>IF(F273&gt;F272,(F272+10)-F273,F272-F273)</f>
        <v>#VALUE!</v>
      </c>
      <c r="I274" s="1" t="e">
        <f>F274-F268</f>
        <v>#VALUE!</v>
      </c>
      <c r="J274" s="1" t="e">
        <f>F275-F269</f>
        <v>#VALUE!</v>
      </c>
      <c r="M274">
        <f>COUNTIF(D272:D276,$L$4)</f>
        <v>0</v>
      </c>
      <c r="O274" t="str">
        <f t="shared" si="32"/>
        <v/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35">
      <c r="A275" t="s">
        <v>2</v>
      </c>
      <c r="B275" t="str">
        <f t="shared" ref="B275:B338" si="37">IF(C275=$C$2,1+B269,"")</f>
        <v/>
      </c>
      <c r="C275">
        <v>4</v>
      </c>
      <c r="E275" t="str">
        <f t="shared" si="36"/>
        <v>Opp Score</v>
      </c>
      <c r="F275" s="1" t="str">
        <f t="shared" si="31"/>
        <v/>
      </c>
      <c r="G275" s="1" t="e">
        <f>(F274-F268)-(F275-F269)</f>
        <v>#VALUE!</v>
      </c>
      <c r="H275" s="1" t="e">
        <f>IF(F273&gt;F272,(F272+10)-F273,F272-F273)</f>
        <v>#VALUE!</v>
      </c>
      <c r="I275" s="1" t="e">
        <f>F274-F268</f>
        <v>#VALUE!</v>
      </c>
      <c r="J275" s="1" t="e">
        <f>F275-F269</f>
        <v>#VALUE!</v>
      </c>
      <c r="M275">
        <f>COUNTIF(D272:D276,$L$5)</f>
        <v>0</v>
      </c>
      <c r="O275" t="str">
        <f t="shared" si="32"/>
        <v/>
      </c>
      <c r="P275" t="str">
        <f t="shared" si="33"/>
        <v/>
      </c>
      <c r="Q275" t="str">
        <f t="shared" si="34"/>
        <v/>
      </c>
      <c r="R275" t="str">
        <f t="shared" si="35"/>
        <v/>
      </c>
    </row>
    <row r="276" spans="1:18" x14ac:dyDescent="0.35">
      <c r="A276" t="s">
        <v>3</v>
      </c>
      <c r="B276" t="str">
        <f t="shared" si="37"/>
        <v/>
      </c>
      <c r="C276">
        <v>5</v>
      </c>
      <c r="E276" t="str">
        <f t="shared" si="36"/>
        <v/>
      </c>
      <c r="F276" s="1" t="str">
        <f t="shared" si="31"/>
        <v/>
      </c>
      <c r="G276" s="1" t="e">
        <f>(F274-F268)-(F275-F269)</f>
        <v>#VALUE!</v>
      </c>
      <c r="H276" s="1" t="e">
        <f>IF(F273&gt;F272,(F272+10)-F273,F272-F273)</f>
        <v>#VALUE!</v>
      </c>
      <c r="I276" s="1" t="e">
        <f>F274-F268</f>
        <v>#VALUE!</v>
      </c>
      <c r="J276" s="1" t="e">
        <f>F275-F269</f>
        <v>#VALUE!</v>
      </c>
      <c r="M276">
        <f>COUNTIF(D272:D276,$L$6)</f>
        <v>0</v>
      </c>
      <c r="O276" t="str">
        <f t="shared" si="32"/>
        <v/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35">
      <c r="A277" t="s">
        <v>4</v>
      </c>
      <c r="B277" t="str">
        <f t="shared" si="37"/>
        <v/>
      </c>
      <c r="E277" t="str">
        <f t="shared" si="36"/>
        <v/>
      </c>
      <c r="F277" s="1" t="str">
        <f t="shared" si="31"/>
        <v/>
      </c>
      <c r="O277" t="str">
        <f t="shared" si="32"/>
        <v/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35">
      <c r="A278" t="s">
        <v>5</v>
      </c>
      <c r="B278">
        <f t="shared" si="37"/>
        <v>47</v>
      </c>
      <c r="C278">
        <v>1</v>
      </c>
      <c r="E278" t="str">
        <f t="shared" si="36"/>
        <v>Time In</v>
      </c>
      <c r="F278" s="1" t="str">
        <f t="shared" si="31"/>
        <v/>
      </c>
      <c r="G278" s="1" t="e">
        <f>(F280-F274)-(F281-F275)</f>
        <v>#VALUE!</v>
      </c>
      <c r="H278" s="1" t="e">
        <f>IF(F279&gt;F278,(F278+10)-F279,F278-F279)</f>
        <v>#VALUE!</v>
      </c>
      <c r="I278" s="1" t="e">
        <f>F280-F274</f>
        <v>#VALUE!</v>
      </c>
      <c r="J278" s="1" t="e">
        <f>F281-F275</f>
        <v>#VALUE!</v>
      </c>
      <c r="M278">
        <f>COUNTIF(D278:D282,$L$2)</f>
        <v>0</v>
      </c>
      <c r="N278">
        <f>SUM(M278:M282)</f>
        <v>0</v>
      </c>
      <c r="O278" t="str">
        <f t="shared" si="32"/>
        <v/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35">
      <c r="A279" t="s">
        <v>6</v>
      </c>
      <c r="B279" t="str">
        <f t="shared" si="37"/>
        <v/>
      </c>
      <c r="C279">
        <v>2</v>
      </c>
      <c r="E279" t="str">
        <f t="shared" si="36"/>
        <v>Time Out</v>
      </c>
      <c r="F279" s="1" t="str">
        <f t="shared" si="31"/>
        <v/>
      </c>
      <c r="G279" s="1" t="e">
        <f>(F280-F274)-(F281-F275)</f>
        <v>#VALUE!</v>
      </c>
      <c r="H279" s="1" t="e">
        <f>IF(F279&gt;F278,(F278+10)-F279,F278-F279)</f>
        <v>#VALUE!</v>
      </c>
      <c r="I279" s="1" t="e">
        <f>F280-F274</f>
        <v>#VALUE!</v>
      </c>
      <c r="J279" s="1" t="e">
        <f>F281-F275</f>
        <v>#VALUE!</v>
      </c>
      <c r="M279">
        <f>COUNTIF(D278:D282,$L$3)</f>
        <v>0</v>
      </c>
      <c r="O279" t="str">
        <f t="shared" si="32"/>
        <v/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35">
      <c r="A280" t="s">
        <v>7</v>
      </c>
      <c r="B280" t="str">
        <f t="shared" si="37"/>
        <v/>
      </c>
      <c r="C280">
        <v>3</v>
      </c>
      <c r="E280" t="str">
        <f t="shared" si="36"/>
        <v>Western Score</v>
      </c>
      <c r="F280" s="1" t="str">
        <f t="shared" ref="F280:F343" si="38">IF(E280=$E$8,F275,"")</f>
        <v/>
      </c>
      <c r="G280" s="1" t="e">
        <f>(F280-F274)-(F281-F275)</f>
        <v>#VALUE!</v>
      </c>
      <c r="H280" s="1" t="e">
        <f>IF(F279&gt;F278,(F278+10)-F279,F278-F279)</f>
        <v>#VALUE!</v>
      </c>
      <c r="I280" s="1" t="e">
        <f>F280-F274</f>
        <v>#VALUE!</v>
      </c>
      <c r="J280" s="1" t="e">
        <f>F281-F275</f>
        <v>#VALUE!</v>
      </c>
      <c r="M280">
        <f>COUNTIF(D278:D282,$L$4)</f>
        <v>0</v>
      </c>
      <c r="O280" t="str">
        <f t="shared" si="32"/>
        <v/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35">
      <c r="A281" t="s">
        <v>8</v>
      </c>
      <c r="B281" t="str">
        <f t="shared" si="37"/>
        <v/>
      </c>
      <c r="C281">
        <v>4</v>
      </c>
      <c r="E281" t="str">
        <f t="shared" si="36"/>
        <v>Opp Score</v>
      </c>
      <c r="F281" s="1" t="str">
        <f t="shared" si="38"/>
        <v/>
      </c>
      <c r="G281" s="1" t="e">
        <f>(F280-F274)-(F281-F275)</f>
        <v>#VALUE!</v>
      </c>
      <c r="H281" s="1" t="e">
        <f>IF(F279&gt;F278,(F278+10)-F279,F278-F279)</f>
        <v>#VALUE!</v>
      </c>
      <c r="I281" s="1" t="e">
        <f>F280-F274</f>
        <v>#VALUE!</v>
      </c>
      <c r="J281" s="1" t="e">
        <f>F281-F275</f>
        <v>#VALUE!</v>
      </c>
      <c r="M281">
        <f>COUNTIF(D278:D282,$L$5)</f>
        <v>0</v>
      </c>
      <c r="O281" t="str">
        <f t="shared" si="32"/>
        <v/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35">
      <c r="A282" t="s">
        <v>9</v>
      </c>
      <c r="B282" t="str">
        <f t="shared" si="37"/>
        <v/>
      </c>
      <c r="C282">
        <v>5</v>
      </c>
      <c r="E282" t="str">
        <f t="shared" si="36"/>
        <v/>
      </c>
      <c r="F282" s="1" t="str">
        <f t="shared" si="38"/>
        <v/>
      </c>
      <c r="G282" s="1" t="e">
        <f>(F280-F274)-(F281-F275)</f>
        <v>#VALUE!</v>
      </c>
      <c r="H282" s="1" t="e">
        <f>IF(F279&gt;F278,(F278+10)-F279,F278-F279)</f>
        <v>#VALUE!</v>
      </c>
      <c r="I282" s="1" t="e">
        <f>F280-F274</f>
        <v>#VALUE!</v>
      </c>
      <c r="J282" s="1" t="e">
        <f>F281-F275</f>
        <v>#VALUE!</v>
      </c>
      <c r="M282">
        <f>COUNTIF(D278:D282,$L$6)</f>
        <v>0</v>
      </c>
      <c r="O282" t="str">
        <f t="shared" si="32"/>
        <v/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35">
      <c r="A283" t="s">
        <v>10</v>
      </c>
      <c r="B283" t="str">
        <f t="shared" si="37"/>
        <v/>
      </c>
      <c r="E283" t="str">
        <f t="shared" si="36"/>
        <v/>
      </c>
      <c r="F283" s="1" t="str">
        <f t="shared" si="38"/>
        <v/>
      </c>
      <c r="O283" t="str">
        <f t="shared" si="32"/>
        <v/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35">
      <c r="A284" t="s">
        <v>11</v>
      </c>
      <c r="B284">
        <f t="shared" si="37"/>
        <v>48</v>
      </c>
      <c r="C284">
        <v>1</v>
      </c>
      <c r="E284" t="str">
        <f t="shared" si="36"/>
        <v>Time In</v>
      </c>
      <c r="F284" s="1" t="str">
        <f t="shared" si="38"/>
        <v/>
      </c>
      <c r="G284" s="1" t="e">
        <f>(F286-F280)-(F287-F281)</f>
        <v>#VALUE!</v>
      </c>
      <c r="H284" s="1" t="e">
        <f>IF(F285&gt;F284,(F284+10)-F285,F284-F285)</f>
        <v>#VALUE!</v>
      </c>
      <c r="I284" s="1" t="e">
        <f>F286-F280</f>
        <v>#VALUE!</v>
      </c>
      <c r="J284" s="1" t="e">
        <f>F287-F281</f>
        <v>#VALUE!</v>
      </c>
      <c r="M284">
        <f>COUNTIF(D284:D288,$L$2)</f>
        <v>0</v>
      </c>
      <c r="N284">
        <f>SUM(M284:M288)</f>
        <v>0</v>
      </c>
      <c r="O284" t="str">
        <f t="shared" si="32"/>
        <v/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35">
      <c r="A285" t="s">
        <v>12</v>
      </c>
      <c r="B285" t="str">
        <f t="shared" si="37"/>
        <v/>
      </c>
      <c r="C285">
        <v>2</v>
      </c>
      <c r="E285" t="str">
        <f t="shared" si="36"/>
        <v>Time Out</v>
      </c>
      <c r="F285" s="1" t="str">
        <f t="shared" si="38"/>
        <v/>
      </c>
      <c r="G285" s="1" t="e">
        <f>(F286-F280)-(F287-F281)</f>
        <v>#VALUE!</v>
      </c>
      <c r="H285" s="1" t="e">
        <f>IF(F285&gt;F284,(F284+10)-F285,F284-F285)</f>
        <v>#VALUE!</v>
      </c>
      <c r="I285" s="1" t="e">
        <f>F286-F280</f>
        <v>#VALUE!</v>
      </c>
      <c r="J285" s="1" t="e">
        <f>F287-F281</f>
        <v>#VALUE!</v>
      </c>
      <c r="M285">
        <f>COUNTIF(D284:D288,$L$3)</f>
        <v>0</v>
      </c>
      <c r="O285" t="str">
        <f t="shared" si="32"/>
        <v/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35">
      <c r="A286" t="s">
        <v>13</v>
      </c>
      <c r="B286" t="str">
        <f t="shared" si="37"/>
        <v/>
      </c>
      <c r="C286">
        <v>3</v>
      </c>
      <c r="E286" t="str">
        <f t="shared" si="36"/>
        <v>Western Score</v>
      </c>
      <c r="F286" s="1" t="str">
        <f t="shared" si="38"/>
        <v/>
      </c>
      <c r="G286" s="1" t="e">
        <f>(F286-F280)-(F287-F281)</f>
        <v>#VALUE!</v>
      </c>
      <c r="H286" s="1" t="e">
        <f>IF(F285&gt;F284,(F284+10)-F285,F284-F285)</f>
        <v>#VALUE!</v>
      </c>
      <c r="I286" s="1" t="e">
        <f>F286-F280</f>
        <v>#VALUE!</v>
      </c>
      <c r="J286" s="1" t="e">
        <f>F287-F281</f>
        <v>#VALUE!</v>
      </c>
      <c r="M286">
        <f>COUNTIF(D284:D288,$L$4)</f>
        <v>0</v>
      </c>
      <c r="O286" t="str">
        <f t="shared" si="32"/>
        <v/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35">
      <c r="A287" t="s">
        <v>14</v>
      </c>
      <c r="B287" t="str">
        <f t="shared" si="37"/>
        <v/>
      </c>
      <c r="C287">
        <v>4</v>
      </c>
      <c r="E287" t="str">
        <f t="shared" si="36"/>
        <v>Opp Score</v>
      </c>
      <c r="F287" s="1" t="str">
        <f t="shared" si="38"/>
        <v/>
      </c>
      <c r="G287" s="1" t="e">
        <f>(F286-F280)-(F287-F281)</f>
        <v>#VALUE!</v>
      </c>
      <c r="H287" s="1" t="e">
        <f>IF(F285&gt;F284,(F284+10)-F285,F284-F285)</f>
        <v>#VALUE!</v>
      </c>
      <c r="I287" s="1" t="e">
        <f>F286-F280</f>
        <v>#VALUE!</v>
      </c>
      <c r="J287" s="1" t="e">
        <f>F287-F281</f>
        <v>#VALUE!</v>
      </c>
      <c r="M287">
        <f>COUNTIF(D284:D288,$L$5)</f>
        <v>0</v>
      </c>
      <c r="O287" t="str">
        <f t="shared" si="32"/>
        <v/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35">
      <c r="A288" t="s">
        <v>2</v>
      </c>
      <c r="B288" t="str">
        <f t="shared" si="37"/>
        <v/>
      </c>
      <c r="C288">
        <v>5</v>
      </c>
      <c r="E288" t="str">
        <f t="shared" si="36"/>
        <v/>
      </c>
      <c r="F288" s="1" t="str">
        <f t="shared" si="38"/>
        <v/>
      </c>
      <c r="G288" s="1" t="e">
        <f>(F286-F280)-(F287-F281)</f>
        <v>#VALUE!</v>
      </c>
      <c r="H288" s="1" t="e">
        <f>IF(F285&gt;F284,(F284+10)-F285,F284-F285)</f>
        <v>#VALUE!</v>
      </c>
      <c r="I288" s="1" t="e">
        <f>F286-F280</f>
        <v>#VALUE!</v>
      </c>
      <c r="J288" s="1" t="e">
        <f>F287-F281</f>
        <v>#VALUE!</v>
      </c>
      <c r="M288">
        <f>COUNTIF(D284:D288,$L$6)</f>
        <v>0</v>
      </c>
      <c r="O288" t="str">
        <f t="shared" si="32"/>
        <v/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35">
      <c r="A289" t="s">
        <v>3</v>
      </c>
      <c r="B289" t="str">
        <f t="shared" si="37"/>
        <v/>
      </c>
      <c r="E289" t="str">
        <f t="shared" si="36"/>
        <v/>
      </c>
      <c r="F289" s="1" t="str">
        <f t="shared" si="38"/>
        <v/>
      </c>
      <c r="O289" t="str">
        <f t="shared" si="32"/>
        <v/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35">
      <c r="A290" t="s">
        <v>4</v>
      </c>
      <c r="B290">
        <f t="shared" si="37"/>
        <v>49</v>
      </c>
      <c r="C290">
        <v>1</v>
      </c>
      <c r="E290" t="str">
        <f t="shared" si="36"/>
        <v>Time In</v>
      </c>
      <c r="F290" s="1" t="str">
        <f t="shared" si="38"/>
        <v/>
      </c>
      <c r="G290" s="1" t="e">
        <f>(F292-F286)-(F293-F287)</f>
        <v>#VALUE!</v>
      </c>
      <c r="H290" s="1" t="e">
        <f>IF(F291&gt;F290,(F290+10)-F291,F290-F291)</f>
        <v>#VALUE!</v>
      </c>
      <c r="I290" s="1" t="e">
        <f>F292-F286</f>
        <v>#VALUE!</v>
      </c>
      <c r="J290" s="1" t="e">
        <f>F293-F287</f>
        <v>#VALUE!</v>
      </c>
      <c r="M290">
        <f>COUNTIF(D290:D294,$L$2)</f>
        <v>0</v>
      </c>
      <c r="N290">
        <f>SUM(M290:M294)</f>
        <v>0</v>
      </c>
      <c r="O290" t="str">
        <f t="shared" si="32"/>
        <v/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35">
      <c r="A291" t="s">
        <v>5</v>
      </c>
      <c r="B291" t="str">
        <f t="shared" si="37"/>
        <v/>
      </c>
      <c r="C291">
        <v>2</v>
      </c>
      <c r="E291" t="str">
        <f t="shared" si="36"/>
        <v>Time Out</v>
      </c>
      <c r="F291" s="1" t="str">
        <f t="shared" si="38"/>
        <v/>
      </c>
      <c r="G291" s="1" t="e">
        <f>(F292-F286)-(F293-F287)</f>
        <v>#VALUE!</v>
      </c>
      <c r="H291" s="1" t="e">
        <f>IF(F291&gt;F290,(F290+10)-F291,F290-F291)</f>
        <v>#VALUE!</v>
      </c>
      <c r="I291" s="1" t="e">
        <f>F292-F286</f>
        <v>#VALUE!</v>
      </c>
      <c r="J291" s="1" t="e">
        <f>F293-F287</f>
        <v>#VALUE!</v>
      </c>
      <c r="M291">
        <f>COUNTIF(D290:D294,$L$3)</f>
        <v>0</v>
      </c>
      <c r="O291" t="str">
        <f t="shared" si="32"/>
        <v/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35">
      <c r="A292" t="s">
        <v>6</v>
      </c>
      <c r="B292" t="str">
        <f t="shared" si="37"/>
        <v/>
      </c>
      <c r="C292">
        <v>3</v>
      </c>
      <c r="E292" t="str">
        <f t="shared" si="36"/>
        <v>Western Score</v>
      </c>
      <c r="F292" s="1" t="str">
        <f t="shared" si="38"/>
        <v/>
      </c>
      <c r="G292" s="1" t="e">
        <f>(F292-F286)-(F293-F287)</f>
        <v>#VALUE!</v>
      </c>
      <c r="H292" s="1" t="e">
        <f>IF(F291&gt;F290,(F290+10)-F291,F290-F291)</f>
        <v>#VALUE!</v>
      </c>
      <c r="I292" s="1" t="e">
        <f>F292-F286</f>
        <v>#VALUE!</v>
      </c>
      <c r="J292" s="1" t="e">
        <f>F293-F287</f>
        <v>#VALUE!</v>
      </c>
      <c r="M292">
        <f>COUNTIF(D290:D294,$L$4)</f>
        <v>0</v>
      </c>
      <c r="O292" t="str">
        <f t="shared" si="32"/>
        <v/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35">
      <c r="A293" t="s">
        <v>7</v>
      </c>
      <c r="B293" t="str">
        <f t="shared" si="37"/>
        <v/>
      </c>
      <c r="C293">
        <v>4</v>
      </c>
      <c r="E293" t="str">
        <f t="shared" si="36"/>
        <v>Opp Score</v>
      </c>
      <c r="F293" s="1" t="str">
        <f t="shared" si="38"/>
        <v/>
      </c>
      <c r="G293" s="1" t="e">
        <f>(F292-F286)-(F293-F287)</f>
        <v>#VALUE!</v>
      </c>
      <c r="H293" s="1" t="e">
        <f>IF(F291&gt;F290,(F290+10)-F291,F290-F291)</f>
        <v>#VALUE!</v>
      </c>
      <c r="I293" s="1" t="e">
        <f>F292-F286</f>
        <v>#VALUE!</v>
      </c>
      <c r="J293" s="1" t="e">
        <f>F293-F287</f>
        <v>#VALUE!</v>
      </c>
      <c r="M293">
        <f>COUNTIF(D290:D294,$L$5)</f>
        <v>0</v>
      </c>
      <c r="O293" t="str">
        <f t="shared" si="32"/>
        <v/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35">
      <c r="A294" t="s">
        <v>8</v>
      </c>
      <c r="B294" t="str">
        <f t="shared" si="37"/>
        <v/>
      </c>
      <c r="C294">
        <v>5</v>
      </c>
      <c r="E294" t="str">
        <f t="shared" si="36"/>
        <v/>
      </c>
      <c r="F294" s="1" t="str">
        <f t="shared" si="38"/>
        <v/>
      </c>
      <c r="G294" s="1" t="e">
        <f>(F292-F286)-(F293-F287)</f>
        <v>#VALUE!</v>
      </c>
      <c r="H294" s="1" t="e">
        <f>IF(F291&gt;F290,(F290+10)-F291,F290-F291)</f>
        <v>#VALUE!</v>
      </c>
      <c r="I294" s="1" t="e">
        <f>F292-F286</f>
        <v>#VALUE!</v>
      </c>
      <c r="J294" s="1" t="e">
        <f>F293-F287</f>
        <v>#VALUE!</v>
      </c>
      <c r="M294">
        <f>COUNTIF(D290:D294,$L$6)</f>
        <v>0</v>
      </c>
      <c r="O294" t="str">
        <f t="shared" si="32"/>
        <v/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35">
      <c r="A295" t="s">
        <v>9</v>
      </c>
      <c r="B295" t="str">
        <f t="shared" si="37"/>
        <v/>
      </c>
      <c r="E295" t="str">
        <f t="shared" si="36"/>
        <v/>
      </c>
      <c r="F295" s="1" t="str">
        <f t="shared" si="38"/>
        <v/>
      </c>
      <c r="O295" t="str">
        <f t="shared" si="32"/>
        <v/>
      </c>
      <c r="P295" t="str">
        <f t="shared" si="33"/>
        <v/>
      </c>
      <c r="Q295" t="str">
        <f t="shared" si="34"/>
        <v/>
      </c>
      <c r="R295" t="str">
        <f t="shared" si="35"/>
        <v/>
      </c>
    </row>
    <row r="296" spans="1:18" x14ac:dyDescent="0.35">
      <c r="A296" t="s">
        <v>10</v>
      </c>
      <c r="B296">
        <f t="shared" si="37"/>
        <v>50</v>
      </c>
      <c r="C296">
        <v>1</v>
      </c>
      <c r="E296" t="str">
        <f t="shared" si="36"/>
        <v>Time In</v>
      </c>
      <c r="F296" s="1" t="str">
        <f t="shared" si="38"/>
        <v/>
      </c>
      <c r="G296" s="1" t="e">
        <f>(F298-F292)-(F299-F293)</f>
        <v>#VALUE!</v>
      </c>
      <c r="H296" s="1" t="e">
        <f>IF(F297&gt;F296,(F296+10)-F297,F296-F297)</f>
        <v>#VALUE!</v>
      </c>
      <c r="I296" s="1" t="e">
        <f>F298-F292</f>
        <v>#VALUE!</v>
      </c>
      <c r="J296" s="1" t="e">
        <f>F299-F293</f>
        <v>#VALUE!</v>
      </c>
      <c r="M296">
        <f>COUNTIF(D296:D300,$L$2)</f>
        <v>0</v>
      </c>
      <c r="N296">
        <f>SUM(M296:M300)</f>
        <v>0</v>
      </c>
      <c r="O296" t="str">
        <f t="shared" si="32"/>
        <v/>
      </c>
      <c r="P296" t="str">
        <f t="shared" si="33"/>
        <v/>
      </c>
      <c r="Q296" t="str">
        <f t="shared" si="34"/>
        <v/>
      </c>
      <c r="R296" t="str">
        <f t="shared" si="35"/>
        <v/>
      </c>
    </row>
    <row r="297" spans="1:18" x14ac:dyDescent="0.35">
      <c r="A297" t="s">
        <v>11</v>
      </c>
      <c r="B297" t="str">
        <f t="shared" si="37"/>
        <v/>
      </c>
      <c r="C297">
        <v>2</v>
      </c>
      <c r="E297" t="str">
        <f t="shared" si="36"/>
        <v>Time Out</v>
      </c>
      <c r="F297" s="1" t="str">
        <f t="shared" si="38"/>
        <v/>
      </c>
      <c r="G297" s="1" t="e">
        <f>(F298-F292)-(F299-F293)</f>
        <v>#VALUE!</v>
      </c>
      <c r="H297" s="1" t="e">
        <f>IF(F297&gt;F296,(F296+10)-F297,F296-F297)</f>
        <v>#VALUE!</v>
      </c>
      <c r="I297" s="1" t="e">
        <f>F298-F292</f>
        <v>#VALUE!</v>
      </c>
      <c r="J297" s="1" t="e">
        <f>F299-F293</f>
        <v>#VALUE!</v>
      </c>
      <c r="M297">
        <f>COUNTIF(D296:D300,$L$3)</f>
        <v>0</v>
      </c>
      <c r="O297" t="str">
        <f t="shared" si="32"/>
        <v/>
      </c>
      <c r="P297" t="str">
        <f t="shared" si="33"/>
        <v/>
      </c>
      <c r="Q297" t="str">
        <f t="shared" si="34"/>
        <v/>
      </c>
      <c r="R297" t="str">
        <f t="shared" si="35"/>
        <v/>
      </c>
    </row>
    <row r="298" spans="1:18" x14ac:dyDescent="0.35">
      <c r="A298" t="s">
        <v>12</v>
      </c>
      <c r="B298" t="str">
        <f t="shared" si="37"/>
        <v/>
      </c>
      <c r="C298">
        <v>3</v>
      </c>
      <c r="E298" t="str">
        <f t="shared" si="36"/>
        <v>Western Score</v>
      </c>
      <c r="F298" s="1" t="str">
        <f t="shared" si="38"/>
        <v/>
      </c>
      <c r="G298" s="1" t="e">
        <f>(F298-F292)-(F299-F293)</f>
        <v>#VALUE!</v>
      </c>
      <c r="H298" s="1" t="e">
        <f>IF(F297&gt;F296,(F296+10)-F297,F296-F297)</f>
        <v>#VALUE!</v>
      </c>
      <c r="I298" s="1" t="e">
        <f>F298-F292</f>
        <v>#VALUE!</v>
      </c>
      <c r="J298" s="1" t="e">
        <f>F299-F293</f>
        <v>#VALUE!</v>
      </c>
      <c r="M298">
        <f>COUNTIF(D296:D300,$L$4)</f>
        <v>0</v>
      </c>
      <c r="O298" t="str">
        <f t="shared" si="32"/>
        <v/>
      </c>
      <c r="P298" t="str">
        <f t="shared" si="33"/>
        <v/>
      </c>
      <c r="Q298" t="str">
        <f t="shared" si="34"/>
        <v/>
      </c>
      <c r="R298" t="str">
        <f t="shared" si="35"/>
        <v/>
      </c>
    </row>
    <row r="299" spans="1:18" x14ac:dyDescent="0.35">
      <c r="A299" t="s">
        <v>13</v>
      </c>
      <c r="B299" t="str">
        <f t="shared" si="37"/>
        <v/>
      </c>
      <c r="C299">
        <v>4</v>
      </c>
      <c r="E299" t="str">
        <f t="shared" si="36"/>
        <v>Opp Score</v>
      </c>
      <c r="F299" s="1" t="str">
        <f t="shared" si="38"/>
        <v/>
      </c>
      <c r="G299" s="1" t="e">
        <f>(F298-F292)-(F299-F293)</f>
        <v>#VALUE!</v>
      </c>
      <c r="H299" s="1" t="e">
        <f>IF(F297&gt;F296,(F296+10)-F297,F296-F297)</f>
        <v>#VALUE!</v>
      </c>
      <c r="I299" s="1" t="e">
        <f>F298-F292</f>
        <v>#VALUE!</v>
      </c>
      <c r="J299" s="1" t="e">
        <f>F299-F293</f>
        <v>#VALUE!</v>
      </c>
      <c r="M299">
        <f>COUNTIF(D296:D300,$L$5)</f>
        <v>0</v>
      </c>
      <c r="O299" t="str">
        <f t="shared" si="32"/>
        <v/>
      </c>
      <c r="P299" t="str">
        <f t="shared" si="33"/>
        <v/>
      </c>
      <c r="Q299" t="str">
        <f t="shared" si="34"/>
        <v/>
      </c>
      <c r="R299" t="str">
        <f t="shared" si="35"/>
        <v/>
      </c>
    </row>
    <row r="300" spans="1:18" x14ac:dyDescent="0.35">
      <c r="A300" t="s">
        <v>14</v>
      </c>
      <c r="B300" t="str">
        <f t="shared" si="37"/>
        <v/>
      </c>
      <c r="C300">
        <v>5</v>
      </c>
      <c r="E300" t="str">
        <f t="shared" si="36"/>
        <v/>
      </c>
      <c r="F300" s="1" t="str">
        <f t="shared" si="38"/>
        <v/>
      </c>
      <c r="G300" s="1" t="e">
        <f>(F298-F292)-(F299-F293)</f>
        <v>#VALUE!</v>
      </c>
      <c r="H300" s="1" t="e">
        <f>IF(F297&gt;F296,(F296+10)-F297,F296-F297)</f>
        <v>#VALUE!</v>
      </c>
      <c r="I300" s="1" t="e">
        <f>F298-F292</f>
        <v>#VALUE!</v>
      </c>
      <c r="J300" s="1" t="e">
        <f>F299-F293</f>
        <v>#VALUE!</v>
      </c>
      <c r="M300">
        <f>COUNTIF(D296:D300,$L$6)</f>
        <v>0</v>
      </c>
      <c r="O300" t="str">
        <f t="shared" si="32"/>
        <v/>
      </c>
      <c r="P300" t="str">
        <f t="shared" si="33"/>
        <v/>
      </c>
      <c r="Q300" t="str">
        <f t="shared" si="34"/>
        <v/>
      </c>
      <c r="R300" t="str">
        <f t="shared" si="35"/>
        <v/>
      </c>
    </row>
    <row r="301" spans="1:18" x14ac:dyDescent="0.35">
      <c r="A301" t="s">
        <v>2</v>
      </c>
      <c r="B301" t="str">
        <f t="shared" si="37"/>
        <v/>
      </c>
      <c r="E301" t="str">
        <f t="shared" si="36"/>
        <v/>
      </c>
      <c r="F301" s="1" t="str">
        <f t="shared" si="38"/>
        <v/>
      </c>
      <c r="O301" t="str">
        <f t="shared" si="32"/>
        <v/>
      </c>
      <c r="P301" t="str">
        <f t="shared" si="33"/>
        <v/>
      </c>
      <c r="Q301" t="str">
        <f t="shared" si="34"/>
        <v/>
      </c>
      <c r="R301" t="str">
        <f t="shared" si="35"/>
        <v/>
      </c>
    </row>
    <row r="302" spans="1:18" x14ac:dyDescent="0.35">
      <c r="A302" t="s">
        <v>3</v>
      </c>
      <c r="B302">
        <f t="shared" si="37"/>
        <v>51</v>
      </c>
      <c r="C302">
        <v>1</v>
      </c>
      <c r="E302" t="str">
        <f t="shared" si="36"/>
        <v>Time In</v>
      </c>
      <c r="F302" s="1" t="str">
        <f t="shared" si="38"/>
        <v/>
      </c>
      <c r="G302" s="1" t="e">
        <f>(F304-F298)-(F305-F299)</f>
        <v>#VALUE!</v>
      </c>
      <c r="H302" s="1" t="e">
        <f>IF(F303&gt;F302,(F302+10)-F303,F302-F303)</f>
        <v>#VALUE!</v>
      </c>
      <c r="I302" s="1" t="e">
        <f>F304-F298</f>
        <v>#VALUE!</v>
      </c>
      <c r="J302" s="1" t="e">
        <f>F305-F299</f>
        <v>#VALUE!</v>
      </c>
      <c r="M302">
        <f>COUNTIF(D302:D306,$L$2)</f>
        <v>0</v>
      </c>
      <c r="N302">
        <f>SUM(M302:M306)</f>
        <v>0</v>
      </c>
      <c r="O302" t="str">
        <f t="shared" si="32"/>
        <v/>
      </c>
      <c r="P302" t="str">
        <f t="shared" si="33"/>
        <v/>
      </c>
      <c r="Q302" t="str">
        <f t="shared" si="34"/>
        <v/>
      </c>
      <c r="R302" t="str">
        <f t="shared" si="35"/>
        <v/>
      </c>
    </row>
    <row r="303" spans="1:18" x14ac:dyDescent="0.35">
      <c r="A303" t="s">
        <v>4</v>
      </c>
      <c r="B303" t="str">
        <f t="shared" si="37"/>
        <v/>
      </c>
      <c r="C303">
        <v>2</v>
      </c>
      <c r="E303" t="str">
        <f t="shared" si="36"/>
        <v>Time Out</v>
      </c>
      <c r="F303" s="1" t="str">
        <f t="shared" si="38"/>
        <v/>
      </c>
      <c r="G303" s="1" t="e">
        <f>(F304-F298)-(F305-F299)</f>
        <v>#VALUE!</v>
      </c>
      <c r="H303" s="1" t="e">
        <f>IF(F303&gt;F302,(F302+10)-F303,F302-F303)</f>
        <v>#VALUE!</v>
      </c>
      <c r="I303" s="1" t="e">
        <f>F304-F298</f>
        <v>#VALUE!</v>
      </c>
      <c r="J303" s="1" t="e">
        <f>F305-F299</f>
        <v>#VALUE!</v>
      </c>
      <c r="M303">
        <f>COUNTIF(D302:D306,$L$3)</f>
        <v>0</v>
      </c>
      <c r="O303" t="str">
        <f t="shared" si="32"/>
        <v/>
      </c>
      <c r="P303" t="str">
        <f t="shared" si="33"/>
        <v/>
      </c>
      <c r="Q303" t="str">
        <f t="shared" si="34"/>
        <v/>
      </c>
      <c r="R303" t="str">
        <f t="shared" si="35"/>
        <v/>
      </c>
    </row>
    <row r="304" spans="1:18" x14ac:dyDescent="0.35">
      <c r="A304" t="s">
        <v>5</v>
      </c>
      <c r="B304" t="str">
        <f t="shared" si="37"/>
        <v/>
      </c>
      <c r="C304">
        <v>3</v>
      </c>
      <c r="E304" t="str">
        <f t="shared" si="36"/>
        <v>Western Score</v>
      </c>
      <c r="F304" s="1" t="str">
        <f t="shared" si="38"/>
        <v/>
      </c>
      <c r="G304" s="1" t="e">
        <f>(F304-F298)-(F305-F299)</f>
        <v>#VALUE!</v>
      </c>
      <c r="H304" s="1" t="e">
        <f>IF(F303&gt;F302,(F302+10)-F303,F302-F303)</f>
        <v>#VALUE!</v>
      </c>
      <c r="I304" s="1" t="e">
        <f>F304-F298</f>
        <v>#VALUE!</v>
      </c>
      <c r="J304" s="1" t="e">
        <f>F305-F299</f>
        <v>#VALUE!</v>
      </c>
      <c r="M304">
        <f>COUNTIF(D302:D306,$L$4)</f>
        <v>0</v>
      </c>
      <c r="O304" t="str">
        <f t="shared" si="32"/>
        <v/>
      </c>
      <c r="P304" t="str">
        <f t="shared" si="33"/>
        <v/>
      </c>
      <c r="Q304" t="str">
        <f t="shared" si="34"/>
        <v/>
      </c>
      <c r="R304" t="str">
        <f t="shared" si="35"/>
        <v/>
      </c>
    </row>
    <row r="305" spans="1:18" x14ac:dyDescent="0.35">
      <c r="A305" t="s">
        <v>6</v>
      </c>
      <c r="B305" t="str">
        <f t="shared" si="37"/>
        <v/>
      </c>
      <c r="C305">
        <v>4</v>
      </c>
      <c r="E305" t="str">
        <f t="shared" si="36"/>
        <v>Opp Score</v>
      </c>
      <c r="F305" s="1" t="str">
        <f t="shared" si="38"/>
        <v/>
      </c>
      <c r="G305" s="1" t="e">
        <f>(F304-F298)-(F305-F299)</f>
        <v>#VALUE!</v>
      </c>
      <c r="H305" s="1" t="e">
        <f>IF(F303&gt;F302,(F302+10)-F303,F302-F303)</f>
        <v>#VALUE!</v>
      </c>
      <c r="I305" s="1" t="e">
        <f>F304-F298</f>
        <v>#VALUE!</v>
      </c>
      <c r="J305" s="1" t="e">
        <f>F305-F299</f>
        <v>#VALUE!</v>
      </c>
      <c r="M305">
        <f>COUNTIF(D302:D306,$L$5)</f>
        <v>0</v>
      </c>
      <c r="O305" t="str">
        <f t="shared" si="32"/>
        <v/>
      </c>
      <c r="P305" t="str">
        <f t="shared" si="33"/>
        <v/>
      </c>
      <c r="Q305" t="str">
        <f t="shared" si="34"/>
        <v/>
      </c>
      <c r="R305" t="str">
        <f t="shared" si="35"/>
        <v/>
      </c>
    </row>
    <row r="306" spans="1:18" x14ac:dyDescent="0.35">
      <c r="A306" t="s">
        <v>7</v>
      </c>
      <c r="B306" t="str">
        <f t="shared" si="37"/>
        <v/>
      </c>
      <c r="C306">
        <v>5</v>
      </c>
      <c r="E306" t="str">
        <f t="shared" si="36"/>
        <v/>
      </c>
      <c r="F306" s="1" t="str">
        <f t="shared" si="38"/>
        <v/>
      </c>
      <c r="G306" s="1" t="e">
        <f>(F304-F298)-(F305-F299)</f>
        <v>#VALUE!</v>
      </c>
      <c r="H306" s="1" t="e">
        <f>IF(F303&gt;F302,(F302+10)-F303,F302-F303)</f>
        <v>#VALUE!</v>
      </c>
      <c r="I306" s="1" t="e">
        <f>F304-F298</f>
        <v>#VALUE!</v>
      </c>
      <c r="J306" s="1" t="e">
        <f>F305-F299</f>
        <v>#VALUE!</v>
      </c>
      <c r="M306">
        <f>COUNTIF(D302:D306,$L$6)</f>
        <v>0</v>
      </c>
      <c r="O306" t="str">
        <f t="shared" si="32"/>
        <v/>
      </c>
      <c r="P306" t="str">
        <f t="shared" si="33"/>
        <v/>
      </c>
      <c r="Q306" t="str">
        <f t="shared" si="34"/>
        <v/>
      </c>
      <c r="R306" t="str">
        <f t="shared" si="35"/>
        <v/>
      </c>
    </row>
    <row r="307" spans="1:18" x14ac:dyDescent="0.35">
      <c r="A307" t="s">
        <v>8</v>
      </c>
      <c r="B307" t="str">
        <f t="shared" si="37"/>
        <v/>
      </c>
      <c r="E307" t="str">
        <f t="shared" si="36"/>
        <v/>
      </c>
      <c r="F307" s="1" t="str">
        <f t="shared" si="38"/>
        <v/>
      </c>
      <c r="O307" t="str">
        <f t="shared" si="32"/>
        <v/>
      </c>
      <c r="P307" t="str">
        <f t="shared" si="33"/>
        <v/>
      </c>
      <c r="Q307" t="str">
        <f t="shared" si="34"/>
        <v/>
      </c>
      <c r="R307" t="str">
        <f t="shared" si="35"/>
        <v/>
      </c>
    </row>
    <row r="308" spans="1:18" x14ac:dyDescent="0.35">
      <c r="A308" t="s">
        <v>9</v>
      </c>
      <c r="B308">
        <f t="shared" si="37"/>
        <v>52</v>
      </c>
      <c r="C308">
        <v>1</v>
      </c>
      <c r="E308" t="str">
        <f t="shared" si="36"/>
        <v>Time In</v>
      </c>
      <c r="F308" s="1" t="str">
        <f t="shared" si="38"/>
        <v/>
      </c>
      <c r="G308" s="1" t="e">
        <f>(F310-F304)-(F311-F305)</f>
        <v>#VALUE!</v>
      </c>
      <c r="H308" s="1" t="e">
        <f>IF(F309&gt;F308,(F308+10)-F309,F308-F309)</f>
        <v>#VALUE!</v>
      </c>
      <c r="I308" s="1" t="e">
        <f>F310-F304</f>
        <v>#VALUE!</v>
      </c>
      <c r="J308" s="1" t="e">
        <f>F311-F305</f>
        <v>#VALUE!</v>
      </c>
      <c r="M308">
        <f>COUNTIF(D308:D312,$L$2)</f>
        <v>0</v>
      </c>
      <c r="N308">
        <f>SUM(M308:M312)</f>
        <v>0</v>
      </c>
      <c r="O308" t="str">
        <f t="shared" si="32"/>
        <v/>
      </c>
      <c r="P308" t="str">
        <f t="shared" si="33"/>
        <v/>
      </c>
      <c r="Q308" t="str">
        <f t="shared" si="34"/>
        <v/>
      </c>
      <c r="R308" t="str">
        <f t="shared" si="35"/>
        <v/>
      </c>
    </row>
    <row r="309" spans="1:18" x14ac:dyDescent="0.35">
      <c r="A309" t="s">
        <v>10</v>
      </c>
      <c r="B309" t="str">
        <f t="shared" si="37"/>
        <v/>
      </c>
      <c r="C309">
        <v>2</v>
      </c>
      <c r="E309" t="str">
        <f t="shared" si="36"/>
        <v>Time Out</v>
      </c>
      <c r="F309" s="1" t="str">
        <f t="shared" si="38"/>
        <v/>
      </c>
      <c r="G309" s="1" t="e">
        <f>(F310-F304)-(F311-F305)</f>
        <v>#VALUE!</v>
      </c>
      <c r="H309" s="1" t="e">
        <f>IF(F309&gt;F308,(F308+10)-F309,F308-F309)</f>
        <v>#VALUE!</v>
      </c>
      <c r="I309" s="1" t="e">
        <f>F310-F304</f>
        <v>#VALUE!</v>
      </c>
      <c r="J309" s="1" t="e">
        <f>F311-F305</f>
        <v>#VALUE!</v>
      </c>
      <c r="M309">
        <f>COUNTIF(D308:D312,$L$3)</f>
        <v>0</v>
      </c>
      <c r="O309" t="str">
        <f t="shared" si="32"/>
        <v/>
      </c>
      <c r="P309" t="str">
        <f t="shared" si="33"/>
        <v/>
      </c>
      <c r="Q309" t="str">
        <f t="shared" si="34"/>
        <v/>
      </c>
      <c r="R309" t="str">
        <f t="shared" si="35"/>
        <v/>
      </c>
    </row>
    <row r="310" spans="1:18" x14ac:dyDescent="0.35">
      <c r="A310" t="s">
        <v>11</v>
      </c>
      <c r="B310" t="str">
        <f t="shared" si="37"/>
        <v/>
      </c>
      <c r="C310">
        <v>3</v>
      </c>
      <c r="E310" t="str">
        <f t="shared" si="36"/>
        <v>Western Score</v>
      </c>
      <c r="F310" s="1" t="str">
        <f t="shared" si="38"/>
        <v/>
      </c>
      <c r="G310" s="1" t="e">
        <f>(F310-F304)-(F311-F305)</f>
        <v>#VALUE!</v>
      </c>
      <c r="H310" s="1" t="e">
        <f>IF(F309&gt;F308,(F308+10)-F309,F308-F309)</f>
        <v>#VALUE!</v>
      </c>
      <c r="I310" s="1" t="e">
        <f>F310-F304</f>
        <v>#VALUE!</v>
      </c>
      <c r="J310" s="1" t="e">
        <f>F311-F305</f>
        <v>#VALUE!</v>
      </c>
      <c r="M310">
        <f>COUNTIF(D308:D312,$L$4)</f>
        <v>0</v>
      </c>
      <c r="O310" t="str">
        <f t="shared" si="32"/>
        <v/>
      </c>
      <c r="P310" t="str">
        <f t="shared" si="33"/>
        <v/>
      </c>
      <c r="Q310" t="str">
        <f t="shared" si="34"/>
        <v/>
      </c>
      <c r="R310" t="str">
        <f t="shared" si="35"/>
        <v/>
      </c>
    </row>
    <row r="311" spans="1:18" x14ac:dyDescent="0.35">
      <c r="A311" t="s">
        <v>12</v>
      </c>
      <c r="B311" t="str">
        <f t="shared" si="37"/>
        <v/>
      </c>
      <c r="C311">
        <v>4</v>
      </c>
      <c r="E311" t="str">
        <f t="shared" si="36"/>
        <v>Opp Score</v>
      </c>
      <c r="F311" s="1" t="str">
        <f t="shared" si="38"/>
        <v/>
      </c>
      <c r="G311" s="1" t="e">
        <f>(F310-F304)-(F311-F305)</f>
        <v>#VALUE!</v>
      </c>
      <c r="H311" s="1" t="e">
        <f>IF(F309&gt;F308,(F308+10)-F309,F308-F309)</f>
        <v>#VALUE!</v>
      </c>
      <c r="I311" s="1" t="e">
        <f>F310-F304</f>
        <v>#VALUE!</v>
      </c>
      <c r="J311" s="1" t="e">
        <f>F311-F305</f>
        <v>#VALUE!</v>
      </c>
      <c r="M311">
        <f>COUNTIF(D308:D312,$L$5)</f>
        <v>0</v>
      </c>
      <c r="O311" t="str">
        <f t="shared" si="32"/>
        <v/>
      </c>
      <c r="P311" t="str">
        <f t="shared" si="33"/>
        <v/>
      </c>
      <c r="Q311" t="str">
        <f t="shared" si="34"/>
        <v/>
      </c>
      <c r="R311" t="str">
        <f t="shared" si="35"/>
        <v/>
      </c>
    </row>
    <row r="312" spans="1:18" x14ac:dyDescent="0.35">
      <c r="A312" t="s">
        <v>13</v>
      </c>
      <c r="B312" t="str">
        <f t="shared" si="37"/>
        <v/>
      </c>
      <c r="C312">
        <v>5</v>
      </c>
      <c r="E312" t="str">
        <f t="shared" si="36"/>
        <v/>
      </c>
      <c r="F312" s="1" t="str">
        <f t="shared" si="38"/>
        <v/>
      </c>
      <c r="G312" s="1" t="e">
        <f>(F310-F304)-(F311-F305)</f>
        <v>#VALUE!</v>
      </c>
      <c r="H312" s="1" t="e">
        <f>IF(F309&gt;F308,(F308+10)-F309,F308-F309)</f>
        <v>#VALUE!</v>
      </c>
      <c r="I312" s="1" t="e">
        <f>F310-F304</f>
        <v>#VALUE!</v>
      </c>
      <c r="J312" s="1" t="e">
        <f>F311-F305</f>
        <v>#VALUE!</v>
      </c>
      <c r="M312">
        <f>COUNTIF(D308:D312,$L$6)</f>
        <v>0</v>
      </c>
      <c r="O312" t="str">
        <f t="shared" si="32"/>
        <v/>
      </c>
      <c r="P312" t="str">
        <f t="shared" si="33"/>
        <v/>
      </c>
      <c r="Q312" t="str">
        <f t="shared" si="34"/>
        <v/>
      </c>
      <c r="R312" t="str">
        <f t="shared" si="35"/>
        <v/>
      </c>
    </row>
    <row r="313" spans="1:18" x14ac:dyDescent="0.35">
      <c r="A313" t="s">
        <v>14</v>
      </c>
      <c r="B313" t="str">
        <f t="shared" si="37"/>
        <v/>
      </c>
      <c r="E313" t="str">
        <f t="shared" si="36"/>
        <v/>
      </c>
      <c r="F313" s="1" t="str">
        <f t="shared" si="38"/>
        <v/>
      </c>
      <c r="O313" t="str">
        <f t="shared" si="32"/>
        <v/>
      </c>
      <c r="P313" t="str">
        <f t="shared" si="33"/>
        <v/>
      </c>
      <c r="Q313" t="str">
        <f t="shared" si="34"/>
        <v/>
      </c>
      <c r="R313" t="str">
        <f t="shared" si="35"/>
        <v/>
      </c>
    </row>
    <row r="314" spans="1:18" x14ac:dyDescent="0.35">
      <c r="A314" t="s">
        <v>2</v>
      </c>
      <c r="B314">
        <f t="shared" si="37"/>
        <v>53</v>
      </c>
      <c r="C314">
        <v>1</v>
      </c>
      <c r="E314" t="str">
        <f t="shared" si="36"/>
        <v>Time In</v>
      </c>
      <c r="F314" s="1" t="str">
        <f t="shared" si="38"/>
        <v/>
      </c>
      <c r="G314" s="1" t="e">
        <f>(F316-F310)-(F317-F311)</f>
        <v>#VALUE!</v>
      </c>
      <c r="H314" s="1" t="e">
        <f>IF(F315&gt;F314,(F314+10)-F315,F314-F315)</f>
        <v>#VALUE!</v>
      </c>
      <c r="I314" s="1" t="e">
        <f>F316-F310</f>
        <v>#VALUE!</v>
      </c>
      <c r="J314" s="1" t="e">
        <f>F317-F311</f>
        <v>#VALUE!</v>
      </c>
      <c r="M314">
        <f>COUNTIF(D314:D318,$L$2)</f>
        <v>0</v>
      </c>
      <c r="N314">
        <f>SUM(M314:M318)</f>
        <v>0</v>
      </c>
      <c r="O314" t="str">
        <f t="shared" si="32"/>
        <v/>
      </c>
      <c r="P314" t="str">
        <f t="shared" si="33"/>
        <v/>
      </c>
      <c r="Q314" t="str">
        <f t="shared" si="34"/>
        <v/>
      </c>
      <c r="R314" t="str">
        <f t="shared" si="35"/>
        <v/>
      </c>
    </row>
    <row r="315" spans="1:18" x14ac:dyDescent="0.35">
      <c r="A315" t="s">
        <v>3</v>
      </c>
      <c r="B315" t="str">
        <f t="shared" si="37"/>
        <v/>
      </c>
      <c r="C315">
        <v>2</v>
      </c>
      <c r="E315" t="str">
        <f t="shared" si="36"/>
        <v>Time Out</v>
      </c>
      <c r="F315" s="1" t="str">
        <f t="shared" si="38"/>
        <v/>
      </c>
      <c r="G315" s="1" t="e">
        <f>(F316-F310)-(F317-F311)</f>
        <v>#VALUE!</v>
      </c>
      <c r="H315" s="1" t="e">
        <f>IF(F315&gt;F314,(F314+10)-F315,F314-F315)</f>
        <v>#VALUE!</v>
      </c>
      <c r="I315" s="1" t="e">
        <f>F316-F310</f>
        <v>#VALUE!</v>
      </c>
      <c r="J315" s="1" t="e">
        <f>F317-F311</f>
        <v>#VALUE!</v>
      </c>
      <c r="M315">
        <f>COUNTIF(D314:D318,$L$3)</f>
        <v>0</v>
      </c>
      <c r="O315" t="str">
        <f t="shared" si="32"/>
        <v/>
      </c>
      <c r="P315" t="str">
        <f t="shared" si="33"/>
        <v/>
      </c>
      <c r="Q315" t="str">
        <f t="shared" si="34"/>
        <v/>
      </c>
      <c r="R315" t="str">
        <f t="shared" si="35"/>
        <v/>
      </c>
    </row>
    <row r="316" spans="1:18" x14ac:dyDescent="0.35">
      <c r="A316" t="s">
        <v>4</v>
      </c>
      <c r="B316" t="str">
        <f t="shared" si="37"/>
        <v/>
      </c>
      <c r="C316">
        <v>3</v>
      </c>
      <c r="E316" t="str">
        <f t="shared" si="36"/>
        <v>Western Score</v>
      </c>
      <c r="F316" s="1" t="str">
        <f t="shared" si="38"/>
        <v/>
      </c>
      <c r="G316" s="1" t="e">
        <f>(F316-F310)-(F317-F311)</f>
        <v>#VALUE!</v>
      </c>
      <c r="H316" s="1" t="e">
        <f>IF(F315&gt;F314,(F314+10)-F315,F314-F315)</f>
        <v>#VALUE!</v>
      </c>
      <c r="I316" s="1" t="e">
        <f>F316-F310</f>
        <v>#VALUE!</v>
      </c>
      <c r="J316" s="1" t="e">
        <f>F317-F311</f>
        <v>#VALUE!</v>
      </c>
      <c r="M316">
        <f>COUNTIF(D314:D318,$L$4)</f>
        <v>0</v>
      </c>
      <c r="O316" t="str">
        <f t="shared" si="32"/>
        <v/>
      </c>
      <c r="P316" t="str">
        <f t="shared" si="33"/>
        <v/>
      </c>
      <c r="Q316" t="str">
        <f t="shared" si="34"/>
        <v/>
      </c>
      <c r="R316" t="str">
        <f t="shared" si="35"/>
        <v/>
      </c>
    </row>
    <row r="317" spans="1:18" x14ac:dyDescent="0.35">
      <c r="A317" t="s">
        <v>5</v>
      </c>
      <c r="B317" t="str">
        <f t="shared" si="37"/>
        <v/>
      </c>
      <c r="C317">
        <v>4</v>
      </c>
      <c r="E317" t="str">
        <f t="shared" si="36"/>
        <v>Opp Score</v>
      </c>
      <c r="F317" s="1" t="str">
        <f t="shared" si="38"/>
        <v/>
      </c>
      <c r="G317" s="1" t="e">
        <f>(F316-F310)-(F317-F311)</f>
        <v>#VALUE!</v>
      </c>
      <c r="H317" s="1" t="e">
        <f>IF(F315&gt;F314,(F314+10)-F315,F314-F315)</f>
        <v>#VALUE!</v>
      </c>
      <c r="I317" s="1" t="e">
        <f>F316-F310</f>
        <v>#VALUE!</v>
      </c>
      <c r="J317" s="1" t="e">
        <f>F317-F311</f>
        <v>#VALUE!</v>
      </c>
      <c r="M317">
        <f>COUNTIF(D314:D318,$L$5)</f>
        <v>0</v>
      </c>
      <c r="O317" t="str">
        <f t="shared" si="32"/>
        <v/>
      </c>
      <c r="P317" t="str">
        <f t="shared" si="33"/>
        <v/>
      </c>
      <c r="Q317" t="str">
        <f t="shared" si="34"/>
        <v/>
      </c>
      <c r="R317" t="str">
        <f t="shared" si="35"/>
        <v/>
      </c>
    </row>
    <row r="318" spans="1:18" x14ac:dyDescent="0.35">
      <c r="A318" t="s">
        <v>6</v>
      </c>
      <c r="B318" t="str">
        <f t="shared" si="37"/>
        <v/>
      </c>
      <c r="C318">
        <v>5</v>
      </c>
      <c r="E318" t="str">
        <f t="shared" si="36"/>
        <v/>
      </c>
      <c r="F318" s="1" t="str">
        <f t="shared" si="38"/>
        <v/>
      </c>
      <c r="G318" s="1" t="e">
        <f>(F316-F310)-(F317-F311)</f>
        <v>#VALUE!</v>
      </c>
      <c r="H318" s="1" t="e">
        <f>IF(F315&gt;F314,(F314+10)-F315,F314-F315)</f>
        <v>#VALUE!</v>
      </c>
      <c r="I318" s="1" t="e">
        <f>F316-F310</f>
        <v>#VALUE!</v>
      </c>
      <c r="J318" s="1" t="e">
        <f>F317-F311</f>
        <v>#VALUE!</v>
      </c>
      <c r="M318">
        <f>COUNTIF(D314:D318,$L$6)</f>
        <v>0</v>
      </c>
      <c r="O318" t="str">
        <f t="shared" si="32"/>
        <v/>
      </c>
      <c r="P318" t="str">
        <f t="shared" si="33"/>
        <v/>
      </c>
      <c r="Q318" t="str">
        <f t="shared" si="34"/>
        <v/>
      </c>
      <c r="R318" t="str">
        <f t="shared" si="35"/>
        <v/>
      </c>
    </row>
    <row r="319" spans="1:18" x14ac:dyDescent="0.35">
      <c r="A319" t="s">
        <v>7</v>
      </c>
      <c r="B319" t="str">
        <f t="shared" si="37"/>
        <v/>
      </c>
      <c r="E319" t="str">
        <f t="shared" si="36"/>
        <v/>
      </c>
      <c r="F319" s="1" t="str">
        <f t="shared" si="38"/>
        <v/>
      </c>
      <c r="O319" t="str">
        <f t="shared" si="32"/>
        <v/>
      </c>
      <c r="P319" t="str">
        <f t="shared" si="33"/>
        <v/>
      </c>
      <c r="Q319" t="str">
        <f t="shared" si="34"/>
        <v/>
      </c>
      <c r="R319" t="str">
        <f t="shared" si="35"/>
        <v/>
      </c>
    </row>
    <row r="320" spans="1:18" x14ac:dyDescent="0.35">
      <c r="A320" t="s">
        <v>8</v>
      </c>
      <c r="B320">
        <f t="shared" si="37"/>
        <v>54</v>
      </c>
      <c r="C320">
        <v>1</v>
      </c>
      <c r="E320" t="str">
        <f t="shared" si="36"/>
        <v>Time In</v>
      </c>
      <c r="F320" s="1" t="str">
        <f t="shared" si="38"/>
        <v/>
      </c>
      <c r="G320" s="1" t="e">
        <f>(F322-F316)-(F323-F317)</f>
        <v>#VALUE!</v>
      </c>
      <c r="H320" s="1" t="e">
        <f>IF(F321&gt;F320,(F320+10)-F321,F320-F321)</f>
        <v>#VALUE!</v>
      </c>
      <c r="I320" s="1" t="e">
        <f>F322-F316</f>
        <v>#VALUE!</v>
      </c>
      <c r="J320" s="1" t="e">
        <f>F323-F317</f>
        <v>#VALUE!</v>
      </c>
      <c r="M320">
        <f>COUNTIF(D320:D324,$L$2)</f>
        <v>0</v>
      </c>
      <c r="N320">
        <f>SUM(M320:M324)</f>
        <v>0</v>
      </c>
      <c r="O320" t="str">
        <f t="shared" si="32"/>
        <v/>
      </c>
      <c r="P320" t="str">
        <f t="shared" si="33"/>
        <v/>
      </c>
      <c r="Q320" t="str">
        <f t="shared" si="34"/>
        <v/>
      </c>
      <c r="R320" t="str">
        <f t="shared" si="35"/>
        <v/>
      </c>
    </row>
    <row r="321" spans="1:18" x14ac:dyDescent="0.35">
      <c r="A321" t="s">
        <v>9</v>
      </c>
      <c r="B321" t="str">
        <f t="shared" si="37"/>
        <v/>
      </c>
      <c r="C321">
        <v>2</v>
      </c>
      <c r="E321" t="str">
        <f t="shared" si="36"/>
        <v>Time Out</v>
      </c>
      <c r="F321" s="1" t="str">
        <f t="shared" si="38"/>
        <v/>
      </c>
      <c r="G321" s="1" t="e">
        <f>(F322-F316)-(F323-F317)</f>
        <v>#VALUE!</v>
      </c>
      <c r="H321" s="1" t="e">
        <f>IF(F321&gt;F320,(F320+10)-F321,F320-F321)</f>
        <v>#VALUE!</v>
      </c>
      <c r="I321" s="1" t="e">
        <f>F322-F316</f>
        <v>#VALUE!</v>
      </c>
      <c r="J321" s="1" t="e">
        <f>F323-F317</f>
        <v>#VALUE!</v>
      </c>
      <c r="M321">
        <f>COUNTIF(D320:D324,$L$3)</f>
        <v>0</v>
      </c>
      <c r="O321" t="str">
        <f t="shared" si="32"/>
        <v/>
      </c>
      <c r="P321" t="str">
        <f t="shared" si="33"/>
        <v/>
      </c>
      <c r="Q321" t="str">
        <f t="shared" si="34"/>
        <v/>
      </c>
      <c r="R321" t="str">
        <f t="shared" si="35"/>
        <v/>
      </c>
    </row>
    <row r="322" spans="1:18" x14ac:dyDescent="0.35">
      <c r="A322" t="s">
        <v>10</v>
      </c>
      <c r="B322" t="str">
        <f t="shared" si="37"/>
        <v/>
      </c>
      <c r="C322">
        <v>3</v>
      </c>
      <c r="E322" t="str">
        <f t="shared" si="36"/>
        <v>Western Score</v>
      </c>
      <c r="F322" s="1" t="str">
        <f t="shared" si="38"/>
        <v/>
      </c>
      <c r="G322" s="1" t="e">
        <f>(F322-F316)-(F323-F317)</f>
        <v>#VALUE!</v>
      </c>
      <c r="H322" s="1" t="e">
        <f>IF(F321&gt;F320,(F320+10)-F321,F320-F321)</f>
        <v>#VALUE!</v>
      </c>
      <c r="I322" s="1" t="e">
        <f>F322-F316</f>
        <v>#VALUE!</v>
      </c>
      <c r="J322" s="1" t="e">
        <f>F323-F317</f>
        <v>#VALUE!</v>
      </c>
      <c r="M322">
        <f>COUNTIF(D320:D324,$L$4)</f>
        <v>0</v>
      </c>
      <c r="O322" t="str">
        <f t="shared" ref="O322:O385" si="39">IF(N322=COUNTIF($L$2:$L$6,"*"),G322,"")</f>
        <v/>
      </c>
      <c r="P322" t="str">
        <f t="shared" ref="P322:P385" si="40">IF(N322=COUNTIF($L$2:$L$6,"*"),H322,"")</f>
        <v/>
      </c>
      <c r="Q322" t="str">
        <f t="shared" ref="Q322:Q385" si="41">IF(N322=COUNTIF($L$2:$L$6,"*"),I322,"")</f>
        <v/>
      </c>
      <c r="R322" t="str">
        <f t="shared" ref="R322:R385" si="42">IF(N322=COUNTIF($L$2:$L$6,"*"),J322,"")</f>
        <v/>
      </c>
    </row>
    <row r="323" spans="1:18" x14ac:dyDescent="0.35">
      <c r="A323" t="s">
        <v>11</v>
      </c>
      <c r="B323" t="str">
        <f t="shared" si="37"/>
        <v/>
      </c>
      <c r="C323">
        <v>4</v>
      </c>
      <c r="E323" t="str">
        <f t="shared" ref="E323:E386" si="43">IFERROR(_xlfn.IFS(C323=$C$2,"Time In",C323=$C$3,"Time Out",C323=$C$4,"Western Score",C323=$C$5,"Opp Score"),"")</f>
        <v>Opp Score</v>
      </c>
      <c r="F323" s="1" t="str">
        <f t="shared" si="38"/>
        <v/>
      </c>
      <c r="G323" s="1" t="e">
        <f>(F322-F316)-(F323-F317)</f>
        <v>#VALUE!</v>
      </c>
      <c r="H323" s="1" t="e">
        <f>IF(F321&gt;F320,(F320+10)-F321,F320-F321)</f>
        <v>#VALUE!</v>
      </c>
      <c r="I323" s="1" t="e">
        <f>F322-F316</f>
        <v>#VALUE!</v>
      </c>
      <c r="J323" s="1" t="e">
        <f>F323-F317</f>
        <v>#VALUE!</v>
      </c>
      <c r="M323">
        <f>COUNTIF(D320:D324,$L$5)</f>
        <v>0</v>
      </c>
      <c r="O323" t="str">
        <f t="shared" si="39"/>
        <v/>
      </c>
      <c r="P323" t="str">
        <f t="shared" si="40"/>
        <v/>
      </c>
      <c r="Q323" t="str">
        <f t="shared" si="41"/>
        <v/>
      </c>
      <c r="R323" t="str">
        <f t="shared" si="42"/>
        <v/>
      </c>
    </row>
    <row r="324" spans="1:18" x14ac:dyDescent="0.35">
      <c r="A324" t="s">
        <v>12</v>
      </c>
      <c r="B324" t="str">
        <f t="shared" si="37"/>
        <v/>
      </c>
      <c r="C324">
        <v>5</v>
      </c>
      <c r="E324" t="str">
        <f t="shared" si="43"/>
        <v/>
      </c>
      <c r="F324" s="1" t="str">
        <f t="shared" si="38"/>
        <v/>
      </c>
      <c r="G324" s="1" t="e">
        <f>(F322-F316)-(F323-F317)</f>
        <v>#VALUE!</v>
      </c>
      <c r="H324" s="1" t="e">
        <f>IF(F321&gt;F320,(F320+10)-F321,F320-F321)</f>
        <v>#VALUE!</v>
      </c>
      <c r="I324" s="1" t="e">
        <f>F322-F316</f>
        <v>#VALUE!</v>
      </c>
      <c r="J324" s="1" t="e">
        <f>F323-F317</f>
        <v>#VALUE!</v>
      </c>
      <c r="M324">
        <f>COUNTIF(D320:D324,$L$6)</f>
        <v>0</v>
      </c>
      <c r="O324" t="str">
        <f t="shared" si="39"/>
        <v/>
      </c>
      <c r="P324" t="str">
        <f t="shared" si="40"/>
        <v/>
      </c>
      <c r="Q324" t="str">
        <f t="shared" si="41"/>
        <v/>
      </c>
      <c r="R324" t="str">
        <f t="shared" si="42"/>
        <v/>
      </c>
    </row>
    <row r="325" spans="1:18" x14ac:dyDescent="0.35">
      <c r="A325" t="s">
        <v>13</v>
      </c>
      <c r="B325" t="str">
        <f t="shared" si="37"/>
        <v/>
      </c>
      <c r="E325" t="str">
        <f t="shared" si="43"/>
        <v/>
      </c>
      <c r="F325" s="1" t="str">
        <f t="shared" si="38"/>
        <v/>
      </c>
      <c r="O325" t="str">
        <f t="shared" si="39"/>
        <v/>
      </c>
      <c r="P325" t="str">
        <f t="shared" si="40"/>
        <v/>
      </c>
      <c r="Q325" t="str">
        <f t="shared" si="41"/>
        <v/>
      </c>
      <c r="R325" t="str">
        <f t="shared" si="42"/>
        <v/>
      </c>
    </row>
    <row r="326" spans="1:18" x14ac:dyDescent="0.35">
      <c r="A326" t="s">
        <v>14</v>
      </c>
      <c r="B326">
        <f t="shared" si="37"/>
        <v>55</v>
      </c>
      <c r="C326">
        <v>1</v>
      </c>
      <c r="E326" t="str">
        <f t="shared" si="43"/>
        <v>Time In</v>
      </c>
      <c r="F326" s="1" t="str">
        <f t="shared" si="38"/>
        <v/>
      </c>
      <c r="G326" s="1" t="e">
        <f>(F328-F322)-(F329-F323)</f>
        <v>#VALUE!</v>
      </c>
      <c r="H326" s="1" t="e">
        <f>IF(F327&gt;F326,(F326+10)-F327,F326-F327)</f>
        <v>#VALUE!</v>
      </c>
      <c r="I326" s="1" t="e">
        <f>F328-F322</f>
        <v>#VALUE!</v>
      </c>
      <c r="J326" s="1" t="e">
        <f>F329-F323</f>
        <v>#VALUE!</v>
      </c>
      <c r="M326">
        <f>COUNTIF(D326:D330,$L$2)</f>
        <v>0</v>
      </c>
      <c r="N326">
        <f>SUM(M326:M330)</f>
        <v>0</v>
      </c>
      <c r="O326" t="str">
        <f t="shared" si="39"/>
        <v/>
      </c>
      <c r="P326" t="str">
        <f t="shared" si="40"/>
        <v/>
      </c>
      <c r="Q326" t="str">
        <f t="shared" si="41"/>
        <v/>
      </c>
      <c r="R326" t="str">
        <f t="shared" si="42"/>
        <v/>
      </c>
    </row>
    <row r="327" spans="1:18" x14ac:dyDescent="0.35">
      <c r="A327" t="s">
        <v>2</v>
      </c>
      <c r="B327" t="str">
        <f t="shared" si="37"/>
        <v/>
      </c>
      <c r="C327">
        <v>2</v>
      </c>
      <c r="E327" t="str">
        <f t="shared" si="43"/>
        <v>Time Out</v>
      </c>
      <c r="F327" s="1" t="str">
        <f t="shared" si="38"/>
        <v/>
      </c>
      <c r="G327" s="1" t="e">
        <f>(F328-F322)-(F329-F323)</f>
        <v>#VALUE!</v>
      </c>
      <c r="H327" s="1" t="e">
        <f>IF(F327&gt;F326,(F326+10)-F327,F326-F327)</f>
        <v>#VALUE!</v>
      </c>
      <c r="I327" s="1" t="e">
        <f>F328-F322</f>
        <v>#VALUE!</v>
      </c>
      <c r="J327" s="1" t="e">
        <f>F329-F323</f>
        <v>#VALUE!</v>
      </c>
      <c r="M327">
        <f>COUNTIF(D326:D330,$L$3)</f>
        <v>0</v>
      </c>
      <c r="O327" t="str">
        <f t="shared" si="39"/>
        <v/>
      </c>
      <c r="P327" t="str">
        <f t="shared" si="40"/>
        <v/>
      </c>
      <c r="Q327" t="str">
        <f t="shared" si="41"/>
        <v/>
      </c>
      <c r="R327" t="str">
        <f t="shared" si="42"/>
        <v/>
      </c>
    </row>
    <row r="328" spans="1:18" x14ac:dyDescent="0.35">
      <c r="A328" t="s">
        <v>3</v>
      </c>
      <c r="B328" t="str">
        <f t="shared" si="37"/>
        <v/>
      </c>
      <c r="C328">
        <v>3</v>
      </c>
      <c r="E328" t="str">
        <f t="shared" si="43"/>
        <v>Western Score</v>
      </c>
      <c r="F328" s="1" t="str">
        <f t="shared" si="38"/>
        <v/>
      </c>
      <c r="G328" s="1" t="e">
        <f>(F328-F322)-(F329-F323)</f>
        <v>#VALUE!</v>
      </c>
      <c r="H328" s="1" t="e">
        <f>IF(F327&gt;F326,(F326+10)-F327,F326-F327)</f>
        <v>#VALUE!</v>
      </c>
      <c r="I328" s="1" t="e">
        <f>F328-F322</f>
        <v>#VALUE!</v>
      </c>
      <c r="J328" s="1" t="e">
        <f>F329-F323</f>
        <v>#VALUE!</v>
      </c>
      <c r="M328">
        <f>COUNTIF(D326:D330,$L$4)</f>
        <v>0</v>
      </c>
      <c r="O328" t="str">
        <f t="shared" si="39"/>
        <v/>
      </c>
      <c r="P328" t="str">
        <f t="shared" si="40"/>
        <v/>
      </c>
      <c r="Q328" t="str">
        <f t="shared" si="41"/>
        <v/>
      </c>
      <c r="R328" t="str">
        <f t="shared" si="42"/>
        <v/>
      </c>
    </row>
    <row r="329" spans="1:18" x14ac:dyDescent="0.35">
      <c r="A329" t="s">
        <v>4</v>
      </c>
      <c r="B329" t="str">
        <f t="shared" si="37"/>
        <v/>
      </c>
      <c r="C329">
        <v>4</v>
      </c>
      <c r="E329" t="str">
        <f t="shared" si="43"/>
        <v>Opp Score</v>
      </c>
      <c r="F329" s="1" t="str">
        <f t="shared" si="38"/>
        <v/>
      </c>
      <c r="G329" s="1" t="e">
        <f>(F328-F322)-(F329-F323)</f>
        <v>#VALUE!</v>
      </c>
      <c r="H329" s="1" t="e">
        <f>IF(F327&gt;F326,(F326+10)-F327,F326-F327)</f>
        <v>#VALUE!</v>
      </c>
      <c r="I329" s="1" t="e">
        <f>F328-F322</f>
        <v>#VALUE!</v>
      </c>
      <c r="J329" s="1" t="e">
        <f>F329-F323</f>
        <v>#VALUE!</v>
      </c>
      <c r="M329">
        <f>COUNTIF(D326:D330,$L$5)</f>
        <v>0</v>
      </c>
      <c r="O329" t="str">
        <f t="shared" si="39"/>
        <v/>
      </c>
      <c r="P329" t="str">
        <f t="shared" si="40"/>
        <v/>
      </c>
      <c r="Q329" t="str">
        <f t="shared" si="41"/>
        <v/>
      </c>
      <c r="R329" t="str">
        <f t="shared" si="42"/>
        <v/>
      </c>
    </row>
    <row r="330" spans="1:18" x14ac:dyDescent="0.35">
      <c r="A330" t="s">
        <v>5</v>
      </c>
      <c r="B330" t="str">
        <f t="shared" si="37"/>
        <v/>
      </c>
      <c r="C330">
        <v>5</v>
      </c>
      <c r="E330" t="str">
        <f t="shared" si="43"/>
        <v/>
      </c>
      <c r="F330" s="1" t="str">
        <f t="shared" si="38"/>
        <v/>
      </c>
      <c r="G330" s="1" t="e">
        <f>(F328-F322)-(F329-F323)</f>
        <v>#VALUE!</v>
      </c>
      <c r="H330" s="1" t="e">
        <f>IF(F327&gt;F326,(F326+10)-F327,F326-F327)</f>
        <v>#VALUE!</v>
      </c>
      <c r="I330" s="1" t="e">
        <f>F328-F322</f>
        <v>#VALUE!</v>
      </c>
      <c r="J330" s="1" t="e">
        <f>F329-F323</f>
        <v>#VALUE!</v>
      </c>
      <c r="M330">
        <f>COUNTIF(D326:D330,$L$6)</f>
        <v>0</v>
      </c>
      <c r="O330" t="str">
        <f t="shared" si="39"/>
        <v/>
      </c>
      <c r="P330" t="str">
        <f t="shared" si="40"/>
        <v/>
      </c>
      <c r="Q330" t="str">
        <f t="shared" si="41"/>
        <v/>
      </c>
      <c r="R330" t="str">
        <f t="shared" si="42"/>
        <v/>
      </c>
    </row>
    <row r="331" spans="1:18" x14ac:dyDescent="0.35">
      <c r="A331" t="s">
        <v>6</v>
      </c>
      <c r="B331" t="str">
        <f t="shared" si="37"/>
        <v/>
      </c>
      <c r="E331" t="str">
        <f t="shared" si="43"/>
        <v/>
      </c>
      <c r="F331" s="1" t="str">
        <f t="shared" si="38"/>
        <v/>
      </c>
      <c r="O331" t="str">
        <f t="shared" si="39"/>
        <v/>
      </c>
      <c r="P331" t="str">
        <f t="shared" si="40"/>
        <v/>
      </c>
      <c r="Q331" t="str">
        <f t="shared" si="41"/>
        <v/>
      </c>
      <c r="R331" t="str">
        <f t="shared" si="42"/>
        <v/>
      </c>
    </row>
    <row r="332" spans="1:18" x14ac:dyDescent="0.35">
      <c r="A332" t="s">
        <v>7</v>
      </c>
      <c r="B332">
        <f t="shared" si="37"/>
        <v>56</v>
      </c>
      <c r="C332">
        <v>1</v>
      </c>
      <c r="E332" t="str">
        <f t="shared" si="43"/>
        <v>Time In</v>
      </c>
      <c r="F332" s="1" t="str">
        <f t="shared" si="38"/>
        <v/>
      </c>
      <c r="G332" s="1" t="e">
        <f>(F334-F328)-(F335-F329)</f>
        <v>#VALUE!</v>
      </c>
      <c r="H332" s="1" t="e">
        <f>IF(F333&gt;F332,(F332+10)-F333,F332-F333)</f>
        <v>#VALUE!</v>
      </c>
      <c r="I332" s="1" t="e">
        <f>F334-F328</f>
        <v>#VALUE!</v>
      </c>
      <c r="J332" s="1" t="e">
        <f>F335-F329</f>
        <v>#VALUE!</v>
      </c>
      <c r="M332">
        <f>COUNTIF(D332:D336,$L$2)</f>
        <v>0</v>
      </c>
      <c r="N332">
        <f>SUM(M332:M336)</f>
        <v>0</v>
      </c>
      <c r="O332" t="str">
        <f t="shared" si="39"/>
        <v/>
      </c>
      <c r="P332" t="str">
        <f t="shared" si="40"/>
        <v/>
      </c>
      <c r="Q332" t="str">
        <f t="shared" si="41"/>
        <v/>
      </c>
      <c r="R332" t="str">
        <f t="shared" si="42"/>
        <v/>
      </c>
    </row>
    <row r="333" spans="1:18" x14ac:dyDescent="0.35">
      <c r="A333" t="s">
        <v>8</v>
      </c>
      <c r="B333" t="str">
        <f t="shared" si="37"/>
        <v/>
      </c>
      <c r="C333">
        <v>2</v>
      </c>
      <c r="E333" t="str">
        <f t="shared" si="43"/>
        <v>Time Out</v>
      </c>
      <c r="F333" s="1" t="str">
        <f t="shared" si="38"/>
        <v/>
      </c>
      <c r="G333" s="1" t="e">
        <f>(F334-F328)-(F335-F329)</f>
        <v>#VALUE!</v>
      </c>
      <c r="H333" s="1" t="e">
        <f>IF(F333&gt;F332,(F332+10)-F333,F332-F333)</f>
        <v>#VALUE!</v>
      </c>
      <c r="I333" s="1" t="e">
        <f>F334-F328</f>
        <v>#VALUE!</v>
      </c>
      <c r="J333" s="1" t="e">
        <f>F335-F329</f>
        <v>#VALUE!</v>
      </c>
      <c r="M333">
        <f>COUNTIF(D332:D336,$L$3)</f>
        <v>0</v>
      </c>
      <c r="O333" t="str">
        <f t="shared" si="39"/>
        <v/>
      </c>
      <c r="P333" t="str">
        <f t="shared" si="40"/>
        <v/>
      </c>
      <c r="Q333" t="str">
        <f t="shared" si="41"/>
        <v/>
      </c>
      <c r="R333" t="str">
        <f t="shared" si="42"/>
        <v/>
      </c>
    </row>
    <row r="334" spans="1:18" x14ac:dyDescent="0.35">
      <c r="A334" t="s">
        <v>9</v>
      </c>
      <c r="B334" t="str">
        <f t="shared" si="37"/>
        <v/>
      </c>
      <c r="C334">
        <v>3</v>
      </c>
      <c r="E334" t="str">
        <f t="shared" si="43"/>
        <v>Western Score</v>
      </c>
      <c r="F334" s="1" t="str">
        <f t="shared" si="38"/>
        <v/>
      </c>
      <c r="G334" s="1" t="e">
        <f>(F334-F328)-(F335-F329)</f>
        <v>#VALUE!</v>
      </c>
      <c r="H334" s="1" t="e">
        <f>IF(F333&gt;F332,(F332+10)-F333,F332-F333)</f>
        <v>#VALUE!</v>
      </c>
      <c r="I334" s="1" t="e">
        <f>F334-F328</f>
        <v>#VALUE!</v>
      </c>
      <c r="J334" s="1" t="e">
        <f>F335-F329</f>
        <v>#VALUE!</v>
      </c>
      <c r="M334">
        <f>COUNTIF(D332:D336,$L$4)</f>
        <v>0</v>
      </c>
      <c r="O334" t="str">
        <f t="shared" si="39"/>
        <v/>
      </c>
      <c r="P334" t="str">
        <f t="shared" si="40"/>
        <v/>
      </c>
      <c r="Q334" t="str">
        <f t="shared" si="41"/>
        <v/>
      </c>
      <c r="R334" t="str">
        <f t="shared" si="42"/>
        <v/>
      </c>
    </row>
    <row r="335" spans="1:18" x14ac:dyDescent="0.35">
      <c r="A335" t="s">
        <v>10</v>
      </c>
      <c r="B335" t="str">
        <f t="shared" si="37"/>
        <v/>
      </c>
      <c r="C335">
        <v>4</v>
      </c>
      <c r="E335" t="str">
        <f t="shared" si="43"/>
        <v>Opp Score</v>
      </c>
      <c r="F335" s="1" t="str">
        <f t="shared" si="38"/>
        <v/>
      </c>
      <c r="G335" s="1" t="e">
        <f>(F334-F328)-(F335-F329)</f>
        <v>#VALUE!</v>
      </c>
      <c r="H335" s="1" t="e">
        <f>IF(F333&gt;F332,(F332+10)-F333,F332-F333)</f>
        <v>#VALUE!</v>
      </c>
      <c r="I335" s="1" t="e">
        <f>F334-F328</f>
        <v>#VALUE!</v>
      </c>
      <c r="J335" s="1" t="e">
        <f>F335-F329</f>
        <v>#VALUE!</v>
      </c>
      <c r="M335">
        <f>COUNTIF(D332:D336,$L$5)</f>
        <v>0</v>
      </c>
      <c r="O335" t="str">
        <f t="shared" si="39"/>
        <v/>
      </c>
      <c r="P335" t="str">
        <f t="shared" si="40"/>
        <v/>
      </c>
      <c r="Q335" t="str">
        <f t="shared" si="41"/>
        <v/>
      </c>
      <c r="R335" t="str">
        <f t="shared" si="42"/>
        <v/>
      </c>
    </row>
    <row r="336" spans="1:18" x14ac:dyDescent="0.35">
      <c r="A336" t="s">
        <v>11</v>
      </c>
      <c r="B336" t="str">
        <f t="shared" si="37"/>
        <v/>
      </c>
      <c r="C336">
        <v>5</v>
      </c>
      <c r="E336" t="str">
        <f t="shared" si="43"/>
        <v/>
      </c>
      <c r="F336" s="1" t="str">
        <f t="shared" si="38"/>
        <v/>
      </c>
      <c r="G336" s="1" t="e">
        <f>(F334-F328)-(F335-F329)</f>
        <v>#VALUE!</v>
      </c>
      <c r="H336" s="1" t="e">
        <f>IF(F333&gt;F332,(F332+10)-F333,F332-F333)</f>
        <v>#VALUE!</v>
      </c>
      <c r="I336" s="1" t="e">
        <f>F334-F328</f>
        <v>#VALUE!</v>
      </c>
      <c r="J336" s="1" t="e">
        <f>F335-F329</f>
        <v>#VALUE!</v>
      </c>
      <c r="M336">
        <f>COUNTIF(D332:D336,$L$6)</f>
        <v>0</v>
      </c>
      <c r="O336" t="str">
        <f t="shared" si="39"/>
        <v/>
      </c>
      <c r="P336" t="str">
        <f t="shared" si="40"/>
        <v/>
      </c>
      <c r="Q336" t="str">
        <f t="shared" si="41"/>
        <v/>
      </c>
      <c r="R336" t="str">
        <f t="shared" si="42"/>
        <v/>
      </c>
    </row>
    <row r="337" spans="1:18" x14ac:dyDescent="0.35">
      <c r="A337" t="s">
        <v>12</v>
      </c>
      <c r="B337" t="str">
        <f t="shared" si="37"/>
        <v/>
      </c>
      <c r="E337" t="str">
        <f t="shared" si="43"/>
        <v/>
      </c>
      <c r="F337" s="1" t="str">
        <f t="shared" si="38"/>
        <v/>
      </c>
      <c r="O337" t="str">
        <f t="shared" si="39"/>
        <v/>
      </c>
      <c r="P337" t="str">
        <f t="shared" si="40"/>
        <v/>
      </c>
      <c r="Q337" t="str">
        <f t="shared" si="41"/>
        <v/>
      </c>
      <c r="R337" t="str">
        <f t="shared" si="42"/>
        <v/>
      </c>
    </row>
    <row r="338" spans="1:18" x14ac:dyDescent="0.35">
      <c r="A338" t="s">
        <v>13</v>
      </c>
      <c r="B338">
        <f t="shared" si="37"/>
        <v>57</v>
      </c>
      <c r="C338">
        <v>1</v>
      </c>
      <c r="E338" t="str">
        <f t="shared" si="43"/>
        <v>Time In</v>
      </c>
      <c r="F338" s="1" t="str">
        <f t="shared" si="38"/>
        <v/>
      </c>
      <c r="G338" s="1" t="e">
        <f>(F340-F334)-(F341-F335)</f>
        <v>#VALUE!</v>
      </c>
      <c r="H338" s="1" t="e">
        <f>IF(F339&gt;F338,(F338+10)-F339,F338-F339)</f>
        <v>#VALUE!</v>
      </c>
      <c r="I338" s="1" t="e">
        <f>F340-F334</f>
        <v>#VALUE!</v>
      </c>
      <c r="J338" s="1" t="e">
        <f>F341-F335</f>
        <v>#VALUE!</v>
      </c>
      <c r="M338">
        <f>COUNTIF(D338:D342,$L$2)</f>
        <v>0</v>
      </c>
      <c r="N338">
        <f>SUM(M338:M342)</f>
        <v>0</v>
      </c>
      <c r="O338" t="str">
        <f t="shared" si="39"/>
        <v/>
      </c>
      <c r="P338" t="str">
        <f t="shared" si="40"/>
        <v/>
      </c>
      <c r="Q338" t="str">
        <f t="shared" si="41"/>
        <v/>
      </c>
      <c r="R338" t="str">
        <f t="shared" si="42"/>
        <v/>
      </c>
    </row>
    <row r="339" spans="1:18" x14ac:dyDescent="0.35">
      <c r="A339" t="s">
        <v>14</v>
      </c>
      <c r="B339" t="str">
        <f t="shared" ref="B339:B402" si="44">IF(C339=$C$2,1+B333,"")</f>
        <v/>
      </c>
      <c r="C339">
        <v>2</v>
      </c>
      <c r="E339" t="str">
        <f t="shared" si="43"/>
        <v>Time Out</v>
      </c>
      <c r="F339" s="1" t="str">
        <f t="shared" si="38"/>
        <v/>
      </c>
      <c r="G339" s="1" t="e">
        <f>(F340-F334)-(F341-F335)</f>
        <v>#VALUE!</v>
      </c>
      <c r="H339" s="1" t="e">
        <f>IF(F339&gt;F338,(F338+10)-F339,F338-F339)</f>
        <v>#VALUE!</v>
      </c>
      <c r="I339" s="1" t="e">
        <f>F340-F334</f>
        <v>#VALUE!</v>
      </c>
      <c r="J339" s="1" t="e">
        <f>F341-F335</f>
        <v>#VALUE!</v>
      </c>
      <c r="M339">
        <f>COUNTIF(D338:D342,$L$3)</f>
        <v>0</v>
      </c>
      <c r="O339" t="str">
        <f t="shared" si="39"/>
        <v/>
      </c>
      <c r="P339" t="str">
        <f t="shared" si="40"/>
        <v/>
      </c>
      <c r="Q339" t="str">
        <f t="shared" si="41"/>
        <v/>
      </c>
      <c r="R339" t="str">
        <f t="shared" si="42"/>
        <v/>
      </c>
    </row>
    <row r="340" spans="1:18" x14ac:dyDescent="0.35">
      <c r="A340" t="s">
        <v>2</v>
      </c>
      <c r="B340" t="str">
        <f t="shared" si="44"/>
        <v/>
      </c>
      <c r="C340">
        <v>3</v>
      </c>
      <c r="E340" t="str">
        <f t="shared" si="43"/>
        <v>Western Score</v>
      </c>
      <c r="F340" s="1" t="str">
        <f t="shared" si="38"/>
        <v/>
      </c>
      <c r="G340" s="1" t="e">
        <f>(F340-F334)-(F341-F335)</f>
        <v>#VALUE!</v>
      </c>
      <c r="H340" s="1" t="e">
        <f>IF(F339&gt;F338,(F338+10)-F339,F338-F339)</f>
        <v>#VALUE!</v>
      </c>
      <c r="I340" s="1" t="e">
        <f>F340-F334</f>
        <v>#VALUE!</v>
      </c>
      <c r="J340" s="1" t="e">
        <f>F341-F335</f>
        <v>#VALUE!</v>
      </c>
      <c r="M340">
        <f>COUNTIF(D338:D342,$L$4)</f>
        <v>0</v>
      </c>
      <c r="O340" t="str">
        <f t="shared" si="39"/>
        <v/>
      </c>
      <c r="P340" t="str">
        <f t="shared" si="40"/>
        <v/>
      </c>
      <c r="Q340" t="str">
        <f t="shared" si="41"/>
        <v/>
      </c>
      <c r="R340" t="str">
        <f t="shared" si="42"/>
        <v/>
      </c>
    </row>
    <row r="341" spans="1:18" x14ac:dyDescent="0.35">
      <c r="A341" t="s">
        <v>3</v>
      </c>
      <c r="B341" t="str">
        <f t="shared" si="44"/>
        <v/>
      </c>
      <c r="C341">
        <v>4</v>
      </c>
      <c r="E341" t="str">
        <f t="shared" si="43"/>
        <v>Opp Score</v>
      </c>
      <c r="F341" s="1" t="str">
        <f t="shared" si="38"/>
        <v/>
      </c>
      <c r="G341" s="1" t="e">
        <f>(F340-F334)-(F341-F335)</f>
        <v>#VALUE!</v>
      </c>
      <c r="H341" s="1" t="e">
        <f>IF(F339&gt;F338,(F338+10)-F339,F338-F339)</f>
        <v>#VALUE!</v>
      </c>
      <c r="I341" s="1" t="e">
        <f>F340-F334</f>
        <v>#VALUE!</v>
      </c>
      <c r="J341" s="1" t="e">
        <f>F341-F335</f>
        <v>#VALUE!</v>
      </c>
      <c r="M341">
        <f>COUNTIF(D338:D342,$L$5)</f>
        <v>0</v>
      </c>
      <c r="O341" t="str">
        <f t="shared" si="39"/>
        <v/>
      </c>
      <c r="P341" t="str">
        <f t="shared" si="40"/>
        <v/>
      </c>
      <c r="Q341" t="str">
        <f t="shared" si="41"/>
        <v/>
      </c>
      <c r="R341" t="str">
        <f t="shared" si="42"/>
        <v/>
      </c>
    </row>
    <row r="342" spans="1:18" x14ac:dyDescent="0.35">
      <c r="A342" t="s">
        <v>4</v>
      </c>
      <c r="B342" t="str">
        <f t="shared" si="44"/>
        <v/>
      </c>
      <c r="C342">
        <v>5</v>
      </c>
      <c r="E342" t="str">
        <f t="shared" si="43"/>
        <v/>
      </c>
      <c r="F342" s="1" t="str">
        <f t="shared" si="38"/>
        <v/>
      </c>
      <c r="G342" s="1" t="e">
        <f>(F340-F334)-(F341-F335)</f>
        <v>#VALUE!</v>
      </c>
      <c r="H342" s="1" t="e">
        <f>IF(F339&gt;F338,(F338+10)-F339,F338-F339)</f>
        <v>#VALUE!</v>
      </c>
      <c r="I342" s="1" t="e">
        <f>F340-F334</f>
        <v>#VALUE!</v>
      </c>
      <c r="J342" s="1" t="e">
        <f>F341-F335</f>
        <v>#VALUE!</v>
      </c>
      <c r="M342">
        <f>COUNTIF(D338:D342,$L$6)</f>
        <v>0</v>
      </c>
      <c r="O342" t="str">
        <f t="shared" si="39"/>
        <v/>
      </c>
      <c r="P342" t="str">
        <f t="shared" si="40"/>
        <v/>
      </c>
      <c r="Q342" t="str">
        <f t="shared" si="41"/>
        <v/>
      </c>
      <c r="R342" t="str">
        <f t="shared" si="42"/>
        <v/>
      </c>
    </row>
    <row r="343" spans="1:18" x14ac:dyDescent="0.35">
      <c r="A343" t="s">
        <v>5</v>
      </c>
      <c r="B343" t="str">
        <f t="shared" si="44"/>
        <v/>
      </c>
      <c r="E343" t="str">
        <f t="shared" si="43"/>
        <v/>
      </c>
      <c r="F343" s="1" t="str">
        <f t="shared" si="38"/>
        <v/>
      </c>
      <c r="O343" t="str">
        <f t="shared" si="39"/>
        <v/>
      </c>
      <c r="P343" t="str">
        <f t="shared" si="40"/>
        <v/>
      </c>
      <c r="Q343" t="str">
        <f t="shared" si="41"/>
        <v/>
      </c>
      <c r="R343" t="str">
        <f t="shared" si="42"/>
        <v/>
      </c>
    </row>
    <row r="344" spans="1:18" x14ac:dyDescent="0.35">
      <c r="A344" t="s">
        <v>6</v>
      </c>
      <c r="B344">
        <f t="shared" si="44"/>
        <v>58</v>
      </c>
      <c r="C344">
        <v>1</v>
      </c>
      <c r="E344" t="str">
        <f t="shared" si="43"/>
        <v>Time In</v>
      </c>
      <c r="F344" s="1" t="str">
        <f t="shared" ref="F344:F407" si="45">IF(E344=$E$8,F339,"")</f>
        <v/>
      </c>
      <c r="G344" s="1" t="e">
        <f>(F346-F340)-(F347-F341)</f>
        <v>#VALUE!</v>
      </c>
      <c r="H344" s="1" t="e">
        <f>IF(F345&gt;F344,(F344+10)-F345,F344-F345)</f>
        <v>#VALUE!</v>
      </c>
      <c r="I344" s="1" t="e">
        <f>F346-F340</f>
        <v>#VALUE!</v>
      </c>
      <c r="J344" s="1" t="e">
        <f>F347-F341</f>
        <v>#VALUE!</v>
      </c>
      <c r="M344">
        <f>COUNTIF(D344:D348,$L$2)</f>
        <v>0</v>
      </c>
      <c r="N344">
        <f>SUM(M344:M348)</f>
        <v>0</v>
      </c>
      <c r="O344" t="str">
        <f t="shared" si="39"/>
        <v/>
      </c>
      <c r="P344" t="str">
        <f t="shared" si="40"/>
        <v/>
      </c>
      <c r="Q344" t="str">
        <f t="shared" si="41"/>
        <v/>
      </c>
      <c r="R344" t="str">
        <f t="shared" si="42"/>
        <v/>
      </c>
    </row>
    <row r="345" spans="1:18" x14ac:dyDescent="0.35">
      <c r="A345" t="s">
        <v>7</v>
      </c>
      <c r="B345" t="str">
        <f t="shared" si="44"/>
        <v/>
      </c>
      <c r="C345">
        <v>2</v>
      </c>
      <c r="E345" t="str">
        <f t="shared" si="43"/>
        <v>Time Out</v>
      </c>
      <c r="F345" s="1" t="str">
        <f t="shared" si="45"/>
        <v/>
      </c>
      <c r="G345" s="1" t="e">
        <f>(F346-F340)-(F347-F341)</f>
        <v>#VALUE!</v>
      </c>
      <c r="H345" s="1" t="e">
        <f>IF(F345&gt;F344,(F344+10)-F345,F344-F345)</f>
        <v>#VALUE!</v>
      </c>
      <c r="I345" s="1" t="e">
        <f>F346-F340</f>
        <v>#VALUE!</v>
      </c>
      <c r="J345" s="1" t="e">
        <f>F347-F341</f>
        <v>#VALUE!</v>
      </c>
      <c r="M345">
        <f>COUNTIF(D344:D348,$L$3)</f>
        <v>0</v>
      </c>
      <c r="O345" t="str">
        <f t="shared" si="39"/>
        <v/>
      </c>
      <c r="P345" t="str">
        <f t="shared" si="40"/>
        <v/>
      </c>
      <c r="Q345" t="str">
        <f t="shared" si="41"/>
        <v/>
      </c>
      <c r="R345" t="str">
        <f t="shared" si="42"/>
        <v/>
      </c>
    </row>
    <row r="346" spans="1:18" x14ac:dyDescent="0.35">
      <c r="A346" t="s">
        <v>8</v>
      </c>
      <c r="B346" t="str">
        <f t="shared" si="44"/>
        <v/>
      </c>
      <c r="C346">
        <v>3</v>
      </c>
      <c r="E346" t="str">
        <f t="shared" si="43"/>
        <v>Western Score</v>
      </c>
      <c r="F346" s="1" t="str">
        <f t="shared" si="45"/>
        <v/>
      </c>
      <c r="G346" s="1" t="e">
        <f>(F346-F340)-(F347-F341)</f>
        <v>#VALUE!</v>
      </c>
      <c r="H346" s="1" t="e">
        <f>IF(F345&gt;F344,(F344+10)-F345,F344-F345)</f>
        <v>#VALUE!</v>
      </c>
      <c r="I346" s="1" t="e">
        <f>F346-F340</f>
        <v>#VALUE!</v>
      </c>
      <c r="J346" s="1" t="e">
        <f>F347-F341</f>
        <v>#VALUE!</v>
      </c>
      <c r="M346">
        <f>COUNTIF(D344:D348,$L$4)</f>
        <v>0</v>
      </c>
      <c r="O346" t="str">
        <f t="shared" si="39"/>
        <v/>
      </c>
      <c r="P346" t="str">
        <f t="shared" si="40"/>
        <v/>
      </c>
      <c r="Q346" t="str">
        <f t="shared" si="41"/>
        <v/>
      </c>
      <c r="R346" t="str">
        <f t="shared" si="42"/>
        <v/>
      </c>
    </row>
    <row r="347" spans="1:18" x14ac:dyDescent="0.35">
      <c r="A347" t="s">
        <v>9</v>
      </c>
      <c r="B347" t="str">
        <f t="shared" si="44"/>
        <v/>
      </c>
      <c r="C347">
        <v>4</v>
      </c>
      <c r="E347" t="str">
        <f t="shared" si="43"/>
        <v>Opp Score</v>
      </c>
      <c r="F347" s="1" t="str">
        <f t="shared" si="45"/>
        <v/>
      </c>
      <c r="G347" s="1" t="e">
        <f>(F346-F340)-(F347-F341)</f>
        <v>#VALUE!</v>
      </c>
      <c r="H347" s="1" t="e">
        <f>IF(F345&gt;F344,(F344+10)-F345,F344-F345)</f>
        <v>#VALUE!</v>
      </c>
      <c r="I347" s="1" t="e">
        <f>F346-F340</f>
        <v>#VALUE!</v>
      </c>
      <c r="J347" s="1" t="e">
        <f>F347-F341</f>
        <v>#VALUE!</v>
      </c>
      <c r="M347">
        <f>COUNTIF(D344:D348,$L$5)</f>
        <v>0</v>
      </c>
      <c r="O347" t="str">
        <f t="shared" si="39"/>
        <v/>
      </c>
      <c r="P347" t="str">
        <f t="shared" si="40"/>
        <v/>
      </c>
      <c r="Q347" t="str">
        <f t="shared" si="41"/>
        <v/>
      </c>
      <c r="R347" t="str">
        <f t="shared" si="42"/>
        <v/>
      </c>
    </row>
    <row r="348" spans="1:18" x14ac:dyDescent="0.35">
      <c r="A348" t="s">
        <v>10</v>
      </c>
      <c r="B348" t="str">
        <f t="shared" si="44"/>
        <v/>
      </c>
      <c r="C348">
        <v>5</v>
      </c>
      <c r="E348" t="str">
        <f t="shared" si="43"/>
        <v/>
      </c>
      <c r="F348" s="1" t="str">
        <f t="shared" si="45"/>
        <v/>
      </c>
      <c r="G348" s="1" t="e">
        <f>(F346-F340)-(F347-F341)</f>
        <v>#VALUE!</v>
      </c>
      <c r="H348" s="1" t="e">
        <f>IF(F345&gt;F344,(F344+10)-F345,F344-F345)</f>
        <v>#VALUE!</v>
      </c>
      <c r="I348" s="1" t="e">
        <f>F346-F340</f>
        <v>#VALUE!</v>
      </c>
      <c r="J348" s="1" t="e">
        <f>F347-F341</f>
        <v>#VALUE!</v>
      </c>
      <c r="M348">
        <f>COUNTIF(D344:D348,$L$6)</f>
        <v>0</v>
      </c>
      <c r="O348" t="str">
        <f t="shared" si="39"/>
        <v/>
      </c>
      <c r="P348" t="str">
        <f t="shared" si="40"/>
        <v/>
      </c>
      <c r="Q348" t="str">
        <f t="shared" si="41"/>
        <v/>
      </c>
      <c r="R348" t="str">
        <f t="shared" si="42"/>
        <v/>
      </c>
    </row>
    <row r="349" spans="1:18" x14ac:dyDescent="0.35">
      <c r="A349" t="s">
        <v>11</v>
      </c>
      <c r="B349" t="str">
        <f t="shared" si="44"/>
        <v/>
      </c>
      <c r="E349" t="str">
        <f t="shared" si="43"/>
        <v/>
      </c>
      <c r="F349" s="1" t="str">
        <f t="shared" si="45"/>
        <v/>
      </c>
      <c r="O349" t="str">
        <f t="shared" si="39"/>
        <v/>
      </c>
      <c r="P349" t="str">
        <f t="shared" si="40"/>
        <v/>
      </c>
      <c r="Q349" t="str">
        <f t="shared" si="41"/>
        <v/>
      </c>
      <c r="R349" t="str">
        <f t="shared" si="42"/>
        <v/>
      </c>
    </row>
    <row r="350" spans="1:18" x14ac:dyDescent="0.35">
      <c r="A350" t="s">
        <v>12</v>
      </c>
      <c r="B350">
        <f t="shared" si="44"/>
        <v>59</v>
      </c>
      <c r="C350">
        <v>1</v>
      </c>
      <c r="E350" t="str">
        <f t="shared" si="43"/>
        <v>Time In</v>
      </c>
      <c r="F350" s="1" t="str">
        <f t="shared" si="45"/>
        <v/>
      </c>
      <c r="G350" s="1" t="e">
        <f>(F352-F346)-(F353-F347)</f>
        <v>#VALUE!</v>
      </c>
      <c r="H350" s="1" t="e">
        <f>IF(F351&gt;F350,(F350+10)-F351,F350-F351)</f>
        <v>#VALUE!</v>
      </c>
      <c r="I350" s="1" t="e">
        <f>F352-F346</f>
        <v>#VALUE!</v>
      </c>
      <c r="J350" s="1" t="e">
        <f>F353-F347</f>
        <v>#VALUE!</v>
      </c>
      <c r="M350">
        <f>COUNTIF(D350:D354,$L$2)</f>
        <v>0</v>
      </c>
      <c r="N350">
        <f>SUM(M350:M354)</f>
        <v>0</v>
      </c>
      <c r="O350" t="str">
        <f t="shared" si="39"/>
        <v/>
      </c>
      <c r="P350" t="str">
        <f t="shared" si="40"/>
        <v/>
      </c>
      <c r="Q350" t="str">
        <f t="shared" si="41"/>
        <v/>
      </c>
      <c r="R350" t="str">
        <f t="shared" si="42"/>
        <v/>
      </c>
    </row>
    <row r="351" spans="1:18" x14ac:dyDescent="0.35">
      <c r="A351" t="s">
        <v>13</v>
      </c>
      <c r="B351" t="str">
        <f t="shared" si="44"/>
        <v/>
      </c>
      <c r="C351">
        <v>2</v>
      </c>
      <c r="E351" t="str">
        <f t="shared" si="43"/>
        <v>Time Out</v>
      </c>
      <c r="F351" s="1" t="str">
        <f t="shared" si="45"/>
        <v/>
      </c>
      <c r="G351" s="1" t="e">
        <f>(F352-F346)-(F353-F347)</f>
        <v>#VALUE!</v>
      </c>
      <c r="H351" s="1" t="e">
        <f>IF(F351&gt;F350,(F350+10)-F351,F350-F351)</f>
        <v>#VALUE!</v>
      </c>
      <c r="I351" s="1" t="e">
        <f>F352-F346</f>
        <v>#VALUE!</v>
      </c>
      <c r="J351" s="1" t="e">
        <f>F353-F347</f>
        <v>#VALUE!</v>
      </c>
      <c r="M351">
        <f>COUNTIF(D350:D354,$L$3)</f>
        <v>0</v>
      </c>
      <c r="O351" t="str">
        <f t="shared" si="39"/>
        <v/>
      </c>
      <c r="P351" t="str">
        <f t="shared" si="40"/>
        <v/>
      </c>
      <c r="Q351" t="str">
        <f t="shared" si="41"/>
        <v/>
      </c>
      <c r="R351" t="str">
        <f t="shared" si="42"/>
        <v/>
      </c>
    </row>
    <row r="352" spans="1:18" x14ac:dyDescent="0.35">
      <c r="A352" t="s">
        <v>14</v>
      </c>
      <c r="B352" t="str">
        <f t="shared" si="44"/>
        <v/>
      </c>
      <c r="C352">
        <v>3</v>
      </c>
      <c r="E352" t="str">
        <f t="shared" si="43"/>
        <v>Western Score</v>
      </c>
      <c r="F352" s="1" t="str">
        <f t="shared" si="45"/>
        <v/>
      </c>
      <c r="G352" s="1" t="e">
        <f>(F352-F346)-(F353-F347)</f>
        <v>#VALUE!</v>
      </c>
      <c r="H352" s="1" t="e">
        <f>IF(F351&gt;F350,(F350+10)-F351,F350-F351)</f>
        <v>#VALUE!</v>
      </c>
      <c r="I352" s="1" t="e">
        <f>F352-F346</f>
        <v>#VALUE!</v>
      </c>
      <c r="J352" s="1" t="e">
        <f>F353-F347</f>
        <v>#VALUE!</v>
      </c>
      <c r="M352">
        <f>COUNTIF(D350:D354,$L$4)</f>
        <v>0</v>
      </c>
      <c r="O352" t="str">
        <f t="shared" si="39"/>
        <v/>
      </c>
      <c r="P352" t="str">
        <f t="shared" si="40"/>
        <v/>
      </c>
      <c r="Q352" t="str">
        <f t="shared" si="41"/>
        <v/>
      </c>
      <c r="R352" t="str">
        <f t="shared" si="42"/>
        <v/>
      </c>
    </row>
    <row r="353" spans="1:18" x14ac:dyDescent="0.35">
      <c r="A353" t="s">
        <v>2</v>
      </c>
      <c r="B353" t="str">
        <f t="shared" si="44"/>
        <v/>
      </c>
      <c r="C353">
        <v>4</v>
      </c>
      <c r="E353" t="str">
        <f t="shared" si="43"/>
        <v>Opp Score</v>
      </c>
      <c r="F353" s="1" t="str">
        <f t="shared" si="45"/>
        <v/>
      </c>
      <c r="G353" s="1" t="e">
        <f>(F352-F346)-(F353-F347)</f>
        <v>#VALUE!</v>
      </c>
      <c r="H353" s="1" t="e">
        <f>IF(F351&gt;F350,(F350+10)-F351,F350-F351)</f>
        <v>#VALUE!</v>
      </c>
      <c r="I353" s="1" t="e">
        <f>F352-F346</f>
        <v>#VALUE!</v>
      </c>
      <c r="J353" s="1" t="e">
        <f>F353-F347</f>
        <v>#VALUE!</v>
      </c>
      <c r="M353">
        <f>COUNTIF(D350:D354,$L$5)</f>
        <v>0</v>
      </c>
      <c r="O353" t="str">
        <f t="shared" si="39"/>
        <v/>
      </c>
      <c r="P353" t="str">
        <f t="shared" si="40"/>
        <v/>
      </c>
      <c r="Q353" t="str">
        <f t="shared" si="41"/>
        <v/>
      </c>
      <c r="R353" t="str">
        <f t="shared" si="42"/>
        <v/>
      </c>
    </row>
    <row r="354" spans="1:18" x14ac:dyDescent="0.35">
      <c r="A354" t="s">
        <v>3</v>
      </c>
      <c r="B354" t="str">
        <f t="shared" si="44"/>
        <v/>
      </c>
      <c r="C354">
        <v>5</v>
      </c>
      <c r="E354" t="str">
        <f t="shared" si="43"/>
        <v/>
      </c>
      <c r="F354" s="1" t="str">
        <f t="shared" si="45"/>
        <v/>
      </c>
      <c r="G354" s="1" t="e">
        <f>(F352-F346)-(F353-F347)</f>
        <v>#VALUE!</v>
      </c>
      <c r="H354" s="1" t="e">
        <f>IF(F351&gt;F350,(F350+10)-F351,F350-F351)</f>
        <v>#VALUE!</v>
      </c>
      <c r="I354" s="1" t="e">
        <f>F352-F346</f>
        <v>#VALUE!</v>
      </c>
      <c r="J354" s="1" t="e">
        <f>F353-F347</f>
        <v>#VALUE!</v>
      </c>
      <c r="M354">
        <f>COUNTIF(D350:D354,$L$6)</f>
        <v>0</v>
      </c>
      <c r="O354" t="str">
        <f t="shared" si="39"/>
        <v/>
      </c>
      <c r="P354" t="str">
        <f t="shared" si="40"/>
        <v/>
      </c>
      <c r="Q354" t="str">
        <f t="shared" si="41"/>
        <v/>
      </c>
      <c r="R354" t="str">
        <f t="shared" si="42"/>
        <v/>
      </c>
    </row>
    <row r="355" spans="1:18" x14ac:dyDescent="0.35">
      <c r="A355" t="s">
        <v>4</v>
      </c>
      <c r="B355" t="str">
        <f t="shared" si="44"/>
        <v/>
      </c>
      <c r="E355" t="str">
        <f t="shared" si="43"/>
        <v/>
      </c>
      <c r="F355" s="1" t="str">
        <f t="shared" si="45"/>
        <v/>
      </c>
      <c r="O355" t="str">
        <f t="shared" si="39"/>
        <v/>
      </c>
      <c r="P355" t="str">
        <f t="shared" si="40"/>
        <v/>
      </c>
      <c r="Q355" t="str">
        <f t="shared" si="41"/>
        <v/>
      </c>
      <c r="R355" t="str">
        <f t="shared" si="42"/>
        <v/>
      </c>
    </row>
    <row r="356" spans="1:18" x14ac:dyDescent="0.35">
      <c r="A356" t="s">
        <v>5</v>
      </c>
      <c r="B356">
        <f t="shared" si="44"/>
        <v>60</v>
      </c>
      <c r="C356">
        <v>1</v>
      </c>
      <c r="E356" t="str">
        <f t="shared" si="43"/>
        <v>Time In</v>
      </c>
      <c r="F356" s="1" t="str">
        <f t="shared" si="45"/>
        <v/>
      </c>
      <c r="G356" s="1" t="e">
        <f>(F358-F352)-(F359-F353)</f>
        <v>#VALUE!</v>
      </c>
      <c r="H356" s="1" t="e">
        <f>IF(F357&gt;F356,(F356+10)-F357,F356-F357)</f>
        <v>#VALUE!</v>
      </c>
      <c r="I356" s="1" t="e">
        <f>F358-F352</f>
        <v>#VALUE!</v>
      </c>
      <c r="J356" s="1" t="e">
        <f>F359-F353</f>
        <v>#VALUE!</v>
      </c>
      <c r="M356">
        <f>COUNTIF(D356:D360,$L$2)</f>
        <v>0</v>
      </c>
      <c r="N356">
        <f>SUM(M356:M360)</f>
        <v>0</v>
      </c>
      <c r="O356" t="str">
        <f t="shared" si="39"/>
        <v/>
      </c>
      <c r="P356" t="str">
        <f t="shared" si="40"/>
        <v/>
      </c>
      <c r="Q356" t="str">
        <f t="shared" si="41"/>
        <v/>
      </c>
      <c r="R356" t="str">
        <f t="shared" si="42"/>
        <v/>
      </c>
    </row>
    <row r="357" spans="1:18" x14ac:dyDescent="0.35">
      <c r="A357" t="s">
        <v>6</v>
      </c>
      <c r="B357" t="str">
        <f t="shared" si="44"/>
        <v/>
      </c>
      <c r="C357">
        <v>2</v>
      </c>
      <c r="E357" t="str">
        <f t="shared" si="43"/>
        <v>Time Out</v>
      </c>
      <c r="F357" s="1" t="str">
        <f t="shared" si="45"/>
        <v/>
      </c>
      <c r="G357" s="1" t="e">
        <f>(F358-F352)-(F359-F353)</f>
        <v>#VALUE!</v>
      </c>
      <c r="H357" s="1" t="e">
        <f>IF(F357&gt;F356,(F356+10)-F357,F356-F357)</f>
        <v>#VALUE!</v>
      </c>
      <c r="I357" s="1" t="e">
        <f>F358-F352</f>
        <v>#VALUE!</v>
      </c>
      <c r="J357" s="1" t="e">
        <f>F359-F353</f>
        <v>#VALUE!</v>
      </c>
      <c r="M357">
        <f>COUNTIF(D356:D360,$L$3)</f>
        <v>0</v>
      </c>
      <c r="O357" t="str">
        <f t="shared" si="39"/>
        <v/>
      </c>
      <c r="P357" t="str">
        <f t="shared" si="40"/>
        <v/>
      </c>
      <c r="Q357" t="str">
        <f t="shared" si="41"/>
        <v/>
      </c>
      <c r="R357" t="str">
        <f t="shared" si="42"/>
        <v/>
      </c>
    </row>
    <row r="358" spans="1:18" x14ac:dyDescent="0.35">
      <c r="A358" t="s">
        <v>7</v>
      </c>
      <c r="B358" t="str">
        <f t="shared" si="44"/>
        <v/>
      </c>
      <c r="C358">
        <v>3</v>
      </c>
      <c r="E358" t="str">
        <f t="shared" si="43"/>
        <v>Western Score</v>
      </c>
      <c r="F358" s="1" t="str">
        <f t="shared" si="45"/>
        <v/>
      </c>
      <c r="G358" s="1" t="e">
        <f>(F358-F352)-(F359-F353)</f>
        <v>#VALUE!</v>
      </c>
      <c r="H358" s="1" t="e">
        <f>IF(F357&gt;F356,(F356+10)-F357,F356-F357)</f>
        <v>#VALUE!</v>
      </c>
      <c r="I358" s="1" t="e">
        <f>F358-F352</f>
        <v>#VALUE!</v>
      </c>
      <c r="J358" s="1" t="e">
        <f>F359-F353</f>
        <v>#VALUE!</v>
      </c>
      <c r="M358">
        <f>COUNTIF(D356:D360,$L$4)</f>
        <v>0</v>
      </c>
      <c r="O358" t="str">
        <f t="shared" si="39"/>
        <v/>
      </c>
      <c r="P358" t="str">
        <f t="shared" si="40"/>
        <v/>
      </c>
      <c r="Q358" t="str">
        <f t="shared" si="41"/>
        <v/>
      </c>
      <c r="R358" t="str">
        <f t="shared" si="42"/>
        <v/>
      </c>
    </row>
    <row r="359" spans="1:18" x14ac:dyDescent="0.35">
      <c r="A359" t="s">
        <v>8</v>
      </c>
      <c r="B359" t="str">
        <f t="shared" si="44"/>
        <v/>
      </c>
      <c r="C359">
        <v>4</v>
      </c>
      <c r="E359" t="str">
        <f t="shared" si="43"/>
        <v>Opp Score</v>
      </c>
      <c r="F359" s="1" t="str">
        <f t="shared" si="45"/>
        <v/>
      </c>
      <c r="G359" s="1" t="e">
        <f>(F358-F352)-(F359-F353)</f>
        <v>#VALUE!</v>
      </c>
      <c r="H359" s="1" t="e">
        <f>IF(F357&gt;F356,(F356+10)-F357,F356-F357)</f>
        <v>#VALUE!</v>
      </c>
      <c r="I359" s="1" t="e">
        <f>F358-F352</f>
        <v>#VALUE!</v>
      </c>
      <c r="J359" s="1" t="e">
        <f>F359-F353</f>
        <v>#VALUE!</v>
      </c>
      <c r="M359">
        <f>COUNTIF(D356:D360,$L$5)</f>
        <v>0</v>
      </c>
      <c r="O359" t="str">
        <f t="shared" si="39"/>
        <v/>
      </c>
      <c r="P359" t="str">
        <f t="shared" si="40"/>
        <v/>
      </c>
      <c r="Q359" t="str">
        <f t="shared" si="41"/>
        <v/>
      </c>
      <c r="R359" t="str">
        <f t="shared" si="42"/>
        <v/>
      </c>
    </row>
    <row r="360" spans="1:18" x14ac:dyDescent="0.35">
      <c r="A360" t="s">
        <v>9</v>
      </c>
      <c r="B360" t="str">
        <f t="shared" si="44"/>
        <v/>
      </c>
      <c r="C360">
        <v>5</v>
      </c>
      <c r="E360" t="str">
        <f t="shared" si="43"/>
        <v/>
      </c>
      <c r="F360" s="1" t="str">
        <f t="shared" si="45"/>
        <v/>
      </c>
      <c r="G360" s="1" t="e">
        <f>(F358-F352)-(F359-F353)</f>
        <v>#VALUE!</v>
      </c>
      <c r="H360" s="1" t="e">
        <f>IF(F357&gt;F356,(F356+10)-F357,F356-F357)</f>
        <v>#VALUE!</v>
      </c>
      <c r="I360" s="1" t="e">
        <f>F358-F352</f>
        <v>#VALUE!</v>
      </c>
      <c r="J360" s="1" t="e">
        <f>F359-F353</f>
        <v>#VALUE!</v>
      </c>
      <c r="M360">
        <f>COUNTIF(D356:D360,$L$6)</f>
        <v>0</v>
      </c>
      <c r="O360" t="str">
        <f t="shared" si="39"/>
        <v/>
      </c>
      <c r="P360" t="str">
        <f t="shared" si="40"/>
        <v/>
      </c>
      <c r="Q360" t="str">
        <f t="shared" si="41"/>
        <v/>
      </c>
      <c r="R360" t="str">
        <f t="shared" si="42"/>
        <v/>
      </c>
    </row>
    <row r="361" spans="1:18" x14ac:dyDescent="0.35">
      <c r="A361" t="s">
        <v>10</v>
      </c>
      <c r="B361" t="str">
        <f t="shared" si="44"/>
        <v/>
      </c>
      <c r="E361" t="str">
        <f t="shared" si="43"/>
        <v/>
      </c>
      <c r="F361" s="1" t="str">
        <f t="shared" si="45"/>
        <v/>
      </c>
      <c r="O361" t="str">
        <f t="shared" si="39"/>
        <v/>
      </c>
      <c r="P361" t="str">
        <f t="shared" si="40"/>
        <v/>
      </c>
      <c r="Q361" t="str">
        <f t="shared" si="41"/>
        <v/>
      </c>
      <c r="R361" t="str">
        <f t="shared" si="42"/>
        <v/>
      </c>
    </row>
    <row r="362" spans="1:18" x14ac:dyDescent="0.35">
      <c r="A362" t="s">
        <v>11</v>
      </c>
      <c r="B362">
        <f t="shared" si="44"/>
        <v>61</v>
      </c>
      <c r="C362">
        <v>1</v>
      </c>
      <c r="E362" t="str">
        <f t="shared" si="43"/>
        <v>Time In</v>
      </c>
      <c r="F362" s="1" t="str">
        <f t="shared" si="45"/>
        <v/>
      </c>
      <c r="G362" s="1" t="e">
        <f>(F364-F358)-(F365-F359)</f>
        <v>#VALUE!</v>
      </c>
      <c r="H362" s="1" t="e">
        <f>IF(F363&gt;F362,(F362+10)-F363,F362-F363)</f>
        <v>#VALUE!</v>
      </c>
      <c r="I362" s="1" t="e">
        <f>F364-F358</f>
        <v>#VALUE!</v>
      </c>
      <c r="J362" s="1" t="e">
        <f>F365-F359</f>
        <v>#VALUE!</v>
      </c>
      <c r="M362">
        <f>COUNTIF(D362:D366,$L$2)</f>
        <v>0</v>
      </c>
      <c r="N362">
        <f>SUM(M362:M366)</f>
        <v>0</v>
      </c>
      <c r="O362" t="str">
        <f t="shared" si="39"/>
        <v/>
      </c>
      <c r="P362" t="str">
        <f t="shared" si="40"/>
        <v/>
      </c>
      <c r="Q362" t="str">
        <f t="shared" si="41"/>
        <v/>
      </c>
      <c r="R362" t="str">
        <f t="shared" si="42"/>
        <v/>
      </c>
    </row>
    <row r="363" spans="1:18" x14ac:dyDescent="0.35">
      <c r="A363" t="s">
        <v>12</v>
      </c>
      <c r="B363" t="str">
        <f t="shared" si="44"/>
        <v/>
      </c>
      <c r="C363">
        <v>2</v>
      </c>
      <c r="E363" t="str">
        <f t="shared" si="43"/>
        <v>Time Out</v>
      </c>
      <c r="F363" s="1" t="str">
        <f t="shared" si="45"/>
        <v/>
      </c>
      <c r="G363" s="1" t="e">
        <f>(F364-F358)-(F365-F359)</f>
        <v>#VALUE!</v>
      </c>
      <c r="H363" s="1" t="e">
        <f>IF(F363&gt;F362,(F362+10)-F363,F362-F363)</f>
        <v>#VALUE!</v>
      </c>
      <c r="I363" s="1" t="e">
        <f>F364-F358</f>
        <v>#VALUE!</v>
      </c>
      <c r="J363" s="1" t="e">
        <f>F365-F359</f>
        <v>#VALUE!</v>
      </c>
      <c r="M363">
        <f>COUNTIF(D362:D366,$L$3)</f>
        <v>0</v>
      </c>
      <c r="O363" t="str">
        <f t="shared" si="39"/>
        <v/>
      </c>
      <c r="P363" t="str">
        <f t="shared" si="40"/>
        <v/>
      </c>
      <c r="Q363" t="str">
        <f t="shared" si="41"/>
        <v/>
      </c>
      <c r="R363" t="str">
        <f t="shared" si="42"/>
        <v/>
      </c>
    </row>
    <row r="364" spans="1:18" x14ac:dyDescent="0.35">
      <c r="A364" t="s">
        <v>13</v>
      </c>
      <c r="B364" t="str">
        <f t="shared" si="44"/>
        <v/>
      </c>
      <c r="C364">
        <v>3</v>
      </c>
      <c r="E364" t="str">
        <f t="shared" si="43"/>
        <v>Western Score</v>
      </c>
      <c r="F364" s="1" t="str">
        <f t="shared" si="45"/>
        <v/>
      </c>
      <c r="G364" s="1" t="e">
        <f>(F364-F358)-(F365-F359)</f>
        <v>#VALUE!</v>
      </c>
      <c r="H364" s="1" t="e">
        <f>IF(F363&gt;F362,(F362+10)-F363,F362-F363)</f>
        <v>#VALUE!</v>
      </c>
      <c r="I364" s="1" t="e">
        <f>F364-F358</f>
        <v>#VALUE!</v>
      </c>
      <c r="J364" s="1" t="e">
        <f>F365-F359</f>
        <v>#VALUE!</v>
      </c>
      <c r="M364">
        <f>COUNTIF(D362:D366,$L$4)</f>
        <v>0</v>
      </c>
      <c r="O364" t="str">
        <f t="shared" si="39"/>
        <v/>
      </c>
      <c r="P364" t="str">
        <f t="shared" si="40"/>
        <v/>
      </c>
      <c r="Q364" t="str">
        <f t="shared" si="41"/>
        <v/>
      </c>
      <c r="R364" t="str">
        <f t="shared" si="42"/>
        <v/>
      </c>
    </row>
    <row r="365" spans="1:18" x14ac:dyDescent="0.35">
      <c r="A365" t="s">
        <v>14</v>
      </c>
      <c r="B365" t="str">
        <f t="shared" si="44"/>
        <v/>
      </c>
      <c r="C365">
        <v>4</v>
      </c>
      <c r="E365" t="str">
        <f t="shared" si="43"/>
        <v>Opp Score</v>
      </c>
      <c r="F365" s="1" t="str">
        <f t="shared" si="45"/>
        <v/>
      </c>
      <c r="G365" s="1" t="e">
        <f>(F364-F358)-(F365-F359)</f>
        <v>#VALUE!</v>
      </c>
      <c r="H365" s="1" t="e">
        <f>IF(F363&gt;F362,(F362+10)-F363,F362-F363)</f>
        <v>#VALUE!</v>
      </c>
      <c r="I365" s="1" t="e">
        <f>F364-F358</f>
        <v>#VALUE!</v>
      </c>
      <c r="J365" s="1" t="e">
        <f>F365-F359</f>
        <v>#VALUE!</v>
      </c>
      <c r="M365">
        <f>COUNTIF(D362:D366,$L$5)</f>
        <v>0</v>
      </c>
      <c r="O365" t="str">
        <f t="shared" si="39"/>
        <v/>
      </c>
      <c r="P365" t="str">
        <f t="shared" si="40"/>
        <v/>
      </c>
      <c r="Q365" t="str">
        <f t="shared" si="41"/>
        <v/>
      </c>
      <c r="R365" t="str">
        <f t="shared" si="42"/>
        <v/>
      </c>
    </row>
    <row r="366" spans="1:18" x14ac:dyDescent="0.35">
      <c r="A366" t="s">
        <v>2</v>
      </c>
      <c r="B366" t="str">
        <f t="shared" si="44"/>
        <v/>
      </c>
      <c r="C366">
        <v>5</v>
      </c>
      <c r="E366" t="str">
        <f t="shared" si="43"/>
        <v/>
      </c>
      <c r="F366" s="1" t="str">
        <f t="shared" si="45"/>
        <v/>
      </c>
      <c r="G366" s="1" t="e">
        <f>(F364-F358)-(F365-F359)</f>
        <v>#VALUE!</v>
      </c>
      <c r="H366" s="1" t="e">
        <f>IF(F363&gt;F362,(F362+10)-F363,F362-F363)</f>
        <v>#VALUE!</v>
      </c>
      <c r="I366" s="1" t="e">
        <f>F364-F358</f>
        <v>#VALUE!</v>
      </c>
      <c r="J366" s="1" t="e">
        <f>F365-F359</f>
        <v>#VALUE!</v>
      </c>
      <c r="M366">
        <f>COUNTIF(D362:D366,$L$6)</f>
        <v>0</v>
      </c>
      <c r="O366" t="str">
        <f t="shared" si="39"/>
        <v/>
      </c>
      <c r="P366" t="str">
        <f t="shared" si="40"/>
        <v/>
      </c>
      <c r="Q366" t="str">
        <f t="shared" si="41"/>
        <v/>
      </c>
      <c r="R366" t="str">
        <f t="shared" si="42"/>
        <v/>
      </c>
    </row>
    <row r="367" spans="1:18" x14ac:dyDescent="0.35">
      <c r="A367" t="s">
        <v>3</v>
      </c>
      <c r="B367" t="str">
        <f t="shared" si="44"/>
        <v/>
      </c>
      <c r="E367" t="str">
        <f t="shared" si="43"/>
        <v/>
      </c>
      <c r="F367" s="1" t="str">
        <f t="shared" si="45"/>
        <v/>
      </c>
      <c r="O367" t="str">
        <f t="shared" si="39"/>
        <v/>
      </c>
      <c r="P367" t="str">
        <f t="shared" si="40"/>
        <v/>
      </c>
      <c r="Q367" t="str">
        <f t="shared" si="41"/>
        <v/>
      </c>
      <c r="R367" t="str">
        <f t="shared" si="42"/>
        <v/>
      </c>
    </row>
    <row r="368" spans="1:18" x14ac:dyDescent="0.35">
      <c r="A368" t="s">
        <v>4</v>
      </c>
      <c r="B368">
        <f t="shared" si="44"/>
        <v>62</v>
      </c>
      <c r="C368">
        <v>1</v>
      </c>
      <c r="E368" t="str">
        <f t="shared" si="43"/>
        <v>Time In</v>
      </c>
      <c r="F368" s="1" t="str">
        <f t="shared" si="45"/>
        <v/>
      </c>
      <c r="G368" s="1" t="e">
        <f>(F370-F364)-(F371-F365)</f>
        <v>#VALUE!</v>
      </c>
      <c r="H368" s="1" t="e">
        <f>IF(F369&gt;F368,(F368+10)-F369,F368-F369)</f>
        <v>#VALUE!</v>
      </c>
      <c r="I368" s="1" t="e">
        <f>F370-F364</f>
        <v>#VALUE!</v>
      </c>
      <c r="J368" s="1" t="e">
        <f>F371-F365</f>
        <v>#VALUE!</v>
      </c>
      <c r="M368">
        <f>COUNTIF(D368:D372,$L$2)</f>
        <v>0</v>
      </c>
      <c r="N368">
        <f>SUM(M368:M372)</f>
        <v>0</v>
      </c>
      <c r="O368" t="str">
        <f t="shared" si="39"/>
        <v/>
      </c>
      <c r="P368" t="str">
        <f t="shared" si="40"/>
        <v/>
      </c>
      <c r="Q368" t="str">
        <f t="shared" si="41"/>
        <v/>
      </c>
      <c r="R368" t="str">
        <f t="shared" si="42"/>
        <v/>
      </c>
    </row>
    <row r="369" spans="1:18" x14ac:dyDescent="0.35">
      <c r="A369" t="s">
        <v>5</v>
      </c>
      <c r="B369" t="str">
        <f t="shared" si="44"/>
        <v/>
      </c>
      <c r="C369">
        <v>2</v>
      </c>
      <c r="E369" t="str">
        <f t="shared" si="43"/>
        <v>Time Out</v>
      </c>
      <c r="F369" s="1" t="str">
        <f t="shared" si="45"/>
        <v/>
      </c>
      <c r="G369" s="1" t="e">
        <f>(F370-F364)-(F371-F365)</f>
        <v>#VALUE!</v>
      </c>
      <c r="H369" s="1" t="e">
        <f>IF(F369&gt;F368,(F368+10)-F369,F368-F369)</f>
        <v>#VALUE!</v>
      </c>
      <c r="I369" s="1" t="e">
        <f>F370-F364</f>
        <v>#VALUE!</v>
      </c>
      <c r="J369" s="1" t="e">
        <f>F371-F365</f>
        <v>#VALUE!</v>
      </c>
      <c r="M369">
        <f>COUNTIF(D368:D372,$L$3)</f>
        <v>0</v>
      </c>
      <c r="O369" t="str">
        <f t="shared" si="39"/>
        <v/>
      </c>
      <c r="P369" t="str">
        <f t="shared" si="40"/>
        <v/>
      </c>
      <c r="Q369" t="str">
        <f t="shared" si="41"/>
        <v/>
      </c>
      <c r="R369" t="str">
        <f t="shared" si="42"/>
        <v/>
      </c>
    </row>
    <row r="370" spans="1:18" x14ac:dyDescent="0.35">
      <c r="A370" t="s">
        <v>6</v>
      </c>
      <c r="B370" t="str">
        <f t="shared" si="44"/>
        <v/>
      </c>
      <c r="C370">
        <v>3</v>
      </c>
      <c r="E370" t="str">
        <f t="shared" si="43"/>
        <v>Western Score</v>
      </c>
      <c r="F370" s="1" t="str">
        <f t="shared" si="45"/>
        <v/>
      </c>
      <c r="G370" s="1" t="e">
        <f>(F370-F364)-(F371-F365)</f>
        <v>#VALUE!</v>
      </c>
      <c r="H370" s="1" t="e">
        <f>IF(F369&gt;F368,(F368+10)-F369,F368-F369)</f>
        <v>#VALUE!</v>
      </c>
      <c r="I370" s="1" t="e">
        <f>F370-F364</f>
        <v>#VALUE!</v>
      </c>
      <c r="J370" s="1" t="e">
        <f>F371-F365</f>
        <v>#VALUE!</v>
      </c>
      <c r="M370">
        <f>COUNTIF(D368:D372,$L$4)</f>
        <v>0</v>
      </c>
      <c r="O370" t="str">
        <f t="shared" si="39"/>
        <v/>
      </c>
      <c r="P370" t="str">
        <f t="shared" si="40"/>
        <v/>
      </c>
      <c r="Q370" t="str">
        <f t="shared" si="41"/>
        <v/>
      </c>
      <c r="R370" t="str">
        <f t="shared" si="42"/>
        <v/>
      </c>
    </row>
    <row r="371" spans="1:18" x14ac:dyDescent="0.35">
      <c r="A371" t="s">
        <v>7</v>
      </c>
      <c r="B371" t="str">
        <f t="shared" si="44"/>
        <v/>
      </c>
      <c r="C371">
        <v>4</v>
      </c>
      <c r="E371" t="str">
        <f t="shared" si="43"/>
        <v>Opp Score</v>
      </c>
      <c r="F371" s="1" t="str">
        <f t="shared" si="45"/>
        <v/>
      </c>
      <c r="G371" s="1" t="e">
        <f>(F370-F364)-(F371-F365)</f>
        <v>#VALUE!</v>
      </c>
      <c r="H371" s="1" t="e">
        <f>IF(F369&gt;F368,(F368+10)-F369,F368-F369)</f>
        <v>#VALUE!</v>
      </c>
      <c r="I371" s="1" t="e">
        <f>F370-F364</f>
        <v>#VALUE!</v>
      </c>
      <c r="J371" s="1" t="e">
        <f>F371-F365</f>
        <v>#VALUE!</v>
      </c>
      <c r="M371">
        <f>COUNTIF(D368:D372,$L$5)</f>
        <v>0</v>
      </c>
      <c r="O371" t="str">
        <f t="shared" si="39"/>
        <v/>
      </c>
      <c r="P371" t="str">
        <f t="shared" si="40"/>
        <v/>
      </c>
      <c r="Q371" t="str">
        <f t="shared" si="41"/>
        <v/>
      </c>
      <c r="R371" t="str">
        <f t="shared" si="42"/>
        <v/>
      </c>
    </row>
    <row r="372" spans="1:18" x14ac:dyDescent="0.35">
      <c r="A372" t="s">
        <v>8</v>
      </c>
      <c r="B372" t="str">
        <f t="shared" si="44"/>
        <v/>
      </c>
      <c r="C372">
        <v>5</v>
      </c>
      <c r="E372" t="str">
        <f t="shared" si="43"/>
        <v/>
      </c>
      <c r="F372" s="1" t="str">
        <f t="shared" si="45"/>
        <v/>
      </c>
      <c r="G372" s="1" t="e">
        <f>(F370-F364)-(F371-F365)</f>
        <v>#VALUE!</v>
      </c>
      <c r="H372" s="1" t="e">
        <f>IF(F369&gt;F368,(F368+10)-F369,F368-F369)</f>
        <v>#VALUE!</v>
      </c>
      <c r="I372" s="1" t="e">
        <f>F370-F364</f>
        <v>#VALUE!</v>
      </c>
      <c r="J372" s="1" t="e">
        <f>F371-F365</f>
        <v>#VALUE!</v>
      </c>
      <c r="M372">
        <f>COUNTIF(D368:D372,$L$6)</f>
        <v>0</v>
      </c>
      <c r="O372" t="str">
        <f t="shared" si="39"/>
        <v/>
      </c>
      <c r="P372" t="str">
        <f t="shared" si="40"/>
        <v/>
      </c>
      <c r="Q372" t="str">
        <f t="shared" si="41"/>
        <v/>
      </c>
      <c r="R372" t="str">
        <f t="shared" si="42"/>
        <v/>
      </c>
    </row>
    <row r="373" spans="1:18" x14ac:dyDescent="0.35">
      <c r="A373" t="s">
        <v>9</v>
      </c>
      <c r="B373" t="str">
        <f t="shared" si="44"/>
        <v/>
      </c>
      <c r="E373" t="str">
        <f t="shared" si="43"/>
        <v/>
      </c>
      <c r="F373" s="1" t="str">
        <f t="shared" si="45"/>
        <v/>
      </c>
      <c r="O373" t="str">
        <f t="shared" si="39"/>
        <v/>
      </c>
      <c r="P373" t="str">
        <f t="shared" si="40"/>
        <v/>
      </c>
      <c r="Q373" t="str">
        <f t="shared" si="41"/>
        <v/>
      </c>
      <c r="R373" t="str">
        <f t="shared" si="42"/>
        <v/>
      </c>
    </row>
    <row r="374" spans="1:18" x14ac:dyDescent="0.35">
      <c r="A374" t="s">
        <v>10</v>
      </c>
      <c r="B374">
        <f t="shared" si="44"/>
        <v>63</v>
      </c>
      <c r="C374">
        <v>1</v>
      </c>
      <c r="E374" t="str">
        <f t="shared" si="43"/>
        <v>Time In</v>
      </c>
      <c r="F374" s="1" t="str">
        <f t="shared" si="45"/>
        <v/>
      </c>
      <c r="G374" s="1" t="e">
        <f>(F376-F370)-(F377-F371)</f>
        <v>#VALUE!</v>
      </c>
      <c r="H374" s="1" t="e">
        <f>IF(F375&gt;F374,(F374+10)-F375,F374-F375)</f>
        <v>#VALUE!</v>
      </c>
      <c r="I374" s="1" t="e">
        <f>F376-F370</f>
        <v>#VALUE!</v>
      </c>
      <c r="J374" s="1" t="e">
        <f>F377-F371</f>
        <v>#VALUE!</v>
      </c>
      <c r="M374">
        <f>COUNTIF(D374:D378,$L$2)</f>
        <v>0</v>
      </c>
      <c r="N374">
        <f>SUM(M374:M378)</f>
        <v>0</v>
      </c>
      <c r="O374" t="str">
        <f t="shared" si="39"/>
        <v/>
      </c>
      <c r="P374" t="str">
        <f t="shared" si="40"/>
        <v/>
      </c>
      <c r="Q374" t="str">
        <f t="shared" si="41"/>
        <v/>
      </c>
      <c r="R374" t="str">
        <f t="shared" si="42"/>
        <v/>
      </c>
    </row>
    <row r="375" spans="1:18" x14ac:dyDescent="0.35">
      <c r="A375" t="s">
        <v>11</v>
      </c>
      <c r="B375" t="str">
        <f t="shared" si="44"/>
        <v/>
      </c>
      <c r="C375">
        <v>2</v>
      </c>
      <c r="E375" t="str">
        <f t="shared" si="43"/>
        <v>Time Out</v>
      </c>
      <c r="F375" s="1" t="str">
        <f t="shared" si="45"/>
        <v/>
      </c>
      <c r="G375" s="1" t="e">
        <f>(F376-F370)-(F377-F371)</f>
        <v>#VALUE!</v>
      </c>
      <c r="H375" s="1" t="e">
        <f>IF(F375&gt;F374,(F374+10)-F375,F374-F375)</f>
        <v>#VALUE!</v>
      </c>
      <c r="I375" s="1" t="e">
        <f>F376-F370</f>
        <v>#VALUE!</v>
      </c>
      <c r="J375" s="1" t="e">
        <f>F377-F371</f>
        <v>#VALUE!</v>
      </c>
      <c r="M375">
        <f>COUNTIF(D374:D378,$L$3)</f>
        <v>0</v>
      </c>
      <c r="O375" t="str">
        <f t="shared" si="39"/>
        <v/>
      </c>
      <c r="P375" t="str">
        <f t="shared" si="40"/>
        <v/>
      </c>
      <c r="Q375" t="str">
        <f t="shared" si="41"/>
        <v/>
      </c>
      <c r="R375" t="str">
        <f t="shared" si="42"/>
        <v/>
      </c>
    </row>
    <row r="376" spans="1:18" x14ac:dyDescent="0.35">
      <c r="A376" t="s">
        <v>12</v>
      </c>
      <c r="B376" t="str">
        <f t="shared" si="44"/>
        <v/>
      </c>
      <c r="C376">
        <v>3</v>
      </c>
      <c r="E376" t="str">
        <f t="shared" si="43"/>
        <v>Western Score</v>
      </c>
      <c r="F376" s="1" t="str">
        <f t="shared" si="45"/>
        <v/>
      </c>
      <c r="G376" s="1" t="e">
        <f>(F376-F370)-(F377-F371)</f>
        <v>#VALUE!</v>
      </c>
      <c r="H376" s="1" t="e">
        <f>IF(F375&gt;F374,(F374+10)-F375,F374-F375)</f>
        <v>#VALUE!</v>
      </c>
      <c r="I376" s="1" t="e">
        <f>F376-F370</f>
        <v>#VALUE!</v>
      </c>
      <c r="J376" s="1" t="e">
        <f>F377-F371</f>
        <v>#VALUE!</v>
      </c>
      <c r="M376">
        <f>COUNTIF(D374:D378,$L$4)</f>
        <v>0</v>
      </c>
      <c r="O376" t="str">
        <f t="shared" si="39"/>
        <v/>
      </c>
      <c r="P376" t="str">
        <f t="shared" si="40"/>
        <v/>
      </c>
      <c r="Q376" t="str">
        <f t="shared" si="41"/>
        <v/>
      </c>
      <c r="R376" t="str">
        <f t="shared" si="42"/>
        <v/>
      </c>
    </row>
    <row r="377" spans="1:18" x14ac:dyDescent="0.35">
      <c r="A377" t="s">
        <v>13</v>
      </c>
      <c r="B377" t="str">
        <f t="shared" si="44"/>
        <v/>
      </c>
      <c r="C377">
        <v>4</v>
      </c>
      <c r="E377" t="str">
        <f t="shared" si="43"/>
        <v>Opp Score</v>
      </c>
      <c r="F377" s="1" t="str">
        <f t="shared" si="45"/>
        <v/>
      </c>
      <c r="G377" s="1" t="e">
        <f>(F376-F370)-(F377-F371)</f>
        <v>#VALUE!</v>
      </c>
      <c r="H377" s="1" t="e">
        <f>IF(F375&gt;F374,(F374+10)-F375,F374-F375)</f>
        <v>#VALUE!</v>
      </c>
      <c r="I377" s="1" t="e">
        <f>F376-F370</f>
        <v>#VALUE!</v>
      </c>
      <c r="J377" s="1" t="e">
        <f>F377-F371</f>
        <v>#VALUE!</v>
      </c>
      <c r="M377">
        <f>COUNTIF(D374:D378,$L$5)</f>
        <v>0</v>
      </c>
      <c r="O377" t="str">
        <f t="shared" si="39"/>
        <v/>
      </c>
      <c r="P377" t="str">
        <f t="shared" si="40"/>
        <v/>
      </c>
      <c r="Q377" t="str">
        <f t="shared" si="41"/>
        <v/>
      </c>
      <c r="R377" t="str">
        <f t="shared" si="42"/>
        <v/>
      </c>
    </row>
    <row r="378" spans="1:18" x14ac:dyDescent="0.35">
      <c r="A378" t="s">
        <v>14</v>
      </c>
      <c r="B378" t="str">
        <f t="shared" si="44"/>
        <v/>
      </c>
      <c r="C378">
        <v>5</v>
      </c>
      <c r="E378" t="str">
        <f t="shared" si="43"/>
        <v/>
      </c>
      <c r="F378" s="1" t="str">
        <f t="shared" si="45"/>
        <v/>
      </c>
      <c r="G378" s="1" t="e">
        <f>(F376-F370)-(F377-F371)</f>
        <v>#VALUE!</v>
      </c>
      <c r="H378" s="1" t="e">
        <f>IF(F375&gt;F374,(F374+10)-F375,F374-F375)</f>
        <v>#VALUE!</v>
      </c>
      <c r="I378" s="1" t="e">
        <f>F376-F370</f>
        <v>#VALUE!</v>
      </c>
      <c r="J378" s="1" t="e">
        <f>F377-F371</f>
        <v>#VALUE!</v>
      </c>
      <c r="M378">
        <f>COUNTIF(D374:D378,$L$6)</f>
        <v>0</v>
      </c>
      <c r="O378" t="str">
        <f t="shared" si="39"/>
        <v/>
      </c>
      <c r="P378" t="str">
        <f t="shared" si="40"/>
        <v/>
      </c>
      <c r="Q378" t="str">
        <f t="shared" si="41"/>
        <v/>
      </c>
      <c r="R378" t="str">
        <f t="shared" si="42"/>
        <v/>
      </c>
    </row>
    <row r="379" spans="1:18" x14ac:dyDescent="0.35">
      <c r="A379" t="s">
        <v>2</v>
      </c>
      <c r="B379" t="str">
        <f t="shared" si="44"/>
        <v/>
      </c>
      <c r="E379" t="str">
        <f t="shared" si="43"/>
        <v/>
      </c>
      <c r="F379" s="1" t="str">
        <f t="shared" si="45"/>
        <v/>
      </c>
      <c r="O379" t="str">
        <f t="shared" si="39"/>
        <v/>
      </c>
      <c r="P379" t="str">
        <f t="shared" si="40"/>
        <v/>
      </c>
      <c r="Q379" t="str">
        <f t="shared" si="41"/>
        <v/>
      </c>
      <c r="R379" t="str">
        <f t="shared" si="42"/>
        <v/>
      </c>
    </row>
    <row r="380" spans="1:18" x14ac:dyDescent="0.35">
      <c r="A380" t="s">
        <v>3</v>
      </c>
      <c r="B380">
        <f t="shared" si="44"/>
        <v>64</v>
      </c>
      <c r="C380">
        <v>1</v>
      </c>
      <c r="E380" t="str">
        <f t="shared" si="43"/>
        <v>Time In</v>
      </c>
      <c r="F380" s="1" t="str">
        <f t="shared" si="45"/>
        <v/>
      </c>
      <c r="G380" s="1" t="e">
        <f>(F382-F376)-(F383-F377)</f>
        <v>#VALUE!</v>
      </c>
      <c r="H380" s="1" t="e">
        <f>IF(F381&gt;F380,(F380+10)-F381,F380-F381)</f>
        <v>#VALUE!</v>
      </c>
      <c r="I380" s="1" t="e">
        <f>F382-F376</f>
        <v>#VALUE!</v>
      </c>
      <c r="J380" s="1" t="e">
        <f>F383-F377</f>
        <v>#VALUE!</v>
      </c>
      <c r="M380">
        <f>COUNTIF(D380:D384,$L$2)</f>
        <v>0</v>
      </c>
      <c r="N380">
        <f>SUM(M380:M384)</f>
        <v>0</v>
      </c>
      <c r="O380" t="str">
        <f t="shared" si="39"/>
        <v/>
      </c>
      <c r="P380" t="str">
        <f t="shared" si="40"/>
        <v/>
      </c>
      <c r="Q380" t="str">
        <f t="shared" si="41"/>
        <v/>
      </c>
      <c r="R380" t="str">
        <f t="shared" si="42"/>
        <v/>
      </c>
    </row>
    <row r="381" spans="1:18" x14ac:dyDescent="0.35">
      <c r="A381" t="s">
        <v>4</v>
      </c>
      <c r="B381" t="str">
        <f t="shared" si="44"/>
        <v/>
      </c>
      <c r="C381">
        <v>2</v>
      </c>
      <c r="E381" t="str">
        <f t="shared" si="43"/>
        <v>Time Out</v>
      </c>
      <c r="F381" s="1" t="str">
        <f t="shared" si="45"/>
        <v/>
      </c>
      <c r="G381" s="1" t="e">
        <f>(F382-F376)-(F383-F377)</f>
        <v>#VALUE!</v>
      </c>
      <c r="H381" s="1" t="e">
        <f>IF(F381&gt;F380,(F380+10)-F381,F380-F381)</f>
        <v>#VALUE!</v>
      </c>
      <c r="I381" s="1" t="e">
        <f>F382-F376</f>
        <v>#VALUE!</v>
      </c>
      <c r="J381" s="1" t="e">
        <f>F383-F377</f>
        <v>#VALUE!</v>
      </c>
      <c r="M381">
        <f>COUNTIF(D380:D384,$L$3)</f>
        <v>0</v>
      </c>
      <c r="O381" t="str">
        <f t="shared" si="39"/>
        <v/>
      </c>
      <c r="P381" t="str">
        <f t="shared" si="40"/>
        <v/>
      </c>
      <c r="Q381" t="str">
        <f t="shared" si="41"/>
        <v/>
      </c>
      <c r="R381" t="str">
        <f t="shared" si="42"/>
        <v/>
      </c>
    </row>
    <row r="382" spans="1:18" x14ac:dyDescent="0.35">
      <c r="A382" t="s">
        <v>5</v>
      </c>
      <c r="B382" t="str">
        <f t="shared" si="44"/>
        <v/>
      </c>
      <c r="C382">
        <v>3</v>
      </c>
      <c r="E382" t="str">
        <f t="shared" si="43"/>
        <v>Western Score</v>
      </c>
      <c r="F382" s="1" t="str">
        <f t="shared" si="45"/>
        <v/>
      </c>
      <c r="G382" s="1" t="e">
        <f>(F382-F376)-(F383-F377)</f>
        <v>#VALUE!</v>
      </c>
      <c r="H382" s="1" t="e">
        <f>IF(F381&gt;F380,(F380+10)-F381,F380-F381)</f>
        <v>#VALUE!</v>
      </c>
      <c r="I382" s="1" t="e">
        <f>F382-F376</f>
        <v>#VALUE!</v>
      </c>
      <c r="J382" s="1" t="e">
        <f>F383-F377</f>
        <v>#VALUE!</v>
      </c>
      <c r="M382">
        <f>COUNTIF(D380:D384,$L$4)</f>
        <v>0</v>
      </c>
      <c r="O382" t="str">
        <f t="shared" si="39"/>
        <v/>
      </c>
      <c r="P382" t="str">
        <f t="shared" si="40"/>
        <v/>
      </c>
      <c r="Q382" t="str">
        <f t="shared" si="41"/>
        <v/>
      </c>
      <c r="R382" t="str">
        <f t="shared" si="42"/>
        <v/>
      </c>
    </row>
    <row r="383" spans="1:18" x14ac:dyDescent="0.35">
      <c r="A383" t="s">
        <v>6</v>
      </c>
      <c r="B383" t="str">
        <f t="shared" si="44"/>
        <v/>
      </c>
      <c r="C383">
        <v>4</v>
      </c>
      <c r="E383" t="str">
        <f t="shared" si="43"/>
        <v>Opp Score</v>
      </c>
      <c r="F383" s="1" t="str">
        <f t="shared" si="45"/>
        <v/>
      </c>
      <c r="G383" s="1" t="e">
        <f>(F382-F376)-(F383-F377)</f>
        <v>#VALUE!</v>
      </c>
      <c r="H383" s="1" t="e">
        <f>IF(F381&gt;F380,(F380+10)-F381,F380-F381)</f>
        <v>#VALUE!</v>
      </c>
      <c r="I383" s="1" t="e">
        <f>F382-F376</f>
        <v>#VALUE!</v>
      </c>
      <c r="J383" s="1" t="e">
        <f>F383-F377</f>
        <v>#VALUE!</v>
      </c>
      <c r="M383">
        <f>COUNTIF(D380:D384,$L$5)</f>
        <v>0</v>
      </c>
      <c r="O383" t="str">
        <f t="shared" si="39"/>
        <v/>
      </c>
      <c r="P383" t="str">
        <f t="shared" si="40"/>
        <v/>
      </c>
      <c r="Q383" t="str">
        <f t="shared" si="41"/>
        <v/>
      </c>
      <c r="R383" t="str">
        <f t="shared" si="42"/>
        <v/>
      </c>
    </row>
    <row r="384" spans="1:18" x14ac:dyDescent="0.35">
      <c r="A384" t="s">
        <v>7</v>
      </c>
      <c r="B384" t="str">
        <f t="shared" si="44"/>
        <v/>
      </c>
      <c r="C384">
        <v>5</v>
      </c>
      <c r="E384" t="str">
        <f t="shared" si="43"/>
        <v/>
      </c>
      <c r="F384" s="1" t="str">
        <f t="shared" si="45"/>
        <v/>
      </c>
      <c r="G384" s="1" t="e">
        <f>(F382-F376)-(F383-F377)</f>
        <v>#VALUE!</v>
      </c>
      <c r="H384" s="1" t="e">
        <f>IF(F381&gt;F380,(F380+10)-F381,F380-F381)</f>
        <v>#VALUE!</v>
      </c>
      <c r="I384" s="1" t="e">
        <f>F382-F376</f>
        <v>#VALUE!</v>
      </c>
      <c r="J384" s="1" t="e">
        <f>F383-F377</f>
        <v>#VALUE!</v>
      </c>
      <c r="M384">
        <f>COUNTIF(D380:D384,$L$6)</f>
        <v>0</v>
      </c>
      <c r="O384" t="str">
        <f t="shared" si="39"/>
        <v/>
      </c>
      <c r="P384" t="str">
        <f t="shared" si="40"/>
        <v/>
      </c>
      <c r="Q384" t="str">
        <f t="shared" si="41"/>
        <v/>
      </c>
      <c r="R384" t="str">
        <f t="shared" si="42"/>
        <v/>
      </c>
    </row>
    <row r="385" spans="1:18" x14ac:dyDescent="0.35">
      <c r="A385" t="s">
        <v>8</v>
      </c>
      <c r="B385" t="str">
        <f t="shared" si="44"/>
        <v/>
      </c>
      <c r="E385" t="str">
        <f t="shared" si="43"/>
        <v/>
      </c>
      <c r="F385" s="1" t="str">
        <f t="shared" si="45"/>
        <v/>
      </c>
      <c r="O385" t="str">
        <f t="shared" si="39"/>
        <v/>
      </c>
      <c r="P385" t="str">
        <f t="shared" si="40"/>
        <v/>
      </c>
      <c r="Q385" t="str">
        <f t="shared" si="41"/>
        <v/>
      </c>
      <c r="R385" t="str">
        <f t="shared" si="42"/>
        <v/>
      </c>
    </row>
    <row r="386" spans="1:18" x14ac:dyDescent="0.35">
      <c r="A386" t="s">
        <v>9</v>
      </c>
      <c r="B386">
        <f t="shared" si="44"/>
        <v>65</v>
      </c>
      <c r="C386">
        <v>1</v>
      </c>
      <c r="E386" t="str">
        <f t="shared" si="43"/>
        <v>Time In</v>
      </c>
      <c r="F386" s="1" t="str">
        <f t="shared" si="45"/>
        <v/>
      </c>
      <c r="G386" s="1" t="e">
        <f>(F388-F382)-(F389-F383)</f>
        <v>#VALUE!</v>
      </c>
      <c r="H386" s="1" t="e">
        <f>IF(F387&gt;F386,(F386+10)-F387,F386-F387)</f>
        <v>#VALUE!</v>
      </c>
      <c r="I386" s="1" t="e">
        <f>F388-F382</f>
        <v>#VALUE!</v>
      </c>
      <c r="J386" s="1" t="e">
        <f>F389-F383</f>
        <v>#VALUE!</v>
      </c>
      <c r="M386">
        <f>COUNTIF(D386:D390,$L$2)</f>
        <v>0</v>
      </c>
      <c r="N386">
        <f>SUM(M386:M390)</f>
        <v>0</v>
      </c>
      <c r="O386" t="str">
        <f t="shared" ref="O386:O449" si="46">IF(N386=COUNTIF($L$2:$L$6,"*"),G386,"")</f>
        <v/>
      </c>
      <c r="P386" t="str">
        <f t="shared" ref="P386:P449" si="47">IF(N386=COUNTIF($L$2:$L$6,"*"),H386,"")</f>
        <v/>
      </c>
      <c r="Q386" t="str">
        <f t="shared" ref="Q386:Q449" si="48">IF(N386=COUNTIF($L$2:$L$6,"*"),I386,"")</f>
        <v/>
      </c>
      <c r="R386" t="str">
        <f t="shared" ref="R386:R449" si="49">IF(N386=COUNTIF($L$2:$L$6,"*"),J386,"")</f>
        <v/>
      </c>
    </row>
    <row r="387" spans="1:18" x14ac:dyDescent="0.35">
      <c r="A387" t="s">
        <v>10</v>
      </c>
      <c r="B387" t="str">
        <f t="shared" si="44"/>
        <v/>
      </c>
      <c r="C387">
        <v>2</v>
      </c>
      <c r="E387" t="str">
        <f t="shared" ref="E387:E450" si="50">IFERROR(_xlfn.IFS(C387=$C$2,"Time In",C387=$C$3,"Time Out",C387=$C$4,"Western Score",C387=$C$5,"Opp Score"),"")</f>
        <v>Time Out</v>
      </c>
      <c r="F387" s="1" t="str">
        <f t="shared" si="45"/>
        <v/>
      </c>
      <c r="G387" s="1" t="e">
        <f>(F388-F382)-(F389-F383)</f>
        <v>#VALUE!</v>
      </c>
      <c r="H387" s="1" t="e">
        <f>IF(F387&gt;F386,(F386+10)-F387,F386-F387)</f>
        <v>#VALUE!</v>
      </c>
      <c r="I387" s="1" t="e">
        <f>F388-F382</f>
        <v>#VALUE!</v>
      </c>
      <c r="J387" s="1" t="e">
        <f>F389-F383</f>
        <v>#VALUE!</v>
      </c>
      <c r="M387">
        <f>COUNTIF(D386:D390,$L$3)</f>
        <v>0</v>
      </c>
      <c r="O387" t="str">
        <f t="shared" si="46"/>
        <v/>
      </c>
      <c r="P387" t="str">
        <f t="shared" si="47"/>
        <v/>
      </c>
      <c r="Q387" t="str">
        <f t="shared" si="48"/>
        <v/>
      </c>
      <c r="R387" t="str">
        <f t="shared" si="49"/>
        <v/>
      </c>
    </row>
    <row r="388" spans="1:18" x14ac:dyDescent="0.35">
      <c r="A388" t="s">
        <v>11</v>
      </c>
      <c r="B388" t="str">
        <f t="shared" si="44"/>
        <v/>
      </c>
      <c r="C388">
        <v>3</v>
      </c>
      <c r="E388" t="str">
        <f t="shared" si="50"/>
        <v>Western Score</v>
      </c>
      <c r="F388" s="1" t="str">
        <f t="shared" si="45"/>
        <v/>
      </c>
      <c r="G388" s="1" t="e">
        <f>(F388-F382)-(F389-F383)</f>
        <v>#VALUE!</v>
      </c>
      <c r="H388" s="1" t="e">
        <f>IF(F387&gt;F386,(F386+10)-F387,F386-F387)</f>
        <v>#VALUE!</v>
      </c>
      <c r="I388" s="1" t="e">
        <f>F388-F382</f>
        <v>#VALUE!</v>
      </c>
      <c r="J388" s="1" t="e">
        <f>F389-F383</f>
        <v>#VALUE!</v>
      </c>
      <c r="M388">
        <f>COUNTIF(D386:D390,$L$4)</f>
        <v>0</v>
      </c>
      <c r="O388" t="str">
        <f t="shared" si="46"/>
        <v/>
      </c>
      <c r="P388" t="str">
        <f t="shared" si="47"/>
        <v/>
      </c>
      <c r="Q388" t="str">
        <f t="shared" si="48"/>
        <v/>
      </c>
      <c r="R388" t="str">
        <f t="shared" si="49"/>
        <v/>
      </c>
    </row>
    <row r="389" spans="1:18" x14ac:dyDescent="0.35">
      <c r="A389" t="s">
        <v>12</v>
      </c>
      <c r="B389" t="str">
        <f t="shared" si="44"/>
        <v/>
      </c>
      <c r="C389">
        <v>4</v>
      </c>
      <c r="E389" t="str">
        <f t="shared" si="50"/>
        <v>Opp Score</v>
      </c>
      <c r="F389" s="1" t="str">
        <f t="shared" si="45"/>
        <v/>
      </c>
      <c r="G389" s="1" t="e">
        <f>(F388-F382)-(F389-F383)</f>
        <v>#VALUE!</v>
      </c>
      <c r="H389" s="1" t="e">
        <f>IF(F387&gt;F386,(F386+10)-F387,F386-F387)</f>
        <v>#VALUE!</v>
      </c>
      <c r="I389" s="1" t="e">
        <f>F388-F382</f>
        <v>#VALUE!</v>
      </c>
      <c r="J389" s="1" t="e">
        <f>F389-F383</f>
        <v>#VALUE!</v>
      </c>
      <c r="M389">
        <f>COUNTIF(D386:D390,$L$5)</f>
        <v>0</v>
      </c>
      <c r="O389" t="str">
        <f t="shared" si="46"/>
        <v/>
      </c>
      <c r="P389" t="str">
        <f t="shared" si="47"/>
        <v/>
      </c>
      <c r="Q389" t="str">
        <f t="shared" si="48"/>
        <v/>
      </c>
      <c r="R389" t="str">
        <f t="shared" si="49"/>
        <v/>
      </c>
    </row>
    <row r="390" spans="1:18" x14ac:dyDescent="0.35">
      <c r="A390" t="s">
        <v>13</v>
      </c>
      <c r="B390" t="str">
        <f t="shared" si="44"/>
        <v/>
      </c>
      <c r="C390">
        <v>5</v>
      </c>
      <c r="E390" t="str">
        <f t="shared" si="50"/>
        <v/>
      </c>
      <c r="F390" s="1" t="str">
        <f t="shared" si="45"/>
        <v/>
      </c>
      <c r="G390" s="1" t="e">
        <f>(F388-F382)-(F389-F383)</f>
        <v>#VALUE!</v>
      </c>
      <c r="H390" s="1" t="e">
        <f>IF(F387&gt;F386,(F386+10)-F387,F386-F387)</f>
        <v>#VALUE!</v>
      </c>
      <c r="I390" s="1" t="e">
        <f>F388-F382</f>
        <v>#VALUE!</v>
      </c>
      <c r="J390" s="1" t="e">
        <f>F389-F383</f>
        <v>#VALUE!</v>
      </c>
      <c r="M390">
        <f>COUNTIF(D386:D390,$L$6)</f>
        <v>0</v>
      </c>
      <c r="O390" t="str">
        <f t="shared" si="46"/>
        <v/>
      </c>
      <c r="P390" t="str">
        <f t="shared" si="47"/>
        <v/>
      </c>
      <c r="Q390" t="str">
        <f t="shared" si="48"/>
        <v/>
      </c>
      <c r="R390" t="str">
        <f t="shared" si="49"/>
        <v/>
      </c>
    </row>
    <row r="391" spans="1:18" x14ac:dyDescent="0.35">
      <c r="A391" t="s">
        <v>14</v>
      </c>
      <c r="B391" t="str">
        <f t="shared" si="44"/>
        <v/>
      </c>
      <c r="E391" t="str">
        <f t="shared" si="50"/>
        <v/>
      </c>
      <c r="F391" s="1" t="str">
        <f t="shared" si="45"/>
        <v/>
      </c>
      <c r="O391" t="str">
        <f t="shared" si="46"/>
        <v/>
      </c>
      <c r="P391" t="str">
        <f t="shared" si="47"/>
        <v/>
      </c>
      <c r="Q391" t="str">
        <f t="shared" si="48"/>
        <v/>
      </c>
      <c r="R391" t="str">
        <f t="shared" si="49"/>
        <v/>
      </c>
    </row>
    <row r="392" spans="1:18" x14ac:dyDescent="0.35">
      <c r="A392" t="s">
        <v>2</v>
      </c>
      <c r="B392">
        <f t="shared" si="44"/>
        <v>66</v>
      </c>
      <c r="C392">
        <v>1</v>
      </c>
      <c r="E392" t="str">
        <f t="shared" si="50"/>
        <v>Time In</v>
      </c>
      <c r="F392" s="1" t="str">
        <f t="shared" si="45"/>
        <v/>
      </c>
      <c r="G392" s="1" t="e">
        <f>(F394-F388)-(F395-F389)</f>
        <v>#VALUE!</v>
      </c>
      <c r="H392" s="1" t="e">
        <f>IF(F393&gt;F392,(F392+10)-F393,F392-F393)</f>
        <v>#VALUE!</v>
      </c>
      <c r="I392" s="1" t="e">
        <f>F394-F388</f>
        <v>#VALUE!</v>
      </c>
      <c r="J392" s="1" t="e">
        <f>F395-F389</f>
        <v>#VALUE!</v>
      </c>
      <c r="M392">
        <f>COUNTIF(D392:D396,$L$2)</f>
        <v>0</v>
      </c>
      <c r="N392">
        <f>SUM(M392:M396)</f>
        <v>0</v>
      </c>
      <c r="O392" t="str">
        <f t="shared" si="46"/>
        <v/>
      </c>
      <c r="P392" t="str">
        <f t="shared" si="47"/>
        <v/>
      </c>
      <c r="Q392" t="str">
        <f t="shared" si="48"/>
        <v/>
      </c>
      <c r="R392" t="str">
        <f t="shared" si="49"/>
        <v/>
      </c>
    </row>
    <row r="393" spans="1:18" x14ac:dyDescent="0.35">
      <c r="A393" t="s">
        <v>3</v>
      </c>
      <c r="B393" t="str">
        <f t="shared" si="44"/>
        <v/>
      </c>
      <c r="C393">
        <v>2</v>
      </c>
      <c r="E393" t="str">
        <f t="shared" si="50"/>
        <v>Time Out</v>
      </c>
      <c r="F393" s="1" t="str">
        <f t="shared" si="45"/>
        <v/>
      </c>
      <c r="G393" s="1" t="e">
        <f>(F394-F388)-(F395-F389)</f>
        <v>#VALUE!</v>
      </c>
      <c r="H393" s="1" t="e">
        <f>IF(F393&gt;F392,(F392+10)-F393,F392-F393)</f>
        <v>#VALUE!</v>
      </c>
      <c r="I393" s="1" t="e">
        <f>F394-F388</f>
        <v>#VALUE!</v>
      </c>
      <c r="J393" s="1" t="e">
        <f>F395-F389</f>
        <v>#VALUE!</v>
      </c>
      <c r="M393">
        <f>COUNTIF(D392:D396,$L$3)</f>
        <v>0</v>
      </c>
      <c r="O393" t="str">
        <f t="shared" si="46"/>
        <v/>
      </c>
      <c r="P393" t="str">
        <f t="shared" si="47"/>
        <v/>
      </c>
      <c r="Q393" t="str">
        <f t="shared" si="48"/>
        <v/>
      </c>
      <c r="R393" t="str">
        <f t="shared" si="49"/>
        <v/>
      </c>
    </row>
    <row r="394" spans="1:18" x14ac:dyDescent="0.35">
      <c r="A394" t="s">
        <v>4</v>
      </c>
      <c r="B394" t="str">
        <f t="shared" si="44"/>
        <v/>
      </c>
      <c r="C394">
        <v>3</v>
      </c>
      <c r="E394" t="str">
        <f t="shared" si="50"/>
        <v>Western Score</v>
      </c>
      <c r="F394" s="1" t="str">
        <f t="shared" si="45"/>
        <v/>
      </c>
      <c r="G394" s="1" t="e">
        <f>(F394-F388)-(F395-F389)</f>
        <v>#VALUE!</v>
      </c>
      <c r="H394" s="1" t="e">
        <f>IF(F393&gt;F392,(F392+10)-F393,F392-F393)</f>
        <v>#VALUE!</v>
      </c>
      <c r="I394" s="1" t="e">
        <f>F394-F388</f>
        <v>#VALUE!</v>
      </c>
      <c r="J394" s="1" t="e">
        <f>F395-F389</f>
        <v>#VALUE!</v>
      </c>
      <c r="M394">
        <f>COUNTIF(D392:D396,$L$4)</f>
        <v>0</v>
      </c>
      <c r="O394" t="str">
        <f t="shared" si="46"/>
        <v/>
      </c>
      <c r="P394" t="str">
        <f t="shared" si="47"/>
        <v/>
      </c>
      <c r="Q394" t="str">
        <f t="shared" si="48"/>
        <v/>
      </c>
      <c r="R394" t="str">
        <f t="shared" si="49"/>
        <v/>
      </c>
    </row>
    <row r="395" spans="1:18" x14ac:dyDescent="0.35">
      <c r="A395" t="s">
        <v>5</v>
      </c>
      <c r="B395" t="str">
        <f t="shared" si="44"/>
        <v/>
      </c>
      <c r="C395">
        <v>4</v>
      </c>
      <c r="E395" t="str">
        <f t="shared" si="50"/>
        <v>Opp Score</v>
      </c>
      <c r="F395" s="1" t="str">
        <f t="shared" si="45"/>
        <v/>
      </c>
      <c r="G395" s="1" t="e">
        <f>(F394-F388)-(F395-F389)</f>
        <v>#VALUE!</v>
      </c>
      <c r="H395" s="1" t="e">
        <f>IF(F393&gt;F392,(F392+10)-F393,F392-F393)</f>
        <v>#VALUE!</v>
      </c>
      <c r="I395" s="1" t="e">
        <f>F394-F388</f>
        <v>#VALUE!</v>
      </c>
      <c r="J395" s="1" t="e">
        <f>F395-F389</f>
        <v>#VALUE!</v>
      </c>
      <c r="M395">
        <f>COUNTIF(D392:D396,$L$5)</f>
        <v>0</v>
      </c>
      <c r="O395" t="str">
        <f t="shared" si="46"/>
        <v/>
      </c>
      <c r="P395" t="str">
        <f t="shared" si="47"/>
        <v/>
      </c>
      <c r="Q395" t="str">
        <f t="shared" si="48"/>
        <v/>
      </c>
      <c r="R395" t="str">
        <f t="shared" si="49"/>
        <v/>
      </c>
    </row>
    <row r="396" spans="1:18" x14ac:dyDescent="0.35">
      <c r="A396" t="s">
        <v>6</v>
      </c>
      <c r="B396" t="str">
        <f t="shared" si="44"/>
        <v/>
      </c>
      <c r="C396">
        <v>5</v>
      </c>
      <c r="E396" t="str">
        <f t="shared" si="50"/>
        <v/>
      </c>
      <c r="F396" s="1" t="str">
        <f t="shared" si="45"/>
        <v/>
      </c>
      <c r="G396" s="1" t="e">
        <f>(F394-F388)-(F395-F389)</f>
        <v>#VALUE!</v>
      </c>
      <c r="H396" s="1" t="e">
        <f>IF(F393&gt;F392,(F392+10)-F393,F392-F393)</f>
        <v>#VALUE!</v>
      </c>
      <c r="I396" s="1" t="e">
        <f>F394-F388</f>
        <v>#VALUE!</v>
      </c>
      <c r="J396" s="1" t="e">
        <f>F395-F389</f>
        <v>#VALUE!</v>
      </c>
      <c r="M396">
        <f>COUNTIF(D392:D396,$L$6)</f>
        <v>0</v>
      </c>
      <c r="O396" t="str">
        <f t="shared" si="46"/>
        <v/>
      </c>
      <c r="P396" t="str">
        <f t="shared" si="47"/>
        <v/>
      </c>
      <c r="Q396" t="str">
        <f t="shared" si="48"/>
        <v/>
      </c>
      <c r="R396" t="str">
        <f t="shared" si="49"/>
        <v/>
      </c>
    </row>
    <row r="397" spans="1:18" x14ac:dyDescent="0.35">
      <c r="A397" t="s">
        <v>7</v>
      </c>
      <c r="B397" t="str">
        <f t="shared" si="44"/>
        <v/>
      </c>
      <c r="E397" t="str">
        <f t="shared" si="50"/>
        <v/>
      </c>
      <c r="F397" s="1" t="str">
        <f t="shared" si="45"/>
        <v/>
      </c>
      <c r="O397" t="str">
        <f t="shared" si="46"/>
        <v/>
      </c>
      <c r="P397" t="str">
        <f t="shared" si="47"/>
        <v/>
      </c>
      <c r="Q397" t="str">
        <f t="shared" si="48"/>
        <v/>
      </c>
      <c r="R397" t="str">
        <f t="shared" si="49"/>
        <v/>
      </c>
    </row>
    <row r="398" spans="1:18" x14ac:dyDescent="0.35">
      <c r="A398" t="s">
        <v>8</v>
      </c>
      <c r="B398">
        <f t="shared" si="44"/>
        <v>67</v>
      </c>
      <c r="C398">
        <v>1</v>
      </c>
      <c r="E398" t="str">
        <f t="shared" si="50"/>
        <v>Time In</v>
      </c>
      <c r="F398" s="1" t="str">
        <f t="shared" si="45"/>
        <v/>
      </c>
      <c r="G398" s="1" t="e">
        <f>(F400-F394)-(F401-F395)</f>
        <v>#VALUE!</v>
      </c>
      <c r="H398" s="1" t="e">
        <f>IF(F399&gt;F398,(F398+10)-F399,F398-F399)</f>
        <v>#VALUE!</v>
      </c>
      <c r="I398" s="1" t="e">
        <f>F400-F394</f>
        <v>#VALUE!</v>
      </c>
      <c r="J398" s="1" t="e">
        <f>F401-F395</f>
        <v>#VALUE!</v>
      </c>
      <c r="M398">
        <f>COUNTIF(D398:D402,$L$2)</f>
        <v>0</v>
      </c>
      <c r="N398">
        <f>SUM(M398:M402)</f>
        <v>0</v>
      </c>
      <c r="O398" t="str">
        <f t="shared" si="46"/>
        <v/>
      </c>
      <c r="P398" t="str">
        <f t="shared" si="47"/>
        <v/>
      </c>
      <c r="Q398" t="str">
        <f t="shared" si="48"/>
        <v/>
      </c>
      <c r="R398" t="str">
        <f t="shared" si="49"/>
        <v/>
      </c>
    </row>
    <row r="399" spans="1:18" x14ac:dyDescent="0.35">
      <c r="A399" t="s">
        <v>9</v>
      </c>
      <c r="B399" t="str">
        <f t="shared" si="44"/>
        <v/>
      </c>
      <c r="C399">
        <v>2</v>
      </c>
      <c r="E399" t="str">
        <f t="shared" si="50"/>
        <v>Time Out</v>
      </c>
      <c r="F399" s="1" t="str">
        <f t="shared" si="45"/>
        <v/>
      </c>
      <c r="G399" s="1" t="e">
        <f>(F400-F394)-(F401-F395)</f>
        <v>#VALUE!</v>
      </c>
      <c r="H399" s="1" t="e">
        <f>IF(F399&gt;F398,(F398+10)-F399,F398-F399)</f>
        <v>#VALUE!</v>
      </c>
      <c r="I399" s="1" t="e">
        <f>F400-F394</f>
        <v>#VALUE!</v>
      </c>
      <c r="J399" s="1" t="e">
        <f>F401-F395</f>
        <v>#VALUE!</v>
      </c>
      <c r="M399">
        <f>COUNTIF(D398:D402,$L$3)</f>
        <v>0</v>
      </c>
      <c r="O399" t="str">
        <f t="shared" si="46"/>
        <v/>
      </c>
      <c r="P399" t="str">
        <f t="shared" si="47"/>
        <v/>
      </c>
      <c r="Q399" t="str">
        <f t="shared" si="48"/>
        <v/>
      </c>
      <c r="R399" t="str">
        <f t="shared" si="49"/>
        <v/>
      </c>
    </row>
    <row r="400" spans="1:18" x14ac:dyDescent="0.35">
      <c r="A400" t="s">
        <v>10</v>
      </c>
      <c r="B400" t="str">
        <f t="shared" si="44"/>
        <v/>
      </c>
      <c r="C400">
        <v>3</v>
      </c>
      <c r="E400" t="str">
        <f t="shared" si="50"/>
        <v>Western Score</v>
      </c>
      <c r="F400" s="1" t="str">
        <f t="shared" si="45"/>
        <v/>
      </c>
      <c r="G400" s="1" t="e">
        <f>(F400-F394)-(F401-F395)</f>
        <v>#VALUE!</v>
      </c>
      <c r="H400" s="1" t="e">
        <f>IF(F399&gt;F398,(F398+10)-F399,F398-F399)</f>
        <v>#VALUE!</v>
      </c>
      <c r="I400" s="1" t="e">
        <f>F400-F394</f>
        <v>#VALUE!</v>
      </c>
      <c r="J400" s="1" t="e">
        <f>F401-F395</f>
        <v>#VALUE!</v>
      </c>
      <c r="M400">
        <f>COUNTIF(D398:D402,$L$4)</f>
        <v>0</v>
      </c>
      <c r="O400" t="str">
        <f t="shared" si="46"/>
        <v/>
      </c>
      <c r="P400" t="str">
        <f t="shared" si="47"/>
        <v/>
      </c>
      <c r="Q400" t="str">
        <f t="shared" si="48"/>
        <v/>
      </c>
      <c r="R400" t="str">
        <f t="shared" si="49"/>
        <v/>
      </c>
    </row>
    <row r="401" spans="1:18" x14ac:dyDescent="0.35">
      <c r="A401" t="s">
        <v>11</v>
      </c>
      <c r="B401" t="str">
        <f t="shared" si="44"/>
        <v/>
      </c>
      <c r="C401">
        <v>4</v>
      </c>
      <c r="E401" t="str">
        <f t="shared" si="50"/>
        <v>Opp Score</v>
      </c>
      <c r="F401" s="1" t="str">
        <f t="shared" si="45"/>
        <v/>
      </c>
      <c r="G401" s="1" t="e">
        <f>(F400-F394)-(F401-F395)</f>
        <v>#VALUE!</v>
      </c>
      <c r="H401" s="1" t="e">
        <f>IF(F399&gt;F398,(F398+10)-F399,F398-F399)</f>
        <v>#VALUE!</v>
      </c>
      <c r="I401" s="1" t="e">
        <f>F400-F394</f>
        <v>#VALUE!</v>
      </c>
      <c r="J401" s="1" t="e">
        <f>F401-F395</f>
        <v>#VALUE!</v>
      </c>
      <c r="M401">
        <f>COUNTIF(D398:D402,$L$5)</f>
        <v>0</v>
      </c>
      <c r="O401" t="str">
        <f t="shared" si="46"/>
        <v/>
      </c>
      <c r="P401" t="str">
        <f t="shared" si="47"/>
        <v/>
      </c>
      <c r="Q401" t="str">
        <f t="shared" si="48"/>
        <v/>
      </c>
      <c r="R401" t="str">
        <f t="shared" si="49"/>
        <v/>
      </c>
    </row>
    <row r="402" spans="1:18" x14ac:dyDescent="0.35">
      <c r="A402" t="s">
        <v>12</v>
      </c>
      <c r="B402" t="str">
        <f t="shared" si="44"/>
        <v/>
      </c>
      <c r="C402">
        <v>5</v>
      </c>
      <c r="E402" t="str">
        <f t="shared" si="50"/>
        <v/>
      </c>
      <c r="F402" s="1" t="str">
        <f t="shared" si="45"/>
        <v/>
      </c>
      <c r="G402" s="1" t="e">
        <f>(F400-F394)-(F401-F395)</f>
        <v>#VALUE!</v>
      </c>
      <c r="H402" s="1" t="e">
        <f>IF(F399&gt;F398,(F398+10)-F399,F398-F399)</f>
        <v>#VALUE!</v>
      </c>
      <c r="I402" s="1" t="e">
        <f>F400-F394</f>
        <v>#VALUE!</v>
      </c>
      <c r="J402" s="1" t="e">
        <f>F401-F395</f>
        <v>#VALUE!</v>
      </c>
      <c r="M402">
        <f>COUNTIF(D398:D402,$L$6)</f>
        <v>0</v>
      </c>
      <c r="O402" t="str">
        <f t="shared" si="46"/>
        <v/>
      </c>
      <c r="P402" t="str">
        <f t="shared" si="47"/>
        <v/>
      </c>
      <c r="Q402" t="str">
        <f t="shared" si="48"/>
        <v/>
      </c>
      <c r="R402" t="str">
        <f t="shared" si="49"/>
        <v/>
      </c>
    </row>
    <row r="403" spans="1:18" x14ac:dyDescent="0.35">
      <c r="A403" t="s">
        <v>13</v>
      </c>
      <c r="B403" t="str">
        <f t="shared" ref="B403:B466" si="51">IF(C403=$C$2,1+B397,"")</f>
        <v/>
      </c>
      <c r="E403" t="str">
        <f t="shared" si="50"/>
        <v/>
      </c>
      <c r="F403" s="1" t="str">
        <f t="shared" si="45"/>
        <v/>
      </c>
      <c r="O403" t="str">
        <f t="shared" si="46"/>
        <v/>
      </c>
      <c r="P403" t="str">
        <f t="shared" si="47"/>
        <v/>
      </c>
      <c r="Q403" t="str">
        <f t="shared" si="48"/>
        <v/>
      </c>
      <c r="R403" t="str">
        <f t="shared" si="49"/>
        <v/>
      </c>
    </row>
    <row r="404" spans="1:18" x14ac:dyDescent="0.35">
      <c r="A404" t="s">
        <v>14</v>
      </c>
      <c r="B404">
        <f t="shared" si="51"/>
        <v>68</v>
      </c>
      <c r="C404">
        <v>1</v>
      </c>
      <c r="E404" t="str">
        <f t="shared" si="50"/>
        <v>Time In</v>
      </c>
      <c r="F404" s="1" t="str">
        <f t="shared" si="45"/>
        <v/>
      </c>
      <c r="G404" s="1" t="e">
        <f>(F406-F400)-(F407-F401)</f>
        <v>#VALUE!</v>
      </c>
      <c r="H404" s="1" t="e">
        <f>IF(F405&gt;F404,(F404+10)-F405,F404-F405)</f>
        <v>#VALUE!</v>
      </c>
      <c r="I404" s="1" t="e">
        <f>F406-F400</f>
        <v>#VALUE!</v>
      </c>
      <c r="J404" s="1" t="e">
        <f>F407-F401</f>
        <v>#VALUE!</v>
      </c>
      <c r="M404">
        <f>COUNTIF(D404:D408,$L$2)</f>
        <v>0</v>
      </c>
      <c r="N404">
        <f>SUM(M404:M408)</f>
        <v>0</v>
      </c>
      <c r="O404" t="str">
        <f t="shared" si="46"/>
        <v/>
      </c>
      <c r="P404" t="str">
        <f t="shared" si="47"/>
        <v/>
      </c>
      <c r="Q404" t="str">
        <f t="shared" si="48"/>
        <v/>
      </c>
      <c r="R404" t="str">
        <f t="shared" si="49"/>
        <v/>
      </c>
    </row>
    <row r="405" spans="1:18" x14ac:dyDescent="0.35">
      <c r="A405" t="s">
        <v>2</v>
      </c>
      <c r="B405" t="str">
        <f t="shared" si="51"/>
        <v/>
      </c>
      <c r="C405">
        <v>2</v>
      </c>
      <c r="E405" t="str">
        <f t="shared" si="50"/>
        <v>Time Out</v>
      </c>
      <c r="F405" s="1" t="str">
        <f t="shared" si="45"/>
        <v/>
      </c>
      <c r="G405" s="1" t="e">
        <f>(F406-F400)-(F407-F401)</f>
        <v>#VALUE!</v>
      </c>
      <c r="H405" s="1" t="e">
        <f>IF(F405&gt;F404,(F404+10)-F405,F404-F405)</f>
        <v>#VALUE!</v>
      </c>
      <c r="I405" s="1" t="e">
        <f>F406-F400</f>
        <v>#VALUE!</v>
      </c>
      <c r="J405" s="1" t="e">
        <f>F407-F401</f>
        <v>#VALUE!</v>
      </c>
      <c r="M405">
        <f>COUNTIF(D404:D408,$L$3)</f>
        <v>0</v>
      </c>
      <c r="O405" t="str">
        <f t="shared" si="46"/>
        <v/>
      </c>
      <c r="P405" t="str">
        <f t="shared" si="47"/>
        <v/>
      </c>
      <c r="Q405" t="str">
        <f t="shared" si="48"/>
        <v/>
      </c>
      <c r="R405" t="str">
        <f t="shared" si="49"/>
        <v/>
      </c>
    </row>
    <row r="406" spans="1:18" x14ac:dyDescent="0.35">
      <c r="A406" t="s">
        <v>3</v>
      </c>
      <c r="B406" t="str">
        <f t="shared" si="51"/>
        <v/>
      </c>
      <c r="C406">
        <v>3</v>
      </c>
      <c r="E406" t="str">
        <f t="shared" si="50"/>
        <v>Western Score</v>
      </c>
      <c r="F406" s="1" t="str">
        <f t="shared" si="45"/>
        <v/>
      </c>
      <c r="G406" s="1" t="e">
        <f>(F406-F400)-(F407-F401)</f>
        <v>#VALUE!</v>
      </c>
      <c r="H406" s="1" t="e">
        <f>IF(F405&gt;F404,(F404+10)-F405,F404-F405)</f>
        <v>#VALUE!</v>
      </c>
      <c r="I406" s="1" t="e">
        <f>F406-F400</f>
        <v>#VALUE!</v>
      </c>
      <c r="J406" s="1" t="e">
        <f>F407-F401</f>
        <v>#VALUE!</v>
      </c>
      <c r="M406">
        <f>COUNTIF(D404:D408,$L$4)</f>
        <v>0</v>
      </c>
      <c r="O406" t="str">
        <f t="shared" si="46"/>
        <v/>
      </c>
      <c r="P406" t="str">
        <f t="shared" si="47"/>
        <v/>
      </c>
      <c r="Q406" t="str">
        <f t="shared" si="48"/>
        <v/>
      </c>
      <c r="R406" t="str">
        <f t="shared" si="49"/>
        <v/>
      </c>
    </row>
    <row r="407" spans="1:18" x14ac:dyDescent="0.35">
      <c r="A407" t="s">
        <v>4</v>
      </c>
      <c r="B407" t="str">
        <f t="shared" si="51"/>
        <v/>
      </c>
      <c r="C407">
        <v>4</v>
      </c>
      <c r="E407" t="str">
        <f t="shared" si="50"/>
        <v>Opp Score</v>
      </c>
      <c r="F407" s="1" t="str">
        <f t="shared" si="45"/>
        <v/>
      </c>
      <c r="G407" s="1" t="e">
        <f>(F406-F400)-(F407-F401)</f>
        <v>#VALUE!</v>
      </c>
      <c r="H407" s="1" t="e">
        <f>IF(F405&gt;F404,(F404+10)-F405,F404-F405)</f>
        <v>#VALUE!</v>
      </c>
      <c r="I407" s="1" t="e">
        <f>F406-F400</f>
        <v>#VALUE!</v>
      </c>
      <c r="J407" s="1" t="e">
        <f>F407-F401</f>
        <v>#VALUE!</v>
      </c>
      <c r="M407">
        <f>COUNTIF(D404:D408,$L$5)</f>
        <v>0</v>
      </c>
      <c r="O407" t="str">
        <f t="shared" si="46"/>
        <v/>
      </c>
      <c r="P407" t="str">
        <f t="shared" si="47"/>
        <v/>
      </c>
      <c r="Q407" t="str">
        <f t="shared" si="48"/>
        <v/>
      </c>
      <c r="R407" t="str">
        <f t="shared" si="49"/>
        <v/>
      </c>
    </row>
    <row r="408" spans="1:18" x14ac:dyDescent="0.35">
      <c r="A408" t="s">
        <v>5</v>
      </c>
      <c r="B408" t="str">
        <f t="shared" si="51"/>
        <v/>
      </c>
      <c r="C408">
        <v>5</v>
      </c>
      <c r="E408" t="str">
        <f t="shared" si="50"/>
        <v/>
      </c>
      <c r="F408" s="1" t="str">
        <f t="shared" ref="F408:F471" si="52">IF(E408=$E$8,F403,"")</f>
        <v/>
      </c>
      <c r="G408" s="1" t="e">
        <f>(F406-F400)-(F407-F401)</f>
        <v>#VALUE!</v>
      </c>
      <c r="H408" s="1" t="e">
        <f>IF(F405&gt;F404,(F404+10)-F405,F404-F405)</f>
        <v>#VALUE!</v>
      </c>
      <c r="I408" s="1" t="e">
        <f>F406-F400</f>
        <v>#VALUE!</v>
      </c>
      <c r="J408" s="1" t="e">
        <f>F407-F401</f>
        <v>#VALUE!</v>
      </c>
      <c r="M408">
        <f>COUNTIF(D404:D408,$L$6)</f>
        <v>0</v>
      </c>
      <c r="O408" t="str">
        <f t="shared" si="46"/>
        <v/>
      </c>
      <c r="P408" t="str">
        <f t="shared" si="47"/>
        <v/>
      </c>
      <c r="Q408" t="str">
        <f t="shared" si="48"/>
        <v/>
      </c>
      <c r="R408" t="str">
        <f t="shared" si="49"/>
        <v/>
      </c>
    </row>
    <row r="409" spans="1:18" x14ac:dyDescent="0.35">
      <c r="A409" t="s">
        <v>6</v>
      </c>
      <c r="B409" t="str">
        <f t="shared" si="51"/>
        <v/>
      </c>
      <c r="E409" t="str">
        <f t="shared" si="50"/>
        <v/>
      </c>
      <c r="F409" s="1" t="str">
        <f t="shared" si="52"/>
        <v/>
      </c>
      <c r="O409" t="str">
        <f t="shared" si="46"/>
        <v/>
      </c>
      <c r="P409" t="str">
        <f t="shared" si="47"/>
        <v/>
      </c>
      <c r="Q409" t="str">
        <f t="shared" si="48"/>
        <v/>
      </c>
      <c r="R409" t="str">
        <f t="shared" si="49"/>
        <v/>
      </c>
    </row>
    <row r="410" spans="1:18" x14ac:dyDescent="0.35">
      <c r="A410" t="s">
        <v>7</v>
      </c>
      <c r="B410">
        <f t="shared" si="51"/>
        <v>69</v>
      </c>
      <c r="C410">
        <v>1</v>
      </c>
      <c r="E410" t="str">
        <f t="shared" si="50"/>
        <v>Time In</v>
      </c>
      <c r="F410" s="1" t="str">
        <f t="shared" si="52"/>
        <v/>
      </c>
      <c r="G410" s="1" t="e">
        <f>(F412-F406)-(F413-F407)</f>
        <v>#VALUE!</v>
      </c>
      <c r="H410" s="1" t="e">
        <f>IF(F411&gt;F410,(F410+10)-F411,F410-F411)</f>
        <v>#VALUE!</v>
      </c>
      <c r="I410" s="1" t="e">
        <f>F412-F406</f>
        <v>#VALUE!</v>
      </c>
      <c r="J410" s="1" t="e">
        <f>F413-F407</f>
        <v>#VALUE!</v>
      </c>
      <c r="M410">
        <f>COUNTIF(D410:D414,$L$2)</f>
        <v>0</v>
      </c>
      <c r="N410">
        <f>SUM(M410:M414)</f>
        <v>0</v>
      </c>
      <c r="O410" t="str">
        <f t="shared" si="46"/>
        <v/>
      </c>
      <c r="P410" t="str">
        <f t="shared" si="47"/>
        <v/>
      </c>
      <c r="Q410" t="str">
        <f t="shared" si="48"/>
        <v/>
      </c>
      <c r="R410" t="str">
        <f t="shared" si="49"/>
        <v/>
      </c>
    </row>
    <row r="411" spans="1:18" x14ac:dyDescent="0.35">
      <c r="A411" t="s">
        <v>8</v>
      </c>
      <c r="B411" t="str">
        <f t="shared" si="51"/>
        <v/>
      </c>
      <c r="C411">
        <v>2</v>
      </c>
      <c r="E411" t="str">
        <f t="shared" si="50"/>
        <v>Time Out</v>
      </c>
      <c r="F411" s="1" t="str">
        <f t="shared" si="52"/>
        <v/>
      </c>
      <c r="G411" s="1" t="e">
        <f>(F412-F406)-(F413-F407)</f>
        <v>#VALUE!</v>
      </c>
      <c r="H411" s="1" t="e">
        <f>IF(F411&gt;F410,(F410+10)-F411,F410-F411)</f>
        <v>#VALUE!</v>
      </c>
      <c r="I411" s="1" t="e">
        <f>F412-F406</f>
        <v>#VALUE!</v>
      </c>
      <c r="J411" s="1" t="e">
        <f>F413-F407</f>
        <v>#VALUE!</v>
      </c>
      <c r="M411">
        <f>COUNTIF(D410:D414,$L$3)</f>
        <v>0</v>
      </c>
      <c r="O411" t="str">
        <f t="shared" si="46"/>
        <v/>
      </c>
      <c r="P411" t="str">
        <f t="shared" si="47"/>
        <v/>
      </c>
      <c r="Q411" t="str">
        <f t="shared" si="48"/>
        <v/>
      </c>
      <c r="R411" t="str">
        <f t="shared" si="49"/>
        <v/>
      </c>
    </row>
    <row r="412" spans="1:18" x14ac:dyDescent="0.35">
      <c r="A412" t="s">
        <v>9</v>
      </c>
      <c r="B412" t="str">
        <f t="shared" si="51"/>
        <v/>
      </c>
      <c r="C412">
        <v>3</v>
      </c>
      <c r="E412" t="str">
        <f t="shared" si="50"/>
        <v>Western Score</v>
      </c>
      <c r="F412" s="1" t="str">
        <f t="shared" si="52"/>
        <v/>
      </c>
      <c r="G412" s="1" t="e">
        <f>(F412-F406)-(F413-F407)</f>
        <v>#VALUE!</v>
      </c>
      <c r="H412" s="1" t="e">
        <f>IF(F411&gt;F410,(F410+10)-F411,F410-F411)</f>
        <v>#VALUE!</v>
      </c>
      <c r="I412" s="1" t="e">
        <f>F412-F406</f>
        <v>#VALUE!</v>
      </c>
      <c r="J412" s="1" t="e">
        <f>F413-F407</f>
        <v>#VALUE!</v>
      </c>
      <c r="M412">
        <f>COUNTIF(D410:D414,$L$4)</f>
        <v>0</v>
      </c>
      <c r="O412" t="str">
        <f t="shared" si="46"/>
        <v/>
      </c>
      <c r="P412" t="str">
        <f t="shared" si="47"/>
        <v/>
      </c>
      <c r="Q412" t="str">
        <f t="shared" si="48"/>
        <v/>
      </c>
      <c r="R412" t="str">
        <f t="shared" si="49"/>
        <v/>
      </c>
    </row>
    <row r="413" spans="1:18" x14ac:dyDescent="0.35">
      <c r="A413" t="s">
        <v>10</v>
      </c>
      <c r="B413" t="str">
        <f t="shared" si="51"/>
        <v/>
      </c>
      <c r="C413">
        <v>4</v>
      </c>
      <c r="E413" t="str">
        <f t="shared" si="50"/>
        <v>Opp Score</v>
      </c>
      <c r="F413" s="1" t="str">
        <f t="shared" si="52"/>
        <v/>
      </c>
      <c r="G413" s="1" t="e">
        <f>(F412-F406)-(F413-F407)</f>
        <v>#VALUE!</v>
      </c>
      <c r="H413" s="1" t="e">
        <f>IF(F411&gt;F410,(F410+10)-F411,F410-F411)</f>
        <v>#VALUE!</v>
      </c>
      <c r="I413" s="1" t="e">
        <f>F412-F406</f>
        <v>#VALUE!</v>
      </c>
      <c r="J413" s="1" t="e">
        <f>F413-F407</f>
        <v>#VALUE!</v>
      </c>
      <c r="M413">
        <f>COUNTIF(D410:D414,$L$5)</f>
        <v>0</v>
      </c>
      <c r="O413" t="str">
        <f t="shared" si="46"/>
        <v/>
      </c>
      <c r="P413" t="str">
        <f t="shared" si="47"/>
        <v/>
      </c>
      <c r="Q413" t="str">
        <f t="shared" si="48"/>
        <v/>
      </c>
      <c r="R413" t="str">
        <f t="shared" si="49"/>
        <v/>
      </c>
    </row>
    <row r="414" spans="1:18" x14ac:dyDescent="0.35">
      <c r="A414" t="s">
        <v>11</v>
      </c>
      <c r="B414" t="str">
        <f t="shared" si="51"/>
        <v/>
      </c>
      <c r="C414">
        <v>5</v>
      </c>
      <c r="E414" t="str">
        <f t="shared" si="50"/>
        <v/>
      </c>
      <c r="F414" s="1" t="str">
        <f t="shared" si="52"/>
        <v/>
      </c>
      <c r="G414" s="1" t="e">
        <f>(F412-F406)-(F413-F407)</f>
        <v>#VALUE!</v>
      </c>
      <c r="H414" s="1" t="e">
        <f>IF(F411&gt;F410,(F410+10)-F411,F410-F411)</f>
        <v>#VALUE!</v>
      </c>
      <c r="I414" s="1" t="e">
        <f>F412-F406</f>
        <v>#VALUE!</v>
      </c>
      <c r="J414" s="1" t="e">
        <f>F413-F407</f>
        <v>#VALUE!</v>
      </c>
      <c r="M414">
        <f>COUNTIF(D410:D414,$L$6)</f>
        <v>0</v>
      </c>
      <c r="O414" t="str">
        <f t="shared" si="46"/>
        <v/>
      </c>
      <c r="P414" t="str">
        <f t="shared" si="47"/>
        <v/>
      </c>
      <c r="Q414" t="str">
        <f t="shared" si="48"/>
        <v/>
      </c>
      <c r="R414" t="str">
        <f t="shared" si="49"/>
        <v/>
      </c>
    </row>
    <row r="415" spans="1:18" x14ac:dyDescent="0.35">
      <c r="A415" t="s">
        <v>12</v>
      </c>
      <c r="B415" t="str">
        <f t="shared" si="51"/>
        <v/>
      </c>
      <c r="E415" t="str">
        <f t="shared" si="50"/>
        <v/>
      </c>
      <c r="F415" s="1" t="str">
        <f t="shared" si="52"/>
        <v/>
      </c>
      <c r="O415" t="str">
        <f t="shared" si="46"/>
        <v/>
      </c>
      <c r="P415" t="str">
        <f t="shared" si="47"/>
        <v/>
      </c>
      <c r="Q415" t="str">
        <f t="shared" si="48"/>
        <v/>
      </c>
      <c r="R415" t="str">
        <f t="shared" si="49"/>
        <v/>
      </c>
    </row>
    <row r="416" spans="1:18" x14ac:dyDescent="0.35">
      <c r="A416" t="s">
        <v>13</v>
      </c>
      <c r="B416">
        <f t="shared" si="51"/>
        <v>70</v>
      </c>
      <c r="C416">
        <v>1</v>
      </c>
      <c r="E416" t="str">
        <f t="shared" si="50"/>
        <v>Time In</v>
      </c>
      <c r="F416" s="1" t="str">
        <f t="shared" si="52"/>
        <v/>
      </c>
      <c r="G416" s="1" t="e">
        <f>(F418-F412)-(F419-F413)</f>
        <v>#VALUE!</v>
      </c>
      <c r="H416" s="1" t="e">
        <f>IF(F417&gt;F416,(F416+10)-F417,F416-F417)</f>
        <v>#VALUE!</v>
      </c>
      <c r="I416" s="1" t="e">
        <f>F418-F412</f>
        <v>#VALUE!</v>
      </c>
      <c r="J416" s="1" t="e">
        <f>F419-F413</f>
        <v>#VALUE!</v>
      </c>
      <c r="M416">
        <f>COUNTIF(D416:D420,$L$2)</f>
        <v>0</v>
      </c>
      <c r="N416">
        <f>SUM(M416:M420)</f>
        <v>0</v>
      </c>
      <c r="O416" t="str">
        <f t="shared" si="46"/>
        <v/>
      </c>
      <c r="P416" t="str">
        <f t="shared" si="47"/>
        <v/>
      </c>
      <c r="Q416" t="str">
        <f t="shared" si="48"/>
        <v/>
      </c>
      <c r="R416" t="str">
        <f t="shared" si="49"/>
        <v/>
      </c>
    </row>
    <row r="417" spans="1:18" x14ac:dyDescent="0.35">
      <c r="A417" t="s">
        <v>14</v>
      </c>
      <c r="B417" t="str">
        <f t="shared" si="51"/>
        <v/>
      </c>
      <c r="C417">
        <v>2</v>
      </c>
      <c r="E417" t="str">
        <f t="shared" si="50"/>
        <v>Time Out</v>
      </c>
      <c r="F417" s="1" t="str">
        <f t="shared" si="52"/>
        <v/>
      </c>
      <c r="G417" s="1" t="e">
        <f>(F418-F412)-(F419-F413)</f>
        <v>#VALUE!</v>
      </c>
      <c r="H417" s="1" t="e">
        <f>IF(F417&gt;F416,(F416+10)-F417,F416-F417)</f>
        <v>#VALUE!</v>
      </c>
      <c r="I417" s="1" t="e">
        <f>F418-F412</f>
        <v>#VALUE!</v>
      </c>
      <c r="J417" s="1" t="e">
        <f>F419-F413</f>
        <v>#VALUE!</v>
      </c>
      <c r="M417">
        <f>COUNTIF(D416:D420,$L$3)</f>
        <v>0</v>
      </c>
      <c r="O417" t="str">
        <f t="shared" si="46"/>
        <v/>
      </c>
      <c r="P417" t="str">
        <f t="shared" si="47"/>
        <v/>
      </c>
      <c r="Q417" t="str">
        <f t="shared" si="48"/>
        <v/>
      </c>
      <c r="R417" t="str">
        <f t="shared" si="49"/>
        <v/>
      </c>
    </row>
    <row r="418" spans="1:18" x14ac:dyDescent="0.35">
      <c r="A418" t="s">
        <v>2</v>
      </c>
      <c r="B418" t="str">
        <f t="shared" si="51"/>
        <v/>
      </c>
      <c r="C418">
        <v>3</v>
      </c>
      <c r="E418" t="str">
        <f t="shared" si="50"/>
        <v>Western Score</v>
      </c>
      <c r="F418" s="1" t="str">
        <f t="shared" si="52"/>
        <v/>
      </c>
      <c r="G418" s="1" t="e">
        <f>(F418-F412)-(F419-F413)</f>
        <v>#VALUE!</v>
      </c>
      <c r="H418" s="1" t="e">
        <f>IF(F417&gt;F416,(F416+10)-F417,F416-F417)</f>
        <v>#VALUE!</v>
      </c>
      <c r="I418" s="1" t="e">
        <f>F418-F412</f>
        <v>#VALUE!</v>
      </c>
      <c r="J418" s="1" t="e">
        <f>F419-F413</f>
        <v>#VALUE!</v>
      </c>
      <c r="M418">
        <f>COUNTIF(D416:D420,$L$4)</f>
        <v>0</v>
      </c>
      <c r="O418" t="str">
        <f t="shared" si="46"/>
        <v/>
      </c>
      <c r="P418" t="str">
        <f t="shared" si="47"/>
        <v/>
      </c>
      <c r="Q418" t="str">
        <f t="shared" si="48"/>
        <v/>
      </c>
      <c r="R418" t="str">
        <f t="shared" si="49"/>
        <v/>
      </c>
    </row>
    <row r="419" spans="1:18" x14ac:dyDescent="0.35">
      <c r="A419" t="s">
        <v>3</v>
      </c>
      <c r="B419" t="str">
        <f t="shared" si="51"/>
        <v/>
      </c>
      <c r="C419">
        <v>4</v>
      </c>
      <c r="E419" t="str">
        <f t="shared" si="50"/>
        <v>Opp Score</v>
      </c>
      <c r="F419" s="1" t="str">
        <f t="shared" si="52"/>
        <v/>
      </c>
      <c r="G419" s="1" t="e">
        <f>(F418-F412)-(F419-F413)</f>
        <v>#VALUE!</v>
      </c>
      <c r="H419" s="1" t="e">
        <f>IF(F417&gt;F416,(F416+10)-F417,F416-F417)</f>
        <v>#VALUE!</v>
      </c>
      <c r="I419" s="1" t="e">
        <f>F418-F412</f>
        <v>#VALUE!</v>
      </c>
      <c r="J419" s="1" t="e">
        <f>F419-F413</f>
        <v>#VALUE!</v>
      </c>
      <c r="M419">
        <f>COUNTIF(D416:D420,$L$5)</f>
        <v>0</v>
      </c>
      <c r="O419" t="str">
        <f t="shared" si="46"/>
        <v/>
      </c>
      <c r="P419" t="str">
        <f t="shared" si="47"/>
        <v/>
      </c>
      <c r="Q419" t="str">
        <f t="shared" si="48"/>
        <v/>
      </c>
      <c r="R419" t="str">
        <f t="shared" si="49"/>
        <v/>
      </c>
    </row>
    <row r="420" spans="1:18" x14ac:dyDescent="0.35">
      <c r="A420" t="s">
        <v>4</v>
      </c>
      <c r="B420" t="str">
        <f t="shared" si="51"/>
        <v/>
      </c>
      <c r="C420">
        <v>5</v>
      </c>
      <c r="E420" t="str">
        <f t="shared" si="50"/>
        <v/>
      </c>
      <c r="F420" s="1" t="str">
        <f t="shared" si="52"/>
        <v/>
      </c>
      <c r="G420" s="1" t="e">
        <f>(F418-F412)-(F419-F413)</f>
        <v>#VALUE!</v>
      </c>
      <c r="H420" s="1" t="e">
        <f>IF(F417&gt;F416,(F416+10)-F417,F416-F417)</f>
        <v>#VALUE!</v>
      </c>
      <c r="I420" s="1" t="e">
        <f>F418-F412</f>
        <v>#VALUE!</v>
      </c>
      <c r="J420" s="1" t="e">
        <f>F419-F413</f>
        <v>#VALUE!</v>
      </c>
      <c r="M420">
        <f>COUNTIF(D416:D420,$L$6)</f>
        <v>0</v>
      </c>
      <c r="O420" t="str">
        <f t="shared" si="46"/>
        <v/>
      </c>
      <c r="P420" t="str">
        <f t="shared" si="47"/>
        <v/>
      </c>
      <c r="Q420" t="str">
        <f t="shared" si="48"/>
        <v/>
      </c>
      <c r="R420" t="str">
        <f t="shared" si="49"/>
        <v/>
      </c>
    </row>
    <row r="421" spans="1:18" x14ac:dyDescent="0.35">
      <c r="A421" t="s">
        <v>5</v>
      </c>
      <c r="B421" t="str">
        <f t="shared" si="51"/>
        <v/>
      </c>
      <c r="E421" t="str">
        <f t="shared" si="50"/>
        <v/>
      </c>
      <c r="F421" s="1" t="str">
        <f t="shared" si="52"/>
        <v/>
      </c>
      <c r="O421" t="str">
        <f t="shared" si="46"/>
        <v/>
      </c>
      <c r="P421" t="str">
        <f t="shared" si="47"/>
        <v/>
      </c>
      <c r="Q421" t="str">
        <f t="shared" si="48"/>
        <v/>
      </c>
      <c r="R421" t="str">
        <f t="shared" si="49"/>
        <v/>
      </c>
    </row>
    <row r="422" spans="1:18" x14ac:dyDescent="0.35">
      <c r="A422" t="s">
        <v>6</v>
      </c>
      <c r="B422">
        <f t="shared" si="51"/>
        <v>71</v>
      </c>
      <c r="C422">
        <v>1</v>
      </c>
      <c r="E422" t="str">
        <f t="shared" si="50"/>
        <v>Time In</v>
      </c>
      <c r="F422" s="1" t="str">
        <f t="shared" si="52"/>
        <v/>
      </c>
      <c r="G422" s="1" t="e">
        <f>(F424-F418)-(F425-F419)</f>
        <v>#VALUE!</v>
      </c>
      <c r="H422" s="1" t="e">
        <f>IF(F423&gt;F422,(F422+10)-F423,F422-F423)</f>
        <v>#VALUE!</v>
      </c>
      <c r="I422" s="1" t="e">
        <f>F424-F418</f>
        <v>#VALUE!</v>
      </c>
      <c r="J422" s="1" t="e">
        <f>F425-F419</f>
        <v>#VALUE!</v>
      </c>
      <c r="M422">
        <f>COUNTIF(D422:D426,$L$2)</f>
        <v>0</v>
      </c>
      <c r="N422">
        <f>SUM(M422:M426)</f>
        <v>0</v>
      </c>
      <c r="O422" t="str">
        <f t="shared" si="46"/>
        <v/>
      </c>
      <c r="P422" t="str">
        <f t="shared" si="47"/>
        <v/>
      </c>
      <c r="Q422" t="str">
        <f t="shared" si="48"/>
        <v/>
      </c>
      <c r="R422" t="str">
        <f t="shared" si="49"/>
        <v/>
      </c>
    </row>
    <row r="423" spans="1:18" x14ac:dyDescent="0.35">
      <c r="A423" t="s">
        <v>7</v>
      </c>
      <c r="B423" t="str">
        <f t="shared" si="51"/>
        <v/>
      </c>
      <c r="C423">
        <v>2</v>
      </c>
      <c r="E423" t="str">
        <f t="shared" si="50"/>
        <v>Time Out</v>
      </c>
      <c r="F423" s="1" t="str">
        <f t="shared" si="52"/>
        <v/>
      </c>
      <c r="G423" s="1" t="e">
        <f>(F424-F418)-(F425-F419)</f>
        <v>#VALUE!</v>
      </c>
      <c r="H423" s="1" t="e">
        <f>IF(F423&gt;F422,(F422+10)-F423,F422-F423)</f>
        <v>#VALUE!</v>
      </c>
      <c r="I423" s="1" t="e">
        <f>F424-F418</f>
        <v>#VALUE!</v>
      </c>
      <c r="J423" s="1" t="e">
        <f>F425-F419</f>
        <v>#VALUE!</v>
      </c>
      <c r="M423">
        <f>COUNTIF(D422:D426,$L$3)</f>
        <v>0</v>
      </c>
      <c r="O423" t="str">
        <f t="shared" si="46"/>
        <v/>
      </c>
      <c r="P423" t="str">
        <f t="shared" si="47"/>
        <v/>
      </c>
      <c r="Q423" t="str">
        <f t="shared" si="48"/>
        <v/>
      </c>
      <c r="R423" t="str">
        <f t="shared" si="49"/>
        <v/>
      </c>
    </row>
    <row r="424" spans="1:18" x14ac:dyDescent="0.35">
      <c r="A424" t="s">
        <v>8</v>
      </c>
      <c r="B424" t="str">
        <f t="shared" si="51"/>
        <v/>
      </c>
      <c r="C424">
        <v>3</v>
      </c>
      <c r="E424" t="str">
        <f t="shared" si="50"/>
        <v>Western Score</v>
      </c>
      <c r="F424" s="1" t="str">
        <f t="shared" si="52"/>
        <v/>
      </c>
      <c r="G424" s="1" t="e">
        <f>(F424-F418)-(F425-F419)</f>
        <v>#VALUE!</v>
      </c>
      <c r="H424" s="1" t="e">
        <f>IF(F423&gt;F422,(F422+10)-F423,F422-F423)</f>
        <v>#VALUE!</v>
      </c>
      <c r="I424" s="1" t="e">
        <f>F424-F418</f>
        <v>#VALUE!</v>
      </c>
      <c r="J424" s="1" t="e">
        <f>F425-F419</f>
        <v>#VALUE!</v>
      </c>
      <c r="M424">
        <f>COUNTIF(D422:D426,$L$4)</f>
        <v>0</v>
      </c>
      <c r="O424" t="str">
        <f t="shared" si="46"/>
        <v/>
      </c>
      <c r="P424" t="str">
        <f t="shared" si="47"/>
        <v/>
      </c>
      <c r="Q424" t="str">
        <f t="shared" si="48"/>
        <v/>
      </c>
      <c r="R424" t="str">
        <f t="shared" si="49"/>
        <v/>
      </c>
    </row>
    <row r="425" spans="1:18" x14ac:dyDescent="0.35">
      <c r="A425" t="s">
        <v>9</v>
      </c>
      <c r="B425" t="str">
        <f t="shared" si="51"/>
        <v/>
      </c>
      <c r="C425">
        <v>4</v>
      </c>
      <c r="E425" t="str">
        <f t="shared" si="50"/>
        <v>Opp Score</v>
      </c>
      <c r="F425" s="1" t="str">
        <f t="shared" si="52"/>
        <v/>
      </c>
      <c r="G425" s="1" t="e">
        <f>(F424-F418)-(F425-F419)</f>
        <v>#VALUE!</v>
      </c>
      <c r="H425" s="1" t="e">
        <f>IF(F423&gt;F422,(F422+10)-F423,F422-F423)</f>
        <v>#VALUE!</v>
      </c>
      <c r="I425" s="1" t="e">
        <f>F424-F418</f>
        <v>#VALUE!</v>
      </c>
      <c r="J425" s="1" t="e">
        <f>F425-F419</f>
        <v>#VALUE!</v>
      </c>
      <c r="M425">
        <f>COUNTIF(D422:D426,$L$5)</f>
        <v>0</v>
      </c>
      <c r="O425" t="str">
        <f t="shared" si="46"/>
        <v/>
      </c>
      <c r="P425" t="str">
        <f t="shared" si="47"/>
        <v/>
      </c>
      <c r="Q425" t="str">
        <f t="shared" si="48"/>
        <v/>
      </c>
      <c r="R425" t="str">
        <f t="shared" si="49"/>
        <v/>
      </c>
    </row>
    <row r="426" spans="1:18" x14ac:dyDescent="0.35">
      <c r="A426" t="s">
        <v>10</v>
      </c>
      <c r="B426" t="str">
        <f t="shared" si="51"/>
        <v/>
      </c>
      <c r="C426">
        <v>5</v>
      </c>
      <c r="E426" t="str">
        <f t="shared" si="50"/>
        <v/>
      </c>
      <c r="F426" s="1" t="str">
        <f t="shared" si="52"/>
        <v/>
      </c>
      <c r="G426" s="1" t="e">
        <f>(F424-F418)-(F425-F419)</f>
        <v>#VALUE!</v>
      </c>
      <c r="H426" s="1" t="e">
        <f>IF(F423&gt;F422,(F422+10)-F423,F422-F423)</f>
        <v>#VALUE!</v>
      </c>
      <c r="I426" s="1" t="e">
        <f>F424-F418</f>
        <v>#VALUE!</v>
      </c>
      <c r="J426" s="1" t="e">
        <f>F425-F419</f>
        <v>#VALUE!</v>
      </c>
      <c r="M426">
        <f>COUNTIF(D422:D426,$L$6)</f>
        <v>0</v>
      </c>
      <c r="O426" t="str">
        <f t="shared" si="46"/>
        <v/>
      </c>
      <c r="P426" t="str">
        <f t="shared" si="47"/>
        <v/>
      </c>
      <c r="Q426" t="str">
        <f t="shared" si="48"/>
        <v/>
      </c>
      <c r="R426" t="str">
        <f t="shared" si="49"/>
        <v/>
      </c>
    </row>
    <row r="427" spans="1:18" x14ac:dyDescent="0.35">
      <c r="A427" t="s">
        <v>11</v>
      </c>
      <c r="B427" t="str">
        <f t="shared" si="51"/>
        <v/>
      </c>
      <c r="E427" t="str">
        <f t="shared" si="50"/>
        <v/>
      </c>
      <c r="F427" s="1" t="str">
        <f t="shared" si="52"/>
        <v/>
      </c>
      <c r="O427" t="str">
        <f t="shared" si="46"/>
        <v/>
      </c>
      <c r="P427" t="str">
        <f t="shared" si="47"/>
        <v/>
      </c>
      <c r="Q427" t="str">
        <f t="shared" si="48"/>
        <v/>
      </c>
      <c r="R427" t="str">
        <f t="shared" si="49"/>
        <v/>
      </c>
    </row>
    <row r="428" spans="1:18" x14ac:dyDescent="0.35">
      <c r="A428" t="s">
        <v>12</v>
      </c>
      <c r="B428">
        <f t="shared" si="51"/>
        <v>72</v>
      </c>
      <c r="C428">
        <v>1</v>
      </c>
      <c r="E428" t="str">
        <f t="shared" si="50"/>
        <v>Time In</v>
      </c>
      <c r="F428" s="1" t="str">
        <f t="shared" si="52"/>
        <v/>
      </c>
      <c r="G428" s="1" t="e">
        <f>(F430-F424)-(F431-F425)</f>
        <v>#VALUE!</v>
      </c>
      <c r="H428" s="1" t="e">
        <f>IF(F429&gt;F428,(F428+10)-F429,F428-F429)</f>
        <v>#VALUE!</v>
      </c>
      <c r="I428" s="1" t="e">
        <f>F430-F424</f>
        <v>#VALUE!</v>
      </c>
      <c r="J428" s="1" t="e">
        <f>F431-F425</f>
        <v>#VALUE!</v>
      </c>
      <c r="M428">
        <f>COUNTIF(D428:D432,$L$2)</f>
        <v>0</v>
      </c>
      <c r="N428">
        <f>SUM(M428:M432)</f>
        <v>0</v>
      </c>
      <c r="O428" t="str">
        <f t="shared" si="46"/>
        <v/>
      </c>
      <c r="P428" t="str">
        <f t="shared" si="47"/>
        <v/>
      </c>
      <c r="Q428" t="str">
        <f t="shared" si="48"/>
        <v/>
      </c>
      <c r="R428" t="str">
        <f t="shared" si="49"/>
        <v/>
      </c>
    </row>
    <row r="429" spans="1:18" x14ac:dyDescent="0.35">
      <c r="A429" t="s">
        <v>13</v>
      </c>
      <c r="B429" t="str">
        <f t="shared" si="51"/>
        <v/>
      </c>
      <c r="C429">
        <v>2</v>
      </c>
      <c r="E429" t="str">
        <f t="shared" si="50"/>
        <v>Time Out</v>
      </c>
      <c r="F429" s="1" t="str">
        <f t="shared" si="52"/>
        <v/>
      </c>
      <c r="G429" s="1" t="e">
        <f>(F430-F424)-(F431-F425)</f>
        <v>#VALUE!</v>
      </c>
      <c r="H429" s="1" t="e">
        <f>IF(F429&gt;F428,(F428+10)-F429,F428-F429)</f>
        <v>#VALUE!</v>
      </c>
      <c r="I429" s="1" t="e">
        <f>F430-F424</f>
        <v>#VALUE!</v>
      </c>
      <c r="J429" s="1" t="e">
        <f>F431-F425</f>
        <v>#VALUE!</v>
      </c>
      <c r="M429">
        <f>COUNTIF(D428:D432,$L$3)</f>
        <v>0</v>
      </c>
      <c r="O429" t="str">
        <f t="shared" si="46"/>
        <v/>
      </c>
      <c r="P429" t="str">
        <f t="shared" si="47"/>
        <v/>
      </c>
      <c r="Q429" t="str">
        <f t="shared" si="48"/>
        <v/>
      </c>
      <c r="R429" t="str">
        <f t="shared" si="49"/>
        <v/>
      </c>
    </row>
    <row r="430" spans="1:18" x14ac:dyDescent="0.35">
      <c r="A430" t="s">
        <v>14</v>
      </c>
      <c r="B430" t="str">
        <f t="shared" si="51"/>
        <v/>
      </c>
      <c r="C430">
        <v>3</v>
      </c>
      <c r="E430" t="str">
        <f t="shared" si="50"/>
        <v>Western Score</v>
      </c>
      <c r="F430" s="1" t="str">
        <f t="shared" si="52"/>
        <v/>
      </c>
      <c r="G430" s="1" t="e">
        <f>(F430-F424)-(F431-F425)</f>
        <v>#VALUE!</v>
      </c>
      <c r="H430" s="1" t="e">
        <f>IF(F429&gt;F428,(F428+10)-F429,F428-F429)</f>
        <v>#VALUE!</v>
      </c>
      <c r="I430" s="1" t="e">
        <f>F430-F424</f>
        <v>#VALUE!</v>
      </c>
      <c r="J430" s="1" t="e">
        <f>F431-F425</f>
        <v>#VALUE!</v>
      </c>
      <c r="M430">
        <f>COUNTIF(D428:D432,$L$4)</f>
        <v>0</v>
      </c>
      <c r="O430" t="str">
        <f t="shared" si="46"/>
        <v/>
      </c>
      <c r="P430" t="str">
        <f t="shared" si="47"/>
        <v/>
      </c>
      <c r="Q430" t="str">
        <f t="shared" si="48"/>
        <v/>
      </c>
      <c r="R430" t="str">
        <f t="shared" si="49"/>
        <v/>
      </c>
    </row>
    <row r="431" spans="1:18" x14ac:dyDescent="0.35">
      <c r="A431" t="s">
        <v>2</v>
      </c>
      <c r="B431" t="str">
        <f t="shared" si="51"/>
        <v/>
      </c>
      <c r="C431">
        <v>4</v>
      </c>
      <c r="E431" t="str">
        <f t="shared" si="50"/>
        <v>Opp Score</v>
      </c>
      <c r="F431" s="1" t="str">
        <f t="shared" si="52"/>
        <v/>
      </c>
      <c r="G431" s="1" t="e">
        <f>(F430-F424)-(F431-F425)</f>
        <v>#VALUE!</v>
      </c>
      <c r="H431" s="1" t="e">
        <f>IF(F429&gt;F428,(F428+10)-F429,F428-F429)</f>
        <v>#VALUE!</v>
      </c>
      <c r="I431" s="1" t="e">
        <f>F430-F424</f>
        <v>#VALUE!</v>
      </c>
      <c r="J431" s="1" t="e">
        <f>F431-F425</f>
        <v>#VALUE!</v>
      </c>
      <c r="M431">
        <f>COUNTIF(D428:D432,$L$5)</f>
        <v>0</v>
      </c>
      <c r="O431" t="str">
        <f t="shared" si="46"/>
        <v/>
      </c>
      <c r="P431" t="str">
        <f t="shared" si="47"/>
        <v/>
      </c>
      <c r="Q431" t="str">
        <f t="shared" si="48"/>
        <v/>
      </c>
      <c r="R431" t="str">
        <f t="shared" si="49"/>
        <v/>
      </c>
    </row>
    <row r="432" spans="1:18" x14ac:dyDescent="0.35">
      <c r="A432" t="s">
        <v>3</v>
      </c>
      <c r="B432" t="str">
        <f t="shared" si="51"/>
        <v/>
      </c>
      <c r="C432">
        <v>5</v>
      </c>
      <c r="E432" t="str">
        <f t="shared" si="50"/>
        <v/>
      </c>
      <c r="F432" s="1" t="str">
        <f t="shared" si="52"/>
        <v/>
      </c>
      <c r="G432" s="1" t="e">
        <f>(F430-F424)-(F431-F425)</f>
        <v>#VALUE!</v>
      </c>
      <c r="H432" s="1" t="e">
        <f>IF(F429&gt;F428,(F428+10)-F429,F428-F429)</f>
        <v>#VALUE!</v>
      </c>
      <c r="I432" s="1" t="e">
        <f>F430-F424</f>
        <v>#VALUE!</v>
      </c>
      <c r="J432" s="1" t="e">
        <f>F431-F425</f>
        <v>#VALUE!</v>
      </c>
      <c r="M432">
        <f>COUNTIF(D428:D432,$L$6)</f>
        <v>0</v>
      </c>
      <c r="O432" t="str">
        <f t="shared" si="46"/>
        <v/>
      </c>
      <c r="P432" t="str">
        <f t="shared" si="47"/>
        <v/>
      </c>
      <c r="Q432" t="str">
        <f t="shared" si="48"/>
        <v/>
      </c>
      <c r="R432" t="str">
        <f t="shared" si="49"/>
        <v/>
      </c>
    </row>
    <row r="433" spans="1:18" x14ac:dyDescent="0.35">
      <c r="A433" t="s">
        <v>4</v>
      </c>
      <c r="B433" t="str">
        <f t="shared" si="51"/>
        <v/>
      </c>
      <c r="E433" t="str">
        <f t="shared" si="50"/>
        <v/>
      </c>
      <c r="F433" s="1" t="str">
        <f t="shared" si="52"/>
        <v/>
      </c>
      <c r="O433" t="str">
        <f t="shared" si="46"/>
        <v/>
      </c>
      <c r="P433" t="str">
        <f t="shared" si="47"/>
        <v/>
      </c>
      <c r="Q433" t="str">
        <f t="shared" si="48"/>
        <v/>
      </c>
      <c r="R433" t="str">
        <f t="shared" si="49"/>
        <v/>
      </c>
    </row>
    <row r="434" spans="1:18" x14ac:dyDescent="0.35">
      <c r="A434" t="s">
        <v>5</v>
      </c>
      <c r="B434">
        <f t="shared" si="51"/>
        <v>73</v>
      </c>
      <c r="C434">
        <v>1</v>
      </c>
      <c r="E434" t="str">
        <f t="shared" si="50"/>
        <v>Time In</v>
      </c>
      <c r="F434" s="1" t="str">
        <f t="shared" si="52"/>
        <v/>
      </c>
      <c r="G434" s="1" t="e">
        <f>(F436-F430)-(F437-F431)</f>
        <v>#VALUE!</v>
      </c>
      <c r="H434" s="1" t="e">
        <f>IF(F435&gt;F434,(F434+10)-F435,F434-F435)</f>
        <v>#VALUE!</v>
      </c>
      <c r="I434" s="1" t="e">
        <f>F436-F430</f>
        <v>#VALUE!</v>
      </c>
      <c r="J434" s="1" t="e">
        <f>F437-F431</f>
        <v>#VALUE!</v>
      </c>
      <c r="M434">
        <f>COUNTIF(D434:D438,$L$2)</f>
        <v>0</v>
      </c>
      <c r="N434">
        <f>SUM(M434:M438)</f>
        <v>0</v>
      </c>
      <c r="O434" t="str">
        <f t="shared" si="46"/>
        <v/>
      </c>
      <c r="P434" t="str">
        <f t="shared" si="47"/>
        <v/>
      </c>
      <c r="Q434" t="str">
        <f t="shared" si="48"/>
        <v/>
      </c>
      <c r="R434" t="str">
        <f t="shared" si="49"/>
        <v/>
      </c>
    </row>
    <row r="435" spans="1:18" x14ac:dyDescent="0.35">
      <c r="A435" t="s">
        <v>6</v>
      </c>
      <c r="B435" t="str">
        <f t="shared" si="51"/>
        <v/>
      </c>
      <c r="C435">
        <v>2</v>
      </c>
      <c r="E435" t="str">
        <f t="shared" si="50"/>
        <v>Time Out</v>
      </c>
      <c r="F435" s="1" t="str">
        <f t="shared" si="52"/>
        <v/>
      </c>
      <c r="G435" s="1" t="e">
        <f>(F436-F430)-(F437-F431)</f>
        <v>#VALUE!</v>
      </c>
      <c r="H435" s="1" t="e">
        <f>IF(F435&gt;F434,(F434+10)-F435,F434-F435)</f>
        <v>#VALUE!</v>
      </c>
      <c r="I435" s="1" t="e">
        <f>F436-F430</f>
        <v>#VALUE!</v>
      </c>
      <c r="J435" s="1" t="e">
        <f>F437-F431</f>
        <v>#VALUE!</v>
      </c>
      <c r="M435">
        <f>COUNTIF(D434:D438,$L$3)</f>
        <v>0</v>
      </c>
      <c r="O435" t="str">
        <f t="shared" si="46"/>
        <v/>
      </c>
      <c r="P435" t="str">
        <f t="shared" si="47"/>
        <v/>
      </c>
      <c r="Q435" t="str">
        <f t="shared" si="48"/>
        <v/>
      </c>
      <c r="R435" t="str">
        <f t="shared" si="49"/>
        <v/>
      </c>
    </row>
    <row r="436" spans="1:18" x14ac:dyDescent="0.35">
      <c r="A436" t="s">
        <v>7</v>
      </c>
      <c r="B436" t="str">
        <f t="shared" si="51"/>
        <v/>
      </c>
      <c r="C436">
        <v>3</v>
      </c>
      <c r="E436" t="str">
        <f t="shared" si="50"/>
        <v>Western Score</v>
      </c>
      <c r="F436" s="1" t="str">
        <f t="shared" si="52"/>
        <v/>
      </c>
      <c r="G436" s="1" t="e">
        <f>(F436-F430)-(F437-F431)</f>
        <v>#VALUE!</v>
      </c>
      <c r="H436" s="1" t="e">
        <f>IF(F435&gt;F434,(F434+10)-F435,F434-F435)</f>
        <v>#VALUE!</v>
      </c>
      <c r="I436" s="1" t="e">
        <f>F436-F430</f>
        <v>#VALUE!</v>
      </c>
      <c r="J436" s="1" t="e">
        <f>F437-F431</f>
        <v>#VALUE!</v>
      </c>
      <c r="M436">
        <f>COUNTIF(D434:D438,$L$4)</f>
        <v>0</v>
      </c>
      <c r="O436" t="str">
        <f t="shared" si="46"/>
        <v/>
      </c>
      <c r="P436" t="str">
        <f t="shared" si="47"/>
        <v/>
      </c>
      <c r="Q436" t="str">
        <f t="shared" si="48"/>
        <v/>
      </c>
      <c r="R436" t="str">
        <f t="shared" si="49"/>
        <v/>
      </c>
    </row>
    <row r="437" spans="1:18" x14ac:dyDescent="0.35">
      <c r="A437" t="s">
        <v>8</v>
      </c>
      <c r="B437" t="str">
        <f t="shared" si="51"/>
        <v/>
      </c>
      <c r="C437">
        <v>4</v>
      </c>
      <c r="E437" t="str">
        <f t="shared" si="50"/>
        <v>Opp Score</v>
      </c>
      <c r="F437" s="1" t="str">
        <f t="shared" si="52"/>
        <v/>
      </c>
      <c r="G437" s="1" t="e">
        <f>(F436-F430)-(F437-F431)</f>
        <v>#VALUE!</v>
      </c>
      <c r="H437" s="1" t="e">
        <f>IF(F435&gt;F434,(F434+10)-F435,F434-F435)</f>
        <v>#VALUE!</v>
      </c>
      <c r="I437" s="1" t="e">
        <f>F436-F430</f>
        <v>#VALUE!</v>
      </c>
      <c r="J437" s="1" t="e">
        <f>F437-F431</f>
        <v>#VALUE!</v>
      </c>
      <c r="M437">
        <f>COUNTIF(D434:D438,$L$5)</f>
        <v>0</v>
      </c>
      <c r="O437" t="str">
        <f t="shared" si="46"/>
        <v/>
      </c>
      <c r="P437" t="str">
        <f t="shared" si="47"/>
        <v/>
      </c>
      <c r="Q437" t="str">
        <f t="shared" si="48"/>
        <v/>
      </c>
      <c r="R437" t="str">
        <f t="shared" si="49"/>
        <v/>
      </c>
    </row>
    <row r="438" spans="1:18" x14ac:dyDescent="0.35">
      <c r="A438" t="s">
        <v>9</v>
      </c>
      <c r="B438" t="str">
        <f t="shared" si="51"/>
        <v/>
      </c>
      <c r="C438">
        <v>5</v>
      </c>
      <c r="E438" t="str">
        <f t="shared" si="50"/>
        <v/>
      </c>
      <c r="F438" s="1" t="str">
        <f t="shared" si="52"/>
        <v/>
      </c>
      <c r="G438" s="1" t="e">
        <f>(F436-F430)-(F437-F431)</f>
        <v>#VALUE!</v>
      </c>
      <c r="H438" s="1" t="e">
        <f>IF(F435&gt;F434,(F434+10)-F435,F434-F435)</f>
        <v>#VALUE!</v>
      </c>
      <c r="I438" s="1" t="e">
        <f>F436-F430</f>
        <v>#VALUE!</v>
      </c>
      <c r="J438" s="1" t="e">
        <f>F437-F431</f>
        <v>#VALUE!</v>
      </c>
      <c r="M438">
        <f>COUNTIF(D434:D438,$L$6)</f>
        <v>0</v>
      </c>
      <c r="O438" t="str">
        <f t="shared" si="46"/>
        <v/>
      </c>
      <c r="P438" t="str">
        <f t="shared" si="47"/>
        <v/>
      </c>
      <c r="Q438" t="str">
        <f t="shared" si="48"/>
        <v/>
      </c>
      <c r="R438" t="str">
        <f t="shared" si="49"/>
        <v/>
      </c>
    </row>
    <row r="439" spans="1:18" x14ac:dyDescent="0.35">
      <c r="A439" t="s">
        <v>10</v>
      </c>
      <c r="B439" t="str">
        <f t="shared" si="51"/>
        <v/>
      </c>
      <c r="E439" t="str">
        <f t="shared" si="50"/>
        <v/>
      </c>
      <c r="F439" s="1" t="str">
        <f t="shared" si="52"/>
        <v/>
      </c>
      <c r="O439" t="str">
        <f t="shared" si="46"/>
        <v/>
      </c>
      <c r="P439" t="str">
        <f t="shared" si="47"/>
        <v/>
      </c>
      <c r="Q439" t="str">
        <f t="shared" si="48"/>
        <v/>
      </c>
      <c r="R439" t="str">
        <f t="shared" si="49"/>
        <v/>
      </c>
    </row>
    <row r="440" spans="1:18" x14ac:dyDescent="0.35">
      <c r="A440" t="s">
        <v>11</v>
      </c>
      <c r="B440">
        <f t="shared" si="51"/>
        <v>74</v>
      </c>
      <c r="C440">
        <v>1</v>
      </c>
      <c r="E440" t="str">
        <f t="shared" si="50"/>
        <v>Time In</v>
      </c>
      <c r="F440" s="1" t="str">
        <f t="shared" si="52"/>
        <v/>
      </c>
      <c r="G440" s="1" t="e">
        <f>(F442-F436)-(F443-F437)</f>
        <v>#VALUE!</v>
      </c>
      <c r="H440" s="1" t="e">
        <f>IF(F441&gt;F440,(F440+10)-F441,F440-F441)</f>
        <v>#VALUE!</v>
      </c>
      <c r="I440" s="1" t="e">
        <f>F442-F436</f>
        <v>#VALUE!</v>
      </c>
      <c r="J440" s="1" t="e">
        <f>F443-F437</f>
        <v>#VALUE!</v>
      </c>
      <c r="M440">
        <f>COUNTIF(D440:D444,$L$2)</f>
        <v>0</v>
      </c>
      <c r="N440">
        <f>SUM(M440:M444)</f>
        <v>0</v>
      </c>
      <c r="O440" t="str">
        <f t="shared" si="46"/>
        <v/>
      </c>
      <c r="P440" t="str">
        <f t="shared" si="47"/>
        <v/>
      </c>
      <c r="Q440" t="str">
        <f t="shared" si="48"/>
        <v/>
      </c>
      <c r="R440" t="str">
        <f t="shared" si="49"/>
        <v/>
      </c>
    </row>
    <row r="441" spans="1:18" x14ac:dyDescent="0.35">
      <c r="A441" t="s">
        <v>12</v>
      </c>
      <c r="B441" t="str">
        <f t="shared" si="51"/>
        <v/>
      </c>
      <c r="C441">
        <v>2</v>
      </c>
      <c r="E441" t="str">
        <f t="shared" si="50"/>
        <v>Time Out</v>
      </c>
      <c r="F441" s="1" t="str">
        <f t="shared" si="52"/>
        <v/>
      </c>
      <c r="G441" s="1" t="e">
        <f>(F442-F436)-(F443-F437)</f>
        <v>#VALUE!</v>
      </c>
      <c r="H441" s="1" t="e">
        <f>IF(F441&gt;F440,(F440+10)-F441,F440-F441)</f>
        <v>#VALUE!</v>
      </c>
      <c r="I441" s="1" t="e">
        <f>F442-F436</f>
        <v>#VALUE!</v>
      </c>
      <c r="J441" s="1" t="e">
        <f>F443-F437</f>
        <v>#VALUE!</v>
      </c>
      <c r="M441">
        <f>COUNTIF(D440:D444,$L$3)</f>
        <v>0</v>
      </c>
      <c r="O441" t="str">
        <f t="shared" si="46"/>
        <v/>
      </c>
      <c r="P441" t="str">
        <f t="shared" si="47"/>
        <v/>
      </c>
      <c r="Q441" t="str">
        <f t="shared" si="48"/>
        <v/>
      </c>
      <c r="R441" t="str">
        <f t="shared" si="49"/>
        <v/>
      </c>
    </row>
    <row r="442" spans="1:18" x14ac:dyDescent="0.35">
      <c r="A442" t="s">
        <v>13</v>
      </c>
      <c r="B442" t="str">
        <f t="shared" si="51"/>
        <v/>
      </c>
      <c r="C442">
        <v>3</v>
      </c>
      <c r="E442" t="str">
        <f t="shared" si="50"/>
        <v>Western Score</v>
      </c>
      <c r="F442" s="1" t="str">
        <f t="shared" si="52"/>
        <v/>
      </c>
      <c r="G442" s="1" t="e">
        <f>(F442-F436)-(F443-F437)</f>
        <v>#VALUE!</v>
      </c>
      <c r="H442" s="1" t="e">
        <f>IF(F441&gt;F440,(F440+10)-F441,F440-F441)</f>
        <v>#VALUE!</v>
      </c>
      <c r="I442" s="1" t="e">
        <f>F442-F436</f>
        <v>#VALUE!</v>
      </c>
      <c r="J442" s="1" t="e">
        <f>F443-F437</f>
        <v>#VALUE!</v>
      </c>
      <c r="M442">
        <f>COUNTIF(D440:D444,$L$4)</f>
        <v>0</v>
      </c>
      <c r="O442" t="str">
        <f t="shared" si="46"/>
        <v/>
      </c>
      <c r="P442" t="str">
        <f t="shared" si="47"/>
        <v/>
      </c>
      <c r="Q442" t="str">
        <f t="shared" si="48"/>
        <v/>
      </c>
      <c r="R442" t="str">
        <f t="shared" si="49"/>
        <v/>
      </c>
    </row>
    <row r="443" spans="1:18" x14ac:dyDescent="0.35">
      <c r="A443" t="s">
        <v>14</v>
      </c>
      <c r="B443" t="str">
        <f t="shared" si="51"/>
        <v/>
      </c>
      <c r="C443">
        <v>4</v>
      </c>
      <c r="E443" t="str">
        <f t="shared" si="50"/>
        <v>Opp Score</v>
      </c>
      <c r="F443" s="1" t="str">
        <f t="shared" si="52"/>
        <v/>
      </c>
      <c r="G443" s="1" t="e">
        <f>(F442-F436)-(F443-F437)</f>
        <v>#VALUE!</v>
      </c>
      <c r="H443" s="1" t="e">
        <f>IF(F441&gt;F440,(F440+10)-F441,F440-F441)</f>
        <v>#VALUE!</v>
      </c>
      <c r="I443" s="1" t="e">
        <f>F442-F436</f>
        <v>#VALUE!</v>
      </c>
      <c r="J443" s="1" t="e">
        <f>F443-F437</f>
        <v>#VALUE!</v>
      </c>
      <c r="M443">
        <f>COUNTIF(D440:D444,$L$5)</f>
        <v>0</v>
      </c>
      <c r="O443" t="str">
        <f t="shared" si="46"/>
        <v/>
      </c>
      <c r="P443" t="str">
        <f t="shared" si="47"/>
        <v/>
      </c>
      <c r="Q443" t="str">
        <f t="shared" si="48"/>
        <v/>
      </c>
      <c r="R443" t="str">
        <f t="shared" si="49"/>
        <v/>
      </c>
    </row>
    <row r="444" spans="1:18" x14ac:dyDescent="0.35">
      <c r="A444" t="s">
        <v>2</v>
      </c>
      <c r="B444" t="str">
        <f t="shared" si="51"/>
        <v/>
      </c>
      <c r="C444">
        <v>5</v>
      </c>
      <c r="E444" t="str">
        <f t="shared" si="50"/>
        <v/>
      </c>
      <c r="F444" s="1" t="str">
        <f t="shared" si="52"/>
        <v/>
      </c>
      <c r="G444" s="1" t="e">
        <f>(F442-F436)-(F443-F437)</f>
        <v>#VALUE!</v>
      </c>
      <c r="H444" s="1" t="e">
        <f>IF(F441&gt;F440,(F440+10)-F441,F440-F441)</f>
        <v>#VALUE!</v>
      </c>
      <c r="I444" s="1" t="e">
        <f>F442-F436</f>
        <v>#VALUE!</v>
      </c>
      <c r="J444" s="1" t="e">
        <f>F443-F437</f>
        <v>#VALUE!</v>
      </c>
      <c r="M444">
        <f>COUNTIF(D440:D444,$L$6)</f>
        <v>0</v>
      </c>
      <c r="O444" t="str">
        <f t="shared" si="46"/>
        <v/>
      </c>
      <c r="P444" t="str">
        <f t="shared" si="47"/>
        <v/>
      </c>
      <c r="Q444" t="str">
        <f t="shared" si="48"/>
        <v/>
      </c>
      <c r="R444" t="str">
        <f t="shared" si="49"/>
        <v/>
      </c>
    </row>
    <row r="445" spans="1:18" x14ac:dyDescent="0.35">
      <c r="A445" t="s">
        <v>3</v>
      </c>
      <c r="B445" t="str">
        <f t="shared" si="51"/>
        <v/>
      </c>
      <c r="E445" t="str">
        <f t="shared" si="50"/>
        <v/>
      </c>
      <c r="F445" s="1" t="str">
        <f t="shared" si="52"/>
        <v/>
      </c>
      <c r="O445" t="str">
        <f t="shared" si="46"/>
        <v/>
      </c>
      <c r="P445" t="str">
        <f t="shared" si="47"/>
        <v/>
      </c>
      <c r="Q445" t="str">
        <f t="shared" si="48"/>
        <v/>
      </c>
      <c r="R445" t="str">
        <f t="shared" si="49"/>
        <v/>
      </c>
    </row>
    <row r="446" spans="1:18" x14ac:dyDescent="0.35">
      <c r="A446" t="s">
        <v>4</v>
      </c>
      <c r="B446">
        <f t="shared" si="51"/>
        <v>75</v>
      </c>
      <c r="C446">
        <v>1</v>
      </c>
      <c r="E446" t="str">
        <f t="shared" si="50"/>
        <v>Time In</v>
      </c>
      <c r="F446" s="1" t="str">
        <f t="shared" si="52"/>
        <v/>
      </c>
      <c r="G446" s="1" t="e">
        <f>(F448-F442)-(F449-F443)</f>
        <v>#VALUE!</v>
      </c>
      <c r="H446" s="1" t="e">
        <f>IF(F447&gt;F446,(F446+10)-F447,F446-F447)</f>
        <v>#VALUE!</v>
      </c>
      <c r="I446" s="1" t="e">
        <f>F448-F442</f>
        <v>#VALUE!</v>
      </c>
      <c r="J446" s="1" t="e">
        <f>F449-F443</f>
        <v>#VALUE!</v>
      </c>
      <c r="M446">
        <f>COUNTIF(D446:D450,$L$2)</f>
        <v>0</v>
      </c>
      <c r="N446">
        <f>SUM(M446:M450)</f>
        <v>0</v>
      </c>
      <c r="O446" t="str">
        <f t="shared" si="46"/>
        <v/>
      </c>
      <c r="P446" t="str">
        <f t="shared" si="47"/>
        <v/>
      </c>
      <c r="Q446" t="str">
        <f t="shared" si="48"/>
        <v/>
      </c>
      <c r="R446" t="str">
        <f t="shared" si="49"/>
        <v/>
      </c>
    </row>
    <row r="447" spans="1:18" x14ac:dyDescent="0.35">
      <c r="A447" t="s">
        <v>5</v>
      </c>
      <c r="B447" t="str">
        <f t="shared" si="51"/>
        <v/>
      </c>
      <c r="C447">
        <v>2</v>
      </c>
      <c r="E447" t="str">
        <f t="shared" si="50"/>
        <v>Time Out</v>
      </c>
      <c r="F447" s="1" t="str">
        <f t="shared" si="52"/>
        <v/>
      </c>
      <c r="G447" s="1" t="e">
        <f>(F448-F442)-(F449-F443)</f>
        <v>#VALUE!</v>
      </c>
      <c r="H447" s="1" t="e">
        <f>IF(F447&gt;F446,(F446+10)-F447,F446-F447)</f>
        <v>#VALUE!</v>
      </c>
      <c r="I447" s="1" t="e">
        <f>F448-F442</f>
        <v>#VALUE!</v>
      </c>
      <c r="J447" s="1" t="e">
        <f>F449-F443</f>
        <v>#VALUE!</v>
      </c>
      <c r="M447">
        <f>COUNTIF(D446:D450,$L$3)</f>
        <v>0</v>
      </c>
      <c r="O447" t="str">
        <f t="shared" si="46"/>
        <v/>
      </c>
      <c r="P447" t="str">
        <f t="shared" si="47"/>
        <v/>
      </c>
      <c r="Q447" t="str">
        <f t="shared" si="48"/>
        <v/>
      </c>
      <c r="R447" t="str">
        <f t="shared" si="49"/>
        <v/>
      </c>
    </row>
    <row r="448" spans="1:18" x14ac:dyDescent="0.35">
      <c r="A448" t="s">
        <v>6</v>
      </c>
      <c r="B448" t="str">
        <f t="shared" si="51"/>
        <v/>
      </c>
      <c r="C448">
        <v>3</v>
      </c>
      <c r="E448" t="str">
        <f t="shared" si="50"/>
        <v>Western Score</v>
      </c>
      <c r="F448" s="1" t="str">
        <f t="shared" si="52"/>
        <v/>
      </c>
      <c r="G448" s="1" t="e">
        <f>(F448-F442)-(F449-F443)</f>
        <v>#VALUE!</v>
      </c>
      <c r="H448" s="1" t="e">
        <f>IF(F447&gt;F446,(F446+10)-F447,F446-F447)</f>
        <v>#VALUE!</v>
      </c>
      <c r="I448" s="1" t="e">
        <f>F448-F442</f>
        <v>#VALUE!</v>
      </c>
      <c r="J448" s="1" t="e">
        <f>F449-F443</f>
        <v>#VALUE!</v>
      </c>
      <c r="M448">
        <f>COUNTIF(D446:D450,$L$4)</f>
        <v>0</v>
      </c>
      <c r="O448" t="str">
        <f t="shared" si="46"/>
        <v/>
      </c>
      <c r="P448" t="str">
        <f t="shared" si="47"/>
        <v/>
      </c>
      <c r="Q448" t="str">
        <f t="shared" si="48"/>
        <v/>
      </c>
      <c r="R448" t="str">
        <f t="shared" si="49"/>
        <v/>
      </c>
    </row>
    <row r="449" spans="1:18" x14ac:dyDescent="0.35">
      <c r="A449" t="s">
        <v>7</v>
      </c>
      <c r="B449" t="str">
        <f t="shared" si="51"/>
        <v/>
      </c>
      <c r="C449">
        <v>4</v>
      </c>
      <c r="E449" t="str">
        <f t="shared" si="50"/>
        <v>Opp Score</v>
      </c>
      <c r="F449" s="1" t="str">
        <f t="shared" si="52"/>
        <v/>
      </c>
      <c r="G449" s="1" t="e">
        <f>(F448-F442)-(F449-F443)</f>
        <v>#VALUE!</v>
      </c>
      <c r="H449" s="1" t="e">
        <f>IF(F447&gt;F446,(F446+10)-F447,F446-F447)</f>
        <v>#VALUE!</v>
      </c>
      <c r="I449" s="1" t="e">
        <f>F448-F442</f>
        <v>#VALUE!</v>
      </c>
      <c r="J449" s="1" t="e">
        <f>F449-F443</f>
        <v>#VALUE!</v>
      </c>
      <c r="M449">
        <f>COUNTIF(D446:D450,$L$5)</f>
        <v>0</v>
      </c>
      <c r="O449" t="str">
        <f t="shared" si="46"/>
        <v/>
      </c>
      <c r="P449" t="str">
        <f t="shared" si="47"/>
        <v/>
      </c>
      <c r="Q449" t="str">
        <f t="shared" si="48"/>
        <v/>
      </c>
      <c r="R449" t="str">
        <f t="shared" si="49"/>
        <v/>
      </c>
    </row>
    <row r="450" spans="1:18" x14ac:dyDescent="0.35">
      <c r="A450" t="s">
        <v>8</v>
      </c>
      <c r="B450" t="str">
        <f t="shared" si="51"/>
        <v/>
      </c>
      <c r="C450">
        <v>5</v>
      </c>
      <c r="E450" t="str">
        <f t="shared" si="50"/>
        <v/>
      </c>
      <c r="F450" s="1" t="str">
        <f t="shared" si="52"/>
        <v/>
      </c>
      <c r="G450" s="1" t="e">
        <f>(F448-F442)-(F449-F443)</f>
        <v>#VALUE!</v>
      </c>
      <c r="H450" s="1" t="e">
        <f>IF(F447&gt;F446,(F446+10)-F447,F446-F447)</f>
        <v>#VALUE!</v>
      </c>
      <c r="I450" s="1" t="e">
        <f>F448-F442</f>
        <v>#VALUE!</v>
      </c>
      <c r="J450" s="1" t="e">
        <f>F449-F443</f>
        <v>#VALUE!</v>
      </c>
      <c r="M450">
        <f>COUNTIF(D446:D450,$L$6)</f>
        <v>0</v>
      </c>
      <c r="O450" t="str">
        <f t="shared" ref="O450:O513" si="53">IF(N450=COUNTIF($L$2:$L$6,"*"),G450,"")</f>
        <v/>
      </c>
      <c r="P450" t="str">
        <f t="shared" ref="P450:P513" si="54">IF(N450=COUNTIF($L$2:$L$6,"*"),H450,"")</f>
        <v/>
      </c>
      <c r="Q450" t="str">
        <f t="shared" ref="Q450:Q513" si="55">IF(N450=COUNTIF($L$2:$L$6,"*"),I450,"")</f>
        <v/>
      </c>
      <c r="R450" t="str">
        <f t="shared" ref="R450:R513" si="56">IF(N450=COUNTIF($L$2:$L$6,"*"),J450,"")</f>
        <v/>
      </c>
    </row>
    <row r="451" spans="1:18" x14ac:dyDescent="0.35">
      <c r="A451" t="s">
        <v>9</v>
      </c>
      <c r="B451" t="str">
        <f t="shared" si="51"/>
        <v/>
      </c>
      <c r="E451" t="str">
        <f t="shared" ref="E451:E514" si="57">IFERROR(_xlfn.IFS(C451=$C$2,"Time In",C451=$C$3,"Time Out",C451=$C$4,"Western Score",C451=$C$5,"Opp Score"),"")</f>
        <v/>
      </c>
      <c r="F451" s="1" t="str">
        <f t="shared" si="52"/>
        <v/>
      </c>
      <c r="O451" t="str">
        <f t="shared" si="53"/>
        <v/>
      </c>
      <c r="P451" t="str">
        <f t="shared" si="54"/>
        <v/>
      </c>
      <c r="Q451" t="str">
        <f t="shared" si="55"/>
        <v/>
      </c>
      <c r="R451" t="str">
        <f t="shared" si="56"/>
        <v/>
      </c>
    </row>
    <row r="452" spans="1:18" x14ac:dyDescent="0.35">
      <c r="A452" t="s">
        <v>10</v>
      </c>
      <c r="B452">
        <f t="shared" si="51"/>
        <v>76</v>
      </c>
      <c r="C452">
        <v>1</v>
      </c>
      <c r="E452" t="str">
        <f t="shared" si="57"/>
        <v>Time In</v>
      </c>
      <c r="F452" s="1" t="str">
        <f t="shared" si="52"/>
        <v/>
      </c>
      <c r="G452" s="1" t="e">
        <f>(F454-F448)-(F455-F449)</f>
        <v>#VALUE!</v>
      </c>
      <c r="H452" s="1" t="e">
        <f>IF(F453&gt;F452,(F452+10)-F453,F452-F453)</f>
        <v>#VALUE!</v>
      </c>
      <c r="I452" s="1" t="e">
        <f>F454-F448</f>
        <v>#VALUE!</v>
      </c>
      <c r="J452" s="1" t="e">
        <f>F455-F449</f>
        <v>#VALUE!</v>
      </c>
      <c r="M452">
        <f>COUNTIF(D452:D456,$L$2)</f>
        <v>0</v>
      </c>
      <c r="N452">
        <f>SUM(M452:M456)</f>
        <v>0</v>
      </c>
      <c r="O452" t="str">
        <f t="shared" si="53"/>
        <v/>
      </c>
      <c r="P452" t="str">
        <f t="shared" si="54"/>
        <v/>
      </c>
      <c r="Q452" t="str">
        <f t="shared" si="55"/>
        <v/>
      </c>
      <c r="R452" t="str">
        <f t="shared" si="56"/>
        <v/>
      </c>
    </row>
    <row r="453" spans="1:18" x14ac:dyDescent="0.35">
      <c r="A453" t="s">
        <v>11</v>
      </c>
      <c r="B453" t="str">
        <f t="shared" si="51"/>
        <v/>
      </c>
      <c r="C453">
        <v>2</v>
      </c>
      <c r="E453" t="str">
        <f t="shared" si="57"/>
        <v>Time Out</v>
      </c>
      <c r="F453" s="1" t="str">
        <f t="shared" si="52"/>
        <v/>
      </c>
      <c r="G453" s="1" t="e">
        <f>(F454-F448)-(F455-F449)</f>
        <v>#VALUE!</v>
      </c>
      <c r="H453" s="1" t="e">
        <f>IF(F453&gt;F452,(F452+10)-F453,F452-F453)</f>
        <v>#VALUE!</v>
      </c>
      <c r="I453" s="1" t="e">
        <f>F454-F448</f>
        <v>#VALUE!</v>
      </c>
      <c r="J453" s="1" t="e">
        <f>F455-F449</f>
        <v>#VALUE!</v>
      </c>
      <c r="M453">
        <f>COUNTIF(D452:D456,$L$3)</f>
        <v>0</v>
      </c>
      <c r="O453" t="str">
        <f t="shared" si="53"/>
        <v/>
      </c>
      <c r="P453" t="str">
        <f t="shared" si="54"/>
        <v/>
      </c>
      <c r="Q453" t="str">
        <f t="shared" si="55"/>
        <v/>
      </c>
      <c r="R453" t="str">
        <f t="shared" si="56"/>
        <v/>
      </c>
    </row>
    <row r="454" spans="1:18" x14ac:dyDescent="0.35">
      <c r="A454" t="s">
        <v>12</v>
      </c>
      <c r="B454" t="str">
        <f t="shared" si="51"/>
        <v/>
      </c>
      <c r="C454">
        <v>3</v>
      </c>
      <c r="E454" t="str">
        <f t="shared" si="57"/>
        <v>Western Score</v>
      </c>
      <c r="F454" s="1" t="str">
        <f t="shared" si="52"/>
        <v/>
      </c>
      <c r="G454" s="1" t="e">
        <f>(F454-F448)-(F455-F449)</f>
        <v>#VALUE!</v>
      </c>
      <c r="H454" s="1" t="e">
        <f>IF(F453&gt;F452,(F452+10)-F453,F452-F453)</f>
        <v>#VALUE!</v>
      </c>
      <c r="I454" s="1" t="e">
        <f>F454-F448</f>
        <v>#VALUE!</v>
      </c>
      <c r="J454" s="1" t="e">
        <f>F455-F449</f>
        <v>#VALUE!</v>
      </c>
      <c r="M454">
        <f>COUNTIF(D452:D456,$L$4)</f>
        <v>0</v>
      </c>
      <c r="O454" t="str">
        <f t="shared" si="53"/>
        <v/>
      </c>
      <c r="P454" t="str">
        <f t="shared" si="54"/>
        <v/>
      </c>
      <c r="Q454" t="str">
        <f t="shared" si="55"/>
        <v/>
      </c>
      <c r="R454" t="str">
        <f t="shared" si="56"/>
        <v/>
      </c>
    </row>
    <row r="455" spans="1:18" x14ac:dyDescent="0.35">
      <c r="A455" t="s">
        <v>13</v>
      </c>
      <c r="B455" t="str">
        <f t="shared" si="51"/>
        <v/>
      </c>
      <c r="C455">
        <v>4</v>
      </c>
      <c r="E455" t="str">
        <f t="shared" si="57"/>
        <v>Opp Score</v>
      </c>
      <c r="F455" s="1" t="str">
        <f t="shared" si="52"/>
        <v/>
      </c>
      <c r="G455" s="1" t="e">
        <f>(F454-F448)-(F455-F449)</f>
        <v>#VALUE!</v>
      </c>
      <c r="H455" s="1" t="e">
        <f>IF(F453&gt;F452,(F452+10)-F453,F452-F453)</f>
        <v>#VALUE!</v>
      </c>
      <c r="I455" s="1" t="e">
        <f>F454-F448</f>
        <v>#VALUE!</v>
      </c>
      <c r="J455" s="1" t="e">
        <f>F455-F449</f>
        <v>#VALUE!</v>
      </c>
      <c r="M455">
        <f>COUNTIF(D452:D456,$L$5)</f>
        <v>0</v>
      </c>
      <c r="O455" t="str">
        <f t="shared" si="53"/>
        <v/>
      </c>
      <c r="P455" t="str">
        <f t="shared" si="54"/>
        <v/>
      </c>
      <c r="Q455" t="str">
        <f t="shared" si="55"/>
        <v/>
      </c>
      <c r="R455" t="str">
        <f t="shared" si="56"/>
        <v/>
      </c>
    </row>
    <row r="456" spans="1:18" x14ac:dyDescent="0.35">
      <c r="A456" t="s">
        <v>14</v>
      </c>
      <c r="B456" t="str">
        <f t="shared" si="51"/>
        <v/>
      </c>
      <c r="C456">
        <v>5</v>
      </c>
      <c r="E456" t="str">
        <f t="shared" si="57"/>
        <v/>
      </c>
      <c r="F456" s="1" t="str">
        <f t="shared" si="52"/>
        <v/>
      </c>
      <c r="G456" s="1" t="e">
        <f>(F454-F448)-(F455-F449)</f>
        <v>#VALUE!</v>
      </c>
      <c r="H456" s="1" t="e">
        <f>IF(F453&gt;F452,(F452+10)-F453,F452-F453)</f>
        <v>#VALUE!</v>
      </c>
      <c r="I456" s="1" t="e">
        <f>F454-F448</f>
        <v>#VALUE!</v>
      </c>
      <c r="J456" s="1" t="e">
        <f>F455-F449</f>
        <v>#VALUE!</v>
      </c>
      <c r="M456">
        <f>COUNTIF(D452:D456,$L$6)</f>
        <v>0</v>
      </c>
      <c r="O456" t="str">
        <f t="shared" si="53"/>
        <v/>
      </c>
      <c r="P456" t="str">
        <f t="shared" si="54"/>
        <v/>
      </c>
      <c r="Q456" t="str">
        <f t="shared" si="55"/>
        <v/>
      </c>
      <c r="R456" t="str">
        <f t="shared" si="56"/>
        <v/>
      </c>
    </row>
    <row r="457" spans="1:18" x14ac:dyDescent="0.35">
      <c r="A457" t="s">
        <v>2</v>
      </c>
      <c r="B457" t="str">
        <f t="shared" si="51"/>
        <v/>
      </c>
      <c r="E457" t="str">
        <f t="shared" si="57"/>
        <v/>
      </c>
      <c r="F457" s="1" t="str">
        <f t="shared" si="52"/>
        <v/>
      </c>
      <c r="O457" t="str">
        <f t="shared" si="53"/>
        <v/>
      </c>
      <c r="P457" t="str">
        <f t="shared" si="54"/>
        <v/>
      </c>
      <c r="Q457" t="str">
        <f t="shared" si="55"/>
        <v/>
      </c>
      <c r="R457" t="str">
        <f t="shared" si="56"/>
        <v/>
      </c>
    </row>
    <row r="458" spans="1:18" x14ac:dyDescent="0.35">
      <c r="A458" t="s">
        <v>3</v>
      </c>
      <c r="B458">
        <f t="shared" si="51"/>
        <v>77</v>
      </c>
      <c r="C458">
        <v>1</v>
      </c>
      <c r="E458" t="str">
        <f t="shared" si="57"/>
        <v>Time In</v>
      </c>
      <c r="F458" s="1" t="str">
        <f t="shared" si="52"/>
        <v/>
      </c>
      <c r="G458" s="1" t="e">
        <f>(F460-F454)-(F461-F455)</f>
        <v>#VALUE!</v>
      </c>
      <c r="H458" s="1" t="e">
        <f>IF(F459&gt;F458,(F458+10)-F459,F458-F459)</f>
        <v>#VALUE!</v>
      </c>
      <c r="I458" s="1" t="e">
        <f>F460-F454</f>
        <v>#VALUE!</v>
      </c>
      <c r="J458" s="1" t="e">
        <f>F461-F455</f>
        <v>#VALUE!</v>
      </c>
      <c r="M458">
        <f>COUNTIF(D458:D462,$L$2)</f>
        <v>0</v>
      </c>
      <c r="N458">
        <f>SUM(M458:M462)</f>
        <v>0</v>
      </c>
      <c r="O458" t="str">
        <f t="shared" si="53"/>
        <v/>
      </c>
      <c r="P458" t="str">
        <f t="shared" si="54"/>
        <v/>
      </c>
      <c r="Q458" t="str">
        <f t="shared" si="55"/>
        <v/>
      </c>
      <c r="R458" t="str">
        <f t="shared" si="56"/>
        <v/>
      </c>
    </row>
    <row r="459" spans="1:18" x14ac:dyDescent="0.35">
      <c r="A459" t="s">
        <v>4</v>
      </c>
      <c r="B459" t="str">
        <f t="shared" si="51"/>
        <v/>
      </c>
      <c r="C459">
        <v>2</v>
      </c>
      <c r="E459" t="str">
        <f t="shared" si="57"/>
        <v>Time Out</v>
      </c>
      <c r="F459" s="1" t="str">
        <f t="shared" si="52"/>
        <v/>
      </c>
      <c r="G459" s="1" t="e">
        <f>(F460-F454)-(F461-F455)</f>
        <v>#VALUE!</v>
      </c>
      <c r="H459" s="1" t="e">
        <f>IF(F459&gt;F458,(F458+10)-F459,F458-F459)</f>
        <v>#VALUE!</v>
      </c>
      <c r="I459" s="1" t="e">
        <f>F460-F454</f>
        <v>#VALUE!</v>
      </c>
      <c r="J459" s="1" t="e">
        <f>F461-F455</f>
        <v>#VALUE!</v>
      </c>
      <c r="M459">
        <f>COUNTIF(D458:D462,$L$3)</f>
        <v>0</v>
      </c>
      <c r="O459" t="str">
        <f t="shared" si="53"/>
        <v/>
      </c>
      <c r="P459" t="str">
        <f t="shared" si="54"/>
        <v/>
      </c>
      <c r="Q459" t="str">
        <f t="shared" si="55"/>
        <v/>
      </c>
      <c r="R459" t="str">
        <f t="shared" si="56"/>
        <v/>
      </c>
    </row>
    <row r="460" spans="1:18" x14ac:dyDescent="0.35">
      <c r="A460" t="s">
        <v>5</v>
      </c>
      <c r="B460" t="str">
        <f t="shared" si="51"/>
        <v/>
      </c>
      <c r="C460">
        <v>3</v>
      </c>
      <c r="E460" t="str">
        <f t="shared" si="57"/>
        <v>Western Score</v>
      </c>
      <c r="F460" s="1" t="str">
        <f t="shared" si="52"/>
        <v/>
      </c>
      <c r="G460" s="1" t="e">
        <f>(F460-F454)-(F461-F455)</f>
        <v>#VALUE!</v>
      </c>
      <c r="H460" s="1" t="e">
        <f>IF(F459&gt;F458,(F458+10)-F459,F458-F459)</f>
        <v>#VALUE!</v>
      </c>
      <c r="I460" s="1" t="e">
        <f>F460-F454</f>
        <v>#VALUE!</v>
      </c>
      <c r="J460" s="1" t="e">
        <f>F461-F455</f>
        <v>#VALUE!</v>
      </c>
      <c r="M460">
        <f>COUNTIF(D458:D462,$L$4)</f>
        <v>0</v>
      </c>
      <c r="O460" t="str">
        <f t="shared" si="53"/>
        <v/>
      </c>
      <c r="P460" t="str">
        <f t="shared" si="54"/>
        <v/>
      </c>
      <c r="Q460" t="str">
        <f t="shared" si="55"/>
        <v/>
      </c>
      <c r="R460" t="str">
        <f t="shared" si="56"/>
        <v/>
      </c>
    </row>
    <row r="461" spans="1:18" x14ac:dyDescent="0.35">
      <c r="A461" t="s">
        <v>6</v>
      </c>
      <c r="B461" t="str">
        <f t="shared" si="51"/>
        <v/>
      </c>
      <c r="C461">
        <v>4</v>
      </c>
      <c r="E461" t="str">
        <f t="shared" si="57"/>
        <v>Opp Score</v>
      </c>
      <c r="F461" s="1" t="str">
        <f t="shared" si="52"/>
        <v/>
      </c>
      <c r="G461" s="1" t="e">
        <f>(F460-F454)-(F461-F455)</f>
        <v>#VALUE!</v>
      </c>
      <c r="H461" s="1" t="e">
        <f>IF(F459&gt;F458,(F458+10)-F459,F458-F459)</f>
        <v>#VALUE!</v>
      </c>
      <c r="I461" s="1" t="e">
        <f>F460-F454</f>
        <v>#VALUE!</v>
      </c>
      <c r="J461" s="1" t="e">
        <f>F461-F455</f>
        <v>#VALUE!</v>
      </c>
      <c r="M461">
        <f>COUNTIF(D458:D462,$L$5)</f>
        <v>0</v>
      </c>
      <c r="O461" t="str">
        <f t="shared" si="53"/>
        <v/>
      </c>
      <c r="P461" t="str">
        <f t="shared" si="54"/>
        <v/>
      </c>
      <c r="Q461" t="str">
        <f t="shared" si="55"/>
        <v/>
      </c>
      <c r="R461" t="str">
        <f t="shared" si="56"/>
        <v/>
      </c>
    </row>
    <row r="462" spans="1:18" x14ac:dyDescent="0.35">
      <c r="A462" t="s">
        <v>7</v>
      </c>
      <c r="B462" t="str">
        <f t="shared" si="51"/>
        <v/>
      </c>
      <c r="C462">
        <v>5</v>
      </c>
      <c r="E462" t="str">
        <f t="shared" si="57"/>
        <v/>
      </c>
      <c r="F462" s="1" t="str">
        <f t="shared" si="52"/>
        <v/>
      </c>
      <c r="G462" s="1" t="e">
        <f>(F460-F454)-(F461-F455)</f>
        <v>#VALUE!</v>
      </c>
      <c r="H462" s="1" t="e">
        <f>IF(F459&gt;F458,(F458+10)-F459,F458-F459)</f>
        <v>#VALUE!</v>
      </c>
      <c r="I462" s="1" t="e">
        <f>F460-F454</f>
        <v>#VALUE!</v>
      </c>
      <c r="J462" s="1" t="e">
        <f>F461-F455</f>
        <v>#VALUE!</v>
      </c>
      <c r="M462">
        <f>COUNTIF(D458:D462,$L$6)</f>
        <v>0</v>
      </c>
      <c r="O462" t="str">
        <f t="shared" si="53"/>
        <v/>
      </c>
      <c r="P462" t="str">
        <f t="shared" si="54"/>
        <v/>
      </c>
      <c r="Q462" t="str">
        <f t="shared" si="55"/>
        <v/>
      </c>
      <c r="R462" t="str">
        <f t="shared" si="56"/>
        <v/>
      </c>
    </row>
    <row r="463" spans="1:18" x14ac:dyDescent="0.35">
      <c r="A463" t="s">
        <v>8</v>
      </c>
      <c r="B463" t="str">
        <f t="shared" si="51"/>
        <v/>
      </c>
      <c r="E463" t="str">
        <f t="shared" si="57"/>
        <v/>
      </c>
      <c r="F463" s="1" t="str">
        <f t="shared" si="52"/>
        <v/>
      </c>
      <c r="O463" t="str">
        <f t="shared" si="53"/>
        <v/>
      </c>
      <c r="P463" t="str">
        <f t="shared" si="54"/>
        <v/>
      </c>
      <c r="Q463" t="str">
        <f t="shared" si="55"/>
        <v/>
      </c>
      <c r="R463" t="str">
        <f t="shared" si="56"/>
        <v/>
      </c>
    </row>
    <row r="464" spans="1:18" x14ac:dyDescent="0.35">
      <c r="A464" t="s">
        <v>9</v>
      </c>
      <c r="B464">
        <f t="shared" si="51"/>
        <v>78</v>
      </c>
      <c r="C464">
        <v>1</v>
      </c>
      <c r="E464" t="str">
        <f t="shared" si="57"/>
        <v>Time In</v>
      </c>
      <c r="F464" s="1" t="str">
        <f t="shared" si="52"/>
        <v/>
      </c>
      <c r="G464" s="1" t="e">
        <f>(F466-F460)-(F467-F461)</f>
        <v>#VALUE!</v>
      </c>
      <c r="H464" s="1" t="e">
        <f>IF(F465&gt;F464,(F464+10)-F465,F464-F465)</f>
        <v>#VALUE!</v>
      </c>
      <c r="I464" s="1" t="e">
        <f>F466-F460</f>
        <v>#VALUE!</v>
      </c>
      <c r="J464" s="1" t="e">
        <f>F467-F461</f>
        <v>#VALUE!</v>
      </c>
      <c r="M464">
        <f>COUNTIF(D464:D468,$L$2)</f>
        <v>0</v>
      </c>
      <c r="N464">
        <f>SUM(M464:M468)</f>
        <v>0</v>
      </c>
      <c r="O464" t="str">
        <f t="shared" si="53"/>
        <v/>
      </c>
      <c r="P464" t="str">
        <f t="shared" si="54"/>
        <v/>
      </c>
      <c r="Q464" t="str">
        <f t="shared" si="55"/>
        <v/>
      </c>
      <c r="R464" t="str">
        <f t="shared" si="56"/>
        <v/>
      </c>
    </row>
    <row r="465" spans="1:18" x14ac:dyDescent="0.35">
      <c r="A465" t="s">
        <v>10</v>
      </c>
      <c r="B465" t="str">
        <f t="shared" si="51"/>
        <v/>
      </c>
      <c r="C465">
        <v>2</v>
      </c>
      <c r="E465" t="str">
        <f t="shared" si="57"/>
        <v>Time Out</v>
      </c>
      <c r="F465" s="1" t="str">
        <f t="shared" si="52"/>
        <v/>
      </c>
      <c r="G465" s="1" t="e">
        <f>(F466-F460)-(F467-F461)</f>
        <v>#VALUE!</v>
      </c>
      <c r="H465" s="1" t="e">
        <f>IF(F465&gt;F464,(F464+10)-F465,F464-F465)</f>
        <v>#VALUE!</v>
      </c>
      <c r="I465" s="1" t="e">
        <f>F466-F460</f>
        <v>#VALUE!</v>
      </c>
      <c r="J465" s="1" t="e">
        <f>F467-F461</f>
        <v>#VALUE!</v>
      </c>
      <c r="M465">
        <f>COUNTIF(D464:D468,$L$3)</f>
        <v>0</v>
      </c>
      <c r="O465" t="str">
        <f t="shared" si="53"/>
        <v/>
      </c>
      <c r="P465" t="str">
        <f t="shared" si="54"/>
        <v/>
      </c>
      <c r="Q465" t="str">
        <f t="shared" si="55"/>
        <v/>
      </c>
      <c r="R465" t="str">
        <f t="shared" si="56"/>
        <v/>
      </c>
    </row>
    <row r="466" spans="1:18" x14ac:dyDescent="0.35">
      <c r="A466" t="s">
        <v>11</v>
      </c>
      <c r="B466" t="str">
        <f t="shared" si="51"/>
        <v/>
      </c>
      <c r="C466">
        <v>3</v>
      </c>
      <c r="E466" t="str">
        <f t="shared" si="57"/>
        <v>Western Score</v>
      </c>
      <c r="F466" s="1" t="str">
        <f t="shared" si="52"/>
        <v/>
      </c>
      <c r="G466" s="1" t="e">
        <f>(F466-F460)-(F467-F461)</f>
        <v>#VALUE!</v>
      </c>
      <c r="H466" s="1" t="e">
        <f>IF(F465&gt;F464,(F464+10)-F465,F464-F465)</f>
        <v>#VALUE!</v>
      </c>
      <c r="I466" s="1" t="e">
        <f>F466-F460</f>
        <v>#VALUE!</v>
      </c>
      <c r="J466" s="1" t="e">
        <f>F467-F461</f>
        <v>#VALUE!</v>
      </c>
      <c r="M466">
        <f>COUNTIF(D464:D468,$L$4)</f>
        <v>0</v>
      </c>
      <c r="O466" t="str">
        <f t="shared" si="53"/>
        <v/>
      </c>
      <c r="P466" t="str">
        <f t="shared" si="54"/>
        <v/>
      </c>
      <c r="Q466" t="str">
        <f t="shared" si="55"/>
        <v/>
      </c>
      <c r="R466" t="str">
        <f t="shared" si="56"/>
        <v/>
      </c>
    </row>
    <row r="467" spans="1:18" x14ac:dyDescent="0.35">
      <c r="A467" t="s">
        <v>12</v>
      </c>
      <c r="B467" t="str">
        <f t="shared" ref="B467:B530" si="58">IF(C467=$C$2,1+B461,"")</f>
        <v/>
      </c>
      <c r="C467">
        <v>4</v>
      </c>
      <c r="E467" t="str">
        <f t="shared" si="57"/>
        <v>Opp Score</v>
      </c>
      <c r="F467" s="1" t="str">
        <f t="shared" si="52"/>
        <v/>
      </c>
      <c r="G467" s="1" t="e">
        <f>(F466-F460)-(F467-F461)</f>
        <v>#VALUE!</v>
      </c>
      <c r="H467" s="1" t="e">
        <f>IF(F465&gt;F464,(F464+10)-F465,F464-F465)</f>
        <v>#VALUE!</v>
      </c>
      <c r="I467" s="1" t="e">
        <f>F466-F460</f>
        <v>#VALUE!</v>
      </c>
      <c r="J467" s="1" t="e">
        <f>F467-F461</f>
        <v>#VALUE!</v>
      </c>
      <c r="M467">
        <f>COUNTIF(D464:D468,$L$5)</f>
        <v>0</v>
      </c>
      <c r="O467" t="str">
        <f t="shared" si="53"/>
        <v/>
      </c>
      <c r="P467" t="str">
        <f t="shared" si="54"/>
        <v/>
      </c>
      <c r="Q467" t="str">
        <f t="shared" si="55"/>
        <v/>
      </c>
      <c r="R467" t="str">
        <f t="shared" si="56"/>
        <v/>
      </c>
    </row>
    <row r="468" spans="1:18" x14ac:dyDescent="0.35">
      <c r="A468" t="s">
        <v>13</v>
      </c>
      <c r="B468" t="str">
        <f t="shared" si="58"/>
        <v/>
      </c>
      <c r="C468">
        <v>5</v>
      </c>
      <c r="E468" t="str">
        <f t="shared" si="57"/>
        <v/>
      </c>
      <c r="F468" s="1" t="str">
        <f t="shared" si="52"/>
        <v/>
      </c>
      <c r="G468" s="1" t="e">
        <f>(F466-F460)-(F467-F461)</f>
        <v>#VALUE!</v>
      </c>
      <c r="H468" s="1" t="e">
        <f>IF(F465&gt;F464,(F464+10)-F465,F464-F465)</f>
        <v>#VALUE!</v>
      </c>
      <c r="I468" s="1" t="e">
        <f>F466-F460</f>
        <v>#VALUE!</v>
      </c>
      <c r="J468" s="1" t="e">
        <f>F467-F461</f>
        <v>#VALUE!</v>
      </c>
      <c r="M468">
        <f>COUNTIF(D464:D468,$L$6)</f>
        <v>0</v>
      </c>
      <c r="O468" t="str">
        <f t="shared" si="53"/>
        <v/>
      </c>
      <c r="P468" t="str">
        <f t="shared" si="54"/>
        <v/>
      </c>
      <c r="Q468" t="str">
        <f t="shared" si="55"/>
        <v/>
      </c>
      <c r="R468" t="str">
        <f t="shared" si="56"/>
        <v/>
      </c>
    </row>
    <row r="469" spans="1:18" x14ac:dyDescent="0.35">
      <c r="A469" t="s">
        <v>14</v>
      </c>
      <c r="B469" t="str">
        <f t="shared" si="58"/>
        <v/>
      </c>
      <c r="E469" t="str">
        <f t="shared" si="57"/>
        <v/>
      </c>
      <c r="F469" s="1" t="str">
        <f t="shared" si="52"/>
        <v/>
      </c>
      <c r="O469" t="str">
        <f t="shared" si="53"/>
        <v/>
      </c>
      <c r="P469" t="str">
        <f t="shared" si="54"/>
        <v/>
      </c>
      <c r="Q469" t="str">
        <f t="shared" si="55"/>
        <v/>
      </c>
      <c r="R469" t="str">
        <f t="shared" si="56"/>
        <v/>
      </c>
    </row>
    <row r="470" spans="1:18" x14ac:dyDescent="0.35">
      <c r="A470" t="s">
        <v>2</v>
      </c>
      <c r="B470">
        <f t="shared" si="58"/>
        <v>79</v>
      </c>
      <c r="C470">
        <v>1</v>
      </c>
      <c r="E470" t="str">
        <f t="shared" si="57"/>
        <v>Time In</v>
      </c>
      <c r="F470" s="1" t="str">
        <f t="shared" si="52"/>
        <v/>
      </c>
      <c r="G470" s="1" t="e">
        <f>(F472-F466)-(F473-F467)</f>
        <v>#VALUE!</v>
      </c>
      <c r="H470" s="1" t="e">
        <f>IF(F471&gt;F470,(F470+10)-F471,F470-F471)</f>
        <v>#VALUE!</v>
      </c>
      <c r="I470" s="1" t="e">
        <f>F472-F466</f>
        <v>#VALUE!</v>
      </c>
      <c r="J470" s="1" t="e">
        <f>F473-F467</f>
        <v>#VALUE!</v>
      </c>
      <c r="M470">
        <f>COUNTIF(D470:D474,$L$2)</f>
        <v>0</v>
      </c>
      <c r="N470">
        <f>SUM(M470:M474)</f>
        <v>0</v>
      </c>
      <c r="O470" t="str">
        <f t="shared" si="53"/>
        <v/>
      </c>
      <c r="P470" t="str">
        <f t="shared" si="54"/>
        <v/>
      </c>
      <c r="Q470" t="str">
        <f t="shared" si="55"/>
        <v/>
      </c>
      <c r="R470" t="str">
        <f t="shared" si="56"/>
        <v/>
      </c>
    </row>
    <row r="471" spans="1:18" x14ac:dyDescent="0.35">
      <c r="A471" t="s">
        <v>3</v>
      </c>
      <c r="B471" t="str">
        <f t="shared" si="58"/>
        <v/>
      </c>
      <c r="C471">
        <v>2</v>
      </c>
      <c r="E471" t="str">
        <f t="shared" si="57"/>
        <v>Time Out</v>
      </c>
      <c r="F471" s="1" t="str">
        <f t="shared" si="52"/>
        <v/>
      </c>
      <c r="G471" s="1" t="e">
        <f>(F472-F466)-(F473-F467)</f>
        <v>#VALUE!</v>
      </c>
      <c r="H471" s="1" t="e">
        <f>IF(F471&gt;F470,(F470+10)-F471,F470-F471)</f>
        <v>#VALUE!</v>
      </c>
      <c r="I471" s="1" t="e">
        <f>F472-F466</f>
        <v>#VALUE!</v>
      </c>
      <c r="J471" s="1" t="e">
        <f>F473-F467</f>
        <v>#VALUE!</v>
      </c>
      <c r="M471">
        <f>COUNTIF(D470:D474,$L$3)</f>
        <v>0</v>
      </c>
      <c r="O471" t="str">
        <f t="shared" si="53"/>
        <v/>
      </c>
      <c r="P471" t="str">
        <f t="shared" si="54"/>
        <v/>
      </c>
      <c r="Q471" t="str">
        <f t="shared" si="55"/>
        <v/>
      </c>
      <c r="R471" t="str">
        <f t="shared" si="56"/>
        <v/>
      </c>
    </row>
    <row r="472" spans="1:18" x14ac:dyDescent="0.35">
      <c r="A472" t="s">
        <v>4</v>
      </c>
      <c r="B472" t="str">
        <f t="shared" si="58"/>
        <v/>
      </c>
      <c r="C472">
        <v>3</v>
      </c>
      <c r="E472" t="str">
        <f t="shared" si="57"/>
        <v>Western Score</v>
      </c>
      <c r="F472" s="1" t="str">
        <f t="shared" ref="F472:F535" si="59">IF(E472=$E$8,F467,"")</f>
        <v/>
      </c>
      <c r="G472" s="1" t="e">
        <f>(F472-F466)-(F473-F467)</f>
        <v>#VALUE!</v>
      </c>
      <c r="H472" s="1" t="e">
        <f>IF(F471&gt;F470,(F470+10)-F471,F470-F471)</f>
        <v>#VALUE!</v>
      </c>
      <c r="I472" s="1" t="e">
        <f>F472-F466</f>
        <v>#VALUE!</v>
      </c>
      <c r="J472" s="1" t="e">
        <f>F473-F467</f>
        <v>#VALUE!</v>
      </c>
      <c r="M472">
        <f>COUNTIF(D470:D474,$L$4)</f>
        <v>0</v>
      </c>
      <c r="O472" t="str">
        <f t="shared" si="53"/>
        <v/>
      </c>
      <c r="P472" t="str">
        <f t="shared" si="54"/>
        <v/>
      </c>
      <c r="Q472" t="str">
        <f t="shared" si="55"/>
        <v/>
      </c>
      <c r="R472" t="str">
        <f t="shared" si="56"/>
        <v/>
      </c>
    </row>
    <row r="473" spans="1:18" x14ac:dyDescent="0.35">
      <c r="A473" t="s">
        <v>5</v>
      </c>
      <c r="B473" t="str">
        <f t="shared" si="58"/>
        <v/>
      </c>
      <c r="C473">
        <v>4</v>
      </c>
      <c r="E473" t="str">
        <f t="shared" si="57"/>
        <v>Opp Score</v>
      </c>
      <c r="F473" s="1" t="str">
        <f t="shared" si="59"/>
        <v/>
      </c>
      <c r="G473" s="1" t="e">
        <f>(F472-F466)-(F473-F467)</f>
        <v>#VALUE!</v>
      </c>
      <c r="H473" s="1" t="e">
        <f>IF(F471&gt;F470,(F470+10)-F471,F470-F471)</f>
        <v>#VALUE!</v>
      </c>
      <c r="I473" s="1" t="e">
        <f>F472-F466</f>
        <v>#VALUE!</v>
      </c>
      <c r="J473" s="1" t="e">
        <f>F473-F467</f>
        <v>#VALUE!</v>
      </c>
      <c r="M473">
        <f>COUNTIF(D470:D474,$L$5)</f>
        <v>0</v>
      </c>
      <c r="O473" t="str">
        <f t="shared" si="53"/>
        <v/>
      </c>
      <c r="P473" t="str">
        <f t="shared" si="54"/>
        <v/>
      </c>
      <c r="Q473" t="str">
        <f t="shared" si="55"/>
        <v/>
      </c>
      <c r="R473" t="str">
        <f t="shared" si="56"/>
        <v/>
      </c>
    </row>
    <row r="474" spans="1:18" x14ac:dyDescent="0.35">
      <c r="A474" t="s">
        <v>6</v>
      </c>
      <c r="B474" t="str">
        <f t="shared" si="58"/>
        <v/>
      </c>
      <c r="C474">
        <v>5</v>
      </c>
      <c r="E474" t="str">
        <f t="shared" si="57"/>
        <v/>
      </c>
      <c r="F474" s="1" t="str">
        <f t="shared" si="59"/>
        <v/>
      </c>
      <c r="G474" s="1" t="e">
        <f>(F472-F466)-(F473-F467)</f>
        <v>#VALUE!</v>
      </c>
      <c r="H474" s="1" t="e">
        <f>IF(F471&gt;F470,(F470+10)-F471,F470-F471)</f>
        <v>#VALUE!</v>
      </c>
      <c r="I474" s="1" t="e">
        <f>F472-F466</f>
        <v>#VALUE!</v>
      </c>
      <c r="J474" s="1" t="e">
        <f>F473-F467</f>
        <v>#VALUE!</v>
      </c>
      <c r="M474">
        <f>COUNTIF(D470:D474,$L$6)</f>
        <v>0</v>
      </c>
      <c r="O474" t="str">
        <f t="shared" si="53"/>
        <v/>
      </c>
      <c r="P474" t="str">
        <f t="shared" si="54"/>
        <v/>
      </c>
      <c r="Q474" t="str">
        <f t="shared" si="55"/>
        <v/>
      </c>
      <c r="R474" t="str">
        <f t="shared" si="56"/>
        <v/>
      </c>
    </row>
    <row r="475" spans="1:18" x14ac:dyDescent="0.35">
      <c r="A475" t="s">
        <v>7</v>
      </c>
      <c r="B475" t="str">
        <f t="shared" si="58"/>
        <v/>
      </c>
      <c r="E475" t="str">
        <f t="shared" si="57"/>
        <v/>
      </c>
      <c r="F475" s="1" t="str">
        <f t="shared" si="59"/>
        <v/>
      </c>
      <c r="O475" t="str">
        <f t="shared" si="53"/>
        <v/>
      </c>
      <c r="P475" t="str">
        <f t="shared" si="54"/>
        <v/>
      </c>
      <c r="Q475" t="str">
        <f t="shared" si="55"/>
        <v/>
      </c>
      <c r="R475" t="str">
        <f t="shared" si="56"/>
        <v/>
      </c>
    </row>
    <row r="476" spans="1:18" x14ac:dyDescent="0.35">
      <c r="A476" t="s">
        <v>8</v>
      </c>
      <c r="B476">
        <f t="shared" si="58"/>
        <v>80</v>
      </c>
      <c r="C476">
        <v>1</v>
      </c>
      <c r="E476" t="str">
        <f t="shared" si="57"/>
        <v>Time In</v>
      </c>
      <c r="F476" s="1" t="str">
        <f t="shared" si="59"/>
        <v/>
      </c>
      <c r="G476" s="1" t="e">
        <f>(F478-F472)-(F479-F473)</f>
        <v>#VALUE!</v>
      </c>
      <c r="H476" s="1" t="e">
        <f>IF(F477&gt;F476,(F476+10)-F477,F476-F477)</f>
        <v>#VALUE!</v>
      </c>
      <c r="I476" s="1" t="e">
        <f>F478-F472</f>
        <v>#VALUE!</v>
      </c>
      <c r="J476" s="1" t="e">
        <f>F479-F473</f>
        <v>#VALUE!</v>
      </c>
      <c r="M476">
        <f>COUNTIF(D476:D480,$L$2)</f>
        <v>0</v>
      </c>
      <c r="N476">
        <f>SUM(M476:M480)</f>
        <v>0</v>
      </c>
      <c r="O476" t="str">
        <f t="shared" si="53"/>
        <v/>
      </c>
      <c r="P476" t="str">
        <f t="shared" si="54"/>
        <v/>
      </c>
      <c r="Q476" t="str">
        <f t="shared" si="55"/>
        <v/>
      </c>
      <c r="R476" t="str">
        <f t="shared" si="56"/>
        <v/>
      </c>
    </row>
    <row r="477" spans="1:18" x14ac:dyDescent="0.35">
      <c r="A477" t="s">
        <v>9</v>
      </c>
      <c r="B477" t="str">
        <f t="shared" si="58"/>
        <v/>
      </c>
      <c r="C477">
        <v>2</v>
      </c>
      <c r="E477" t="str">
        <f t="shared" si="57"/>
        <v>Time Out</v>
      </c>
      <c r="F477" s="1" t="str">
        <f t="shared" si="59"/>
        <v/>
      </c>
      <c r="G477" s="1" t="e">
        <f>(F478-F472)-(F479-F473)</f>
        <v>#VALUE!</v>
      </c>
      <c r="H477" s="1" t="e">
        <f>IF(F477&gt;F476,(F476+10)-F477,F476-F477)</f>
        <v>#VALUE!</v>
      </c>
      <c r="I477" s="1" t="e">
        <f>F478-F472</f>
        <v>#VALUE!</v>
      </c>
      <c r="J477" s="1" t="e">
        <f>F479-F473</f>
        <v>#VALUE!</v>
      </c>
      <c r="M477">
        <f>COUNTIF(D476:D480,$L$3)</f>
        <v>0</v>
      </c>
      <c r="O477" t="str">
        <f t="shared" si="53"/>
        <v/>
      </c>
      <c r="P477" t="str">
        <f t="shared" si="54"/>
        <v/>
      </c>
      <c r="Q477" t="str">
        <f t="shared" si="55"/>
        <v/>
      </c>
      <c r="R477" t="str">
        <f t="shared" si="56"/>
        <v/>
      </c>
    </row>
    <row r="478" spans="1:18" x14ac:dyDescent="0.35">
      <c r="A478" t="s">
        <v>10</v>
      </c>
      <c r="B478" t="str">
        <f t="shared" si="58"/>
        <v/>
      </c>
      <c r="C478">
        <v>3</v>
      </c>
      <c r="E478" t="str">
        <f t="shared" si="57"/>
        <v>Western Score</v>
      </c>
      <c r="F478" s="1" t="str">
        <f t="shared" si="59"/>
        <v/>
      </c>
      <c r="G478" s="1" t="e">
        <f>(F478-F472)-(F479-F473)</f>
        <v>#VALUE!</v>
      </c>
      <c r="H478" s="1" t="e">
        <f>IF(F477&gt;F476,(F476+10)-F477,F476-F477)</f>
        <v>#VALUE!</v>
      </c>
      <c r="I478" s="1" t="e">
        <f>F478-F472</f>
        <v>#VALUE!</v>
      </c>
      <c r="J478" s="1" t="e">
        <f>F479-F473</f>
        <v>#VALUE!</v>
      </c>
      <c r="M478">
        <f>COUNTIF(D476:D480,$L$4)</f>
        <v>0</v>
      </c>
      <c r="O478" t="str">
        <f t="shared" si="53"/>
        <v/>
      </c>
      <c r="P478" t="str">
        <f t="shared" si="54"/>
        <v/>
      </c>
      <c r="Q478" t="str">
        <f t="shared" si="55"/>
        <v/>
      </c>
      <c r="R478" t="str">
        <f t="shared" si="56"/>
        <v/>
      </c>
    </row>
    <row r="479" spans="1:18" x14ac:dyDescent="0.35">
      <c r="A479" t="s">
        <v>11</v>
      </c>
      <c r="B479" t="str">
        <f t="shared" si="58"/>
        <v/>
      </c>
      <c r="C479">
        <v>4</v>
      </c>
      <c r="E479" t="str">
        <f t="shared" si="57"/>
        <v>Opp Score</v>
      </c>
      <c r="F479" s="1" t="str">
        <f t="shared" si="59"/>
        <v/>
      </c>
      <c r="G479" s="1" t="e">
        <f>(F478-F472)-(F479-F473)</f>
        <v>#VALUE!</v>
      </c>
      <c r="H479" s="1" t="e">
        <f>IF(F477&gt;F476,(F476+10)-F477,F476-F477)</f>
        <v>#VALUE!</v>
      </c>
      <c r="I479" s="1" t="e">
        <f>F478-F472</f>
        <v>#VALUE!</v>
      </c>
      <c r="J479" s="1" t="e">
        <f>F479-F473</f>
        <v>#VALUE!</v>
      </c>
      <c r="M479">
        <f>COUNTIF(D476:D480,$L$5)</f>
        <v>0</v>
      </c>
      <c r="O479" t="str">
        <f t="shared" si="53"/>
        <v/>
      </c>
      <c r="P479" t="str">
        <f t="shared" si="54"/>
        <v/>
      </c>
      <c r="Q479" t="str">
        <f t="shared" si="55"/>
        <v/>
      </c>
      <c r="R479" t="str">
        <f t="shared" si="56"/>
        <v/>
      </c>
    </row>
    <row r="480" spans="1:18" x14ac:dyDescent="0.35">
      <c r="A480" t="s">
        <v>12</v>
      </c>
      <c r="B480" t="str">
        <f t="shared" si="58"/>
        <v/>
      </c>
      <c r="C480">
        <v>5</v>
      </c>
      <c r="E480" t="str">
        <f t="shared" si="57"/>
        <v/>
      </c>
      <c r="F480" s="1" t="str">
        <f t="shared" si="59"/>
        <v/>
      </c>
      <c r="G480" s="1" t="e">
        <f>(F478-F472)-(F479-F473)</f>
        <v>#VALUE!</v>
      </c>
      <c r="H480" s="1" t="e">
        <f>IF(F477&gt;F476,(F476+10)-F477,F476-F477)</f>
        <v>#VALUE!</v>
      </c>
      <c r="I480" s="1" t="e">
        <f>F478-F472</f>
        <v>#VALUE!</v>
      </c>
      <c r="J480" s="1" t="e">
        <f>F479-F473</f>
        <v>#VALUE!</v>
      </c>
      <c r="M480">
        <f>COUNTIF(D476:D480,$L$6)</f>
        <v>0</v>
      </c>
      <c r="O480" t="str">
        <f t="shared" si="53"/>
        <v/>
      </c>
      <c r="P480" t="str">
        <f t="shared" si="54"/>
        <v/>
      </c>
      <c r="Q480" t="str">
        <f t="shared" si="55"/>
        <v/>
      </c>
      <c r="R480" t="str">
        <f t="shared" si="56"/>
        <v/>
      </c>
    </row>
    <row r="481" spans="1:18" x14ac:dyDescent="0.35">
      <c r="A481" t="s">
        <v>13</v>
      </c>
      <c r="B481" t="str">
        <f t="shared" si="58"/>
        <v/>
      </c>
      <c r="E481" t="str">
        <f t="shared" si="57"/>
        <v/>
      </c>
      <c r="F481" s="1" t="str">
        <f t="shared" si="59"/>
        <v/>
      </c>
      <c r="O481" t="str">
        <f t="shared" si="53"/>
        <v/>
      </c>
      <c r="P481" t="str">
        <f t="shared" si="54"/>
        <v/>
      </c>
      <c r="Q481" t="str">
        <f t="shared" si="55"/>
        <v/>
      </c>
      <c r="R481" t="str">
        <f t="shared" si="56"/>
        <v/>
      </c>
    </row>
    <row r="482" spans="1:18" x14ac:dyDescent="0.35">
      <c r="A482" t="s">
        <v>14</v>
      </c>
      <c r="B482">
        <f t="shared" si="58"/>
        <v>81</v>
      </c>
      <c r="C482">
        <v>1</v>
      </c>
      <c r="E482" t="str">
        <f t="shared" si="57"/>
        <v>Time In</v>
      </c>
      <c r="F482" s="1" t="str">
        <f t="shared" si="59"/>
        <v/>
      </c>
      <c r="G482" s="1" t="e">
        <f>(F484-F478)-(F485-F479)</f>
        <v>#VALUE!</v>
      </c>
      <c r="H482" s="1" t="e">
        <f>IF(F483&gt;F482,(F482+10)-F483,F482-F483)</f>
        <v>#VALUE!</v>
      </c>
      <c r="I482" s="1" t="e">
        <f>F484-F478</f>
        <v>#VALUE!</v>
      </c>
      <c r="J482" s="1" t="e">
        <f>F485-F479</f>
        <v>#VALUE!</v>
      </c>
      <c r="M482">
        <f>COUNTIF(D482:D486,$L$2)</f>
        <v>0</v>
      </c>
      <c r="N482">
        <f>SUM(M482:M486)</f>
        <v>0</v>
      </c>
      <c r="O482" t="str">
        <f t="shared" si="53"/>
        <v/>
      </c>
      <c r="P482" t="str">
        <f t="shared" si="54"/>
        <v/>
      </c>
      <c r="Q482" t="str">
        <f t="shared" si="55"/>
        <v/>
      </c>
      <c r="R482" t="str">
        <f t="shared" si="56"/>
        <v/>
      </c>
    </row>
    <row r="483" spans="1:18" x14ac:dyDescent="0.35">
      <c r="A483" t="s">
        <v>2</v>
      </c>
      <c r="B483" t="str">
        <f t="shared" si="58"/>
        <v/>
      </c>
      <c r="C483">
        <v>2</v>
      </c>
      <c r="E483" t="str">
        <f t="shared" si="57"/>
        <v>Time Out</v>
      </c>
      <c r="F483" s="1" t="str">
        <f t="shared" si="59"/>
        <v/>
      </c>
      <c r="G483" s="1" t="e">
        <f>(F484-F478)-(F485-F479)</f>
        <v>#VALUE!</v>
      </c>
      <c r="H483" s="1" t="e">
        <f>IF(F483&gt;F482,(F482+10)-F483,F482-F483)</f>
        <v>#VALUE!</v>
      </c>
      <c r="I483" s="1" t="e">
        <f>F484-F478</f>
        <v>#VALUE!</v>
      </c>
      <c r="J483" s="1" t="e">
        <f>F485-F479</f>
        <v>#VALUE!</v>
      </c>
      <c r="M483">
        <f>COUNTIF(D482:D486,$L$3)</f>
        <v>0</v>
      </c>
      <c r="O483" t="str">
        <f t="shared" si="53"/>
        <v/>
      </c>
      <c r="P483" t="str">
        <f t="shared" si="54"/>
        <v/>
      </c>
      <c r="Q483" t="str">
        <f t="shared" si="55"/>
        <v/>
      </c>
      <c r="R483" t="str">
        <f t="shared" si="56"/>
        <v/>
      </c>
    </row>
    <row r="484" spans="1:18" x14ac:dyDescent="0.35">
      <c r="A484" t="s">
        <v>3</v>
      </c>
      <c r="B484" t="str">
        <f t="shared" si="58"/>
        <v/>
      </c>
      <c r="C484">
        <v>3</v>
      </c>
      <c r="E484" t="str">
        <f t="shared" si="57"/>
        <v>Western Score</v>
      </c>
      <c r="F484" s="1" t="str">
        <f t="shared" si="59"/>
        <v/>
      </c>
      <c r="G484" s="1" t="e">
        <f>(F484-F478)-(F485-F479)</f>
        <v>#VALUE!</v>
      </c>
      <c r="H484" s="1" t="e">
        <f>IF(F483&gt;F482,(F482+10)-F483,F482-F483)</f>
        <v>#VALUE!</v>
      </c>
      <c r="I484" s="1" t="e">
        <f>F484-F478</f>
        <v>#VALUE!</v>
      </c>
      <c r="J484" s="1" t="e">
        <f>F485-F479</f>
        <v>#VALUE!</v>
      </c>
      <c r="M484">
        <f>COUNTIF(D482:D486,$L$4)</f>
        <v>0</v>
      </c>
      <c r="O484" t="str">
        <f t="shared" si="53"/>
        <v/>
      </c>
      <c r="P484" t="str">
        <f t="shared" si="54"/>
        <v/>
      </c>
      <c r="Q484" t="str">
        <f t="shared" si="55"/>
        <v/>
      </c>
      <c r="R484" t="str">
        <f t="shared" si="56"/>
        <v/>
      </c>
    </row>
    <row r="485" spans="1:18" x14ac:dyDescent="0.35">
      <c r="A485" t="s">
        <v>4</v>
      </c>
      <c r="B485" t="str">
        <f t="shared" si="58"/>
        <v/>
      </c>
      <c r="C485">
        <v>4</v>
      </c>
      <c r="E485" t="str">
        <f t="shared" si="57"/>
        <v>Opp Score</v>
      </c>
      <c r="F485" s="1" t="str">
        <f t="shared" si="59"/>
        <v/>
      </c>
      <c r="G485" s="1" t="e">
        <f>(F484-F478)-(F485-F479)</f>
        <v>#VALUE!</v>
      </c>
      <c r="H485" s="1" t="e">
        <f>IF(F483&gt;F482,(F482+10)-F483,F482-F483)</f>
        <v>#VALUE!</v>
      </c>
      <c r="I485" s="1" t="e">
        <f>F484-F478</f>
        <v>#VALUE!</v>
      </c>
      <c r="J485" s="1" t="e">
        <f>F485-F479</f>
        <v>#VALUE!</v>
      </c>
      <c r="M485">
        <f>COUNTIF(D482:D486,$L$5)</f>
        <v>0</v>
      </c>
      <c r="O485" t="str">
        <f t="shared" si="53"/>
        <v/>
      </c>
      <c r="P485" t="str">
        <f t="shared" si="54"/>
        <v/>
      </c>
      <c r="Q485" t="str">
        <f t="shared" si="55"/>
        <v/>
      </c>
      <c r="R485" t="str">
        <f t="shared" si="56"/>
        <v/>
      </c>
    </row>
    <row r="486" spans="1:18" x14ac:dyDescent="0.35">
      <c r="A486" t="s">
        <v>5</v>
      </c>
      <c r="B486" t="str">
        <f t="shared" si="58"/>
        <v/>
      </c>
      <c r="C486">
        <v>5</v>
      </c>
      <c r="E486" t="str">
        <f t="shared" si="57"/>
        <v/>
      </c>
      <c r="F486" s="1" t="str">
        <f t="shared" si="59"/>
        <v/>
      </c>
      <c r="G486" s="1" t="e">
        <f>(F484-F478)-(F485-F479)</f>
        <v>#VALUE!</v>
      </c>
      <c r="H486" s="1" t="e">
        <f>IF(F483&gt;F482,(F482+10)-F483,F482-F483)</f>
        <v>#VALUE!</v>
      </c>
      <c r="I486" s="1" t="e">
        <f>F484-F478</f>
        <v>#VALUE!</v>
      </c>
      <c r="J486" s="1" t="e">
        <f>F485-F479</f>
        <v>#VALUE!</v>
      </c>
      <c r="M486">
        <f>COUNTIF(D482:D486,$L$6)</f>
        <v>0</v>
      </c>
      <c r="O486" t="str">
        <f t="shared" si="53"/>
        <v/>
      </c>
      <c r="P486" t="str">
        <f t="shared" si="54"/>
        <v/>
      </c>
      <c r="Q486" t="str">
        <f t="shared" si="55"/>
        <v/>
      </c>
      <c r="R486" t="str">
        <f t="shared" si="56"/>
        <v/>
      </c>
    </row>
    <row r="487" spans="1:18" x14ac:dyDescent="0.35">
      <c r="A487" t="s">
        <v>6</v>
      </c>
      <c r="B487" t="str">
        <f t="shared" si="58"/>
        <v/>
      </c>
      <c r="E487" t="str">
        <f t="shared" si="57"/>
        <v/>
      </c>
      <c r="F487" s="1" t="str">
        <f t="shared" si="59"/>
        <v/>
      </c>
      <c r="O487" t="str">
        <f t="shared" si="53"/>
        <v/>
      </c>
      <c r="P487" t="str">
        <f t="shared" si="54"/>
        <v/>
      </c>
      <c r="Q487" t="str">
        <f t="shared" si="55"/>
        <v/>
      </c>
      <c r="R487" t="str">
        <f t="shared" si="56"/>
        <v/>
      </c>
    </row>
    <row r="488" spans="1:18" x14ac:dyDescent="0.35">
      <c r="A488" t="s">
        <v>7</v>
      </c>
      <c r="B488">
        <f t="shared" si="58"/>
        <v>82</v>
      </c>
      <c r="C488">
        <v>1</v>
      </c>
      <c r="E488" t="str">
        <f t="shared" si="57"/>
        <v>Time In</v>
      </c>
      <c r="F488" s="1" t="str">
        <f t="shared" si="59"/>
        <v/>
      </c>
      <c r="G488" s="1" t="e">
        <f>(F490-F484)-(F491-F485)</f>
        <v>#VALUE!</v>
      </c>
      <c r="H488" s="1" t="e">
        <f>IF(F489&gt;F488,(F488+10)-F489,F488-F489)</f>
        <v>#VALUE!</v>
      </c>
      <c r="I488" s="1" t="e">
        <f>F490-F484</f>
        <v>#VALUE!</v>
      </c>
      <c r="J488" s="1" t="e">
        <f>F491-F485</f>
        <v>#VALUE!</v>
      </c>
      <c r="M488">
        <f>COUNTIF(D488:D492,$L$2)</f>
        <v>0</v>
      </c>
      <c r="N488">
        <f>SUM(M488:M492)</f>
        <v>0</v>
      </c>
      <c r="O488" t="str">
        <f t="shared" si="53"/>
        <v/>
      </c>
      <c r="P488" t="str">
        <f t="shared" si="54"/>
        <v/>
      </c>
      <c r="Q488" t="str">
        <f t="shared" si="55"/>
        <v/>
      </c>
      <c r="R488" t="str">
        <f t="shared" si="56"/>
        <v/>
      </c>
    </row>
    <row r="489" spans="1:18" x14ac:dyDescent="0.35">
      <c r="A489" t="s">
        <v>8</v>
      </c>
      <c r="B489" t="str">
        <f t="shared" si="58"/>
        <v/>
      </c>
      <c r="C489">
        <v>2</v>
      </c>
      <c r="E489" t="str">
        <f t="shared" si="57"/>
        <v>Time Out</v>
      </c>
      <c r="F489" s="1" t="str">
        <f t="shared" si="59"/>
        <v/>
      </c>
      <c r="G489" s="1" t="e">
        <f>(F490-F484)-(F491-F485)</f>
        <v>#VALUE!</v>
      </c>
      <c r="H489" s="1" t="e">
        <f>IF(F489&gt;F488,(F488+10)-F489,F488-F489)</f>
        <v>#VALUE!</v>
      </c>
      <c r="I489" s="1" t="e">
        <f>F490-F484</f>
        <v>#VALUE!</v>
      </c>
      <c r="J489" s="1" t="e">
        <f>F491-F485</f>
        <v>#VALUE!</v>
      </c>
      <c r="M489">
        <f>COUNTIF(D488:D492,$L$3)</f>
        <v>0</v>
      </c>
      <c r="O489" t="str">
        <f t="shared" si="53"/>
        <v/>
      </c>
      <c r="P489" t="str">
        <f t="shared" si="54"/>
        <v/>
      </c>
      <c r="Q489" t="str">
        <f t="shared" si="55"/>
        <v/>
      </c>
      <c r="R489" t="str">
        <f t="shared" si="56"/>
        <v/>
      </c>
    </row>
    <row r="490" spans="1:18" x14ac:dyDescent="0.35">
      <c r="A490" t="s">
        <v>9</v>
      </c>
      <c r="B490" t="str">
        <f t="shared" si="58"/>
        <v/>
      </c>
      <c r="C490">
        <v>3</v>
      </c>
      <c r="E490" t="str">
        <f t="shared" si="57"/>
        <v>Western Score</v>
      </c>
      <c r="F490" s="1" t="str">
        <f t="shared" si="59"/>
        <v/>
      </c>
      <c r="G490" s="1" t="e">
        <f>(F490-F484)-(F491-F485)</f>
        <v>#VALUE!</v>
      </c>
      <c r="H490" s="1" t="e">
        <f>IF(F489&gt;F488,(F488+10)-F489,F488-F489)</f>
        <v>#VALUE!</v>
      </c>
      <c r="I490" s="1" t="e">
        <f>F490-F484</f>
        <v>#VALUE!</v>
      </c>
      <c r="J490" s="1" t="e">
        <f>F491-F485</f>
        <v>#VALUE!</v>
      </c>
      <c r="M490">
        <f>COUNTIF(D488:D492,$L$4)</f>
        <v>0</v>
      </c>
      <c r="O490" t="str">
        <f t="shared" si="53"/>
        <v/>
      </c>
      <c r="P490" t="str">
        <f t="shared" si="54"/>
        <v/>
      </c>
      <c r="Q490" t="str">
        <f t="shared" si="55"/>
        <v/>
      </c>
      <c r="R490" t="str">
        <f t="shared" si="56"/>
        <v/>
      </c>
    </row>
    <row r="491" spans="1:18" x14ac:dyDescent="0.35">
      <c r="A491" t="s">
        <v>10</v>
      </c>
      <c r="B491" t="str">
        <f t="shared" si="58"/>
        <v/>
      </c>
      <c r="C491">
        <v>4</v>
      </c>
      <c r="E491" t="str">
        <f t="shared" si="57"/>
        <v>Opp Score</v>
      </c>
      <c r="F491" s="1" t="str">
        <f t="shared" si="59"/>
        <v/>
      </c>
      <c r="G491" s="1" t="e">
        <f>(F490-F484)-(F491-F485)</f>
        <v>#VALUE!</v>
      </c>
      <c r="H491" s="1" t="e">
        <f>IF(F489&gt;F488,(F488+10)-F489,F488-F489)</f>
        <v>#VALUE!</v>
      </c>
      <c r="I491" s="1" t="e">
        <f>F490-F484</f>
        <v>#VALUE!</v>
      </c>
      <c r="J491" s="1" t="e">
        <f>F491-F485</f>
        <v>#VALUE!</v>
      </c>
      <c r="M491">
        <f>COUNTIF(D488:D492,$L$5)</f>
        <v>0</v>
      </c>
      <c r="O491" t="str">
        <f t="shared" si="53"/>
        <v/>
      </c>
      <c r="P491" t="str">
        <f t="shared" si="54"/>
        <v/>
      </c>
      <c r="Q491" t="str">
        <f t="shared" si="55"/>
        <v/>
      </c>
      <c r="R491" t="str">
        <f t="shared" si="56"/>
        <v/>
      </c>
    </row>
    <row r="492" spans="1:18" x14ac:dyDescent="0.35">
      <c r="A492" t="s">
        <v>11</v>
      </c>
      <c r="B492" t="str">
        <f t="shared" si="58"/>
        <v/>
      </c>
      <c r="C492">
        <v>5</v>
      </c>
      <c r="E492" t="str">
        <f t="shared" si="57"/>
        <v/>
      </c>
      <c r="F492" s="1" t="str">
        <f t="shared" si="59"/>
        <v/>
      </c>
      <c r="G492" s="1" t="e">
        <f>(F490-F484)-(F491-F485)</f>
        <v>#VALUE!</v>
      </c>
      <c r="H492" s="1" t="e">
        <f>IF(F489&gt;F488,(F488+10)-F489,F488-F489)</f>
        <v>#VALUE!</v>
      </c>
      <c r="I492" s="1" t="e">
        <f>F490-F484</f>
        <v>#VALUE!</v>
      </c>
      <c r="J492" s="1" t="e">
        <f>F491-F485</f>
        <v>#VALUE!</v>
      </c>
      <c r="M492">
        <f>COUNTIF(D488:D492,$L$6)</f>
        <v>0</v>
      </c>
      <c r="O492" t="str">
        <f t="shared" si="53"/>
        <v/>
      </c>
      <c r="P492" t="str">
        <f t="shared" si="54"/>
        <v/>
      </c>
      <c r="Q492" t="str">
        <f t="shared" si="55"/>
        <v/>
      </c>
      <c r="R492" t="str">
        <f t="shared" si="56"/>
        <v/>
      </c>
    </row>
    <row r="493" spans="1:18" x14ac:dyDescent="0.35">
      <c r="A493" t="s">
        <v>12</v>
      </c>
      <c r="B493" t="str">
        <f t="shared" si="58"/>
        <v/>
      </c>
      <c r="E493" t="str">
        <f t="shared" si="57"/>
        <v/>
      </c>
      <c r="F493" s="1" t="str">
        <f t="shared" si="59"/>
        <v/>
      </c>
      <c r="O493" t="str">
        <f t="shared" si="53"/>
        <v/>
      </c>
      <c r="P493" t="str">
        <f t="shared" si="54"/>
        <v/>
      </c>
      <c r="Q493" t="str">
        <f t="shared" si="55"/>
        <v/>
      </c>
      <c r="R493" t="str">
        <f t="shared" si="56"/>
        <v/>
      </c>
    </row>
    <row r="494" spans="1:18" x14ac:dyDescent="0.35">
      <c r="A494" t="s">
        <v>13</v>
      </c>
      <c r="B494">
        <f t="shared" si="58"/>
        <v>83</v>
      </c>
      <c r="C494">
        <v>1</v>
      </c>
      <c r="E494" t="str">
        <f t="shared" si="57"/>
        <v>Time In</v>
      </c>
      <c r="F494" s="1" t="str">
        <f t="shared" si="59"/>
        <v/>
      </c>
      <c r="G494" s="1" t="e">
        <f>(F496-F490)-(F497-F491)</f>
        <v>#VALUE!</v>
      </c>
      <c r="H494" s="1" t="e">
        <f>IF(F495&gt;F494,(F494+10)-F495,F494-F495)</f>
        <v>#VALUE!</v>
      </c>
      <c r="I494" s="1" t="e">
        <f>F496-F490</f>
        <v>#VALUE!</v>
      </c>
      <c r="J494" s="1" t="e">
        <f>F497-F491</f>
        <v>#VALUE!</v>
      </c>
      <c r="M494">
        <f>COUNTIF(D494:D498,$L$2)</f>
        <v>0</v>
      </c>
      <c r="N494">
        <f>SUM(M494:M498)</f>
        <v>0</v>
      </c>
      <c r="O494" t="str">
        <f t="shared" si="53"/>
        <v/>
      </c>
      <c r="P494" t="str">
        <f t="shared" si="54"/>
        <v/>
      </c>
      <c r="Q494" t="str">
        <f t="shared" si="55"/>
        <v/>
      </c>
      <c r="R494" t="str">
        <f t="shared" si="56"/>
        <v/>
      </c>
    </row>
    <row r="495" spans="1:18" x14ac:dyDescent="0.35">
      <c r="A495" t="s">
        <v>14</v>
      </c>
      <c r="B495" t="str">
        <f t="shared" si="58"/>
        <v/>
      </c>
      <c r="C495">
        <v>2</v>
      </c>
      <c r="E495" t="str">
        <f t="shared" si="57"/>
        <v>Time Out</v>
      </c>
      <c r="F495" s="1" t="str">
        <f t="shared" si="59"/>
        <v/>
      </c>
      <c r="G495" s="1" t="e">
        <f>(F496-F490)-(F497-F491)</f>
        <v>#VALUE!</v>
      </c>
      <c r="H495" s="1" t="e">
        <f>IF(F495&gt;F494,(F494+10)-F495,F494-F495)</f>
        <v>#VALUE!</v>
      </c>
      <c r="I495" s="1" t="e">
        <f>F496-F490</f>
        <v>#VALUE!</v>
      </c>
      <c r="J495" s="1" t="e">
        <f>F497-F491</f>
        <v>#VALUE!</v>
      </c>
      <c r="M495">
        <f>COUNTIF(D494:D498,$L$3)</f>
        <v>0</v>
      </c>
      <c r="O495" t="str">
        <f t="shared" si="53"/>
        <v/>
      </c>
      <c r="P495" t="str">
        <f t="shared" si="54"/>
        <v/>
      </c>
      <c r="Q495" t="str">
        <f t="shared" si="55"/>
        <v/>
      </c>
      <c r="R495" t="str">
        <f t="shared" si="56"/>
        <v/>
      </c>
    </row>
    <row r="496" spans="1:18" x14ac:dyDescent="0.35">
      <c r="A496" t="s">
        <v>2</v>
      </c>
      <c r="B496" t="str">
        <f t="shared" si="58"/>
        <v/>
      </c>
      <c r="C496">
        <v>3</v>
      </c>
      <c r="E496" t="str">
        <f t="shared" si="57"/>
        <v>Western Score</v>
      </c>
      <c r="F496" s="1" t="str">
        <f t="shared" si="59"/>
        <v/>
      </c>
      <c r="G496" s="1" t="e">
        <f>(F496-F490)-(F497-F491)</f>
        <v>#VALUE!</v>
      </c>
      <c r="H496" s="1" t="e">
        <f>IF(F495&gt;F494,(F494+10)-F495,F494-F495)</f>
        <v>#VALUE!</v>
      </c>
      <c r="I496" s="1" t="e">
        <f>F496-F490</f>
        <v>#VALUE!</v>
      </c>
      <c r="J496" s="1" t="e">
        <f>F497-F491</f>
        <v>#VALUE!</v>
      </c>
      <c r="M496">
        <f>COUNTIF(D494:D498,$L$4)</f>
        <v>0</v>
      </c>
      <c r="O496" t="str">
        <f t="shared" si="53"/>
        <v/>
      </c>
      <c r="P496" t="str">
        <f t="shared" si="54"/>
        <v/>
      </c>
      <c r="Q496" t="str">
        <f t="shared" si="55"/>
        <v/>
      </c>
      <c r="R496" t="str">
        <f t="shared" si="56"/>
        <v/>
      </c>
    </row>
    <row r="497" spans="1:18" x14ac:dyDescent="0.35">
      <c r="A497" t="s">
        <v>3</v>
      </c>
      <c r="B497" t="str">
        <f t="shared" si="58"/>
        <v/>
      </c>
      <c r="C497">
        <v>4</v>
      </c>
      <c r="E497" t="str">
        <f t="shared" si="57"/>
        <v>Opp Score</v>
      </c>
      <c r="F497" s="1" t="str">
        <f t="shared" si="59"/>
        <v/>
      </c>
      <c r="G497" s="1" t="e">
        <f>(F496-F490)-(F497-F491)</f>
        <v>#VALUE!</v>
      </c>
      <c r="H497" s="1" t="e">
        <f>IF(F495&gt;F494,(F494+10)-F495,F494-F495)</f>
        <v>#VALUE!</v>
      </c>
      <c r="I497" s="1" t="e">
        <f>F496-F490</f>
        <v>#VALUE!</v>
      </c>
      <c r="J497" s="1" t="e">
        <f>F497-F491</f>
        <v>#VALUE!</v>
      </c>
      <c r="M497">
        <f>COUNTIF(D494:D498,$L$5)</f>
        <v>0</v>
      </c>
      <c r="O497" t="str">
        <f t="shared" si="53"/>
        <v/>
      </c>
      <c r="P497" t="str">
        <f t="shared" si="54"/>
        <v/>
      </c>
      <c r="Q497" t="str">
        <f t="shared" si="55"/>
        <v/>
      </c>
      <c r="R497" t="str">
        <f t="shared" si="56"/>
        <v/>
      </c>
    </row>
    <row r="498" spans="1:18" x14ac:dyDescent="0.35">
      <c r="A498" t="s">
        <v>4</v>
      </c>
      <c r="B498" t="str">
        <f t="shared" si="58"/>
        <v/>
      </c>
      <c r="C498">
        <v>5</v>
      </c>
      <c r="E498" t="str">
        <f t="shared" si="57"/>
        <v/>
      </c>
      <c r="F498" s="1" t="str">
        <f t="shared" si="59"/>
        <v/>
      </c>
      <c r="G498" s="1" t="e">
        <f>(F496-F490)-(F497-F491)</f>
        <v>#VALUE!</v>
      </c>
      <c r="H498" s="1" t="e">
        <f>IF(F495&gt;F494,(F494+10)-F495,F494-F495)</f>
        <v>#VALUE!</v>
      </c>
      <c r="I498" s="1" t="e">
        <f>F496-F490</f>
        <v>#VALUE!</v>
      </c>
      <c r="J498" s="1" t="e">
        <f>F497-F491</f>
        <v>#VALUE!</v>
      </c>
      <c r="M498">
        <f>COUNTIF(D494:D498,$L$6)</f>
        <v>0</v>
      </c>
      <c r="O498" t="str">
        <f t="shared" si="53"/>
        <v/>
      </c>
      <c r="P498" t="str">
        <f t="shared" si="54"/>
        <v/>
      </c>
      <c r="Q498" t="str">
        <f t="shared" si="55"/>
        <v/>
      </c>
      <c r="R498" t="str">
        <f t="shared" si="56"/>
        <v/>
      </c>
    </row>
    <row r="499" spans="1:18" x14ac:dyDescent="0.35">
      <c r="A499" t="s">
        <v>5</v>
      </c>
      <c r="B499" t="str">
        <f t="shared" si="58"/>
        <v/>
      </c>
      <c r="E499" t="str">
        <f t="shared" si="57"/>
        <v/>
      </c>
      <c r="F499" s="1" t="str">
        <f t="shared" si="59"/>
        <v/>
      </c>
      <c r="O499" t="str">
        <f t="shared" si="53"/>
        <v/>
      </c>
      <c r="P499" t="str">
        <f t="shared" si="54"/>
        <v/>
      </c>
      <c r="Q499" t="str">
        <f t="shared" si="55"/>
        <v/>
      </c>
      <c r="R499" t="str">
        <f t="shared" si="56"/>
        <v/>
      </c>
    </row>
    <row r="500" spans="1:18" x14ac:dyDescent="0.35">
      <c r="A500" t="s">
        <v>6</v>
      </c>
      <c r="B500">
        <f t="shared" si="58"/>
        <v>84</v>
      </c>
      <c r="C500">
        <v>1</v>
      </c>
      <c r="E500" t="str">
        <f t="shared" si="57"/>
        <v>Time In</v>
      </c>
      <c r="F500" s="1" t="str">
        <f t="shared" si="59"/>
        <v/>
      </c>
      <c r="G500" s="1" t="e">
        <f>(F502-F496)-(F503-F497)</f>
        <v>#VALUE!</v>
      </c>
      <c r="H500" s="1" t="e">
        <f>IF(F501&gt;F500,(F500+10)-F501,F500-F501)</f>
        <v>#VALUE!</v>
      </c>
      <c r="I500" s="1" t="e">
        <f>F502-F496</f>
        <v>#VALUE!</v>
      </c>
      <c r="J500" s="1" t="e">
        <f>F503-F497</f>
        <v>#VALUE!</v>
      </c>
      <c r="M500">
        <f>COUNTIF(D500:D504,$L$2)</f>
        <v>0</v>
      </c>
      <c r="N500">
        <f>SUM(M500:M504)</f>
        <v>0</v>
      </c>
      <c r="O500" t="str">
        <f t="shared" si="53"/>
        <v/>
      </c>
      <c r="P500" t="str">
        <f t="shared" si="54"/>
        <v/>
      </c>
      <c r="Q500" t="str">
        <f t="shared" si="55"/>
        <v/>
      </c>
      <c r="R500" t="str">
        <f t="shared" si="56"/>
        <v/>
      </c>
    </row>
    <row r="501" spans="1:18" x14ac:dyDescent="0.35">
      <c r="A501" t="s">
        <v>7</v>
      </c>
      <c r="B501" t="str">
        <f t="shared" si="58"/>
        <v/>
      </c>
      <c r="C501">
        <v>2</v>
      </c>
      <c r="E501" t="str">
        <f t="shared" si="57"/>
        <v>Time Out</v>
      </c>
      <c r="F501" s="1" t="str">
        <f t="shared" si="59"/>
        <v/>
      </c>
      <c r="G501" s="1" t="e">
        <f>(F502-F496)-(F503-F497)</f>
        <v>#VALUE!</v>
      </c>
      <c r="H501" s="1" t="e">
        <f>IF(F501&gt;F500,(F500+10)-F501,F500-F501)</f>
        <v>#VALUE!</v>
      </c>
      <c r="I501" s="1" t="e">
        <f>F502-F496</f>
        <v>#VALUE!</v>
      </c>
      <c r="J501" s="1" t="e">
        <f>F503-F497</f>
        <v>#VALUE!</v>
      </c>
      <c r="M501">
        <f>COUNTIF(D500:D504,$L$3)</f>
        <v>0</v>
      </c>
      <c r="O501" t="str">
        <f t="shared" si="53"/>
        <v/>
      </c>
      <c r="P501" t="str">
        <f t="shared" si="54"/>
        <v/>
      </c>
      <c r="Q501" t="str">
        <f t="shared" si="55"/>
        <v/>
      </c>
      <c r="R501" t="str">
        <f t="shared" si="56"/>
        <v/>
      </c>
    </row>
    <row r="502" spans="1:18" x14ac:dyDescent="0.35">
      <c r="A502" t="s">
        <v>8</v>
      </c>
      <c r="B502" t="str">
        <f t="shared" si="58"/>
        <v/>
      </c>
      <c r="C502">
        <v>3</v>
      </c>
      <c r="E502" t="str">
        <f t="shared" si="57"/>
        <v>Western Score</v>
      </c>
      <c r="F502" s="1" t="str">
        <f t="shared" si="59"/>
        <v/>
      </c>
      <c r="G502" s="1" t="e">
        <f>(F502-F496)-(F503-F497)</f>
        <v>#VALUE!</v>
      </c>
      <c r="H502" s="1" t="e">
        <f>IF(F501&gt;F500,(F500+10)-F501,F500-F501)</f>
        <v>#VALUE!</v>
      </c>
      <c r="I502" s="1" t="e">
        <f>F502-F496</f>
        <v>#VALUE!</v>
      </c>
      <c r="J502" s="1" t="e">
        <f>F503-F497</f>
        <v>#VALUE!</v>
      </c>
      <c r="M502">
        <f>COUNTIF(D500:D504,$L$4)</f>
        <v>0</v>
      </c>
      <c r="O502" t="str">
        <f t="shared" si="53"/>
        <v/>
      </c>
      <c r="P502" t="str">
        <f t="shared" si="54"/>
        <v/>
      </c>
      <c r="Q502" t="str">
        <f t="shared" si="55"/>
        <v/>
      </c>
      <c r="R502" t="str">
        <f t="shared" si="56"/>
        <v/>
      </c>
    </row>
    <row r="503" spans="1:18" x14ac:dyDescent="0.35">
      <c r="A503" t="s">
        <v>9</v>
      </c>
      <c r="B503" t="str">
        <f t="shared" si="58"/>
        <v/>
      </c>
      <c r="C503">
        <v>4</v>
      </c>
      <c r="E503" t="str">
        <f t="shared" si="57"/>
        <v>Opp Score</v>
      </c>
      <c r="F503" s="1" t="str">
        <f t="shared" si="59"/>
        <v/>
      </c>
      <c r="G503" s="1" t="e">
        <f>(F502-F496)-(F503-F497)</f>
        <v>#VALUE!</v>
      </c>
      <c r="H503" s="1" t="e">
        <f>IF(F501&gt;F500,(F500+10)-F501,F500-F501)</f>
        <v>#VALUE!</v>
      </c>
      <c r="I503" s="1" t="e">
        <f>F502-F496</f>
        <v>#VALUE!</v>
      </c>
      <c r="J503" s="1" t="e">
        <f>F503-F497</f>
        <v>#VALUE!</v>
      </c>
      <c r="M503">
        <f>COUNTIF(D500:D504,$L$5)</f>
        <v>0</v>
      </c>
      <c r="O503" t="str">
        <f t="shared" si="53"/>
        <v/>
      </c>
      <c r="P503" t="str">
        <f t="shared" si="54"/>
        <v/>
      </c>
      <c r="Q503" t="str">
        <f t="shared" si="55"/>
        <v/>
      </c>
      <c r="R503" t="str">
        <f t="shared" si="56"/>
        <v/>
      </c>
    </row>
    <row r="504" spans="1:18" x14ac:dyDescent="0.35">
      <c r="A504" t="s">
        <v>10</v>
      </c>
      <c r="B504" t="str">
        <f t="shared" si="58"/>
        <v/>
      </c>
      <c r="C504">
        <v>5</v>
      </c>
      <c r="E504" t="str">
        <f t="shared" si="57"/>
        <v/>
      </c>
      <c r="F504" s="1" t="str">
        <f t="shared" si="59"/>
        <v/>
      </c>
      <c r="G504" s="1" t="e">
        <f>(F502-F496)-(F503-F497)</f>
        <v>#VALUE!</v>
      </c>
      <c r="H504" s="1" t="e">
        <f>IF(F501&gt;F500,(F500+10)-F501,F500-F501)</f>
        <v>#VALUE!</v>
      </c>
      <c r="I504" s="1" t="e">
        <f>F502-F496</f>
        <v>#VALUE!</v>
      </c>
      <c r="J504" s="1" t="e">
        <f>F503-F497</f>
        <v>#VALUE!</v>
      </c>
      <c r="M504">
        <f>COUNTIF(D500:D504,$L$6)</f>
        <v>0</v>
      </c>
      <c r="O504" t="str">
        <f t="shared" si="53"/>
        <v/>
      </c>
      <c r="P504" t="str">
        <f t="shared" si="54"/>
        <v/>
      </c>
      <c r="Q504" t="str">
        <f t="shared" si="55"/>
        <v/>
      </c>
      <c r="R504" t="str">
        <f t="shared" si="56"/>
        <v/>
      </c>
    </row>
    <row r="505" spans="1:18" x14ac:dyDescent="0.35">
      <c r="A505" t="s">
        <v>11</v>
      </c>
      <c r="B505" t="str">
        <f t="shared" si="58"/>
        <v/>
      </c>
      <c r="E505" t="str">
        <f t="shared" si="57"/>
        <v/>
      </c>
      <c r="F505" s="1" t="str">
        <f t="shared" si="59"/>
        <v/>
      </c>
      <c r="O505" t="str">
        <f t="shared" si="53"/>
        <v/>
      </c>
      <c r="P505" t="str">
        <f t="shared" si="54"/>
        <v/>
      </c>
      <c r="Q505" t="str">
        <f t="shared" si="55"/>
        <v/>
      </c>
      <c r="R505" t="str">
        <f t="shared" si="56"/>
        <v/>
      </c>
    </row>
    <row r="506" spans="1:18" x14ac:dyDescent="0.35">
      <c r="A506" t="s">
        <v>12</v>
      </c>
      <c r="B506">
        <f t="shared" si="58"/>
        <v>85</v>
      </c>
      <c r="C506">
        <v>1</v>
      </c>
      <c r="E506" t="str">
        <f t="shared" si="57"/>
        <v>Time In</v>
      </c>
      <c r="F506" s="1" t="str">
        <f t="shared" si="59"/>
        <v/>
      </c>
      <c r="G506" s="1" t="e">
        <f>(F508-F502)-(F509-F503)</f>
        <v>#VALUE!</v>
      </c>
      <c r="H506" s="1" t="e">
        <f>IF(F507&gt;F506,(F506+10)-F507,F506-F507)</f>
        <v>#VALUE!</v>
      </c>
      <c r="I506" s="1" t="e">
        <f>F508-F502</f>
        <v>#VALUE!</v>
      </c>
      <c r="J506" s="1" t="e">
        <f>F509-F503</f>
        <v>#VALUE!</v>
      </c>
      <c r="M506">
        <f>COUNTIF(D506:D510,$L$2)</f>
        <v>0</v>
      </c>
      <c r="N506">
        <f>SUM(M506:M510)</f>
        <v>0</v>
      </c>
      <c r="O506" t="str">
        <f t="shared" si="53"/>
        <v/>
      </c>
      <c r="P506" t="str">
        <f t="shared" si="54"/>
        <v/>
      </c>
      <c r="Q506" t="str">
        <f t="shared" si="55"/>
        <v/>
      </c>
      <c r="R506" t="str">
        <f t="shared" si="56"/>
        <v/>
      </c>
    </row>
    <row r="507" spans="1:18" x14ac:dyDescent="0.35">
      <c r="A507" t="s">
        <v>13</v>
      </c>
      <c r="B507" t="str">
        <f t="shared" si="58"/>
        <v/>
      </c>
      <c r="C507">
        <v>2</v>
      </c>
      <c r="E507" t="str">
        <f t="shared" si="57"/>
        <v>Time Out</v>
      </c>
      <c r="F507" s="1" t="str">
        <f t="shared" si="59"/>
        <v/>
      </c>
      <c r="G507" s="1" t="e">
        <f>(F508-F502)-(F509-F503)</f>
        <v>#VALUE!</v>
      </c>
      <c r="H507" s="1" t="e">
        <f>IF(F507&gt;F506,(F506+10)-F507,F506-F507)</f>
        <v>#VALUE!</v>
      </c>
      <c r="I507" s="1" t="e">
        <f>F508-F502</f>
        <v>#VALUE!</v>
      </c>
      <c r="J507" s="1" t="e">
        <f>F509-F503</f>
        <v>#VALUE!</v>
      </c>
      <c r="M507">
        <f>COUNTIF(D506:D510,$L$3)</f>
        <v>0</v>
      </c>
      <c r="O507" t="str">
        <f t="shared" si="53"/>
        <v/>
      </c>
      <c r="P507" t="str">
        <f t="shared" si="54"/>
        <v/>
      </c>
      <c r="Q507" t="str">
        <f t="shared" si="55"/>
        <v/>
      </c>
      <c r="R507" t="str">
        <f t="shared" si="56"/>
        <v/>
      </c>
    </row>
    <row r="508" spans="1:18" x14ac:dyDescent="0.35">
      <c r="A508" t="s">
        <v>14</v>
      </c>
      <c r="B508" t="str">
        <f t="shared" si="58"/>
        <v/>
      </c>
      <c r="C508">
        <v>3</v>
      </c>
      <c r="E508" t="str">
        <f t="shared" si="57"/>
        <v>Western Score</v>
      </c>
      <c r="F508" s="1" t="str">
        <f t="shared" si="59"/>
        <v/>
      </c>
      <c r="G508" s="1" t="e">
        <f>(F508-F502)-(F509-F503)</f>
        <v>#VALUE!</v>
      </c>
      <c r="H508" s="1" t="e">
        <f>IF(F507&gt;F506,(F506+10)-F507,F506-F507)</f>
        <v>#VALUE!</v>
      </c>
      <c r="I508" s="1" t="e">
        <f>F508-F502</f>
        <v>#VALUE!</v>
      </c>
      <c r="J508" s="1" t="e">
        <f>F509-F503</f>
        <v>#VALUE!</v>
      </c>
      <c r="M508">
        <f>COUNTIF(D506:D510,$L$4)</f>
        <v>0</v>
      </c>
      <c r="O508" t="str">
        <f t="shared" si="53"/>
        <v/>
      </c>
      <c r="P508" t="str">
        <f t="shared" si="54"/>
        <v/>
      </c>
      <c r="Q508" t="str">
        <f t="shared" si="55"/>
        <v/>
      </c>
      <c r="R508" t="str">
        <f t="shared" si="56"/>
        <v/>
      </c>
    </row>
    <row r="509" spans="1:18" x14ac:dyDescent="0.35">
      <c r="A509" t="s">
        <v>2</v>
      </c>
      <c r="B509" t="str">
        <f t="shared" si="58"/>
        <v/>
      </c>
      <c r="C509">
        <v>4</v>
      </c>
      <c r="E509" t="str">
        <f t="shared" si="57"/>
        <v>Opp Score</v>
      </c>
      <c r="F509" s="1" t="str">
        <f t="shared" si="59"/>
        <v/>
      </c>
      <c r="G509" s="1" t="e">
        <f>(F508-F502)-(F509-F503)</f>
        <v>#VALUE!</v>
      </c>
      <c r="H509" s="1" t="e">
        <f>IF(F507&gt;F506,(F506+10)-F507,F506-F507)</f>
        <v>#VALUE!</v>
      </c>
      <c r="I509" s="1" t="e">
        <f>F508-F502</f>
        <v>#VALUE!</v>
      </c>
      <c r="J509" s="1" t="e">
        <f>F509-F503</f>
        <v>#VALUE!</v>
      </c>
      <c r="M509">
        <f>COUNTIF(D506:D510,$L$5)</f>
        <v>0</v>
      </c>
      <c r="O509" t="str">
        <f t="shared" si="53"/>
        <v/>
      </c>
      <c r="P509" t="str">
        <f t="shared" si="54"/>
        <v/>
      </c>
      <c r="Q509" t="str">
        <f t="shared" si="55"/>
        <v/>
      </c>
      <c r="R509" t="str">
        <f t="shared" si="56"/>
        <v/>
      </c>
    </row>
    <row r="510" spans="1:18" x14ac:dyDescent="0.35">
      <c r="A510" t="s">
        <v>3</v>
      </c>
      <c r="B510" t="str">
        <f t="shared" si="58"/>
        <v/>
      </c>
      <c r="C510">
        <v>5</v>
      </c>
      <c r="E510" t="str">
        <f t="shared" si="57"/>
        <v/>
      </c>
      <c r="F510" s="1" t="str">
        <f t="shared" si="59"/>
        <v/>
      </c>
      <c r="G510" s="1" t="e">
        <f>(F508-F502)-(F509-F503)</f>
        <v>#VALUE!</v>
      </c>
      <c r="H510" s="1" t="e">
        <f>IF(F507&gt;F506,(F506+10)-F507,F506-F507)</f>
        <v>#VALUE!</v>
      </c>
      <c r="I510" s="1" t="e">
        <f>F508-F502</f>
        <v>#VALUE!</v>
      </c>
      <c r="J510" s="1" t="e">
        <f>F509-F503</f>
        <v>#VALUE!</v>
      </c>
      <c r="M510">
        <f>COUNTIF(D506:D510,$L$6)</f>
        <v>0</v>
      </c>
      <c r="O510" t="str">
        <f t="shared" si="53"/>
        <v/>
      </c>
      <c r="P510" t="str">
        <f t="shared" si="54"/>
        <v/>
      </c>
      <c r="Q510" t="str">
        <f t="shared" si="55"/>
        <v/>
      </c>
      <c r="R510" t="str">
        <f t="shared" si="56"/>
        <v/>
      </c>
    </row>
    <row r="511" spans="1:18" x14ac:dyDescent="0.35">
      <c r="A511" t="s">
        <v>4</v>
      </c>
      <c r="B511" t="str">
        <f t="shared" si="58"/>
        <v/>
      </c>
      <c r="E511" t="str">
        <f t="shared" si="57"/>
        <v/>
      </c>
      <c r="F511" s="1" t="str">
        <f t="shared" si="59"/>
        <v/>
      </c>
      <c r="O511" t="str">
        <f t="shared" si="53"/>
        <v/>
      </c>
      <c r="P511" t="str">
        <f t="shared" si="54"/>
        <v/>
      </c>
      <c r="Q511" t="str">
        <f t="shared" si="55"/>
        <v/>
      </c>
      <c r="R511" t="str">
        <f t="shared" si="56"/>
        <v/>
      </c>
    </row>
    <row r="512" spans="1:18" x14ac:dyDescent="0.35">
      <c r="A512" t="s">
        <v>5</v>
      </c>
      <c r="B512">
        <f t="shared" si="58"/>
        <v>86</v>
      </c>
      <c r="C512">
        <v>1</v>
      </c>
      <c r="E512" t="str">
        <f t="shared" si="57"/>
        <v>Time In</v>
      </c>
      <c r="F512" s="1" t="str">
        <f t="shared" si="59"/>
        <v/>
      </c>
      <c r="G512" s="1" t="e">
        <f>(F514-F508)-(F515-F509)</f>
        <v>#VALUE!</v>
      </c>
      <c r="H512" s="1" t="e">
        <f>IF(F513&gt;F512,(F512+10)-F513,F512-F513)</f>
        <v>#VALUE!</v>
      </c>
      <c r="I512" s="1" t="e">
        <f>F514-F508</f>
        <v>#VALUE!</v>
      </c>
      <c r="J512" s="1" t="e">
        <f>F515-F509</f>
        <v>#VALUE!</v>
      </c>
      <c r="M512">
        <f>COUNTIF(D512:D516,$L$2)</f>
        <v>0</v>
      </c>
      <c r="N512">
        <f>SUM(M512:M516)</f>
        <v>0</v>
      </c>
      <c r="O512" t="str">
        <f t="shared" si="53"/>
        <v/>
      </c>
      <c r="P512" t="str">
        <f t="shared" si="54"/>
        <v/>
      </c>
      <c r="Q512" t="str">
        <f t="shared" si="55"/>
        <v/>
      </c>
      <c r="R512" t="str">
        <f t="shared" si="56"/>
        <v/>
      </c>
    </row>
    <row r="513" spans="1:18" x14ac:dyDescent="0.35">
      <c r="A513" t="s">
        <v>6</v>
      </c>
      <c r="B513" t="str">
        <f t="shared" si="58"/>
        <v/>
      </c>
      <c r="C513">
        <v>2</v>
      </c>
      <c r="E513" t="str">
        <f t="shared" si="57"/>
        <v>Time Out</v>
      </c>
      <c r="F513" s="1" t="str">
        <f t="shared" si="59"/>
        <v/>
      </c>
      <c r="G513" s="1" t="e">
        <f>(F514-F508)-(F515-F509)</f>
        <v>#VALUE!</v>
      </c>
      <c r="H513" s="1" t="e">
        <f>IF(F513&gt;F512,(F512+10)-F513,F512-F513)</f>
        <v>#VALUE!</v>
      </c>
      <c r="I513" s="1" t="e">
        <f>F514-F508</f>
        <v>#VALUE!</v>
      </c>
      <c r="J513" s="1" t="e">
        <f>F515-F509</f>
        <v>#VALUE!</v>
      </c>
      <c r="M513">
        <f>COUNTIF(D512:D516,$L$3)</f>
        <v>0</v>
      </c>
      <c r="O513" t="str">
        <f t="shared" si="53"/>
        <v/>
      </c>
      <c r="P513" t="str">
        <f t="shared" si="54"/>
        <v/>
      </c>
      <c r="Q513" t="str">
        <f t="shared" si="55"/>
        <v/>
      </c>
      <c r="R513" t="str">
        <f t="shared" si="56"/>
        <v/>
      </c>
    </row>
    <row r="514" spans="1:18" x14ac:dyDescent="0.35">
      <c r="A514" t="s">
        <v>7</v>
      </c>
      <c r="B514" t="str">
        <f t="shared" si="58"/>
        <v/>
      </c>
      <c r="C514">
        <v>3</v>
      </c>
      <c r="E514" t="str">
        <f t="shared" si="57"/>
        <v>Western Score</v>
      </c>
      <c r="F514" s="1" t="str">
        <f t="shared" si="59"/>
        <v/>
      </c>
      <c r="G514" s="1" t="e">
        <f>(F514-F508)-(F515-F509)</f>
        <v>#VALUE!</v>
      </c>
      <c r="H514" s="1" t="e">
        <f>IF(F513&gt;F512,(F512+10)-F513,F512-F513)</f>
        <v>#VALUE!</v>
      </c>
      <c r="I514" s="1" t="e">
        <f>F514-F508</f>
        <v>#VALUE!</v>
      </c>
      <c r="J514" s="1" t="e">
        <f>F515-F509</f>
        <v>#VALUE!</v>
      </c>
      <c r="M514">
        <f>COUNTIF(D512:D516,$L$4)</f>
        <v>0</v>
      </c>
      <c r="O514" t="str">
        <f t="shared" ref="O514:O577" si="60">IF(N514=COUNTIF($L$2:$L$6,"*"),G514,"")</f>
        <v/>
      </c>
      <c r="P514" t="str">
        <f t="shared" ref="P514:P577" si="61">IF(N514=COUNTIF($L$2:$L$6,"*"),H514,"")</f>
        <v/>
      </c>
      <c r="Q514" t="str">
        <f t="shared" ref="Q514:Q577" si="62">IF(N514=COUNTIF($L$2:$L$6,"*"),I514,"")</f>
        <v/>
      </c>
      <c r="R514" t="str">
        <f t="shared" ref="R514:R577" si="63">IF(N514=COUNTIF($L$2:$L$6,"*"),J514,"")</f>
        <v/>
      </c>
    </row>
    <row r="515" spans="1:18" x14ac:dyDescent="0.35">
      <c r="A515" t="s">
        <v>8</v>
      </c>
      <c r="B515" t="str">
        <f t="shared" si="58"/>
        <v/>
      </c>
      <c r="C515">
        <v>4</v>
      </c>
      <c r="E515" t="str">
        <f t="shared" ref="E515:E578" si="64">IFERROR(_xlfn.IFS(C515=$C$2,"Time In",C515=$C$3,"Time Out",C515=$C$4,"Western Score",C515=$C$5,"Opp Score"),"")</f>
        <v>Opp Score</v>
      </c>
      <c r="F515" s="1" t="str">
        <f t="shared" si="59"/>
        <v/>
      </c>
      <c r="G515" s="1" t="e">
        <f>(F514-F508)-(F515-F509)</f>
        <v>#VALUE!</v>
      </c>
      <c r="H515" s="1" t="e">
        <f>IF(F513&gt;F512,(F512+10)-F513,F512-F513)</f>
        <v>#VALUE!</v>
      </c>
      <c r="I515" s="1" t="e">
        <f>F514-F508</f>
        <v>#VALUE!</v>
      </c>
      <c r="J515" s="1" t="e">
        <f>F515-F509</f>
        <v>#VALUE!</v>
      </c>
      <c r="M515">
        <f>COUNTIF(D512:D516,$L$5)</f>
        <v>0</v>
      </c>
      <c r="O515" t="str">
        <f t="shared" si="60"/>
        <v/>
      </c>
      <c r="P515" t="str">
        <f t="shared" si="61"/>
        <v/>
      </c>
      <c r="Q515" t="str">
        <f t="shared" si="62"/>
        <v/>
      </c>
      <c r="R515" t="str">
        <f t="shared" si="63"/>
        <v/>
      </c>
    </row>
    <row r="516" spans="1:18" x14ac:dyDescent="0.35">
      <c r="A516" t="s">
        <v>9</v>
      </c>
      <c r="B516" t="str">
        <f t="shared" si="58"/>
        <v/>
      </c>
      <c r="C516">
        <v>5</v>
      </c>
      <c r="E516" t="str">
        <f t="shared" si="64"/>
        <v/>
      </c>
      <c r="F516" s="1" t="str">
        <f t="shared" si="59"/>
        <v/>
      </c>
      <c r="G516" s="1" t="e">
        <f>(F514-F508)-(F515-F509)</f>
        <v>#VALUE!</v>
      </c>
      <c r="H516" s="1" t="e">
        <f>IF(F513&gt;F512,(F512+10)-F513,F512-F513)</f>
        <v>#VALUE!</v>
      </c>
      <c r="I516" s="1" t="e">
        <f>F514-F508</f>
        <v>#VALUE!</v>
      </c>
      <c r="J516" s="1" t="e">
        <f>F515-F509</f>
        <v>#VALUE!</v>
      </c>
      <c r="M516">
        <f>COUNTIF(D512:D516,$L$6)</f>
        <v>0</v>
      </c>
      <c r="O516" t="str">
        <f t="shared" si="60"/>
        <v/>
      </c>
      <c r="P516" t="str">
        <f t="shared" si="61"/>
        <v/>
      </c>
      <c r="Q516" t="str">
        <f t="shared" si="62"/>
        <v/>
      </c>
      <c r="R516" t="str">
        <f t="shared" si="63"/>
        <v/>
      </c>
    </row>
    <row r="517" spans="1:18" x14ac:dyDescent="0.35">
      <c r="A517" t="s">
        <v>10</v>
      </c>
      <c r="B517" t="str">
        <f t="shared" si="58"/>
        <v/>
      </c>
      <c r="E517" t="str">
        <f t="shared" si="64"/>
        <v/>
      </c>
      <c r="F517" s="1" t="str">
        <f t="shared" si="59"/>
        <v/>
      </c>
      <c r="O517" t="str">
        <f t="shared" si="60"/>
        <v/>
      </c>
      <c r="P517" t="str">
        <f t="shared" si="61"/>
        <v/>
      </c>
      <c r="Q517" t="str">
        <f t="shared" si="62"/>
        <v/>
      </c>
      <c r="R517" t="str">
        <f t="shared" si="63"/>
        <v/>
      </c>
    </row>
    <row r="518" spans="1:18" x14ac:dyDescent="0.35">
      <c r="A518" t="s">
        <v>11</v>
      </c>
      <c r="B518">
        <f t="shared" si="58"/>
        <v>87</v>
      </c>
      <c r="C518">
        <v>1</v>
      </c>
      <c r="E518" t="str">
        <f t="shared" si="64"/>
        <v>Time In</v>
      </c>
      <c r="F518" s="1" t="str">
        <f t="shared" si="59"/>
        <v/>
      </c>
      <c r="G518" s="1" t="e">
        <f>(F520-F514)-(F521-F515)</f>
        <v>#VALUE!</v>
      </c>
      <c r="H518" s="1" t="e">
        <f>IF(F519&gt;F518,(F518+10)-F519,F518-F519)</f>
        <v>#VALUE!</v>
      </c>
      <c r="I518" s="1" t="e">
        <f>F520-F514</f>
        <v>#VALUE!</v>
      </c>
      <c r="J518" s="1" t="e">
        <f>F521-F515</f>
        <v>#VALUE!</v>
      </c>
      <c r="M518">
        <f>COUNTIF(D518:D522,$L$2)</f>
        <v>0</v>
      </c>
      <c r="N518">
        <f>SUM(M518:M522)</f>
        <v>0</v>
      </c>
      <c r="O518" t="str">
        <f t="shared" si="60"/>
        <v/>
      </c>
      <c r="P518" t="str">
        <f t="shared" si="61"/>
        <v/>
      </c>
      <c r="Q518" t="str">
        <f t="shared" si="62"/>
        <v/>
      </c>
      <c r="R518" t="str">
        <f t="shared" si="63"/>
        <v/>
      </c>
    </row>
    <row r="519" spans="1:18" x14ac:dyDescent="0.35">
      <c r="A519" t="s">
        <v>12</v>
      </c>
      <c r="B519" t="str">
        <f t="shared" si="58"/>
        <v/>
      </c>
      <c r="C519">
        <v>2</v>
      </c>
      <c r="E519" t="str">
        <f t="shared" si="64"/>
        <v>Time Out</v>
      </c>
      <c r="F519" s="1" t="str">
        <f t="shared" si="59"/>
        <v/>
      </c>
      <c r="G519" s="1" t="e">
        <f>(F520-F514)-(F521-F515)</f>
        <v>#VALUE!</v>
      </c>
      <c r="H519" s="1" t="e">
        <f>IF(F519&gt;F518,(F518+10)-F519,F518-F519)</f>
        <v>#VALUE!</v>
      </c>
      <c r="I519" s="1" t="e">
        <f>F520-F514</f>
        <v>#VALUE!</v>
      </c>
      <c r="J519" s="1" t="e">
        <f>F521-F515</f>
        <v>#VALUE!</v>
      </c>
      <c r="M519">
        <f>COUNTIF(D518:D522,$L$3)</f>
        <v>0</v>
      </c>
      <c r="O519" t="str">
        <f t="shared" si="60"/>
        <v/>
      </c>
      <c r="P519" t="str">
        <f t="shared" si="61"/>
        <v/>
      </c>
      <c r="Q519" t="str">
        <f t="shared" si="62"/>
        <v/>
      </c>
      <c r="R519" t="str">
        <f t="shared" si="63"/>
        <v/>
      </c>
    </row>
    <row r="520" spans="1:18" x14ac:dyDescent="0.35">
      <c r="A520" t="s">
        <v>13</v>
      </c>
      <c r="B520" t="str">
        <f t="shared" si="58"/>
        <v/>
      </c>
      <c r="C520">
        <v>3</v>
      </c>
      <c r="E520" t="str">
        <f t="shared" si="64"/>
        <v>Western Score</v>
      </c>
      <c r="F520" s="1" t="str">
        <f t="shared" si="59"/>
        <v/>
      </c>
      <c r="G520" s="1" t="e">
        <f>(F520-F514)-(F521-F515)</f>
        <v>#VALUE!</v>
      </c>
      <c r="H520" s="1" t="e">
        <f>IF(F519&gt;F518,(F518+10)-F519,F518-F519)</f>
        <v>#VALUE!</v>
      </c>
      <c r="I520" s="1" t="e">
        <f>F520-F514</f>
        <v>#VALUE!</v>
      </c>
      <c r="J520" s="1" t="e">
        <f>F521-F515</f>
        <v>#VALUE!</v>
      </c>
      <c r="M520">
        <f>COUNTIF(D518:D522,$L$4)</f>
        <v>0</v>
      </c>
      <c r="O520" t="str">
        <f t="shared" si="60"/>
        <v/>
      </c>
      <c r="P520" t="str">
        <f t="shared" si="61"/>
        <v/>
      </c>
      <c r="Q520" t="str">
        <f t="shared" si="62"/>
        <v/>
      </c>
      <c r="R520" t="str">
        <f t="shared" si="63"/>
        <v/>
      </c>
    </row>
    <row r="521" spans="1:18" x14ac:dyDescent="0.35">
      <c r="A521" t="s">
        <v>14</v>
      </c>
      <c r="B521" t="str">
        <f t="shared" si="58"/>
        <v/>
      </c>
      <c r="C521">
        <v>4</v>
      </c>
      <c r="E521" t="str">
        <f t="shared" si="64"/>
        <v>Opp Score</v>
      </c>
      <c r="F521" s="1" t="str">
        <f t="shared" si="59"/>
        <v/>
      </c>
      <c r="G521" s="1" t="e">
        <f>(F520-F514)-(F521-F515)</f>
        <v>#VALUE!</v>
      </c>
      <c r="H521" s="1" t="e">
        <f>IF(F519&gt;F518,(F518+10)-F519,F518-F519)</f>
        <v>#VALUE!</v>
      </c>
      <c r="I521" s="1" t="e">
        <f>F520-F514</f>
        <v>#VALUE!</v>
      </c>
      <c r="J521" s="1" t="e">
        <f>F521-F515</f>
        <v>#VALUE!</v>
      </c>
      <c r="M521">
        <f>COUNTIF(D518:D522,$L$5)</f>
        <v>0</v>
      </c>
      <c r="O521" t="str">
        <f t="shared" si="60"/>
        <v/>
      </c>
      <c r="P521" t="str">
        <f t="shared" si="61"/>
        <v/>
      </c>
      <c r="Q521" t="str">
        <f t="shared" si="62"/>
        <v/>
      </c>
      <c r="R521" t="str">
        <f t="shared" si="63"/>
        <v/>
      </c>
    </row>
    <row r="522" spans="1:18" x14ac:dyDescent="0.35">
      <c r="A522" t="s">
        <v>2</v>
      </c>
      <c r="B522" t="str">
        <f t="shared" si="58"/>
        <v/>
      </c>
      <c r="C522">
        <v>5</v>
      </c>
      <c r="E522" t="str">
        <f t="shared" si="64"/>
        <v/>
      </c>
      <c r="F522" s="1" t="str">
        <f t="shared" si="59"/>
        <v/>
      </c>
      <c r="G522" s="1" t="e">
        <f>(F520-F514)-(F521-F515)</f>
        <v>#VALUE!</v>
      </c>
      <c r="H522" s="1" t="e">
        <f>IF(F519&gt;F518,(F518+10)-F519,F518-F519)</f>
        <v>#VALUE!</v>
      </c>
      <c r="I522" s="1" t="e">
        <f>F520-F514</f>
        <v>#VALUE!</v>
      </c>
      <c r="J522" s="1" t="e">
        <f>F521-F515</f>
        <v>#VALUE!</v>
      </c>
      <c r="M522">
        <f>COUNTIF(D518:D522,$L$6)</f>
        <v>0</v>
      </c>
      <c r="O522" t="str">
        <f t="shared" si="60"/>
        <v/>
      </c>
      <c r="P522" t="str">
        <f t="shared" si="61"/>
        <v/>
      </c>
      <c r="Q522" t="str">
        <f t="shared" si="62"/>
        <v/>
      </c>
      <c r="R522" t="str">
        <f t="shared" si="63"/>
        <v/>
      </c>
    </row>
    <row r="523" spans="1:18" x14ac:dyDescent="0.35">
      <c r="A523" t="s">
        <v>3</v>
      </c>
      <c r="B523" t="str">
        <f t="shared" si="58"/>
        <v/>
      </c>
      <c r="E523" t="str">
        <f t="shared" si="64"/>
        <v/>
      </c>
      <c r="F523" s="1" t="str">
        <f t="shared" si="59"/>
        <v/>
      </c>
      <c r="O523" t="str">
        <f t="shared" si="60"/>
        <v/>
      </c>
      <c r="P523" t="str">
        <f t="shared" si="61"/>
        <v/>
      </c>
      <c r="Q523" t="str">
        <f t="shared" si="62"/>
        <v/>
      </c>
      <c r="R523" t="str">
        <f t="shared" si="63"/>
        <v/>
      </c>
    </row>
    <row r="524" spans="1:18" x14ac:dyDescent="0.35">
      <c r="A524" t="s">
        <v>4</v>
      </c>
      <c r="B524">
        <f t="shared" si="58"/>
        <v>88</v>
      </c>
      <c r="C524">
        <v>1</v>
      </c>
      <c r="E524" t="str">
        <f t="shared" si="64"/>
        <v>Time In</v>
      </c>
      <c r="F524" s="1" t="str">
        <f t="shared" si="59"/>
        <v/>
      </c>
      <c r="G524" s="1" t="e">
        <f>(F526-F520)-(F527-F521)</f>
        <v>#VALUE!</v>
      </c>
      <c r="H524" s="1" t="e">
        <f>IF(F525&gt;F524,(F524+10)-F525,F524-F525)</f>
        <v>#VALUE!</v>
      </c>
      <c r="I524" s="1" t="e">
        <f>F526-F520</f>
        <v>#VALUE!</v>
      </c>
      <c r="J524" s="1" t="e">
        <f>F527-F521</f>
        <v>#VALUE!</v>
      </c>
      <c r="M524">
        <f>COUNTIF(D524:D528,$L$2)</f>
        <v>0</v>
      </c>
      <c r="N524">
        <f>SUM(M524:M528)</f>
        <v>0</v>
      </c>
      <c r="O524" t="str">
        <f t="shared" si="60"/>
        <v/>
      </c>
      <c r="P524" t="str">
        <f t="shared" si="61"/>
        <v/>
      </c>
      <c r="Q524" t="str">
        <f t="shared" si="62"/>
        <v/>
      </c>
      <c r="R524" t="str">
        <f t="shared" si="63"/>
        <v/>
      </c>
    </row>
    <row r="525" spans="1:18" x14ac:dyDescent="0.35">
      <c r="A525" t="s">
        <v>5</v>
      </c>
      <c r="B525" t="str">
        <f t="shared" si="58"/>
        <v/>
      </c>
      <c r="C525">
        <v>2</v>
      </c>
      <c r="E525" t="str">
        <f t="shared" si="64"/>
        <v>Time Out</v>
      </c>
      <c r="F525" s="1" t="str">
        <f t="shared" si="59"/>
        <v/>
      </c>
      <c r="G525" s="1" t="e">
        <f>(F526-F520)-(F527-F521)</f>
        <v>#VALUE!</v>
      </c>
      <c r="H525" s="1" t="e">
        <f>IF(F525&gt;F524,(F524+10)-F525,F524-F525)</f>
        <v>#VALUE!</v>
      </c>
      <c r="I525" s="1" t="e">
        <f>F526-F520</f>
        <v>#VALUE!</v>
      </c>
      <c r="J525" s="1" t="e">
        <f>F527-F521</f>
        <v>#VALUE!</v>
      </c>
      <c r="M525">
        <f>COUNTIF(D524:D528,$L$3)</f>
        <v>0</v>
      </c>
      <c r="O525" t="str">
        <f t="shared" si="60"/>
        <v/>
      </c>
      <c r="P525" t="str">
        <f t="shared" si="61"/>
        <v/>
      </c>
      <c r="Q525" t="str">
        <f t="shared" si="62"/>
        <v/>
      </c>
      <c r="R525" t="str">
        <f t="shared" si="63"/>
        <v/>
      </c>
    </row>
    <row r="526" spans="1:18" x14ac:dyDescent="0.35">
      <c r="A526" t="s">
        <v>6</v>
      </c>
      <c r="B526" t="str">
        <f t="shared" si="58"/>
        <v/>
      </c>
      <c r="C526">
        <v>3</v>
      </c>
      <c r="E526" t="str">
        <f t="shared" si="64"/>
        <v>Western Score</v>
      </c>
      <c r="F526" s="1" t="str">
        <f t="shared" si="59"/>
        <v/>
      </c>
      <c r="G526" s="1" t="e">
        <f>(F526-F520)-(F527-F521)</f>
        <v>#VALUE!</v>
      </c>
      <c r="H526" s="1" t="e">
        <f>IF(F525&gt;F524,(F524+10)-F525,F524-F525)</f>
        <v>#VALUE!</v>
      </c>
      <c r="I526" s="1" t="e">
        <f>F526-F520</f>
        <v>#VALUE!</v>
      </c>
      <c r="J526" s="1" t="e">
        <f>F527-F521</f>
        <v>#VALUE!</v>
      </c>
      <c r="M526">
        <f>COUNTIF(D524:D528,$L$4)</f>
        <v>0</v>
      </c>
      <c r="O526" t="str">
        <f t="shared" si="60"/>
        <v/>
      </c>
      <c r="P526" t="str">
        <f t="shared" si="61"/>
        <v/>
      </c>
      <c r="Q526" t="str">
        <f t="shared" si="62"/>
        <v/>
      </c>
      <c r="R526" t="str">
        <f t="shared" si="63"/>
        <v/>
      </c>
    </row>
    <row r="527" spans="1:18" x14ac:dyDescent="0.35">
      <c r="A527" t="s">
        <v>7</v>
      </c>
      <c r="B527" t="str">
        <f t="shared" si="58"/>
        <v/>
      </c>
      <c r="C527">
        <v>4</v>
      </c>
      <c r="E527" t="str">
        <f t="shared" si="64"/>
        <v>Opp Score</v>
      </c>
      <c r="F527" s="1" t="str">
        <f t="shared" si="59"/>
        <v/>
      </c>
      <c r="G527" s="1" t="e">
        <f>(F526-F520)-(F527-F521)</f>
        <v>#VALUE!</v>
      </c>
      <c r="H527" s="1" t="e">
        <f>IF(F525&gt;F524,(F524+10)-F525,F524-F525)</f>
        <v>#VALUE!</v>
      </c>
      <c r="I527" s="1" t="e">
        <f>F526-F520</f>
        <v>#VALUE!</v>
      </c>
      <c r="J527" s="1" t="e">
        <f>F527-F521</f>
        <v>#VALUE!</v>
      </c>
      <c r="M527">
        <f>COUNTIF(D524:D528,$L$5)</f>
        <v>0</v>
      </c>
      <c r="O527" t="str">
        <f t="shared" si="60"/>
        <v/>
      </c>
      <c r="P527" t="str">
        <f t="shared" si="61"/>
        <v/>
      </c>
      <c r="Q527" t="str">
        <f t="shared" si="62"/>
        <v/>
      </c>
      <c r="R527" t="str">
        <f t="shared" si="63"/>
        <v/>
      </c>
    </row>
    <row r="528" spans="1:18" x14ac:dyDescent="0.35">
      <c r="A528" t="s">
        <v>8</v>
      </c>
      <c r="B528" t="str">
        <f t="shared" si="58"/>
        <v/>
      </c>
      <c r="C528">
        <v>5</v>
      </c>
      <c r="E528" t="str">
        <f t="shared" si="64"/>
        <v/>
      </c>
      <c r="F528" s="1" t="str">
        <f t="shared" si="59"/>
        <v/>
      </c>
      <c r="G528" s="1" t="e">
        <f>(F526-F520)-(F527-F521)</f>
        <v>#VALUE!</v>
      </c>
      <c r="H528" s="1" t="e">
        <f>IF(F525&gt;F524,(F524+10)-F525,F524-F525)</f>
        <v>#VALUE!</v>
      </c>
      <c r="I528" s="1" t="e">
        <f>F526-F520</f>
        <v>#VALUE!</v>
      </c>
      <c r="J528" s="1" t="e">
        <f>F527-F521</f>
        <v>#VALUE!</v>
      </c>
      <c r="M528">
        <f>COUNTIF(D524:D528,$L$6)</f>
        <v>0</v>
      </c>
      <c r="O528" t="str">
        <f t="shared" si="60"/>
        <v/>
      </c>
      <c r="P528" t="str">
        <f t="shared" si="61"/>
        <v/>
      </c>
      <c r="Q528" t="str">
        <f t="shared" si="62"/>
        <v/>
      </c>
      <c r="R528" t="str">
        <f t="shared" si="63"/>
        <v/>
      </c>
    </row>
    <row r="529" spans="1:18" x14ac:dyDescent="0.35">
      <c r="A529" t="s">
        <v>9</v>
      </c>
      <c r="B529" t="str">
        <f t="shared" si="58"/>
        <v/>
      </c>
      <c r="E529" t="str">
        <f t="shared" si="64"/>
        <v/>
      </c>
      <c r="F529" s="1" t="str">
        <f t="shared" si="59"/>
        <v/>
      </c>
      <c r="O529" t="str">
        <f t="shared" si="60"/>
        <v/>
      </c>
      <c r="P529" t="str">
        <f t="shared" si="61"/>
        <v/>
      </c>
      <c r="Q529" t="str">
        <f t="shared" si="62"/>
        <v/>
      </c>
      <c r="R529" t="str">
        <f t="shared" si="63"/>
        <v/>
      </c>
    </row>
    <row r="530" spans="1:18" x14ac:dyDescent="0.35">
      <c r="A530" t="s">
        <v>10</v>
      </c>
      <c r="B530">
        <f t="shared" si="58"/>
        <v>89</v>
      </c>
      <c r="C530">
        <v>1</v>
      </c>
      <c r="E530" t="str">
        <f t="shared" si="64"/>
        <v>Time In</v>
      </c>
      <c r="F530" s="1" t="str">
        <f t="shared" si="59"/>
        <v/>
      </c>
      <c r="G530" s="1" t="e">
        <f>(F532-F526)-(F533-F527)</f>
        <v>#VALUE!</v>
      </c>
      <c r="H530" s="1" t="e">
        <f>IF(F531&gt;F530,(F530+10)-F531,F530-F531)</f>
        <v>#VALUE!</v>
      </c>
      <c r="I530" s="1" t="e">
        <f>F532-F526</f>
        <v>#VALUE!</v>
      </c>
      <c r="J530" s="1" t="e">
        <f>F533-F527</f>
        <v>#VALUE!</v>
      </c>
      <c r="M530">
        <f>COUNTIF(D530:D534,$L$2)</f>
        <v>0</v>
      </c>
      <c r="N530">
        <f>SUM(M530:M534)</f>
        <v>0</v>
      </c>
      <c r="O530" t="str">
        <f t="shared" si="60"/>
        <v/>
      </c>
      <c r="P530" t="str">
        <f t="shared" si="61"/>
        <v/>
      </c>
      <c r="Q530" t="str">
        <f t="shared" si="62"/>
        <v/>
      </c>
      <c r="R530" t="str">
        <f t="shared" si="63"/>
        <v/>
      </c>
    </row>
    <row r="531" spans="1:18" x14ac:dyDescent="0.35">
      <c r="A531" t="s">
        <v>11</v>
      </c>
      <c r="B531" t="str">
        <f t="shared" ref="B531:B594" si="65">IF(C531=$C$2,1+B525,"")</f>
        <v/>
      </c>
      <c r="C531">
        <v>2</v>
      </c>
      <c r="E531" t="str">
        <f t="shared" si="64"/>
        <v>Time Out</v>
      </c>
      <c r="F531" s="1" t="str">
        <f t="shared" si="59"/>
        <v/>
      </c>
      <c r="G531" s="1" t="e">
        <f>(F532-F526)-(F533-F527)</f>
        <v>#VALUE!</v>
      </c>
      <c r="H531" s="1" t="e">
        <f>IF(F531&gt;F530,(F530+10)-F531,F530-F531)</f>
        <v>#VALUE!</v>
      </c>
      <c r="I531" s="1" t="e">
        <f>F532-F526</f>
        <v>#VALUE!</v>
      </c>
      <c r="J531" s="1" t="e">
        <f>F533-F527</f>
        <v>#VALUE!</v>
      </c>
      <c r="M531">
        <f>COUNTIF(D530:D534,$L$3)</f>
        <v>0</v>
      </c>
      <c r="O531" t="str">
        <f t="shared" si="60"/>
        <v/>
      </c>
      <c r="P531" t="str">
        <f t="shared" si="61"/>
        <v/>
      </c>
      <c r="Q531" t="str">
        <f t="shared" si="62"/>
        <v/>
      </c>
      <c r="R531" t="str">
        <f t="shared" si="63"/>
        <v/>
      </c>
    </row>
    <row r="532" spans="1:18" x14ac:dyDescent="0.35">
      <c r="A532" t="s">
        <v>12</v>
      </c>
      <c r="B532" t="str">
        <f t="shared" si="65"/>
        <v/>
      </c>
      <c r="C532">
        <v>3</v>
      </c>
      <c r="E532" t="str">
        <f t="shared" si="64"/>
        <v>Western Score</v>
      </c>
      <c r="F532" s="1" t="str">
        <f t="shared" si="59"/>
        <v/>
      </c>
      <c r="G532" s="1" t="e">
        <f>(F532-F526)-(F533-F527)</f>
        <v>#VALUE!</v>
      </c>
      <c r="H532" s="1" t="e">
        <f>IF(F531&gt;F530,(F530+10)-F531,F530-F531)</f>
        <v>#VALUE!</v>
      </c>
      <c r="I532" s="1" t="e">
        <f>F532-F526</f>
        <v>#VALUE!</v>
      </c>
      <c r="J532" s="1" t="e">
        <f>F533-F527</f>
        <v>#VALUE!</v>
      </c>
      <c r="M532">
        <f>COUNTIF(D530:D534,$L$4)</f>
        <v>0</v>
      </c>
      <c r="O532" t="str">
        <f t="shared" si="60"/>
        <v/>
      </c>
      <c r="P532" t="str">
        <f t="shared" si="61"/>
        <v/>
      </c>
      <c r="Q532" t="str">
        <f t="shared" si="62"/>
        <v/>
      </c>
      <c r="R532" t="str">
        <f t="shared" si="63"/>
        <v/>
      </c>
    </row>
    <row r="533" spans="1:18" x14ac:dyDescent="0.35">
      <c r="A533" t="s">
        <v>13</v>
      </c>
      <c r="B533" t="str">
        <f t="shared" si="65"/>
        <v/>
      </c>
      <c r="C533">
        <v>4</v>
      </c>
      <c r="E533" t="str">
        <f t="shared" si="64"/>
        <v>Opp Score</v>
      </c>
      <c r="F533" s="1" t="str">
        <f t="shared" si="59"/>
        <v/>
      </c>
      <c r="G533" s="1" t="e">
        <f>(F532-F526)-(F533-F527)</f>
        <v>#VALUE!</v>
      </c>
      <c r="H533" s="1" t="e">
        <f>IF(F531&gt;F530,(F530+10)-F531,F530-F531)</f>
        <v>#VALUE!</v>
      </c>
      <c r="I533" s="1" t="e">
        <f>F532-F526</f>
        <v>#VALUE!</v>
      </c>
      <c r="J533" s="1" t="e">
        <f>F533-F527</f>
        <v>#VALUE!</v>
      </c>
      <c r="M533">
        <f>COUNTIF(D530:D534,$L$5)</f>
        <v>0</v>
      </c>
      <c r="O533" t="str">
        <f t="shared" si="60"/>
        <v/>
      </c>
      <c r="P533" t="str">
        <f t="shared" si="61"/>
        <v/>
      </c>
      <c r="Q533" t="str">
        <f t="shared" si="62"/>
        <v/>
      </c>
      <c r="R533" t="str">
        <f t="shared" si="63"/>
        <v/>
      </c>
    </row>
    <row r="534" spans="1:18" x14ac:dyDescent="0.35">
      <c r="A534" t="s">
        <v>14</v>
      </c>
      <c r="B534" t="str">
        <f t="shared" si="65"/>
        <v/>
      </c>
      <c r="C534">
        <v>5</v>
      </c>
      <c r="E534" t="str">
        <f t="shared" si="64"/>
        <v/>
      </c>
      <c r="F534" s="1" t="str">
        <f t="shared" si="59"/>
        <v/>
      </c>
      <c r="G534" s="1" t="e">
        <f>(F532-F526)-(F533-F527)</f>
        <v>#VALUE!</v>
      </c>
      <c r="H534" s="1" t="e">
        <f>IF(F531&gt;F530,(F530+10)-F531,F530-F531)</f>
        <v>#VALUE!</v>
      </c>
      <c r="I534" s="1" t="e">
        <f>F532-F526</f>
        <v>#VALUE!</v>
      </c>
      <c r="J534" s="1" t="e">
        <f>F533-F527</f>
        <v>#VALUE!</v>
      </c>
      <c r="M534">
        <f>COUNTIF(D530:D534,$L$6)</f>
        <v>0</v>
      </c>
      <c r="O534" t="str">
        <f t="shared" si="60"/>
        <v/>
      </c>
      <c r="P534" t="str">
        <f t="shared" si="61"/>
        <v/>
      </c>
      <c r="Q534" t="str">
        <f t="shared" si="62"/>
        <v/>
      </c>
      <c r="R534" t="str">
        <f t="shared" si="63"/>
        <v/>
      </c>
    </row>
    <row r="535" spans="1:18" x14ac:dyDescent="0.35">
      <c r="A535" t="s">
        <v>2</v>
      </c>
      <c r="B535" t="str">
        <f t="shared" si="65"/>
        <v/>
      </c>
      <c r="E535" t="str">
        <f t="shared" si="64"/>
        <v/>
      </c>
      <c r="F535" s="1" t="str">
        <f t="shared" si="59"/>
        <v/>
      </c>
      <c r="O535" t="str">
        <f t="shared" si="60"/>
        <v/>
      </c>
      <c r="P535" t="str">
        <f t="shared" si="61"/>
        <v/>
      </c>
      <c r="Q535" t="str">
        <f t="shared" si="62"/>
        <v/>
      </c>
      <c r="R535" t="str">
        <f t="shared" si="63"/>
        <v/>
      </c>
    </row>
    <row r="536" spans="1:18" x14ac:dyDescent="0.35">
      <c r="A536" t="s">
        <v>3</v>
      </c>
      <c r="B536">
        <f t="shared" si="65"/>
        <v>90</v>
      </c>
      <c r="C536">
        <v>1</v>
      </c>
      <c r="E536" t="str">
        <f t="shared" si="64"/>
        <v>Time In</v>
      </c>
      <c r="F536" s="1" t="str">
        <f t="shared" ref="F536:F599" si="66">IF(E536=$E$8,F531,"")</f>
        <v/>
      </c>
      <c r="G536" s="1" t="e">
        <f>(F538-F532)-(F539-F533)</f>
        <v>#VALUE!</v>
      </c>
      <c r="H536" s="1" t="e">
        <f>IF(F537&gt;F536,(F536+10)-F537,F536-F537)</f>
        <v>#VALUE!</v>
      </c>
      <c r="I536" s="1" t="e">
        <f>F538-F532</f>
        <v>#VALUE!</v>
      </c>
      <c r="J536" s="1" t="e">
        <f>F539-F533</f>
        <v>#VALUE!</v>
      </c>
      <c r="M536">
        <f>COUNTIF(D536:D540,$L$2)</f>
        <v>0</v>
      </c>
      <c r="N536">
        <f>SUM(M536:M540)</f>
        <v>0</v>
      </c>
      <c r="O536" t="str">
        <f t="shared" si="60"/>
        <v/>
      </c>
      <c r="P536" t="str">
        <f t="shared" si="61"/>
        <v/>
      </c>
      <c r="Q536" t="str">
        <f t="shared" si="62"/>
        <v/>
      </c>
      <c r="R536" t="str">
        <f t="shared" si="63"/>
        <v/>
      </c>
    </row>
    <row r="537" spans="1:18" x14ac:dyDescent="0.35">
      <c r="A537" t="s">
        <v>4</v>
      </c>
      <c r="B537" t="str">
        <f t="shared" si="65"/>
        <v/>
      </c>
      <c r="C537">
        <v>2</v>
      </c>
      <c r="E537" t="str">
        <f t="shared" si="64"/>
        <v>Time Out</v>
      </c>
      <c r="F537" s="1" t="str">
        <f t="shared" si="66"/>
        <v/>
      </c>
      <c r="G537" s="1" t="e">
        <f>(F538-F532)-(F539-F533)</f>
        <v>#VALUE!</v>
      </c>
      <c r="H537" s="1" t="e">
        <f>IF(F537&gt;F536,(F536+10)-F537,F536-F537)</f>
        <v>#VALUE!</v>
      </c>
      <c r="I537" s="1" t="e">
        <f>F538-F532</f>
        <v>#VALUE!</v>
      </c>
      <c r="J537" s="1" t="e">
        <f>F539-F533</f>
        <v>#VALUE!</v>
      </c>
      <c r="M537">
        <f>COUNTIF(D536:D540,$L$3)</f>
        <v>0</v>
      </c>
      <c r="O537" t="str">
        <f t="shared" si="60"/>
        <v/>
      </c>
      <c r="P537" t="str">
        <f t="shared" si="61"/>
        <v/>
      </c>
      <c r="Q537" t="str">
        <f t="shared" si="62"/>
        <v/>
      </c>
      <c r="R537" t="str">
        <f t="shared" si="63"/>
        <v/>
      </c>
    </row>
    <row r="538" spans="1:18" x14ac:dyDescent="0.35">
      <c r="A538" t="s">
        <v>5</v>
      </c>
      <c r="B538" t="str">
        <f t="shared" si="65"/>
        <v/>
      </c>
      <c r="C538">
        <v>3</v>
      </c>
      <c r="E538" t="str">
        <f t="shared" si="64"/>
        <v>Western Score</v>
      </c>
      <c r="F538" s="1" t="str">
        <f t="shared" si="66"/>
        <v/>
      </c>
      <c r="G538" s="1" t="e">
        <f>(F538-F532)-(F539-F533)</f>
        <v>#VALUE!</v>
      </c>
      <c r="H538" s="1" t="e">
        <f>IF(F537&gt;F536,(F536+10)-F537,F536-F537)</f>
        <v>#VALUE!</v>
      </c>
      <c r="I538" s="1" t="e">
        <f>F538-F532</f>
        <v>#VALUE!</v>
      </c>
      <c r="J538" s="1" t="e">
        <f>F539-F533</f>
        <v>#VALUE!</v>
      </c>
      <c r="M538">
        <f>COUNTIF(D536:D540,$L$4)</f>
        <v>0</v>
      </c>
      <c r="O538" t="str">
        <f t="shared" si="60"/>
        <v/>
      </c>
      <c r="P538" t="str">
        <f t="shared" si="61"/>
        <v/>
      </c>
      <c r="Q538" t="str">
        <f t="shared" si="62"/>
        <v/>
      </c>
      <c r="R538" t="str">
        <f t="shared" si="63"/>
        <v/>
      </c>
    </row>
    <row r="539" spans="1:18" x14ac:dyDescent="0.35">
      <c r="A539" t="s">
        <v>6</v>
      </c>
      <c r="B539" t="str">
        <f t="shared" si="65"/>
        <v/>
      </c>
      <c r="C539">
        <v>4</v>
      </c>
      <c r="E539" t="str">
        <f t="shared" si="64"/>
        <v>Opp Score</v>
      </c>
      <c r="F539" s="1" t="str">
        <f t="shared" si="66"/>
        <v/>
      </c>
      <c r="G539" s="1" t="e">
        <f>(F538-F532)-(F539-F533)</f>
        <v>#VALUE!</v>
      </c>
      <c r="H539" s="1" t="e">
        <f>IF(F537&gt;F536,(F536+10)-F537,F536-F537)</f>
        <v>#VALUE!</v>
      </c>
      <c r="I539" s="1" t="e">
        <f>F538-F532</f>
        <v>#VALUE!</v>
      </c>
      <c r="J539" s="1" t="e">
        <f>F539-F533</f>
        <v>#VALUE!</v>
      </c>
      <c r="M539">
        <f>COUNTIF(D536:D540,$L$5)</f>
        <v>0</v>
      </c>
      <c r="O539" t="str">
        <f t="shared" si="60"/>
        <v/>
      </c>
      <c r="P539" t="str">
        <f t="shared" si="61"/>
        <v/>
      </c>
      <c r="Q539" t="str">
        <f t="shared" si="62"/>
        <v/>
      </c>
      <c r="R539" t="str">
        <f t="shared" si="63"/>
        <v/>
      </c>
    </row>
    <row r="540" spans="1:18" x14ac:dyDescent="0.35">
      <c r="A540" t="s">
        <v>7</v>
      </c>
      <c r="B540" t="str">
        <f t="shared" si="65"/>
        <v/>
      </c>
      <c r="C540">
        <v>5</v>
      </c>
      <c r="E540" t="str">
        <f t="shared" si="64"/>
        <v/>
      </c>
      <c r="F540" s="1" t="str">
        <f t="shared" si="66"/>
        <v/>
      </c>
      <c r="G540" s="1" t="e">
        <f>(F538-F532)-(F539-F533)</f>
        <v>#VALUE!</v>
      </c>
      <c r="H540" s="1" t="e">
        <f>IF(F537&gt;F536,(F536+10)-F537,F536-F537)</f>
        <v>#VALUE!</v>
      </c>
      <c r="I540" s="1" t="e">
        <f>F538-F532</f>
        <v>#VALUE!</v>
      </c>
      <c r="J540" s="1" t="e">
        <f>F539-F533</f>
        <v>#VALUE!</v>
      </c>
      <c r="M540">
        <f>COUNTIF(D536:D540,$L$6)</f>
        <v>0</v>
      </c>
      <c r="O540" t="str">
        <f t="shared" si="60"/>
        <v/>
      </c>
      <c r="P540" t="str">
        <f t="shared" si="61"/>
        <v/>
      </c>
      <c r="Q540" t="str">
        <f t="shared" si="62"/>
        <v/>
      </c>
      <c r="R540" t="str">
        <f t="shared" si="63"/>
        <v/>
      </c>
    </row>
    <row r="541" spans="1:18" x14ac:dyDescent="0.35">
      <c r="A541" t="s">
        <v>8</v>
      </c>
      <c r="B541" t="str">
        <f t="shared" si="65"/>
        <v/>
      </c>
      <c r="E541" t="str">
        <f t="shared" si="64"/>
        <v/>
      </c>
      <c r="F541" s="1" t="str">
        <f t="shared" si="66"/>
        <v/>
      </c>
      <c r="O541" t="str">
        <f t="shared" si="60"/>
        <v/>
      </c>
      <c r="P541" t="str">
        <f t="shared" si="61"/>
        <v/>
      </c>
      <c r="Q541" t="str">
        <f t="shared" si="62"/>
        <v/>
      </c>
      <c r="R541" t="str">
        <f t="shared" si="63"/>
        <v/>
      </c>
    </row>
    <row r="542" spans="1:18" x14ac:dyDescent="0.35">
      <c r="A542" t="s">
        <v>9</v>
      </c>
      <c r="B542">
        <f t="shared" si="65"/>
        <v>91</v>
      </c>
      <c r="C542">
        <v>1</v>
      </c>
      <c r="E542" t="str">
        <f t="shared" si="64"/>
        <v>Time In</v>
      </c>
      <c r="F542" s="1" t="str">
        <f t="shared" si="66"/>
        <v/>
      </c>
      <c r="G542" s="1" t="e">
        <f>(F544-F538)-(F545-F539)</f>
        <v>#VALUE!</v>
      </c>
      <c r="H542" s="1" t="e">
        <f>IF(F543&gt;F542,(F542+10)-F543,F542-F543)</f>
        <v>#VALUE!</v>
      </c>
      <c r="I542" s="1" t="e">
        <f>F544-F538</f>
        <v>#VALUE!</v>
      </c>
      <c r="J542" s="1" t="e">
        <f>F545-F539</f>
        <v>#VALUE!</v>
      </c>
      <c r="M542">
        <f>COUNTIF(D542:D546,$L$2)</f>
        <v>0</v>
      </c>
      <c r="N542">
        <f>SUM(M542:M546)</f>
        <v>0</v>
      </c>
      <c r="O542" t="str">
        <f t="shared" si="60"/>
        <v/>
      </c>
      <c r="P542" t="str">
        <f t="shared" si="61"/>
        <v/>
      </c>
      <c r="Q542" t="str">
        <f t="shared" si="62"/>
        <v/>
      </c>
      <c r="R542" t="str">
        <f t="shared" si="63"/>
        <v/>
      </c>
    </row>
    <row r="543" spans="1:18" x14ac:dyDescent="0.35">
      <c r="A543" t="s">
        <v>10</v>
      </c>
      <c r="B543" t="str">
        <f t="shared" si="65"/>
        <v/>
      </c>
      <c r="C543">
        <v>2</v>
      </c>
      <c r="E543" t="str">
        <f t="shared" si="64"/>
        <v>Time Out</v>
      </c>
      <c r="F543" s="1" t="str">
        <f t="shared" si="66"/>
        <v/>
      </c>
      <c r="G543" s="1" t="e">
        <f>(F544-F538)-(F545-F539)</f>
        <v>#VALUE!</v>
      </c>
      <c r="H543" s="1" t="e">
        <f>IF(F543&gt;F542,(F542+10)-F543,F542-F543)</f>
        <v>#VALUE!</v>
      </c>
      <c r="I543" s="1" t="e">
        <f>F544-F538</f>
        <v>#VALUE!</v>
      </c>
      <c r="J543" s="1" t="e">
        <f>F545-F539</f>
        <v>#VALUE!</v>
      </c>
      <c r="M543">
        <f>COUNTIF(D542:D546,$L$3)</f>
        <v>0</v>
      </c>
      <c r="O543" t="str">
        <f t="shared" si="60"/>
        <v/>
      </c>
      <c r="P543" t="str">
        <f t="shared" si="61"/>
        <v/>
      </c>
      <c r="Q543" t="str">
        <f t="shared" si="62"/>
        <v/>
      </c>
      <c r="R543" t="str">
        <f t="shared" si="63"/>
        <v/>
      </c>
    </row>
    <row r="544" spans="1:18" x14ac:dyDescent="0.35">
      <c r="A544" t="s">
        <v>11</v>
      </c>
      <c r="B544" t="str">
        <f t="shared" si="65"/>
        <v/>
      </c>
      <c r="C544">
        <v>3</v>
      </c>
      <c r="E544" t="str">
        <f t="shared" si="64"/>
        <v>Western Score</v>
      </c>
      <c r="F544" s="1" t="str">
        <f t="shared" si="66"/>
        <v/>
      </c>
      <c r="G544" s="1" t="e">
        <f>(F544-F538)-(F545-F539)</f>
        <v>#VALUE!</v>
      </c>
      <c r="H544" s="1" t="e">
        <f>IF(F543&gt;F542,(F542+10)-F543,F542-F543)</f>
        <v>#VALUE!</v>
      </c>
      <c r="I544" s="1" t="e">
        <f>F544-F538</f>
        <v>#VALUE!</v>
      </c>
      <c r="J544" s="1" t="e">
        <f>F545-F539</f>
        <v>#VALUE!</v>
      </c>
      <c r="M544">
        <f>COUNTIF(D542:D546,$L$4)</f>
        <v>0</v>
      </c>
      <c r="O544" t="str">
        <f t="shared" si="60"/>
        <v/>
      </c>
      <c r="P544" t="str">
        <f t="shared" si="61"/>
        <v/>
      </c>
      <c r="Q544" t="str">
        <f t="shared" si="62"/>
        <v/>
      </c>
      <c r="R544" t="str">
        <f t="shared" si="63"/>
        <v/>
      </c>
    </row>
    <row r="545" spans="1:18" x14ac:dyDescent="0.35">
      <c r="A545" t="s">
        <v>12</v>
      </c>
      <c r="B545" t="str">
        <f t="shared" si="65"/>
        <v/>
      </c>
      <c r="C545">
        <v>4</v>
      </c>
      <c r="E545" t="str">
        <f t="shared" si="64"/>
        <v>Opp Score</v>
      </c>
      <c r="F545" s="1" t="str">
        <f t="shared" si="66"/>
        <v/>
      </c>
      <c r="G545" s="1" t="e">
        <f>(F544-F538)-(F545-F539)</f>
        <v>#VALUE!</v>
      </c>
      <c r="H545" s="1" t="e">
        <f>IF(F543&gt;F542,(F542+10)-F543,F542-F543)</f>
        <v>#VALUE!</v>
      </c>
      <c r="I545" s="1" t="e">
        <f>F544-F538</f>
        <v>#VALUE!</v>
      </c>
      <c r="J545" s="1" t="e">
        <f>F545-F539</f>
        <v>#VALUE!</v>
      </c>
      <c r="M545">
        <f>COUNTIF(D542:D546,$L$5)</f>
        <v>0</v>
      </c>
      <c r="O545" t="str">
        <f t="shared" si="60"/>
        <v/>
      </c>
      <c r="P545" t="str">
        <f t="shared" si="61"/>
        <v/>
      </c>
      <c r="Q545" t="str">
        <f t="shared" si="62"/>
        <v/>
      </c>
      <c r="R545" t="str">
        <f t="shared" si="63"/>
        <v/>
      </c>
    </row>
    <row r="546" spans="1:18" x14ac:dyDescent="0.35">
      <c r="A546" t="s">
        <v>13</v>
      </c>
      <c r="B546" t="str">
        <f t="shared" si="65"/>
        <v/>
      </c>
      <c r="C546">
        <v>5</v>
      </c>
      <c r="E546" t="str">
        <f t="shared" si="64"/>
        <v/>
      </c>
      <c r="F546" s="1" t="str">
        <f t="shared" si="66"/>
        <v/>
      </c>
      <c r="G546" s="1" t="e">
        <f>(F544-F538)-(F545-F539)</f>
        <v>#VALUE!</v>
      </c>
      <c r="H546" s="1" t="e">
        <f>IF(F543&gt;F542,(F542+10)-F543,F542-F543)</f>
        <v>#VALUE!</v>
      </c>
      <c r="I546" s="1" t="e">
        <f>F544-F538</f>
        <v>#VALUE!</v>
      </c>
      <c r="J546" s="1" t="e">
        <f>F545-F539</f>
        <v>#VALUE!</v>
      </c>
      <c r="M546">
        <f>COUNTIF(D542:D546,$L$6)</f>
        <v>0</v>
      </c>
      <c r="O546" t="str">
        <f t="shared" si="60"/>
        <v/>
      </c>
      <c r="P546" t="str">
        <f t="shared" si="61"/>
        <v/>
      </c>
      <c r="Q546" t="str">
        <f t="shared" si="62"/>
        <v/>
      </c>
      <c r="R546" t="str">
        <f t="shared" si="63"/>
        <v/>
      </c>
    </row>
    <row r="547" spans="1:18" x14ac:dyDescent="0.35">
      <c r="A547" t="s">
        <v>14</v>
      </c>
      <c r="B547" t="str">
        <f t="shared" si="65"/>
        <v/>
      </c>
      <c r="E547" t="str">
        <f t="shared" si="64"/>
        <v/>
      </c>
      <c r="F547" s="1" t="str">
        <f t="shared" si="66"/>
        <v/>
      </c>
      <c r="O547" t="str">
        <f t="shared" si="60"/>
        <v/>
      </c>
      <c r="P547" t="str">
        <f t="shared" si="61"/>
        <v/>
      </c>
      <c r="Q547" t="str">
        <f t="shared" si="62"/>
        <v/>
      </c>
      <c r="R547" t="str">
        <f t="shared" si="63"/>
        <v/>
      </c>
    </row>
    <row r="548" spans="1:18" x14ac:dyDescent="0.35">
      <c r="A548" t="s">
        <v>2</v>
      </c>
      <c r="B548">
        <f t="shared" si="65"/>
        <v>92</v>
      </c>
      <c r="C548">
        <v>1</v>
      </c>
      <c r="E548" t="str">
        <f t="shared" si="64"/>
        <v>Time In</v>
      </c>
      <c r="F548" s="1" t="str">
        <f t="shared" si="66"/>
        <v/>
      </c>
      <c r="G548" s="1" t="e">
        <f>(F550-F544)-(F551-F545)</f>
        <v>#VALUE!</v>
      </c>
      <c r="H548" s="1" t="e">
        <f>IF(F549&gt;F548,(F548+10)-F549,F548-F549)</f>
        <v>#VALUE!</v>
      </c>
      <c r="I548" s="1" t="e">
        <f>F550-F544</f>
        <v>#VALUE!</v>
      </c>
      <c r="J548" s="1" t="e">
        <f>F551-F545</f>
        <v>#VALUE!</v>
      </c>
      <c r="M548">
        <f>COUNTIF(D548:D552,$L$2)</f>
        <v>0</v>
      </c>
      <c r="N548">
        <f>SUM(M548:M552)</f>
        <v>0</v>
      </c>
      <c r="O548" t="str">
        <f t="shared" si="60"/>
        <v/>
      </c>
      <c r="P548" t="str">
        <f t="shared" si="61"/>
        <v/>
      </c>
      <c r="Q548" t="str">
        <f t="shared" si="62"/>
        <v/>
      </c>
      <c r="R548" t="str">
        <f t="shared" si="63"/>
        <v/>
      </c>
    </row>
    <row r="549" spans="1:18" x14ac:dyDescent="0.35">
      <c r="A549" t="s">
        <v>3</v>
      </c>
      <c r="B549" t="str">
        <f t="shared" si="65"/>
        <v/>
      </c>
      <c r="C549">
        <v>2</v>
      </c>
      <c r="E549" t="str">
        <f t="shared" si="64"/>
        <v>Time Out</v>
      </c>
      <c r="F549" s="1" t="str">
        <f t="shared" si="66"/>
        <v/>
      </c>
      <c r="G549" s="1" t="e">
        <f>(F550-F544)-(F551-F545)</f>
        <v>#VALUE!</v>
      </c>
      <c r="H549" s="1" t="e">
        <f>IF(F549&gt;F548,(F548+10)-F549,F548-F549)</f>
        <v>#VALUE!</v>
      </c>
      <c r="I549" s="1" t="e">
        <f>F550-F544</f>
        <v>#VALUE!</v>
      </c>
      <c r="J549" s="1" t="e">
        <f>F551-F545</f>
        <v>#VALUE!</v>
      </c>
      <c r="M549">
        <f>COUNTIF(D548:D552,$L$3)</f>
        <v>0</v>
      </c>
      <c r="O549" t="str">
        <f t="shared" si="60"/>
        <v/>
      </c>
      <c r="P549" t="str">
        <f t="shared" si="61"/>
        <v/>
      </c>
      <c r="Q549" t="str">
        <f t="shared" si="62"/>
        <v/>
      </c>
      <c r="R549" t="str">
        <f t="shared" si="63"/>
        <v/>
      </c>
    </row>
    <row r="550" spans="1:18" x14ac:dyDescent="0.35">
      <c r="A550" t="s">
        <v>4</v>
      </c>
      <c r="B550" t="str">
        <f t="shared" si="65"/>
        <v/>
      </c>
      <c r="C550">
        <v>3</v>
      </c>
      <c r="E550" t="str">
        <f t="shared" si="64"/>
        <v>Western Score</v>
      </c>
      <c r="F550" s="1" t="str">
        <f t="shared" si="66"/>
        <v/>
      </c>
      <c r="G550" s="1" t="e">
        <f>(F550-F544)-(F551-F545)</f>
        <v>#VALUE!</v>
      </c>
      <c r="H550" s="1" t="e">
        <f>IF(F549&gt;F548,(F548+10)-F549,F548-F549)</f>
        <v>#VALUE!</v>
      </c>
      <c r="I550" s="1" t="e">
        <f>F550-F544</f>
        <v>#VALUE!</v>
      </c>
      <c r="J550" s="1" t="e">
        <f>F551-F545</f>
        <v>#VALUE!</v>
      </c>
      <c r="M550">
        <f>COUNTIF(D548:D552,$L$4)</f>
        <v>0</v>
      </c>
      <c r="O550" t="str">
        <f t="shared" si="60"/>
        <v/>
      </c>
      <c r="P550" t="str">
        <f t="shared" si="61"/>
        <v/>
      </c>
      <c r="Q550" t="str">
        <f t="shared" si="62"/>
        <v/>
      </c>
      <c r="R550" t="str">
        <f t="shared" si="63"/>
        <v/>
      </c>
    </row>
    <row r="551" spans="1:18" x14ac:dyDescent="0.35">
      <c r="A551" t="s">
        <v>5</v>
      </c>
      <c r="B551" t="str">
        <f t="shared" si="65"/>
        <v/>
      </c>
      <c r="C551">
        <v>4</v>
      </c>
      <c r="E551" t="str">
        <f t="shared" si="64"/>
        <v>Opp Score</v>
      </c>
      <c r="F551" s="1" t="str">
        <f t="shared" si="66"/>
        <v/>
      </c>
      <c r="G551" s="1" t="e">
        <f>(F550-F544)-(F551-F545)</f>
        <v>#VALUE!</v>
      </c>
      <c r="H551" s="1" t="e">
        <f>IF(F549&gt;F548,(F548+10)-F549,F548-F549)</f>
        <v>#VALUE!</v>
      </c>
      <c r="I551" s="1" t="e">
        <f>F550-F544</f>
        <v>#VALUE!</v>
      </c>
      <c r="J551" s="1" t="e">
        <f>F551-F545</f>
        <v>#VALUE!</v>
      </c>
      <c r="M551">
        <f>COUNTIF(D548:D552,$L$5)</f>
        <v>0</v>
      </c>
      <c r="O551" t="str">
        <f t="shared" si="60"/>
        <v/>
      </c>
      <c r="P551" t="str">
        <f t="shared" si="61"/>
        <v/>
      </c>
      <c r="Q551" t="str">
        <f t="shared" si="62"/>
        <v/>
      </c>
      <c r="R551" t="str">
        <f t="shared" si="63"/>
        <v/>
      </c>
    </row>
    <row r="552" spans="1:18" x14ac:dyDescent="0.35">
      <c r="A552" t="s">
        <v>6</v>
      </c>
      <c r="B552" t="str">
        <f t="shared" si="65"/>
        <v/>
      </c>
      <c r="C552">
        <v>5</v>
      </c>
      <c r="E552" t="str">
        <f t="shared" si="64"/>
        <v/>
      </c>
      <c r="F552" s="1" t="str">
        <f t="shared" si="66"/>
        <v/>
      </c>
      <c r="G552" s="1" t="e">
        <f>(F550-F544)-(F551-F545)</f>
        <v>#VALUE!</v>
      </c>
      <c r="H552" s="1" t="e">
        <f>IF(F549&gt;F548,(F548+10)-F549,F548-F549)</f>
        <v>#VALUE!</v>
      </c>
      <c r="I552" s="1" t="e">
        <f>F550-F544</f>
        <v>#VALUE!</v>
      </c>
      <c r="J552" s="1" t="e">
        <f>F551-F545</f>
        <v>#VALUE!</v>
      </c>
      <c r="M552">
        <f>COUNTIF(D548:D552,$L$6)</f>
        <v>0</v>
      </c>
      <c r="O552" t="str">
        <f t="shared" si="60"/>
        <v/>
      </c>
      <c r="P552" t="str">
        <f t="shared" si="61"/>
        <v/>
      </c>
      <c r="Q552" t="str">
        <f t="shared" si="62"/>
        <v/>
      </c>
      <c r="R552" t="str">
        <f t="shared" si="63"/>
        <v/>
      </c>
    </row>
    <row r="553" spans="1:18" x14ac:dyDescent="0.35">
      <c r="A553" t="s">
        <v>7</v>
      </c>
      <c r="B553" t="str">
        <f t="shared" si="65"/>
        <v/>
      </c>
      <c r="E553" t="str">
        <f t="shared" si="64"/>
        <v/>
      </c>
      <c r="F553" s="1" t="str">
        <f t="shared" si="66"/>
        <v/>
      </c>
      <c r="O553" t="str">
        <f t="shared" si="60"/>
        <v/>
      </c>
      <c r="P553" t="str">
        <f t="shared" si="61"/>
        <v/>
      </c>
      <c r="Q553" t="str">
        <f t="shared" si="62"/>
        <v/>
      </c>
      <c r="R553" t="str">
        <f t="shared" si="63"/>
        <v/>
      </c>
    </row>
    <row r="554" spans="1:18" x14ac:dyDescent="0.35">
      <c r="A554" t="s">
        <v>8</v>
      </c>
      <c r="B554">
        <f t="shared" si="65"/>
        <v>93</v>
      </c>
      <c r="C554">
        <v>1</v>
      </c>
      <c r="E554" t="str">
        <f t="shared" si="64"/>
        <v>Time In</v>
      </c>
      <c r="F554" s="1" t="str">
        <f t="shared" si="66"/>
        <v/>
      </c>
      <c r="G554" s="1" t="e">
        <f>(F556-F550)-(F557-F551)</f>
        <v>#VALUE!</v>
      </c>
      <c r="H554" s="1" t="e">
        <f>IF(F555&gt;F554,(F554+10)-F555,F554-F555)</f>
        <v>#VALUE!</v>
      </c>
      <c r="I554" s="1" t="e">
        <f>F556-F550</f>
        <v>#VALUE!</v>
      </c>
      <c r="J554" s="1" t="e">
        <f>F557-F551</f>
        <v>#VALUE!</v>
      </c>
      <c r="M554">
        <f>COUNTIF(D554:D558,$L$2)</f>
        <v>0</v>
      </c>
      <c r="N554">
        <f>SUM(M554:M558)</f>
        <v>0</v>
      </c>
      <c r="O554" t="str">
        <f t="shared" si="60"/>
        <v/>
      </c>
      <c r="P554" t="str">
        <f t="shared" si="61"/>
        <v/>
      </c>
      <c r="Q554" t="str">
        <f t="shared" si="62"/>
        <v/>
      </c>
      <c r="R554" t="str">
        <f t="shared" si="63"/>
        <v/>
      </c>
    </row>
    <row r="555" spans="1:18" x14ac:dyDescent="0.35">
      <c r="A555" t="s">
        <v>9</v>
      </c>
      <c r="B555" t="str">
        <f t="shared" si="65"/>
        <v/>
      </c>
      <c r="C555">
        <v>2</v>
      </c>
      <c r="E555" t="str">
        <f t="shared" si="64"/>
        <v>Time Out</v>
      </c>
      <c r="F555" s="1" t="str">
        <f t="shared" si="66"/>
        <v/>
      </c>
      <c r="G555" s="1" t="e">
        <f>(F556-F550)-(F557-F551)</f>
        <v>#VALUE!</v>
      </c>
      <c r="H555" s="1" t="e">
        <f>IF(F555&gt;F554,(F554+10)-F555,F554-F555)</f>
        <v>#VALUE!</v>
      </c>
      <c r="I555" s="1" t="e">
        <f>F556-F550</f>
        <v>#VALUE!</v>
      </c>
      <c r="J555" s="1" t="e">
        <f>F557-F551</f>
        <v>#VALUE!</v>
      </c>
      <c r="M555">
        <f>COUNTIF(D554:D558,$L$3)</f>
        <v>0</v>
      </c>
      <c r="O555" t="str">
        <f t="shared" si="60"/>
        <v/>
      </c>
      <c r="P555" t="str">
        <f t="shared" si="61"/>
        <v/>
      </c>
      <c r="Q555" t="str">
        <f t="shared" si="62"/>
        <v/>
      </c>
      <c r="R555" t="str">
        <f t="shared" si="63"/>
        <v/>
      </c>
    </row>
    <row r="556" spans="1:18" x14ac:dyDescent="0.35">
      <c r="A556" t="s">
        <v>10</v>
      </c>
      <c r="B556" t="str">
        <f t="shared" si="65"/>
        <v/>
      </c>
      <c r="C556">
        <v>3</v>
      </c>
      <c r="E556" t="str">
        <f t="shared" si="64"/>
        <v>Western Score</v>
      </c>
      <c r="F556" s="1" t="str">
        <f t="shared" si="66"/>
        <v/>
      </c>
      <c r="G556" s="1" t="e">
        <f>(F556-F550)-(F557-F551)</f>
        <v>#VALUE!</v>
      </c>
      <c r="H556" s="1" t="e">
        <f>IF(F555&gt;F554,(F554+10)-F555,F554-F555)</f>
        <v>#VALUE!</v>
      </c>
      <c r="I556" s="1" t="e">
        <f>F556-F550</f>
        <v>#VALUE!</v>
      </c>
      <c r="J556" s="1" t="e">
        <f>F557-F551</f>
        <v>#VALUE!</v>
      </c>
      <c r="M556">
        <f>COUNTIF(D554:D558,$L$4)</f>
        <v>0</v>
      </c>
      <c r="O556" t="str">
        <f t="shared" si="60"/>
        <v/>
      </c>
      <c r="P556" t="str">
        <f t="shared" si="61"/>
        <v/>
      </c>
      <c r="Q556" t="str">
        <f t="shared" si="62"/>
        <v/>
      </c>
      <c r="R556" t="str">
        <f t="shared" si="63"/>
        <v/>
      </c>
    </row>
    <row r="557" spans="1:18" x14ac:dyDescent="0.35">
      <c r="A557" t="s">
        <v>11</v>
      </c>
      <c r="B557" t="str">
        <f t="shared" si="65"/>
        <v/>
      </c>
      <c r="C557">
        <v>4</v>
      </c>
      <c r="E557" t="str">
        <f t="shared" si="64"/>
        <v>Opp Score</v>
      </c>
      <c r="F557" s="1" t="str">
        <f t="shared" si="66"/>
        <v/>
      </c>
      <c r="G557" s="1" t="e">
        <f>(F556-F550)-(F557-F551)</f>
        <v>#VALUE!</v>
      </c>
      <c r="H557" s="1" t="e">
        <f>IF(F555&gt;F554,(F554+10)-F555,F554-F555)</f>
        <v>#VALUE!</v>
      </c>
      <c r="I557" s="1" t="e">
        <f>F556-F550</f>
        <v>#VALUE!</v>
      </c>
      <c r="J557" s="1" t="e">
        <f>F557-F551</f>
        <v>#VALUE!</v>
      </c>
      <c r="M557">
        <f>COUNTIF(D554:D558,$L$5)</f>
        <v>0</v>
      </c>
      <c r="O557" t="str">
        <f t="shared" si="60"/>
        <v/>
      </c>
      <c r="P557" t="str">
        <f t="shared" si="61"/>
        <v/>
      </c>
      <c r="Q557" t="str">
        <f t="shared" si="62"/>
        <v/>
      </c>
      <c r="R557" t="str">
        <f t="shared" si="63"/>
        <v/>
      </c>
    </row>
    <row r="558" spans="1:18" x14ac:dyDescent="0.35">
      <c r="A558" t="s">
        <v>12</v>
      </c>
      <c r="B558" t="str">
        <f t="shared" si="65"/>
        <v/>
      </c>
      <c r="C558">
        <v>5</v>
      </c>
      <c r="E558" t="str">
        <f t="shared" si="64"/>
        <v/>
      </c>
      <c r="F558" s="1" t="str">
        <f t="shared" si="66"/>
        <v/>
      </c>
      <c r="G558" s="1" t="e">
        <f>(F556-F550)-(F557-F551)</f>
        <v>#VALUE!</v>
      </c>
      <c r="H558" s="1" t="e">
        <f>IF(F555&gt;F554,(F554+10)-F555,F554-F555)</f>
        <v>#VALUE!</v>
      </c>
      <c r="I558" s="1" t="e">
        <f>F556-F550</f>
        <v>#VALUE!</v>
      </c>
      <c r="J558" s="1" t="e">
        <f>F557-F551</f>
        <v>#VALUE!</v>
      </c>
      <c r="M558">
        <f>COUNTIF(D554:D558,$L$6)</f>
        <v>0</v>
      </c>
      <c r="O558" t="str">
        <f t="shared" si="60"/>
        <v/>
      </c>
      <c r="P558" t="str">
        <f t="shared" si="61"/>
        <v/>
      </c>
      <c r="Q558" t="str">
        <f t="shared" si="62"/>
        <v/>
      </c>
      <c r="R558" t="str">
        <f t="shared" si="63"/>
        <v/>
      </c>
    </row>
    <row r="559" spans="1:18" x14ac:dyDescent="0.35">
      <c r="A559" t="s">
        <v>13</v>
      </c>
      <c r="B559" t="str">
        <f t="shared" si="65"/>
        <v/>
      </c>
      <c r="E559" t="str">
        <f t="shared" si="64"/>
        <v/>
      </c>
      <c r="F559" s="1" t="str">
        <f t="shared" si="66"/>
        <v/>
      </c>
      <c r="O559" t="str">
        <f t="shared" si="60"/>
        <v/>
      </c>
      <c r="P559" t="str">
        <f t="shared" si="61"/>
        <v/>
      </c>
      <c r="Q559" t="str">
        <f t="shared" si="62"/>
        <v/>
      </c>
      <c r="R559" t="str">
        <f t="shared" si="63"/>
        <v/>
      </c>
    </row>
    <row r="560" spans="1:18" x14ac:dyDescent="0.35">
      <c r="A560" t="s">
        <v>14</v>
      </c>
      <c r="B560">
        <f t="shared" si="65"/>
        <v>94</v>
      </c>
      <c r="C560">
        <v>1</v>
      </c>
      <c r="E560" t="str">
        <f t="shared" si="64"/>
        <v>Time In</v>
      </c>
      <c r="F560" s="1" t="str">
        <f t="shared" si="66"/>
        <v/>
      </c>
      <c r="G560" s="1" t="e">
        <f>(F562-F556)-(F563-F557)</f>
        <v>#VALUE!</v>
      </c>
      <c r="H560" s="1" t="e">
        <f>IF(F561&gt;F560,(F560+10)-F561,F560-F561)</f>
        <v>#VALUE!</v>
      </c>
      <c r="I560" s="1" t="e">
        <f>F562-F556</f>
        <v>#VALUE!</v>
      </c>
      <c r="J560" s="1" t="e">
        <f>F563-F557</f>
        <v>#VALUE!</v>
      </c>
      <c r="M560">
        <f>COUNTIF(D560:D564,$L$2)</f>
        <v>0</v>
      </c>
      <c r="N560">
        <f>SUM(M560:M564)</f>
        <v>0</v>
      </c>
      <c r="O560" t="str">
        <f t="shared" si="60"/>
        <v/>
      </c>
      <c r="P560" t="str">
        <f t="shared" si="61"/>
        <v/>
      </c>
      <c r="Q560" t="str">
        <f t="shared" si="62"/>
        <v/>
      </c>
      <c r="R560" t="str">
        <f t="shared" si="63"/>
        <v/>
      </c>
    </row>
    <row r="561" spans="1:18" x14ac:dyDescent="0.35">
      <c r="A561" t="s">
        <v>2</v>
      </c>
      <c r="B561" t="str">
        <f t="shared" si="65"/>
        <v/>
      </c>
      <c r="C561">
        <v>2</v>
      </c>
      <c r="E561" t="str">
        <f t="shared" si="64"/>
        <v>Time Out</v>
      </c>
      <c r="F561" s="1" t="str">
        <f t="shared" si="66"/>
        <v/>
      </c>
      <c r="G561" s="1" t="e">
        <f>(F562-F556)-(F563-F557)</f>
        <v>#VALUE!</v>
      </c>
      <c r="H561" s="1" t="e">
        <f>IF(F561&gt;F560,(F560+10)-F561,F560-F561)</f>
        <v>#VALUE!</v>
      </c>
      <c r="I561" s="1" t="e">
        <f>F562-F556</f>
        <v>#VALUE!</v>
      </c>
      <c r="J561" s="1" t="e">
        <f>F563-F557</f>
        <v>#VALUE!</v>
      </c>
      <c r="M561">
        <f>COUNTIF(D560:D564,$L$3)</f>
        <v>0</v>
      </c>
      <c r="O561" t="str">
        <f t="shared" si="60"/>
        <v/>
      </c>
      <c r="P561" t="str">
        <f t="shared" si="61"/>
        <v/>
      </c>
      <c r="Q561" t="str">
        <f t="shared" si="62"/>
        <v/>
      </c>
      <c r="R561" t="str">
        <f t="shared" si="63"/>
        <v/>
      </c>
    </row>
    <row r="562" spans="1:18" x14ac:dyDescent="0.35">
      <c r="A562" t="s">
        <v>3</v>
      </c>
      <c r="B562" t="str">
        <f t="shared" si="65"/>
        <v/>
      </c>
      <c r="C562">
        <v>3</v>
      </c>
      <c r="E562" t="str">
        <f t="shared" si="64"/>
        <v>Western Score</v>
      </c>
      <c r="F562" s="1" t="str">
        <f t="shared" si="66"/>
        <v/>
      </c>
      <c r="G562" s="1" t="e">
        <f>(F562-F556)-(F563-F557)</f>
        <v>#VALUE!</v>
      </c>
      <c r="H562" s="1" t="e">
        <f>IF(F561&gt;F560,(F560+10)-F561,F560-F561)</f>
        <v>#VALUE!</v>
      </c>
      <c r="I562" s="1" t="e">
        <f>F562-F556</f>
        <v>#VALUE!</v>
      </c>
      <c r="J562" s="1" t="e">
        <f>F563-F557</f>
        <v>#VALUE!</v>
      </c>
      <c r="M562">
        <f>COUNTIF(D560:D564,$L$4)</f>
        <v>0</v>
      </c>
      <c r="O562" t="str">
        <f t="shared" si="60"/>
        <v/>
      </c>
      <c r="P562" t="str">
        <f t="shared" si="61"/>
        <v/>
      </c>
      <c r="Q562" t="str">
        <f t="shared" si="62"/>
        <v/>
      </c>
      <c r="R562" t="str">
        <f t="shared" si="63"/>
        <v/>
      </c>
    </row>
    <row r="563" spans="1:18" x14ac:dyDescent="0.35">
      <c r="A563" t="s">
        <v>4</v>
      </c>
      <c r="B563" t="str">
        <f t="shared" si="65"/>
        <v/>
      </c>
      <c r="C563">
        <v>4</v>
      </c>
      <c r="E563" t="str">
        <f t="shared" si="64"/>
        <v>Opp Score</v>
      </c>
      <c r="F563" s="1" t="str">
        <f t="shared" si="66"/>
        <v/>
      </c>
      <c r="G563" s="1" t="e">
        <f>(F562-F556)-(F563-F557)</f>
        <v>#VALUE!</v>
      </c>
      <c r="H563" s="1" t="e">
        <f>IF(F561&gt;F560,(F560+10)-F561,F560-F561)</f>
        <v>#VALUE!</v>
      </c>
      <c r="I563" s="1" t="e">
        <f>F562-F556</f>
        <v>#VALUE!</v>
      </c>
      <c r="J563" s="1" t="e">
        <f>F563-F557</f>
        <v>#VALUE!</v>
      </c>
      <c r="M563">
        <f>COUNTIF(D560:D564,$L$5)</f>
        <v>0</v>
      </c>
      <c r="O563" t="str">
        <f t="shared" si="60"/>
        <v/>
      </c>
      <c r="P563" t="str">
        <f t="shared" si="61"/>
        <v/>
      </c>
      <c r="Q563" t="str">
        <f t="shared" si="62"/>
        <v/>
      </c>
      <c r="R563" t="str">
        <f t="shared" si="63"/>
        <v/>
      </c>
    </row>
    <row r="564" spans="1:18" x14ac:dyDescent="0.35">
      <c r="A564" t="s">
        <v>5</v>
      </c>
      <c r="B564" t="str">
        <f t="shared" si="65"/>
        <v/>
      </c>
      <c r="C564">
        <v>5</v>
      </c>
      <c r="E564" t="str">
        <f t="shared" si="64"/>
        <v/>
      </c>
      <c r="F564" s="1" t="str">
        <f t="shared" si="66"/>
        <v/>
      </c>
      <c r="G564" s="1" t="e">
        <f>(F562-F556)-(F563-F557)</f>
        <v>#VALUE!</v>
      </c>
      <c r="H564" s="1" t="e">
        <f>IF(F561&gt;F560,(F560+10)-F561,F560-F561)</f>
        <v>#VALUE!</v>
      </c>
      <c r="I564" s="1" t="e">
        <f>F562-F556</f>
        <v>#VALUE!</v>
      </c>
      <c r="J564" s="1" t="e">
        <f>F563-F557</f>
        <v>#VALUE!</v>
      </c>
      <c r="M564">
        <f>COUNTIF(D560:D564,$L$6)</f>
        <v>0</v>
      </c>
      <c r="O564" t="str">
        <f t="shared" si="60"/>
        <v/>
      </c>
      <c r="P564" t="str">
        <f t="shared" si="61"/>
        <v/>
      </c>
      <c r="Q564" t="str">
        <f t="shared" si="62"/>
        <v/>
      </c>
      <c r="R564" t="str">
        <f t="shared" si="63"/>
        <v/>
      </c>
    </row>
    <row r="565" spans="1:18" x14ac:dyDescent="0.35">
      <c r="A565" t="s">
        <v>6</v>
      </c>
      <c r="B565" t="str">
        <f t="shared" si="65"/>
        <v/>
      </c>
      <c r="E565" t="str">
        <f t="shared" si="64"/>
        <v/>
      </c>
      <c r="F565" s="1" t="str">
        <f t="shared" si="66"/>
        <v/>
      </c>
      <c r="O565" t="str">
        <f t="shared" si="60"/>
        <v/>
      </c>
      <c r="P565" t="str">
        <f t="shared" si="61"/>
        <v/>
      </c>
      <c r="Q565" t="str">
        <f t="shared" si="62"/>
        <v/>
      </c>
      <c r="R565" t="str">
        <f t="shared" si="63"/>
        <v/>
      </c>
    </row>
    <row r="566" spans="1:18" x14ac:dyDescent="0.35">
      <c r="A566" t="s">
        <v>7</v>
      </c>
      <c r="B566">
        <f t="shared" si="65"/>
        <v>95</v>
      </c>
      <c r="C566">
        <v>1</v>
      </c>
      <c r="E566" t="str">
        <f t="shared" si="64"/>
        <v>Time In</v>
      </c>
      <c r="F566" s="1" t="str">
        <f t="shared" si="66"/>
        <v/>
      </c>
      <c r="G566" s="1" t="e">
        <f>(F568-F562)-(F569-F563)</f>
        <v>#VALUE!</v>
      </c>
      <c r="H566" s="1" t="e">
        <f>IF(F567&gt;F566,(F566+10)-F567,F566-F567)</f>
        <v>#VALUE!</v>
      </c>
      <c r="I566" s="1" t="e">
        <f>F568-F562</f>
        <v>#VALUE!</v>
      </c>
      <c r="J566" s="1" t="e">
        <f>F569-F563</f>
        <v>#VALUE!</v>
      </c>
      <c r="M566">
        <f>COUNTIF(D566:D570,$L$2)</f>
        <v>0</v>
      </c>
      <c r="N566">
        <f>SUM(M566:M570)</f>
        <v>0</v>
      </c>
      <c r="O566" t="str">
        <f t="shared" si="60"/>
        <v/>
      </c>
      <c r="P566" t="str">
        <f t="shared" si="61"/>
        <v/>
      </c>
      <c r="Q566" t="str">
        <f t="shared" si="62"/>
        <v/>
      </c>
      <c r="R566" t="str">
        <f t="shared" si="63"/>
        <v/>
      </c>
    </row>
    <row r="567" spans="1:18" x14ac:dyDescent="0.35">
      <c r="A567" t="s">
        <v>8</v>
      </c>
      <c r="B567" t="str">
        <f t="shared" si="65"/>
        <v/>
      </c>
      <c r="C567">
        <v>2</v>
      </c>
      <c r="E567" t="str">
        <f t="shared" si="64"/>
        <v>Time Out</v>
      </c>
      <c r="F567" s="1" t="str">
        <f t="shared" si="66"/>
        <v/>
      </c>
      <c r="G567" s="1" t="e">
        <f>(F568-F562)-(F569-F563)</f>
        <v>#VALUE!</v>
      </c>
      <c r="H567" s="1" t="e">
        <f>IF(F567&gt;F566,(F566+10)-F567,F566-F567)</f>
        <v>#VALUE!</v>
      </c>
      <c r="I567" s="1" t="e">
        <f>F568-F562</f>
        <v>#VALUE!</v>
      </c>
      <c r="J567" s="1" t="e">
        <f>F569-F563</f>
        <v>#VALUE!</v>
      </c>
      <c r="M567">
        <f>COUNTIF(D566:D570,$L$3)</f>
        <v>0</v>
      </c>
      <c r="O567" t="str">
        <f t="shared" si="60"/>
        <v/>
      </c>
      <c r="P567" t="str">
        <f t="shared" si="61"/>
        <v/>
      </c>
      <c r="Q567" t="str">
        <f t="shared" si="62"/>
        <v/>
      </c>
      <c r="R567" t="str">
        <f t="shared" si="63"/>
        <v/>
      </c>
    </row>
    <row r="568" spans="1:18" x14ac:dyDescent="0.35">
      <c r="A568" t="s">
        <v>9</v>
      </c>
      <c r="B568" t="str">
        <f t="shared" si="65"/>
        <v/>
      </c>
      <c r="C568">
        <v>3</v>
      </c>
      <c r="E568" t="str">
        <f t="shared" si="64"/>
        <v>Western Score</v>
      </c>
      <c r="F568" s="1" t="str">
        <f t="shared" si="66"/>
        <v/>
      </c>
      <c r="G568" s="1" t="e">
        <f>(F568-F562)-(F569-F563)</f>
        <v>#VALUE!</v>
      </c>
      <c r="H568" s="1" t="e">
        <f>IF(F567&gt;F566,(F566+10)-F567,F566-F567)</f>
        <v>#VALUE!</v>
      </c>
      <c r="I568" s="1" t="e">
        <f>F568-F562</f>
        <v>#VALUE!</v>
      </c>
      <c r="J568" s="1" t="e">
        <f>F569-F563</f>
        <v>#VALUE!</v>
      </c>
      <c r="M568">
        <f>COUNTIF(D566:D570,$L$4)</f>
        <v>0</v>
      </c>
      <c r="O568" t="str">
        <f t="shared" si="60"/>
        <v/>
      </c>
      <c r="P568" t="str">
        <f t="shared" si="61"/>
        <v/>
      </c>
      <c r="Q568" t="str">
        <f t="shared" si="62"/>
        <v/>
      </c>
      <c r="R568" t="str">
        <f t="shared" si="63"/>
        <v/>
      </c>
    </row>
    <row r="569" spans="1:18" x14ac:dyDescent="0.35">
      <c r="A569" t="s">
        <v>10</v>
      </c>
      <c r="B569" t="str">
        <f t="shared" si="65"/>
        <v/>
      </c>
      <c r="C569">
        <v>4</v>
      </c>
      <c r="E569" t="str">
        <f t="shared" si="64"/>
        <v>Opp Score</v>
      </c>
      <c r="F569" s="1" t="str">
        <f t="shared" si="66"/>
        <v/>
      </c>
      <c r="G569" s="1" t="e">
        <f>(F568-F562)-(F569-F563)</f>
        <v>#VALUE!</v>
      </c>
      <c r="H569" s="1" t="e">
        <f>IF(F567&gt;F566,(F566+10)-F567,F566-F567)</f>
        <v>#VALUE!</v>
      </c>
      <c r="I569" s="1" t="e">
        <f>F568-F562</f>
        <v>#VALUE!</v>
      </c>
      <c r="J569" s="1" t="e">
        <f>F569-F563</f>
        <v>#VALUE!</v>
      </c>
      <c r="M569">
        <f>COUNTIF(D566:D570,$L$5)</f>
        <v>0</v>
      </c>
      <c r="O569" t="str">
        <f t="shared" si="60"/>
        <v/>
      </c>
      <c r="P569" t="str">
        <f t="shared" si="61"/>
        <v/>
      </c>
      <c r="Q569" t="str">
        <f t="shared" si="62"/>
        <v/>
      </c>
      <c r="R569" t="str">
        <f t="shared" si="63"/>
        <v/>
      </c>
    </row>
    <row r="570" spans="1:18" x14ac:dyDescent="0.35">
      <c r="A570" t="s">
        <v>11</v>
      </c>
      <c r="B570" t="str">
        <f t="shared" si="65"/>
        <v/>
      </c>
      <c r="C570">
        <v>5</v>
      </c>
      <c r="E570" t="str">
        <f t="shared" si="64"/>
        <v/>
      </c>
      <c r="F570" s="1" t="str">
        <f t="shared" si="66"/>
        <v/>
      </c>
      <c r="G570" s="1" t="e">
        <f>(F568-F562)-(F569-F563)</f>
        <v>#VALUE!</v>
      </c>
      <c r="H570" s="1" t="e">
        <f>IF(F567&gt;F566,(F566+10)-F567,F566-F567)</f>
        <v>#VALUE!</v>
      </c>
      <c r="I570" s="1" t="e">
        <f>F568-F562</f>
        <v>#VALUE!</v>
      </c>
      <c r="J570" s="1" t="e">
        <f>F569-F563</f>
        <v>#VALUE!</v>
      </c>
      <c r="M570">
        <f>COUNTIF(D566:D570,$L$6)</f>
        <v>0</v>
      </c>
      <c r="O570" t="str">
        <f t="shared" si="60"/>
        <v/>
      </c>
      <c r="P570" t="str">
        <f t="shared" si="61"/>
        <v/>
      </c>
      <c r="Q570" t="str">
        <f t="shared" si="62"/>
        <v/>
      </c>
      <c r="R570" t="str">
        <f t="shared" si="63"/>
        <v/>
      </c>
    </row>
    <row r="571" spans="1:18" x14ac:dyDescent="0.35">
      <c r="A571" t="s">
        <v>12</v>
      </c>
      <c r="B571" t="str">
        <f t="shared" si="65"/>
        <v/>
      </c>
      <c r="E571" t="str">
        <f t="shared" si="64"/>
        <v/>
      </c>
      <c r="F571" s="1" t="str">
        <f t="shared" si="66"/>
        <v/>
      </c>
      <c r="O571" t="str">
        <f t="shared" si="60"/>
        <v/>
      </c>
      <c r="P571" t="str">
        <f t="shared" si="61"/>
        <v/>
      </c>
      <c r="Q571" t="str">
        <f t="shared" si="62"/>
        <v/>
      </c>
      <c r="R571" t="str">
        <f t="shared" si="63"/>
        <v/>
      </c>
    </row>
    <row r="572" spans="1:18" x14ac:dyDescent="0.35">
      <c r="A572" t="s">
        <v>13</v>
      </c>
      <c r="B572">
        <f t="shared" si="65"/>
        <v>96</v>
      </c>
      <c r="C572">
        <v>1</v>
      </c>
      <c r="E572" t="str">
        <f t="shared" si="64"/>
        <v>Time In</v>
      </c>
      <c r="F572" s="1" t="str">
        <f t="shared" si="66"/>
        <v/>
      </c>
      <c r="G572" s="1" t="e">
        <f>(F574-F568)-(F575-F569)</f>
        <v>#VALUE!</v>
      </c>
      <c r="H572" s="1" t="e">
        <f>IF(F573&gt;F572,(F572+10)-F573,F572-F573)</f>
        <v>#VALUE!</v>
      </c>
      <c r="I572" s="1" t="e">
        <f>F574-F568</f>
        <v>#VALUE!</v>
      </c>
      <c r="J572" s="1" t="e">
        <f>F575-F569</f>
        <v>#VALUE!</v>
      </c>
      <c r="M572">
        <f>COUNTIF(D572:D576,$L$2)</f>
        <v>0</v>
      </c>
      <c r="N572">
        <f>SUM(M572:M576)</f>
        <v>0</v>
      </c>
      <c r="O572" t="str">
        <f t="shared" si="60"/>
        <v/>
      </c>
      <c r="P572" t="str">
        <f t="shared" si="61"/>
        <v/>
      </c>
      <c r="Q572" t="str">
        <f t="shared" si="62"/>
        <v/>
      </c>
      <c r="R572" t="str">
        <f t="shared" si="63"/>
        <v/>
      </c>
    </row>
    <row r="573" spans="1:18" x14ac:dyDescent="0.35">
      <c r="A573" t="s">
        <v>14</v>
      </c>
      <c r="B573" t="str">
        <f t="shared" si="65"/>
        <v/>
      </c>
      <c r="C573">
        <v>2</v>
      </c>
      <c r="E573" t="str">
        <f t="shared" si="64"/>
        <v>Time Out</v>
      </c>
      <c r="F573" s="1" t="str">
        <f t="shared" si="66"/>
        <v/>
      </c>
      <c r="G573" s="1" t="e">
        <f>(F574-F568)-(F575-F569)</f>
        <v>#VALUE!</v>
      </c>
      <c r="H573" s="1" t="e">
        <f>IF(F573&gt;F572,(F572+10)-F573,F572-F573)</f>
        <v>#VALUE!</v>
      </c>
      <c r="I573" s="1" t="e">
        <f>F574-F568</f>
        <v>#VALUE!</v>
      </c>
      <c r="J573" s="1" t="e">
        <f>F575-F569</f>
        <v>#VALUE!</v>
      </c>
      <c r="M573">
        <f>COUNTIF(D572:D576,$L$3)</f>
        <v>0</v>
      </c>
      <c r="O573" t="str">
        <f t="shared" si="60"/>
        <v/>
      </c>
      <c r="P573" t="str">
        <f t="shared" si="61"/>
        <v/>
      </c>
      <c r="Q573" t="str">
        <f t="shared" si="62"/>
        <v/>
      </c>
      <c r="R573" t="str">
        <f t="shared" si="63"/>
        <v/>
      </c>
    </row>
    <row r="574" spans="1:18" x14ac:dyDescent="0.35">
      <c r="A574" t="s">
        <v>2</v>
      </c>
      <c r="B574" t="str">
        <f t="shared" si="65"/>
        <v/>
      </c>
      <c r="C574">
        <v>3</v>
      </c>
      <c r="E574" t="str">
        <f t="shared" si="64"/>
        <v>Western Score</v>
      </c>
      <c r="F574" s="1" t="str">
        <f t="shared" si="66"/>
        <v/>
      </c>
      <c r="G574" s="1" t="e">
        <f>(F574-F568)-(F575-F569)</f>
        <v>#VALUE!</v>
      </c>
      <c r="H574" s="1" t="e">
        <f>IF(F573&gt;F572,(F572+10)-F573,F572-F573)</f>
        <v>#VALUE!</v>
      </c>
      <c r="I574" s="1" t="e">
        <f>F574-F568</f>
        <v>#VALUE!</v>
      </c>
      <c r="J574" s="1" t="e">
        <f>F575-F569</f>
        <v>#VALUE!</v>
      </c>
      <c r="M574">
        <f>COUNTIF(D572:D576,$L$4)</f>
        <v>0</v>
      </c>
      <c r="O574" t="str">
        <f t="shared" si="60"/>
        <v/>
      </c>
      <c r="P574" t="str">
        <f t="shared" si="61"/>
        <v/>
      </c>
      <c r="Q574" t="str">
        <f t="shared" si="62"/>
        <v/>
      </c>
      <c r="R574" t="str">
        <f t="shared" si="63"/>
        <v/>
      </c>
    </row>
    <row r="575" spans="1:18" x14ac:dyDescent="0.35">
      <c r="A575" t="s">
        <v>3</v>
      </c>
      <c r="B575" t="str">
        <f t="shared" si="65"/>
        <v/>
      </c>
      <c r="C575">
        <v>4</v>
      </c>
      <c r="E575" t="str">
        <f t="shared" si="64"/>
        <v>Opp Score</v>
      </c>
      <c r="F575" s="1" t="str">
        <f t="shared" si="66"/>
        <v/>
      </c>
      <c r="G575" s="1" t="e">
        <f>(F574-F568)-(F575-F569)</f>
        <v>#VALUE!</v>
      </c>
      <c r="H575" s="1" t="e">
        <f>IF(F573&gt;F572,(F572+10)-F573,F572-F573)</f>
        <v>#VALUE!</v>
      </c>
      <c r="I575" s="1" t="e">
        <f>F574-F568</f>
        <v>#VALUE!</v>
      </c>
      <c r="J575" s="1" t="e">
        <f>F575-F569</f>
        <v>#VALUE!</v>
      </c>
      <c r="M575">
        <f>COUNTIF(D572:D576,$L$5)</f>
        <v>0</v>
      </c>
      <c r="O575" t="str">
        <f t="shared" si="60"/>
        <v/>
      </c>
      <c r="P575" t="str">
        <f t="shared" si="61"/>
        <v/>
      </c>
      <c r="Q575" t="str">
        <f t="shared" si="62"/>
        <v/>
      </c>
      <c r="R575" t="str">
        <f t="shared" si="63"/>
        <v/>
      </c>
    </row>
    <row r="576" spans="1:18" x14ac:dyDescent="0.35">
      <c r="A576" t="s">
        <v>4</v>
      </c>
      <c r="B576" t="str">
        <f t="shared" si="65"/>
        <v/>
      </c>
      <c r="C576">
        <v>5</v>
      </c>
      <c r="E576" t="str">
        <f t="shared" si="64"/>
        <v/>
      </c>
      <c r="F576" s="1" t="str">
        <f t="shared" si="66"/>
        <v/>
      </c>
      <c r="G576" s="1" t="e">
        <f>(F574-F568)-(F575-F569)</f>
        <v>#VALUE!</v>
      </c>
      <c r="H576" s="1" t="e">
        <f>IF(F573&gt;F572,(F572+10)-F573,F572-F573)</f>
        <v>#VALUE!</v>
      </c>
      <c r="I576" s="1" t="e">
        <f>F574-F568</f>
        <v>#VALUE!</v>
      </c>
      <c r="J576" s="1" t="e">
        <f>F575-F569</f>
        <v>#VALUE!</v>
      </c>
      <c r="M576">
        <f>COUNTIF(D572:D576,$L$6)</f>
        <v>0</v>
      </c>
      <c r="O576" t="str">
        <f t="shared" si="60"/>
        <v/>
      </c>
      <c r="P576" t="str">
        <f t="shared" si="61"/>
        <v/>
      </c>
      <c r="Q576" t="str">
        <f t="shared" si="62"/>
        <v/>
      </c>
      <c r="R576" t="str">
        <f t="shared" si="63"/>
        <v/>
      </c>
    </row>
    <row r="577" spans="1:18" x14ac:dyDescent="0.35">
      <c r="A577" t="s">
        <v>5</v>
      </c>
      <c r="B577" t="str">
        <f t="shared" si="65"/>
        <v/>
      </c>
      <c r="E577" t="str">
        <f t="shared" si="64"/>
        <v/>
      </c>
      <c r="F577" s="1" t="str">
        <f t="shared" si="66"/>
        <v/>
      </c>
      <c r="O577" t="str">
        <f t="shared" si="60"/>
        <v/>
      </c>
      <c r="P577" t="str">
        <f t="shared" si="61"/>
        <v/>
      </c>
      <c r="Q577" t="str">
        <f t="shared" si="62"/>
        <v/>
      </c>
      <c r="R577" t="str">
        <f t="shared" si="63"/>
        <v/>
      </c>
    </row>
    <row r="578" spans="1:18" x14ac:dyDescent="0.35">
      <c r="A578" t="s">
        <v>6</v>
      </c>
      <c r="B578">
        <f t="shared" si="65"/>
        <v>97</v>
      </c>
      <c r="C578">
        <v>1</v>
      </c>
      <c r="E578" t="str">
        <f t="shared" si="64"/>
        <v>Time In</v>
      </c>
      <c r="F578" s="1" t="str">
        <f t="shared" si="66"/>
        <v/>
      </c>
      <c r="G578" s="1" t="e">
        <f>(F580-F574)-(F581-F575)</f>
        <v>#VALUE!</v>
      </c>
      <c r="H578" s="1" t="e">
        <f>IF(F579&gt;F578,(F578+10)-F579,F578-F579)</f>
        <v>#VALUE!</v>
      </c>
      <c r="I578" s="1" t="e">
        <f>F580-F574</f>
        <v>#VALUE!</v>
      </c>
      <c r="J578" s="1" t="e">
        <f>F581-F575</f>
        <v>#VALUE!</v>
      </c>
      <c r="M578">
        <f>COUNTIF(D578:D582,$L$2)</f>
        <v>0</v>
      </c>
      <c r="N578">
        <f>SUM(M578:M582)</f>
        <v>0</v>
      </c>
      <c r="O578" t="str">
        <f t="shared" ref="O578:O641" si="67">IF(N578=COUNTIF($L$2:$L$6,"*"),G578,"")</f>
        <v/>
      </c>
      <c r="P578" t="str">
        <f t="shared" ref="P578:P641" si="68">IF(N578=COUNTIF($L$2:$L$6,"*"),H578,"")</f>
        <v/>
      </c>
      <c r="Q578" t="str">
        <f t="shared" ref="Q578:Q641" si="69">IF(N578=COUNTIF($L$2:$L$6,"*"),I578,"")</f>
        <v/>
      </c>
      <c r="R578" t="str">
        <f t="shared" ref="R578:R641" si="70">IF(N578=COUNTIF($L$2:$L$6,"*"),J578,"")</f>
        <v/>
      </c>
    </row>
    <row r="579" spans="1:18" x14ac:dyDescent="0.35">
      <c r="A579" t="s">
        <v>7</v>
      </c>
      <c r="B579" t="str">
        <f t="shared" si="65"/>
        <v/>
      </c>
      <c r="C579">
        <v>2</v>
      </c>
      <c r="E579" t="str">
        <f t="shared" ref="E579:E642" si="71">IFERROR(_xlfn.IFS(C579=$C$2,"Time In",C579=$C$3,"Time Out",C579=$C$4,"Western Score",C579=$C$5,"Opp Score"),"")</f>
        <v>Time Out</v>
      </c>
      <c r="F579" s="1" t="str">
        <f t="shared" si="66"/>
        <v/>
      </c>
      <c r="G579" s="1" t="e">
        <f>(F580-F574)-(F581-F575)</f>
        <v>#VALUE!</v>
      </c>
      <c r="H579" s="1" t="e">
        <f>IF(F579&gt;F578,(F578+10)-F579,F578-F579)</f>
        <v>#VALUE!</v>
      </c>
      <c r="I579" s="1" t="e">
        <f>F580-F574</f>
        <v>#VALUE!</v>
      </c>
      <c r="J579" s="1" t="e">
        <f>F581-F575</f>
        <v>#VALUE!</v>
      </c>
      <c r="M579">
        <f>COUNTIF(D578:D582,$L$3)</f>
        <v>0</v>
      </c>
      <c r="O579" t="str">
        <f t="shared" si="67"/>
        <v/>
      </c>
      <c r="P579" t="str">
        <f t="shared" si="68"/>
        <v/>
      </c>
      <c r="Q579" t="str">
        <f t="shared" si="69"/>
        <v/>
      </c>
      <c r="R579" t="str">
        <f t="shared" si="70"/>
        <v/>
      </c>
    </row>
    <row r="580" spans="1:18" x14ac:dyDescent="0.35">
      <c r="A580" t="s">
        <v>8</v>
      </c>
      <c r="B580" t="str">
        <f t="shared" si="65"/>
        <v/>
      </c>
      <c r="C580">
        <v>3</v>
      </c>
      <c r="E580" t="str">
        <f t="shared" si="71"/>
        <v>Western Score</v>
      </c>
      <c r="F580" s="1" t="str">
        <f t="shared" si="66"/>
        <v/>
      </c>
      <c r="G580" s="1" t="e">
        <f>(F580-F574)-(F581-F575)</f>
        <v>#VALUE!</v>
      </c>
      <c r="H580" s="1" t="e">
        <f>IF(F579&gt;F578,(F578+10)-F579,F578-F579)</f>
        <v>#VALUE!</v>
      </c>
      <c r="I580" s="1" t="e">
        <f>F580-F574</f>
        <v>#VALUE!</v>
      </c>
      <c r="J580" s="1" t="e">
        <f>F581-F575</f>
        <v>#VALUE!</v>
      </c>
      <c r="M580">
        <f>COUNTIF(D578:D582,$L$4)</f>
        <v>0</v>
      </c>
      <c r="O580" t="str">
        <f t="shared" si="67"/>
        <v/>
      </c>
      <c r="P580" t="str">
        <f t="shared" si="68"/>
        <v/>
      </c>
      <c r="Q580" t="str">
        <f t="shared" si="69"/>
        <v/>
      </c>
      <c r="R580" t="str">
        <f t="shared" si="70"/>
        <v/>
      </c>
    </row>
    <row r="581" spans="1:18" x14ac:dyDescent="0.35">
      <c r="A581" t="s">
        <v>9</v>
      </c>
      <c r="B581" t="str">
        <f t="shared" si="65"/>
        <v/>
      </c>
      <c r="C581">
        <v>4</v>
      </c>
      <c r="E581" t="str">
        <f t="shared" si="71"/>
        <v>Opp Score</v>
      </c>
      <c r="F581" s="1" t="str">
        <f t="shared" si="66"/>
        <v/>
      </c>
      <c r="G581" s="1" t="e">
        <f>(F580-F574)-(F581-F575)</f>
        <v>#VALUE!</v>
      </c>
      <c r="H581" s="1" t="e">
        <f>IF(F579&gt;F578,(F578+10)-F579,F578-F579)</f>
        <v>#VALUE!</v>
      </c>
      <c r="I581" s="1" t="e">
        <f>F580-F574</f>
        <v>#VALUE!</v>
      </c>
      <c r="J581" s="1" t="e">
        <f>F581-F575</f>
        <v>#VALUE!</v>
      </c>
      <c r="M581">
        <f>COUNTIF(D578:D582,$L$5)</f>
        <v>0</v>
      </c>
      <c r="O581" t="str">
        <f t="shared" si="67"/>
        <v/>
      </c>
      <c r="P581" t="str">
        <f t="shared" si="68"/>
        <v/>
      </c>
      <c r="Q581" t="str">
        <f t="shared" si="69"/>
        <v/>
      </c>
      <c r="R581" t="str">
        <f t="shared" si="70"/>
        <v/>
      </c>
    </row>
    <row r="582" spans="1:18" x14ac:dyDescent="0.35">
      <c r="A582" t="s">
        <v>10</v>
      </c>
      <c r="B582" t="str">
        <f t="shared" si="65"/>
        <v/>
      </c>
      <c r="C582">
        <v>5</v>
      </c>
      <c r="E582" t="str">
        <f t="shared" si="71"/>
        <v/>
      </c>
      <c r="F582" s="1" t="str">
        <f t="shared" si="66"/>
        <v/>
      </c>
      <c r="G582" s="1" t="e">
        <f>(F580-F574)-(F581-F575)</f>
        <v>#VALUE!</v>
      </c>
      <c r="H582" s="1" t="e">
        <f>IF(F579&gt;F578,(F578+10)-F579,F578-F579)</f>
        <v>#VALUE!</v>
      </c>
      <c r="I582" s="1" t="e">
        <f>F580-F574</f>
        <v>#VALUE!</v>
      </c>
      <c r="J582" s="1" t="e">
        <f>F581-F575</f>
        <v>#VALUE!</v>
      </c>
      <c r="M582">
        <f>COUNTIF(D578:D582,$L$6)</f>
        <v>0</v>
      </c>
      <c r="O582" t="str">
        <f t="shared" si="67"/>
        <v/>
      </c>
      <c r="P582" t="str">
        <f t="shared" si="68"/>
        <v/>
      </c>
      <c r="Q582" t="str">
        <f t="shared" si="69"/>
        <v/>
      </c>
      <c r="R582" t="str">
        <f t="shared" si="70"/>
        <v/>
      </c>
    </row>
    <row r="583" spans="1:18" x14ac:dyDescent="0.35">
      <c r="A583" t="s">
        <v>11</v>
      </c>
      <c r="B583" t="str">
        <f t="shared" si="65"/>
        <v/>
      </c>
      <c r="E583" t="str">
        <f t="shared" si="71"/>
        <v/>
      </c>
      <c r="F583" s="1" t="str">
        <f t="shared" si="66"/>
        <v/>
      </c>
      <c r="O583" t="str">
        <f t="shared" si="67"/>
        <v/>
      </c>
      <c r="P583" t="str">
        <f t="shared" si="68"/>
        <v/>
      </c>
      <c r="Q583" t="str">
        <f t="shared" si="69"/>
        <v/>
      </c>
      <c r="R583" t="str">
        <f t="shared" si="70"/>
        <v/>
      </c>
    </row>
    <row r="584" spans="1:18" x14ac:dyDescent="0.35">
      <c r="A584" t="s">
        <v>12</v>
      </c>
      <c r="B584">
        <f t="shared" si="65"/>
        <v>98</v>
      </c>
      <c r="C584">
        <v>1</v>
      </c>
      <c r="E584" t="str">
        <f t="shared" si="71"/>
        <v>Time In</v>
      </c>
      <c r="F584" s="1" t="str">
        <f t="shared" si="66"/>
        <v/>
      </c>
      <c r="G584" s="1" t="e">
        <f>(F586-F580)-(F587-F581)</f>
        <v>#VALUE!</v>
      </c>
      <c r="H584" s="1" t="e">
        <f>IF(F585&gt;F584,(F584+10)-F585,F584-F585)</f>
        <v>#VALUE!</v>
      </c>
      <c r="I584" s="1" t="e">
        <f>F586-F580</f>
        <v>#VALUE!</v>
      </c>
      <c r="J584" s="1" t="e">
        <f>F587-F581</f>
        <v>#VALUE!</v>
      </c>
      <c r="M584">
        <f>COUNTIF(D584:D588,$L$2)</f>
        <v>0</v>
      </c>
      <c r="N584">
        <f>SUM(M584:M588)</f>
        <v>0</v>
      </c>
      <c r="O584" t="str">
        <f t="shared" si="67"/>
        <v/>
      </c>
      <c r="P584" t="str">
        <f t="shared" si="68"/>
        <v/>
      </c>
      <c r="Q584" t="str">
        <f t="shared" si="69"/>
        <v/>
      </c>
      <c r="R584" t="str">
        <f t="shared" si="70"/>
        <v/>
      </c>
    </row>
    <row r="585" spans="1:18" x14ac:dyDescent="0.35">
      <c r="A585" t="s">
        <v>13</v>
      </c>
      <c r="B585" t="str">
        <f t="shared" si="65"/>
        <v/>
      </c>
      <c r="C585">
        <v>2</v>
      </c>
      <c r="E585" t="str">
        <f t="shared" si="71"/>
        <v>Time Out</v>
      </c>
      <c r="F585" s="1" t="str">
        <f t="shared" si="66"/>
        <v/>
      </c>
      <c r="G585" s="1" t="e">
        <f>(F586-F580)-(F587-F581)</f>
        <v>#VALUE!</v>
      </c>
      <c r="H585" s="1" t="e">
        <f>IF(F585&gt;F584,(F584+10)-F585,F584-F585)</f>
        <v>#VALUE!</v>
      </c>
      <c r="I585" s="1" t="e">
        <f>F586-F580</f>
        <v>#VALUE!</v>
      </c>
      <c r="J585" s="1" t="e">
        <f>F587-F581</f>
        <v>#VALUE!</v>
      </c>
      <c r="M585">
        <f>COUNTIF(D584:D588,$L$3)</f>
        <v>0</v>
      </c>
      <c r="O585" t="str">
        <f t="shared" si="67"/>
        <v/>
      </c>
      <c r="P585" t="str">
        <f t="shared" si="68"/>
        <v/>
      </c>
      <c r="Q585" t="str">
        <f t="shared" si="69"/>
        <v/>
      </c>
      <c r="R585" t="str">
        <f t="shared" si="70"/>
        <v/>
      </c>
    </row>
    <row r="586" spans="1:18" x14ac:dyDescent="0.35">
      <c r="A586" t="s">
        <v>14</v>
      </c>
      <c r="B586" t="str">
        <f t="shared" si="65"/>
        <v/>
      </c>
      <c r="C586">
        <v>3</v>
      </c>
      <c r="E586" t="str">
        <f t="shared" si="71"/>
        <v>Western Score</v>
      </c>
      <c r="F586" s="1" t="str">
        <f t="shared" si="66"/>
        <v/>
      </c>
      <c r="G586" s="1" t="e">
        <f>(F586-F580)-(F587-F581)</f>
        <v>#VALUE!</v>
      </c>
      <c r="H586" s="1" t="e">
        <f>IF(F585&gt;F584,(F584+10)-F585,F584-F585)</f>
        <v>#VALUE!</v>
      </c>
      <c r="I586" s="1" t="e">
        <f>F586-F580</f>
        <v>#VALUE!</v>
      </c>
      <c r="J586" s="1" t="e">
        <f>F587-F581</f>
        <v>#VALUE!</v>
      </c>
      <c r="M586">
        <f>COUNTIF(D584:D588,$L$4)</f>
        <v>0</v>
      </c>
      <c r="O586" t="str">
        <f t="shared" si="67"/>
        <v/>
      </c>
      <c r="P586" t="str">
        <f t="shared" si="68"/>
        <v/>
      </c>
      <c r="Q586" t="str">
        <f t="shared" si="69"/>
        <v/>
      </c>
      <c r="R586" t="str">
        <f t="shared" si="70"/>
        <v/>
      </c>
    </row>
    <row r="587" spans="1:18" x14ac:dyDescent="0.35">
      <c r="A587" t="s">
        <v>2</v>
      </c>
      <c r="B587" t="str">
        <f t="shared" si="65"/>
        <v/>
      </c>
      <c r="C587">
        <v>4</v>
      </c>
      <c r="E587" t="str">
        <f t="shared" si="71"/>
        <v>Opp Score</v>
      </c>
      <c r="F587" s="1" t="str">
        <f t="shared" si="66"/>
        <v/>
      </c>
      <c r="G587" s="1" t="e">
        <f>(F586-F580)-(F587-F581)</f>
        <v>#VALUE!</v>
      </c>
      <c r="H587" s="1" t="e">
        <f>IF(F585&gt;F584,(F584+10)-F585,F584-F585)</f>
        <v>#VALUE!</v>
      </c>
      <c r="I587" s="1" t="e">
        <f>F586-F580</f>
        <v>#VALUE!</v>
      </c>
      <c r="J587" s="1" t="e">
        <f>F587-F581</f>
        <v>#VALUE!</v>
      </c>
      <c r="M587">
        <f>COUNTIF(D584:D588,$L$5)</f>
        <v>0</v>
      </c>
      <c r="O587" t="str">
        <f t="shared" si="67"/>
        <v/>
      </c>
      <c r="P587" t="str">
        <f t="shared" si="68"/>
        <v/>
      </c>
      <c r="Q587" t="str">
        <f t="shared" si="69"/>
        <v/>
      </c>
      <c r="R587" t="str">
        <f t="shared" si="70"/>
        <v/>
      </c>
    </row>
    <row r="588" spans="1:18" x14ac:dyDescent="0.35">
      <c r="A588" t="s">
        <v>3</v>
      </c>
      <c r="B588" t="str">
        <f t="shared" si="65"/>
        <v/>
      </c>
      <c r="C588">
        <v>5</v>
      </c>
      <c r="E588" t="str">
        <f t="shared" si="71"/>
        <v/>
      </c>
      <c r="F588" s="1" t="str">
        <f t="shared" si="66"/>
        <v/>
      </c>
      <c r="G588" s="1" t="e">
        <f>(F586-F580)-(F587-F581)</f>
        <v>#VALUE!</v>
      </c>
      <c r="H588" s="1" t="e">
        <f>IF(F585&gt;F584,(F584+10)-F585,F584-F585)</f>
        <v>#VALUE!</v>
      </c>
      <c r="I588" s="1" t="e">
        <f>F586-F580</f>
        <v>#VALUE!</v>
      </c>
      <c r="J588" s="1" t="e">
        <f>F587-F581</f>
        <v>#VALUE!</v>
      </c>
      <c r="M588">
        <f>COUNTIF(D584:D588,$L$6)</f>
        <v>0</v>
      </c>
      <c r="O588" t="str">
        <f t="shared" si="67"/>
        <v/>
      </c>
      <c r="P588" t="str">
        <f t="shared" si="68"/>
        <v/>
      </c>
      <c r="Q588" t="str">
        <f t="shared" si="69"/>
        <v/>
      </c>
      <c r="R588" t="str">
        <f t="shared" si="70"/>
        <v/>
      </c>
    </row>
    <row r="589" spans="1:18" x14ac:dyDescent="0.35">
      <c r="A589" t="s">
        <v>4</v>
      </c>
      <c r="B589" t="str">
        <f t="shared" si="65"/>
        <v/>
      </c>
      <c r="E589" t="str">
        <f t="shared" si="71"/>
        <v/>
      </c>
      <c r="F589" s="1" t="str">
        <f t="shared" si="66"/>
        <v/>
      </c>
      <c r="O589" t="str">
        <f t="shared" si="67"/>
        <v/>
      </c>
      <c r="P589" t="str">
        <f t="shared" si="68"/>
        <v/>
      </c>
      <c r="Q589" t="str">
        <f t="shared" si="69"/>
        <v/>
      </c>
      <c r="R589" t="str">
        <f t="shared" si="70"/>
        <v/>
      </c>
    </row>
    <row r="590" spans="1:18" x14ac:dyDescent="0.35">
      <c r="A590" t="s">
        <v>5</v>
      </c>
      <c r="B590">
        <f t="shared" si="65"/>
        <v>99</v>
      </c>
      <c r="C590">
        <v>1</v>
      </c>
      <c r="E590" t="str">
        <f t="shared" si="71"/>
        <v>Time In</v>
      </c>
      <c r="F590" s="1" t="str">
        <f t="shared" si="66"/>
        <v/>
      </c>
      <c r="G590" s="1" t="e">
        <f>(F592-F586)-(F593-F587)</f>
        <v>#VALUE!</v>
      </c>
      <c r="H590" s="1" t="e">
        <f>IF(F591&gt;F590,(F590+10)-F591,F590-F591)</f>
        <v>#VALUE!</v>
      </c>
      <c r="I590" s="1" t="e">
        <f>F592-F586</f>
        <v>#VALUE!</v>
      </c>
      <c r="J590" s="1" t="e">
        <f>F593-F587</f>
        <v>#VALUE!</v>
      </c>
      <c r="M590">
        <f>COUNTIF(D590:D594,$L$2)</f>
        <v>0</v>
      </c>
      <c r="N590">
        <f>SUM(M590:M594)</f>
        <v>0</v>
      </c>
      <c r="O590" t="str">
        <f t="shared" si="67"/>
        <v/>
      </c>
      <c r="P590" t="str">
        <f t="shared" si="68"/>
        <v/>
      </c>
      <c r="Q590" t="str">
        <f t="shared" si="69"/>
        <v/>
      </c>
      <c r="R590" t="str">
        <f t="shared" si="70"/>
        <v/>
      </c>
    </row>
    <row r="591" spans="1:18" x14ac:dyDescent="0.35">
      <c r="A591" t="s">
        <v>6</v>
      </c>
      <c r="B591" t="str">
        <f t="shared" si="65"/>
        <v/>
      </c>
      <c r="C591">
        <v>2</v>
      </c>
      <c r="E591" t="str">
        <f t="shared" si="71"/>
        <v>Time Out</v>
      </c>
      <c r="F591" s="1" t="str">
        <f t="shared" si="66"/>
        <v/>
      </c>
      <c r="G591" s="1" t="e">
        <f>(F592-F586)-(F593-F587)</f>
        <v>#VALUE!</v>
      </c>
      <c r="H591" s="1" t="e">
        <f>IF(F591&gt;F590,(F590+10)-F591,F590-F591)</f>
        <v>#VALUE!</v>
      </c>
      <c r="I591" s="1" t="e">
        <f>F592-F586</f>
        <v>#VALUE!</v>
      </c>
      <c r="J591" s="1" t="e">
        <f>F593-F587</f>
        <v>#VALUE!</v>
      </c>
      <c r="M591">
        <f>COUNTIF(D590:D594,$L$3)</f>
        <v>0</v>
      </c>
      <c r="O591" t="str">
        <f t="shared" si="67"/>
        <v/>
      </c>
      <c r="P591" t="str">
        <f t="shared" si="68"/>
        <v/>
      </c>
      <c r="Q591" t="str">
        <f t="shared" si="69"/>
        <v/>
      </c>
      <c r="R591" t="str">
        <f t="shared" si="70"/>
        <v/>
      </c>
    </row>
    <row r="592" spans="1:18" x14ac:dyDescent="0.35">
      <c r="A592" t="s">
        <v>7</v>
      </c>
      <c r="B592" t="str">
        <f t="shared" si="65"/>
        <v/>
      </c>
      <c r="C592">
        <v>3</v>
      </c>
      <c r="E592" t="str">
        <f t="shared" si="71"/>
        <v>Western Score</v>
      </c>
      <c r="F592" s="1" t="str">
        <f t="shared" si="66"/>
        <v/>
      </c>
      <c r="G592" s="1" t="e">
        <f>(F592-F586)-(F593-F587)</f>
        <v>#VALUE!</v>
      </c>
      <c r="H592" s="1" t="e">
        <f>IF(F591&gt;F590,(F590+10)-F591,F590-F591)</f>
        <v>#VALUE!</v>
      </c>
      <c r="I592" s="1" t="e">
        <f>F592-F586</f>
        <v>#VALUE!</v>
      </c>
      <c r="J592" s="1" t="e">
        <f>F593-F587</f>
        <v>#VALUE!</v>
      </c>
      <c r="M592">
        <f>COUNTIF(D590:D594,$L$4)</f>
        <v>0</v>
      </c>
      <c r="O592" t="str">
        <f t="shared" si="67"/>
        <v/>
      </c>
      <c r="P592" t="str">
        <f t="shared" si="68"/>
        <v/>
      </c>
      <c r="Q592" t="str">
        <f t="shared" si="69"/>
        <v/>
      </c>
      <c r="R592" t="str">
        <f t="shared" si="70"/>
        <v/>
      </c>
    </row>
    <row r="593" spans="1:18" x14ac:dyDescent="0.35">
      <c r="A593" t="s">
        <v>8</v>
      </c>
      <c r="B593" t="str">
        <f t="shared" si="65"/>
        <v/>
      </c>
      <c r="C593">
        <v>4</v>
      </c>
      <c r="E593" t="str">
        <f t="shared" si="71"/>
        <v>Opp Score</v>
      </c>
      <c r="F593" s="1" t="str">
        <f t="shared" si="66"/>
        <v/>
      </c>
      <c r="G593" s="1" t="e">
        <f>(F592-F586)-(F593-F587)</f>
        <v>#VALUE!</v>
      </c>
      <c r="H593" s="1" t="e">
        <f>IF(F591&gt;F590,(F590+10)-F591,F590-F591)</f>
        <v>#VALUE!</v>
      </c>
      <c r="I593" s="1" t="e">
        <f>F592-F586</f>
        <v>#VALUE!</v>
      </c>
      <c r="J593" s="1" t="e">
        <f>F593-F587</f>
        <v>#VALUE!</v>
      </c>
      <c r="M593">
        <f>COUNTIF(D590:D594,$L$5)</f>
        <v>0</v>
      </c>
      <c r="O593" t="str">
        <f t="shared" si="67"/>
        <v/>
      </c>
      <c r="P593" t="str">
        <f t="shared" si="68"/>
        <v/>
      </c>
      <c r="Q593" t="str">
        <f t="shared" si="69"/>
        <v/>
      </c>
      <c r="R593" t="str">
        <f t="shared" si="70"/>
        <v/>
      </c>
    </row>
    <row r="594" spans="1:18" x14ac:dyDescent="0.35">
      <c r="A594" t="s">
        <v>9</v>
      </c>
      <c r="B594" t="str">
        <f t="shared" si="65"/>
        <v/>
      </c>
      <c r="C594">
        <v>5</v>
      </c>
      <c r="E594" t="str">
        <f t="shared" si="71"/>
        <v/>
      </c>
      <c r="F594" s="1" t="str">
        <f t="shared" si="66"/>
        <v/>
      </c>
      <c r="G594" s="1" t="e">
        <f>(F592-F586)-(F593-F587)</f>
        <v>#VALUE!</v>
      </c>
      <c r="H594" s="1" t="e">
        <f>IF(F591&gt;F590,(F590+10)-F591,F590-F591)</f>
        <v>#VALUE!</v>
      </c>
      <c r="I594" s="1" t="e">
        <f>F592-F586</f>
        <v>#VALUE!</v>
      </c>
      <c r="J594" s="1" t="e">
        <f>F593-F587</f>
        <v>#VALUE!</v>
      </c>
      <c r="M594">
        <f>COUNTIF(D590:D594,$L$6)</f>
        <v>0</v>
      </c>
      <c r="O594" t="str">
        <f t="shared" si="67"/>
        <v/>
      </c>
      <c r="P594" t="str">
        <f t="shared" si="68"/>
        <v/>
      </c>
      <c r="Q594" t="str">
        <f t="shared" si="69"/>
        <v/>
      </c>
      <c r="R594" t="str">
        <f t="shared" si="70"/>
        <v/>
      </c>
    </row>
    <row r="595" spans="1:18" x14ac:dyDescent="0.35">
      <c r="A595" t="s">
        <v>10</v>
      </c>
      <c r="B595" t="str">
        <f t="shared" ref="B595:B658" si="72">IF(C595=$C$2,1+B589,"")</f>
        <v/>
      </c>
      <c r="E595" t="str">
        <f t="shared" si="71"/>
        <v/>
      </c>
      <c r="F595" s="1" t="str">
        <f t="shared" si="66"/>
        <v/>
      </c>
      <c r="O595" t="str">
        <f t="shared" si="67"/>
        <v/>
      </c>
      <c r="P595" t="str">
        <f t="shared" si="68"/>
        <v/>
      </c>
      <c r="Q595" t="str">
        <f t="shared" si="69"/>
        <v/>
      </c>
      <c r="R595" t="str">
        <f t="shared" si="70"/>
        <v/>
      </c>
    </row>
    <row r="596" spans="1:18" x14ac:dyDescent="0.35">
      <c r="A596" t="s">
        <v>11</v>
      </c>
      <c r="B596">
        <f t="shared" si="72"/>
        <v>100</v>
      </c>
      <c r="C596">
        <v>1</v>
      </c>
      <c r="E596" t="str">
        <f t="shared" si="71"/>
        <v>Time In</v>
      </c>
      <c r="F596" s="1" t="str">
        <f t="shared" si="66"/>
        <v/>
      </c>
      <c r="G596" s="1" t="e">
        <f>(F598-F592)-(F599-F593)</f>
        <v>#VALUE!</v>
      </c>
      <c r="H596" s="1" t="e">
        <f>IF(F597&gt;F596,(F596+10)-F597,F596-F597)</f>
        <v>#VALUE!</v>
      </c>
      <c r="I596" s="1" t="e">
        <f>F598-F592</f>
        <v>#VALUE!</v>
      </c>
      <c r="J596" s="1" t="e">
        <f>F599-F593</f>
        <v>#VALUE!</v>
      </c>
      <c r="M596">
        <f>COUNTIF(D596:D600,$L$2)</f>
        <v>0</v>
      </c>
      <c r="N596">
        <f>SUM(M596:M600)</f>
        <v>0</v>
      </c>
      <c r="O596" t="str">
        <f t="shared" si="67"/>
        <v/>
      </c>
      <c r="P596" t="str">
        <f t="shared" si="68"/>
        <v/>
      </c>
      <c r="Q596" t="str">
        <f t="shared" si="69"/>
        <v/>
      </c>
      <c r="R596" t="str">
        <f t="shared" si="70"/>
        <v/>
      </c>
    </row>
    <row r="597" spans="1:18" x14ac:dyDescent="0.35">
      <c r="A597" t="s">
        <v>12</v>
      </c>
      <c r="B597" t="str">
        <f t="shared" si="72"/>
        <v/>
      </c>
      <c r="C597">
        <v>2</v>
      </c>
      <c r="E597" t="str">
        <f t="shared" si="71"/>
        <v>Time Out</v>
      </c>
      <c r="F597" s="1" t="str">
        <f t="shared" si="66"/>
        <v/>
      </c>
      <c r="G597" s="1" t="e">
        <f>(F598-F592)-(F599-F593)</f>
        <v>#VALUE!</v>
      </c>
      <c r="H597" s="1" t="e">
        <f>IF(F597&gt;F596,(F596+10)-F597,F596-F597)</f>
        <v>#VALUE!</v>
      </c>
      <c r="I597" s="1" t="e">
        <f>F598-F592</f>
        <v>#VALUE!</v>
      </c>
      <c r="J597" s="1" t="e">
        <f>F599-F593</f>
        <v>#VALUE!</v>
      </c>
      <c r="M597">
        <f>COUNTIF(D596:D600,$L$3)</f>
        <v>0</v>
      </c>
      <c r="O597" t="str">
        <f t="shared" si="67"/>
        <v/>
      </c>
      <c r="P597" t="str">
        <f t="shared" si="68"/>
        <v/>
      </c>
      <c r="Q597" t="str">
        <f t="shared" si="69"/>
        <v/>
      </c>
      <c r="R597" t="str">
        <f t="shared" si="70"/>
        <v/>
      </c>
    </row>
    <row r="598" spans="1:18" x14ac:dyDescent="0.35">
      <c r="A598" t="s">
        <v>13</v>
      </c>
      <c r="B598" t="str">
        <f t="shared" si="72"/>
        <v/>
      </c>
      <c r="C598">
        <v>3</v>
      </c>
      <c r="E598" t="str">
        <f t="shared" si="71"/>
        <v>Western Score</v>
      </c>
      <c r="F598" s="1" t="str">
        <f t="shared" si="66"/>
        <v/>
      </c>
      <c r="G598" s="1" t="e">
        <f>(F598-F592)-(F599-F593)</f>
        <v>#VALUE!</v>
      </c>
      <c r="H598" s="1" t="e">
        <f>IF(F597&gt;F596,(F596+10)-F597,F596-F597)</f>
        <v>#VALUE!</v>
      </c>
      <c r="I598" s="1" t="e">
        <f>F598-F592</f>
        <v>#VALUE!</v>
      </c>
      <c r="J598" s="1" t="e">
        <f>F599-F593</f>
        <v>#VALUE!</v>
      </c>
      <c r="M598">
        <f>COUNTIF(D596:D600,$L$4)</f>
        <v>0</v>
      </c>
      <c r="O598" t="str">
        <f t="shared" si="67"/>
        <v/>
      </c>
      <c r="P598" t="str">
        <f t="shared" si="68"/>
        <v/>
      </c>
      <c r="Q598" t="str">
        <f t="shared" si="69"/>
        <v/>
      </c>
      <c r="R598" t="str">
        <f t="shared" si="70"/>
        <v/>
      </c>
    </row>
    <row r="599" spans="1:18" x14ac:dyDescent="0.35">
      <c r="A599" t="s">
        <v>14</v>
      </c>
      <c r="B599" t="str">
        <f t="shared" si="72"/>
        <v/>
      </c>
      <c r="C599">
        <v>4</v>
      </c>
      <c r="E599" t="str">
        <f t="shared" si="71"/>
        <v>Opp Score</v>
      </c>
      <c r="F599" s="1" t="str">
        <f t="shared" si="66"/>
        <v/>
      </c>
      <c r="G599" s="1" t="e">
        <f>(F598-F592)-(F599-F593)</f>
        <v>#VALUE!</v>
      </c>
      <c r="H599" s="1" t="e">
        <f>IF(F597&gt;F596,(F596+10)-F597,F596-F597)</f>
        <v>#VALUE!</v>
      </c>
      <c r="I599" s="1" t="e">
        <f>F598-F592</f>
        <v>#VALUE!</v>
      </c>
      <c r="J599" s="1" t="e">
        <f>F599-F593</f>
        <v>#VALUE!</v>
      </c>
      <c r="M599">
        <f>COUNTIF(D596:D600,$L$5)</f>
        <v>0</v>
      </c>
      <c r="O599" t="str">
        <f t="shared" si="67"/>
        <v/>
      </c>
      <c r="P599" t="str">
        <f t="shared" si="68"/>
        <v/>
      </c>
      <c r="Q599" t="str">
        <f t="shared" si="69"/>
        <v/>
      </c>
      <c r="R599" t="str">
        <f t="shared" si="70"/>
        <v/>
      </c>
    </row>
    <row r="600" spans="1:18" x14ac:dyDescent="0.35">
      <c r="A600" t="s">
        <v>2</v>
      </c>
      <c r="B600" t="str">
        <f t="shared" si="72"/>
        <v/>
      </c>
      <c r="C600">
        <v>5</v>
      </c>
      <c r="E600" t="str">
        <f t="shared" si="71"/>
        <v/>
      </c>
      <c r="F600" s="1" t="str">
        <f t="shared" ref="F600:F663" si="73">IF(E600=$E$8,F595,"")</f>
        <v/>
      </c>
      <c r="G600" s="1" t="e">
        <f>(F598-F592)-(F599-F593)</f>
        <v>#VALUE!</v>
      </c>
      <c r="H600" s="1" t="e">
        <f>IF(F597&gt;F596,(F596+10)-F597,F596-F597)</f>
        <v>#VALUE!</v>
      </c>
      <c r="I600" s="1" t="e">
        <f>F598-F592</f>
        <v>#VALUE!</v>
      </c>
      <c r="J600" s="1" t="e">
        <f>F599-F593</f>
        <v>#VALUE!</v>
      </c>
      <c r="M600">
        <f>COUNTIF(D596:D600,$L$6)</f>
        <v>0</v>
      </c>
      <c r="O600" t="str">
        <f t="shared" si="67"/>
        <v/>
      </c>
      <c r="P600" t="str">
        <f t="shared" si="68"/>
        <v/>
      </c>
      <c r="Q600" t="str">
        <f t="shared" si="69"/>
        <v/>
      </c>
      <c r="R600" t="str">
        <f t="shared" si="70"/>
        <v/>
      </c>
    </row>
    <row r="601" spans="1:18" x14ac:dyDescent="0.35">
      <c r="A601" t="s">
        <v>3</v>
      </c>
      <c r="B601" t="str">
        <f t="shared" si="72"/>
        <v/>
      </c>
      <c r="E601" t="str">
        <f t="shared" si="71"/>
        <v/>
      </c>
      <c r="F601" s="1" t="str">
        <f t="shared" si="73"/>
        <v/>
      </c>
      <c r="O601" t="str">
        <f t="shared" si="67"/>
        <v/>
      </c>
      <c r="P601" t="str">
        <f t="shared" si="68"/>
        <v/>
      </c>
      <c r="Q601" t="str">
        <f t="shared" si="69"/>
        <v/>
      </c>
      <c r="R601" t="str">
        <f t="shared" si="70"/>
        <v/>
      </c>
    </row>
    <row r="602" spans="1:18" x14ac:dyDescent="0.35">
      <c r="A602" t="s">
        <v>4</v>
      </c>
      <c r="B602">
        <f t="shared" si="72"/>
        <v>101</v>
      </c>
      <c r="C602">
        <v>1</v>
      </c>
      <c r="E602" t="str">
        <f t="shared" si="71"/>
        <v>Time In</v>
      </c>
      <c r="F602" s="1" t="str">
        <f t="shared" si="73"/>
        <v/>
      </c>
      <c r="G602" s="1" t="e">
        <f>(F604-F598)-(F605-F599)</f>
        <v>#VALUE!</v>
      </c>
      <c r="H602" s="1" t="e">
        <f>IF(F603&gt;F602,(F602+10)-F603,F602-F603)</f>
        <v>#VALUE!</v>
      </c>
      <c r="I602" s="1" t="e">
        <f>F604-F598</f>
        <v>#VALUE!</v>
      </c>
      <c r="J602" s="1" t="e">
        <f>F605-F599</f>
        <v>#VALUE!</v>
      </c>
      <c r="M602">
        <f>COUNTIF(D602:D606,$L$2)</f>
        <v>0</v>
      </c>
      <c r="N602">
        <f>SUM(M602:M606)</f>
        <v>0</v>
      </c>
      <c r="O602" t="str">
        <f t="shared" si="67"/>
        <v/>
      </c>
      <c r="P602" t="str">
        <f t="shared" si="68"/>
        <v/>
      </c>
      <c r="Q602" t="str">
        <f t="shared" si="69"/>
        <v/>
      </c>
      <c r="R602" t="str">
        <f t="shared" si="70"/>
        <v/>
      </c>
    </row>
    <row r="603" spans="1:18" x14ac:dyDescent="0.35">
      <c r="A603" t="s">
        <v>5</v>
      </c>
      <c r="B603" t="str">
        <f t="shared" si="72"/>
        <v/>
      </c>
      <c r="C603">
        <v>2</v>
      </c>
      <c r="E603" t="str">
        <f t="shared" si="71"/>
        <v>Time Out</v>
      </c>
      <c r="F603" s="1" t="str">
        <f t="shared" si="73"/>
        <v/>
      </c>
      <c r="G603" s="1" t="e">
        <f>(F604-F598)-(F605-F599)</f>
        <v>#VALUE!</v>
      </c>
      <c r="H603" s="1" t="e">
        <f>IF(F603&gt;F602,(F602+10)-F603,F602-F603)</f>
        <v>#VALUE!</v>
      </c>
      <c r="I603" s="1" t="e">
        <f>F604-F598</f>
        <v>#VALUE!</v>
      </c>
      <c r="J603" s="1" t="e">
        <f>F605-F599</f>
        <v>#VALUE!</v>
      </c>
      <c r="M603">
        <f>COUNTIF(D602:D606,$L$3)</f>
        <v>0</v>
      </c>
      <c r="O603" t="str">
        <f t="shared" si="67"/>
        <v/>
      </c>
      <c r="P603" t="str">
        <f t="shared" si="68"/>
        <v/>
      </c>
      <c r="Q603" t="str">
        <f t="shared" si="69"/>
        <v/>
      </c>
      <c r="R603" t="str">
        <f t="shared" si="70"/>
        <v/>
      </c>
    </row>
    <row r="604" spans="1:18" x14ac:dyDescent="0.35">
      <c r="A604" t="s">
        <v>6</v>
      </c>
      <c r="B604" t="str">
        <f t="shared" si="72"/>
        <v/>
      </c>
      <c r="C604">
        <v>3</v>
      </c>
      <c r="E604" t="str">
        <f t="shared" si="71"/>
        <v>Western Score</v>
      </c>
      <c r="F604" s="1" t="str">
        <f t="shared" si="73"/>
        <v/>
      </c>
      <c r="G604" s="1" t="e">
        <f>(F604-F598)-(F605-F599)</f>
        <v>#VALUE!</v>
      </c>
      <c r="H604" s="1" t="e">
        <f>IF(F603&gt;F602,(F602+10)-F603,F602-F603)</f>
        <v>#VALUE!</v>
      </c>
      <c r="I604" s="1" t="e">
        <f>F604-F598</f>
        <v>#VALUE!</v>
      </c>
      <c r="J604" s="1" t="e">
        <f>F605-F599</f>
        <v>#VALUE!</v>
      </c>
      <c r="M604">
        <f>COUNTIF(D602:D606,$L$4)</f>
        <v>0</v>
      </c>
      <c r="O604" t="str">
        <f t="shared" si="67"/>
        <v/>
      </c>
      <c r="P604" t="str">
        <f t="shared" si="68"/>
        <v/>
      </c>
      <c r="Q604" t="str">
        <f t="shared" si="69"/>
        <v/>
      </c>
      <c r="R604" t="str">
        <f t="shared" si="70"/>
        <v/>
      </c>
    </row>
    <row r="605" spans="1:18" x14ac:dyDescent="0.35">
      <c r="A605" t="s">
        <v>7</v>
      </c>
      <c r="B605" t="str">
        <f t="shared" si="72"/>
        <v/>
      </c>
      <c r="C605">
        <v>4</v>
      </c>
      <c r="E605" t="str">
        <f t="shared" si="71"/>
        <v>Opp Score</v>
      </c>
      <c r="F605" s="1" t="str">
        <f t="shared" si="73"/>
        <v/>
      </c>
      <c r="G605" s="1" t="e">
        <f>(F604-F598)-(F605-F599)</f>
        <v>#VALUE!</v>
      </c>
      <c r="H605" s="1" t="e">
        <f>IF(F603&gt;F602,(F602+10)-F603,F602-F603)</f>
        <v>#VALUE!</v>
      </c>
      <c r="I605" s="1" t="e">
        <f>F604-F598</f>
        <v>#VALUE!</v>
      </c>
      <c r="J605" s="1" t="e">
        <f>F605-F599</f>
        <v>#VALUE!</v>
      </c>
      <c r="M605">
        <f>COUNTIF(D602:D606,$L$5)</f>
        <v>0</v>
      </c>
      <c r="O605" t="str">
        <f t="shared" si="67"/>
        <v/>
      </c>
      <c r="P605" t="str">
        <f t="shared" si="68"/>
        <v/>
      </c>
      <c r="Q605" t="str">
        <f t="shared" si="69"/>
        <v/>
      </c>
      <c r="R605" t="str">
        <f t="shared" si="70"/>
        <v/>
      </c>
    </row>
    <row r="606" spans="1:18" x14ac:dyDescent="0.35">
      <c r="A606" t="s">
        <v>8</v>
      </c>
      <c r="B606" t="str">
        <f t="shared" si="72"/>
        <v/>
      </c>
      <c r="C606">
        <v>5</v>
      </c>
      <c r="E606" t="str">
        <f t="shared" si="71"/>
        <v/>
      </c>
      <c r="F606" s="1" t="str">
        <f t="shared" si="73"/>
        <v/>
      </c>
      <c r="G606" s="1" t="e">
        <f>(F604-F598)-(F605-F599)</f>
        <v>#VALUE!</v>
      </c>
      <c r="H606" s="1" t="e">
        <f>IF(F603&gt;F602,(F602+10)-F603,F602-F603)</f>
        <v>#VALUE!</v>
      </c>
      <c r="I606" s="1" t="e">
        <f>F604-F598</f>
        <v>#VALUE!</v>
      </c>
      <c r="J606" s="1" t="e">
        <f>F605-F599</f>
        <v>#VALUE!</v>
      </c>
      <c r="M606">
        <f>COUNTIF(D602:D606,$L$6)</f>
        <v>0</v>
      </c>
      <c r="O606" t="str">
        <f t="shared" si="67"/>
        <v/>
      </c>
      <c r="P606" t="str">
        <f t="shared" si="68"/>
        <v/>
      </c>
      <c r="Q606" t="str">
        <f t="shared" si="69"/>
        <v/>
      </c>
      <c r="R606" t="str">
        <f t="shared" si="70"/>
        <v/>
      </c>
    </row>
    <row r="607" spans="1:18" x14ac:dyDescent="0.35">
      <c r="A607" t="s">
        <v>9</v>
      </c>
      <c r="B607" t="str">
        <f t="shared" si="72"/>
        <v/>
      </c>
      <c r="E607" t="str">
        <f t="shared" si="71"/>
        <v/>
      </c>
      <c r="F607" s="1" t="str">
        <f t="shared" si="73"/>
        <v/>
      </c>
      <c r="O607" t="str">
        <f t="shared" si="67"/>
        <v/>
      </c>
      <c r="P607" t="str">
        <f t="shared" si="68"/>
        <v/>
      </c>
      <c r="Q607" t="str">
        <f t="shared" si="69"/>
        <v/>
      </c>
      <c r="R607" t="str">
        <f t="shared" si="70"/>
        <v/>
      </c>
    </row>
    <row r="608" spans="1:18" x14ac:dyDescent="0.35">
      <c r="A608" t="s">
        <v>10</v>
      </c>
      <c r="B608">
        <f t="shared" si="72"/>
        <v>102</v>
      </c>
      <c r="C608">
        <v>1</v>
      </c>
      <c r="E608" t="str">
        <f t="shared" si="71"/>
        <v>Time In</v>
      </c>
      <c r="F608" s="1" t="str">
        <f t="shared" si="73"/>
        <v/>
      </c>
      <c r="G608" s="1" t="e">
        <f>(F610-F604)-(F611-F605)</f>
        <v>#VALUE!</v>
      </c>
      <c r="H608" s="1" t="e">
        <f>IF(F609&gt;F608,(F608+10)-F609,F608-F609)</f>
        <v>#VALUE!</v>
      </c>
      <c r="I608" s="1" t="e">
        <f>F610-F604</f>
        <v>#VALUE!</v>
      </c>
      <c r="J608" s="1" t="e">
        <f>F611-F605</f>
        <v>#VALUE!</v>
      </c>
      <c r="M608">
        <f>COUNTIF(D608:D612,$L$2)</f>
        <v>0</v>
      </c>
      <c r="N608">
        <f>SUM(M608:M612)</f>
        <v>0</v>
      </c>
      <c r="O608" t="str">
        <f t="shared" si="67"/>
        <v/>
      </c>
      <c r="P608" t="str">
        <f t="shared" si="68"/>
        <v/>
      </c>
      <c r="Q608" t="str">
        <f t="shared" si="69"/>
        <v/>
      </c>
      <c r="R608" t="str">
        <f t="shared" si="70"/>
        <v/>
      </c>
    </row>
    <row r="609" spans="1:18" x14ac:dyDescent="0.35">
      <c r="A609" t="s">
        <v>11</v>
      </c>
      <c r="B609" t="str">
        <f t="shared" si="72"/>
        <v/>
      </c>
      <c r="C609">
        <v>2</v>
      </c>
      <c r="E609" t="str">
        <f t="shared" si="71"/>
        <v>Time Out</v>
      </c>
      <c r="F609" s="1" t="str">
        <f t="shared" si="73"/>
        <v/>
      </c>
      <c r="G609" s="1" t="e">
        <f>(F610-F604)-(F611-F605)</f>
        <v>#VALUE!</v>
      </c>
      <c r="H609" s="1" t="e">
        <f>IF(F609&gt;F608,(F608+10)-F609,F608-F609)</f>
        <v>#VALUE!</v>
      </c>
      <c r="I609" s="1" t="e">
        <f>F610-F604</f>
        <v>#VALUE!</v>
      </c>
      <c r="J609" s="1" t="e">
        <f>F611-F605</f>
        <v>#VALUE!</v>
      </c>
      <c r="M609">
        <f>COUNTIF(D608:D612,$L$3)</f>
        <v>0</v>
      </c>
      <c r="O609" t="str">
        <f t="shared" si="67"/>
        <v/>
      </c>
      <c r="P609" t="str">
        <f t="shared" si="68"/>
        <v/>
      </c>
      <c r="Q609" t="str">
        <f t="shared" si="69"/>
        <v/>
      </c>
      <c r="R609" t="str">
        <f t="shared" si="70"/>
        <v/>
      </c>
    </row>
    <row r="610" spans="1:18" x14ac:dyDescent="0.35">
      <c r="A610" t="s">
        <v>12</v>
      </c>
      <c r="B610" t="str">
        <f t="shared" si="72"/>
        <v/>
      </c>
      <c r="C610">
        <v>3</v>
      </c>
      <c r="E610" t="str">
        <f t="shared" si="71"/>
        <v>Western Score</v>
      </c>
      <c r="F610" s="1" t="str">
        <f t="shared" si="73"/>
        <v/>
      </c>
      <c r="G610" s="1" t="e">
        <f>(F610-F604)-(F611-F605)</f>
        <v>#VALUE!</v>
      </c>
      <c r="H610" s="1" t="e">
        <f>IF(F609&gt;F608,(F608+10)-F609,F608-F609)</f>
        <v>#VALUE!</v>
      </c>
      <c r="I610" s="1" t="e">
        <f>F610-F604</f>
        <v>#VALUE!</v>
      </c>
      <c r="J610" s="1" t="e">
        <f>F611-F605</f>
        <v>#VALUE!</v>
      </c>
      <c r="M610">
        <f>COUNTIF(D608:D612,$L$4)</f>
        <v>0</v>
      </c>
      <c r="O610" t="str">
        <f t="shared" si="67"/>
        <v/>
      </c>
      <c r="P610" t="str">
        <f t="shared" si="68"/>
        <v/>
      </c>
      <c r="Q610" t="str">
        <f t="shared" si="69"/>
        <v/>
      </c>
      <c r="R610" t="str">
        <f t="shared" si="70"/>
        <v/>
      </c>
    </row>
    <row r="611" spans="1:18" x14ac:dyDescent="0.35">
      <c r="A611" t="s">
        <v>13</v>
      </c>
      <c r="B611" t="str">
        <f t="shared" si="72"/>
        <v/>
      </c>
      <c r="C611">
        <v>4</v>
      </c>
      <c r="E611" t="str">
        <f t="shared" si="71"/>
        <v>Opp Score</v>
      </c>
      <c r="F611" s="1" t="str">
        <f t="shared" si="73"/>
        <v/>
      </c>
      <c r="G611" s="1" t="e">
        <f>(F610-F604)-(F611-F605)</f>
        <v>#VALUE!</v>
      </c>
      <c r="H611" s="1" t="e">
        <f>IF(F609&gt;F608,(F608+10)-F609,F608-F609)</f>
        <v>#VALUE!</v>
      </c>
      <c r="I611" s="1" t="e">
        <f>F610-F604</f>
        <v>#VALUE!</v>
      </c>
      <c r="J611" s="1" t="e">
        <f>F611-F605</f>
        <v>#VALUE!</v>
      </c>
      <c r="M611">
        <f>COUNTIF(D608:D612,$L$5)</f>
        <v>0</v>
      </c>
      <c r="O611" t="str">
        <f t="shared" si="67"/>
        <v/>
      </c>
      <c r="P611" t="str">
        <f t="shared" si="68"/>
        <v/>
      </c>
      <c r="Q611" t="str">
        <f t="shared" si="69"/>
        <v/>
      </c>
      <c r="R611" t="str">
        <f t="shared" si="70"/>
        <v/>
      </c>
    </row>
    <row r="612" spans="1:18" x14ac:dyDescent="0.35">
      <c r="A612" t="s">
        <v>14</v>
      </c>
      <c r="B612" t="str">
        <f t="shared" si="72"/>
        <v/>
      </c>
      <c r="C612">
        <v>5</v>
      </c>
      <c r="E612" t="str">
        <f t="shared" si="71"/>
        <v/>
      </c>
      <c r="F612" s="1" t="str">
        <f t="shared" si="73"/>
        <v/>
      </c>
      <c r="G612" s="1" t="e">
        <f>(F610-F604)-(F611-F605)</f>
        <v>#VALUE!</v>
      </c>
      <c r="H612" s="1" t="e">
        <f>IF(F609&gt;F608,(F608+10)-F609,F608-F609)</f>
        <v>#VALUE!</v>
      </c>
      <c r="I612" s="1" t="e">
        <f>F610-F604</f>
        <v>#VALUE!</v>
      </c>
      <c r="J612" s="1" t="e">
        <f>F611-F605</f>
        <v>#VALUE!</v>
      </c>
      <c r="M612">
        <f>COUNTIF(D608:D612,$L$6)</f>
        <v>0</v>
      </c>
      <c r="O612" t="str">
        <f t="shared" si="67"/>
        <v/>
      </c>
      <c r="P612" t="str">
        <f t="shared" si="68"/>
        <v/>
      </c>
      <c r="Q612" t="str">
        <f t="shared" si="69"/>
        <v/>
      </c>
      <c r="R612" t="str">
        <f t="shared" si="70"/>
        <v/>
      </c>
    </row>
    <row r="613" spans="1:18" x14ac:dyDescent="0.35">
      <c r="A613" t="s">
        <v>2</v>
      </c>
      <c r="B613" t="str">
        <f t="shared" si="72"/>
        <v/>
      </c>
      <c r="E613" t="str">
        <f t="shared" si="71"/>
        <v/>
      </c>
      <c r="F613" s="1" t="str">
        <f t="shared" si="73"/>
        <v/>
      </c>
      <c r="O613" t="str">
        <f t="shared" si="67"/>
        <v/>
      </c>
      <c r="P613" t="str">
        <f t="shared" si="68"/>
        <v/>
      </c>
      <c r="Q613" t="str">
        <f t="shared" si="69"/>
        <v/>
      </c>
      <c r="R613" t="str">
        <f t="shared" si="70"/>
        <v/>
      </c>
    </row>
    <row r="614" spans="1:18" x14ac:dyDescent="0.35">
      <c r="A614" t="s">
        <v>3</v>
      </c>
      <c r="B614">
        <f t="shared" si="72"/>
        <v>103</v>
      </c>
      <c r="C614">
        <v>1</v>
      </c>
      <c r="E614" t="str">
        <f t="shared" si="71"/>
        <v>Time In</v>
      </c>
      <c r="F614" s="1" t="str">
        <f t="shared" si="73"/>
        <v/>
      </c>
      <c r="G614" s="1" t="e">
        <f>(F616-F610)-(F617-F611)</f>
        <v>#VALUE!</v>
      </c>
      <c r="H614" s="1" t="e">
        <f>IF(F615&gt;F614,(F614+10)-F615,F614-F615)</f>
        <v>#VALUE!</v>
      </c>
      <c r="I614" s="1" t="e">
        <f>F616-F610</f>
        <v>#VALUE!</v>
      </c>
      <c r="J614" s="1" t="e">
        <f>F617-F611</f>
        <v>#VALUE!</v>
      </c>
      <c r="M614">
        <f>COUNTIF(D614:D618,$L$2)</f>
        <v>0</v>
      </c>
      <c r="N614">
        <f>SUM(M614:M618)</f>
        <v>0</v>
      </c>
      <c r="O614" t="str">
        <f t="shared" si="67"/>
        <v/>
      </c>
      <c r="P614" t="str">
        <f t="shared" si="68"/>
        <v/>
      </c>
      <c r="Q614" t="str">
        <f t="shared" si="69"/>
        <v/>
      </c>
      <c r="R614" t="str">
        <f t="shared" si="70"/>
        <v/>
      </c>
    </row>
    <row r="615" spans="1:18" x14ac:dyDescent="0.35">
      <c r="A615" t="s">
        <v>4</v>
      </c>
      <c r="B615" t="str">
        <f t="shared" si="72"/>
        <v/>
      </c>
      <c r="C615">
        <v>2</v>
      </c>
      <c r="E615" t="str">
        <f t="shared" si="71"/>
        <v>Time Out</v>
      </c>
      <c r="F615" s="1" t="str">
        <f t="shared" si="73"/>
        <v/>
      </c>
      <c r="G615" s="1" t="e">
        <f>(F616-F610)-(F617-F611)</f>
        <v>#VALUE!</v>
      </c>
      <c r="H615" s="1" t="e">
        <f>IF(F615&gt;F614,(F614+10)-F615,F614-F615)</f>
        <v>#VALUE!</v>
      </c>
      <c r="I615" s="1" t="e">
        <f>F616-F610</f>
        <v>#VALUE!</v>
      </c>
      <c r="J615" s="1" t="e">
        <f>F617-F611</f>
        <v>#VALUE!</v>
      </c>
      <c r="M615">
        <f>COUNTIF(D614:D618,$L$3)</f>
        <v>0</v>
      </c>
      <c r="O615" t="str">
        <f t="shared" si="67"/>
        <v/>
      </c>
      <c r="P615" t="str">
        <f t="shared" si="68"/>
        <v/>
      </c>
      <c r="Q615" t="str">
        <f t="shared" si="69"/>
        <v/>
      </c>
      <c r="R615" t="str">
        <f t="shared" si="70"/>
        <v/>
      </c>
    </row>
    <row r="616" spans="1:18" x14ac:dyDescent="0.35">
      <c r="A616" t="s">
        <v>5</v>
      </c>
      <c r="B616" t="str">
        <f t="shared" si="72"/>
        <v/>
      </c>
      <c r="C616">
        <v>3</v>
      </c>
      <c r="E616" t="str">
        <f t="shared" si="71"/>
        <v>Western Score</v>
      </c>
      <c r="F616" s="1" t="str">
        <f t="shared" si="73"/>
        <v/>
      </c>
      <c r="G616" s="1" t="e">
        <f>(F616-F610)-(F617-F611)</f>
        <v>#VALUE!</v>
      </c>
      <c r="H616" s="1" t="e">
        <f>IF(F615&gt;F614,(F614+10)-F615,F614-F615)</f>
        <v>#VALUE!</v>
      </c>
      <c r="I616" s="1" t="e">
        <f>F616-F610</f>
        <v>#VALUE!</v>
      </c>
      <c r="J616" s="1" t="e">
        <f>F617-F611</f>
        <v>#VALUE!</v>
      </c>
      <c r="M616">
        <f>COUNTIF(D614:D618,$L$4)</f>
        <v>0</v>
      </c>
      <c r="O616" t="str">
        <f t="shared" si="67"/>
        <v/>
      </c>
      <c r="P616" t="str">
        <f t="shared" si="68"/>
        <v/>
      </c>
      <c r="Q616" t="str">
        <f t="shared" si="69"/>
        <v/>
      </c>
      <c r="R616" t="str">
        <f t="shared" si="70"/>
        <v/>
      </c>
    </row>
    <row r="617" spans="1:18" x14ac:dyDescent="0.35">
      <c r="A617" t="s">
        <v>6</v>
      </c>
      <c r="B617" t="str">
        <f t="shared" si="72"/>
        <v/>
      </c>
      <c r="C617">
        <v>4</v>
      </c>
      <c r="E617" t="str">
        <f t="shared" si="71"/>
        <v>Opp Score</v>
      </c>
      <c r="F617" s="1" t="str">
        <f t="shared" si="73"/>
        <v/>
      </c>
      <c r="G617" s="1" t="e">
        <f>(F616-F610)-(F617-F611)</f>
        <v>#VALUE!</v>
      </c>
      <c r="H617" s="1" t="e">
        <f>IF(F615&gt;F614,(F614+10)-F615,F614-F615)</f>
        <v>#VALUE!</v>
      </c>
      <c r="I617" s="1" t="e">
        <f>F616-F610</f>
        <v>#VALUE!</v>
      </c>
      <c r="J617" s="1" t="e">
        <f>F617-F611</f>
        <v>#VALUE!</v>
      </c>
      <c r="M617">
        <f>COUNTIF(D614:D618,$L$5)</f>
        <v>0</v>
      </c>
      <c r="O617" t="str">
        <f t="shared" si="67"/>
        <v/>
      </c>
      <c r="P617" t="str">
        <f t="shared" si="68"/>
        <v/>
      </c>
      <c r="Q617" t="str">
        <f t="shared" si="69"/>
        <v/>
      </c>
      <c r="R617" t="str">
        <f t="shared" si="70"/>
        <v/>
      </c>
    </row>
    <row r="618" spans="1:18" x14ac:dyDescent="0.35">
      <c r="A618" t="s">
        <v>7</v>
      </c>
      <c r="B618" t="str">
        <f t="shared" si="72"/>
        <v/>
      </c>
      <c r="C618">
        <v>5</v>
      </c>
      <c r="E618" t="str">
        <f t="shared" si="71"/>
        <v/>
      </c>
      <c r="F618" s="1" t="str">
        <f t="shared" si="73"/>
        <v/>
      </c>
      <c r="G618" s="1" t="e">
        <f>(F616-F610)-(F617-F611)</f>
        <v>#VALUE!</v>
      </c>
      <c r="H618" s="1" t="e">
        <f>IF(F615&gt;F614,(F614+10)-F615,F614-F615)</f>
        <v>#VALUE!</v>
      </c>
      <c r="I618" s="1" t="e">
        <f>F616-F610</f>
        <v>#VALUE!</v>
      </c>
      <c r="J618" s="1" t="e">
        <f>F617-F611</f>
        <v>#VALUE!</v>
      </c>
      <c r="M618">
        <f>COUNTIF(D614:D618,$L$6)</f>
        <v>0</v>
      </c>
      <c r="O618" t="str">
        <f t="shared" si="67"/>
        <v/>
      </c>
      <c r="P618" t="str">
        <f t="shared" si="68"/>
        <v/>
      </c>
      <c r="Q618" t="str">
        <f t="shared" si="69"/>
        <v/>
      </c>
      <c r="R618" t="str">
        <f t="shared" si="70"/>
        <v/>
      </c>
    </row>
    <row r="619" spans="1:18" x14ac:dyDescent="0.35">
      <c r="A619" t="s">
        <v>8</v>
      </c>
      <c r="B619" t="str">
        <f t="shared" si="72"/>
        <v/>
      </c>
      <c r="E619" t="str">
        <f t="shared" si="71"/>
        <v/>
      </c>
      <c r="F619" s="1" t="str">
        <f t="shared" si="73"/>
        <v/>
      </c>
      <c r="O619" t="str">
        <f t="shared" si="67"/>
        <v/>
      </c>
      <c r="P619" t="str">
        <f t="shared" si="68"/>
        <v/>
      </c>
      <c r="Q619" t="str">
        <f t="shared" si="69"/>
        <v/>
      </c>
      <c r="R619" t="str">
        <f t="shared" si="70"/>
        <v/>
      </c>
    </row>
    <row r="620" spans="1:18" x14ac:dyDescent="0.35">
      <c r="A620" t="s">
        <v>9</v>
      </c>
      <c r="B620">
        <f t="shared" si="72"/>
        <v>104</v>
      </c>
      <c r="C620">
        <v>1</v>
      </c>
      <c r="E620" t="str">
        <f t="shared" si="71"/>
        <v>Time In</v>
      </c>
      <c r="F620" s="1" t="str">
        <f t="shared" si="73"/>
        <v/>
      </c>
      <c r="G620" s="1" t="e">
        <f>(F622-F616)-(F623-F617)</f>
        <v>#VALUE!</v>
      </c>
      <c r="H620" s="1" t="e">
        <f>IF(F621&gt;F620,(F620+10)-F621,F620-F621)</f>
        <v>#VALUE!</v>
      </c>
      <c r="I620" s="1" t="e">
        <f>F622-F616</f>
        <v>#VALUE!</v>
      </c>
      <c r="J620" s="1" t="e">
        <f>F623-F617</f>
        <v>#VALUE!</v>
      </c>
      <c r="M620">
        <f>COUNTIF(D620:D624,$L$2)</f>
        <v>0</v>
      </c>
      <c r="N620">
        <f>SUM(M620:M624)</f>
        <v>0</v>
      </c>
      <c r="O620" t="str">
        <f t="shared" si="67"/>
        <v/>
      </c>
      <c r="P620" t="str">
        <f t="shared" si="68"/>
        <v/>
      </c>
      <c r="Q620" t="str">
        <f t="shared" si="69"/>
        <v/>
      </c>
      <c r="R620" t="str">
        <f t="shared" si="70"/>
        <v/>
      </c>
    </row>
    <row r="621" spans="1:18" x14ac:dyDescent="0.35">
      <c r="A621" t="s">
        <v>10</v>
      </c>
      <c r="B621" t="str">
        <f t="shared" si="72"/>
        <v/>
      </c>
      <c r="C621">
        <v>2</v>
      </c>
      <c r="E621" t="str">
        <f t="shared" si="71"/>
        <v>Time Out</v>
      </c>
      <c r="F621" s="1" t="str">
        <f t="shared" si="73"/>
        <v/>
      </c>
      <c r="G621" s="1" t="e">
        <f>(F622-F616)-(F623-F617)</f>
        <v>#VALUE!</v>
      </c>
      <c r="H621" s="1" t="e">
        <f>IF(F621&gt;F620,(F620+10)-F621,F620-F621)</f>
        <v>#VALUE!</v>
      </c>
      <c r="I621" s="1" t="e">
        <f>F622-F616</f>
        <v>#VALUE!</v>
      </c>
      <c r="J621" s="1" t="e">
        <f>F623-F617</f>
        <v>#VALUE!</v>
      </c>
      <c r="M621">
        <f>COUNTIF(D620:D624,$L$3)</f>
        <v>0</v>
      </c>
      <c r="O621" t="str">
        <f t="shared" si="67"/>
        <v/>
      </c>
      <c r="P621" t="str">
        <f t="shared" si="68"/>
        <v/>
      </c>
      <c r="Q621" t="str">
        <f t="shared" si="69"/>
        <v/>
      </c>
      <c r="R621" t="str">
        <f t="shared" si="70"/>
        <v/>
      </c>
    </row>
    <row r="622" spans="1:18" x14ac:dyDescent="0.35">
      <c r="A622" t="s">
        <v>11</v>
      </c>
      <c r="B622" t="str">
        <f t="shared" si="72"/>
        <v/>
      </c>
      <c r="C622">
        <v>3</v>
      </c>
      <c r="E622" t="str">
        <f t="shared" si="71"/>
        <v>Western Score</v>
      </c>
      <c r="F622" s="1" t="str">
        <f t="shared" si="73"/>
        <v/>
      </c>
      <c r="G622" s="1" t="e">
        <f>(F622-F616)-(F623-F617)</f>
        <v>#VALUE!</v>
      </c>
      <c r="H622" s="1" t="e">
        <f>IF(F621&gt;F620,(F620+10)-F621,F620-F621)</f>
        <v>#VALUE!</v>
      </c>
      <c r="I622" s="1" t="e">
        <f>F622-F616</f>
        <v>#VALUE!</v>
      </c>
      <c r="J622" s="1" t="e">
        <f>F623-F617</f>
        <v>#VALUE!</v>
      </c>
      <c r="M622">
        <f>COUNTIF(D620:D624,$L$4)</f>
        <v>0</v>
      </c>
      <c r="O622" t="str">
        <f t="shared" si="67"/>
        <v/>
      </c>
      <c r="P622" t="str">
        <f t="shared" si="68"/>
        <v/>
      </c>
      <c r="Q622" t="str">
        <f t="shared" si="69"/>
        <v/>
      </c>
      <c r="R622" t="str">
        <f t="shared" si="70"/>
        <v/>
      </c>
    </row>
    <row r="623" spans="1:18" x14ac:dyDescent="0.35">
      <c r="A623" t="s">
        <v>12</v>
      </c>
      <c r="B623" t="str">
        <f t="shared" si="72"/>
        <v/>
      </c>
      <c r="C623">
        <v>4</v>
      </c>
      <c r="E623" t="str">
        <f t="shared" si="71"/>
        <v>Opp Score</v>
      </c>
      <c r="F623" s="1" t="str">
        <f t="shared" si="73"/>
        <v/>
      </c>
      <c r="G623" s="1" t="e">
        <f>(F622-F616)-(F623-F617)</f>
        <v>#VALUE!</v>
      </c>
      <c r="H623" s="1" t="e">
        <f>IF(F621&gt;F620,(F620+10)-F621,F620-F621)</f>
        <v>#VALUE!</v>
      </c>
      <c r="I623" s="1" t="e">
        <f>F622-F616</f>
        <v>#VALUE!</v>
      </c>
      <c r="J623" s="1" t="e">
        <f>F623-F617</f>
        <v>#VALUE!</v>
      </c>
      <c r="M623">
        <f>COUNTIF(D620:D624,$L$5)</f>
        <v>0</v>
      </c>
      <c r="O623" t="str">
        <f t="shared" si="67"/>
        <v/>
      </c>
      <c r="P623" t="str">
        <f t="shared" si="68"/>
        <v/>
      </c>
      <c r="Q623" t="str">
        <f t="shared" si="69"/>
        <v/>
      </c>
      <c r="R623" t="str">
        <f t="shared" si="70"/>
        <v/>
      </c>
    </row>
    <row r="624" spans="1:18" x14ac:dyDescent="0.35">
      <c r="A624" t="s">
        <v>13</v>
      </c>
      <c r="B624" t="str">
        <f t="shared" si="72"/>
        <v/>
      </c>
      <c r="C624">
        <v>5</v>
      </c>
      <c r="E624" t="str">
        <f t="shared" si="71"/>
        <v/>
      </c>
      <c r="F624" s="1" t="str">
        <f t="shared" si="73"/>
        <v/>
      </c>
      <c r="G624" s="1" t="e">
        <f>(F622-F616)-(F623-F617)</f>
        <v>#VALUE!</v>
      </c>
      <c r="H624" s="1" t="e">
        <f>IF(F621&gt;F620,(F620+10)-F621,F620-F621)</f>
        <v>#VALUE!</v>
      </c>
      <c r="I624" s="1" t="e">
        <f>F622-F616</f>
        <v>#VALUE!</v>
      </c>
      <c r="J624" s="1" t="e">
        <f>F623-F617</f>
        <v>#VALUE!</v>
      </c>
      <c r="M624">
        <f>COUNTIF(D620:D624,$L$6)</f>
        <v>0</v>
      </c>
      <c r="O624" t="str">
        <f t="shared" si="67"/>
        <v/>
      </c>
      <c r="P624" t="str">
        <f t="shared" si="68"/>
        <v/>
      </c>
      <c r="Q624" t="str">
        <f t="shared" si="69"/>
        <v/>
      </c>
      <c r="R624" t="str">
        <f t="shared" si="70"/>
        <v/>
      </c>
    </row>
    <row r="625" spans="1:18" x14ac:dyDescent="0.35">
      <c r="A625" t="s">
        <v>14</v>
      </c>
      <c r="B625" t="str">
        <f t="shared" si="72"/>
        <v/>
      </c>
      <c r="E625" t="str">
        <f t="shared" si="71"/>
        <v/>
      </c>
      <c r="F625" s="1" t="str">
        <f t="shared" si="73"/>
        <v/>
      </c>
      <c r="O625" t="str">
        <f t="shared" si="67"/>
        <v/>
      </c>
      <c r="P625" t="str">
        <f t="shared" si="68"/>
        <v/>
      </c>
      <c r="Q625" t="str">
        <f t="shared" si="69"/>
        <v/>
      </c>
      <c r="R625" t="str">
        <f t="shared" si="70"/>
        <v/>
      </c>
    </row>
    <row r="626" spans="1:18" x14ac:dyDescent="0.35">
      <c r="A626" t="s">
        <v>2</v>
      </c>
      <c r="B626">
        <f t="shared" si="72"/>
        <v>105</v>
      </c>
      <c r="C626">
        <v>1</v>
      </c>
      <c r="E626" t="str">
        <f t="shared" si="71"/>
        <v>Time In</v>
      </c>
      <c r="F626" s="1" t="str">
        <f t="shared" si="73"/>
        <v/>
      </c>
      <c r="G626" s="1" t="e">
        <f>(F628-F622)-(F629-F623)</f>
        <v>#VALUE!</v>
      </c>
      <c r="H626" s="1" t="e">
        <f>IF(F627&gt;F626,(F626+10)-F627,F626-F627)</f>
        <v>#VALUE!</v>
      </c>
      <c r="I626" s="1" t="e">
        <f>F628-F622</f>
        <v>#VALUE!</v>
      </c>
      <c r="J626" s="1" t="e">
        <f>F629-F623</f>
        <v>#VALUE!</v>
      </c>
      <c r="M626">
        <f>COUNTIF(D626:D630,$L$2)</f>
        <v>0</v>
      </c>
      <c r="N626">
        <f>SUM(M626:M630)</f>
        <v>0</v>
      </c>
      <c r="O626" t="str">
        <f t="shared" si="67"/>
        <v/>
      </c>
      <c r="P626" t="str">
        <f t="shared" si="68"/>
        <v/>
      </c>
      <c r="Q626" t="str">
        <f t="shared" si="69"/>
        <v/>
      </c>
      <c r="R626" t="str">
        <f t="shared" si="70"/>
        <v/>
      </c>
    </row>
    <row r="627" spans="1:18" x14ac:dyDescent="0.35">
      <c r="A627" t="s">
        <v>3</v>
      </c>
      <c r="B627" t="str">
        <f t="shared" si="72"/>
        <v/>
      </c>
      <c r="C627">
        <v>2</v>
      </c>
      <c r="E627" t="str">
        <f t="shared" si="71"/>
        <v>Time Out</v>
      </c>
      <c r="F627" s="1" t="str">
        <f t="shared" si="73"/>
        <v/>
      </c>
      <c r="G627" s="1" t="e">
        <f>(F628-F622)-(F629-F623)</f>
        <v>#VALUE!</v>
      </c>
      <c r="H627" s="1" t="e">
        <f>IF(F627&gt;F626,(F626+10)-F627,F626-F627)</f>
        <v>#VALUE!</v>
      </c>
      <c r="I627" s="1" t="e">
        <f>F628-F622</f>
        <v>#VALUE!</v>
      </c>
      <c r="J627" s="1" t="e">
        <f>F629-F623</f>
        <v>#VALUE!</v>
      </c>
      <c r="M627">
        <f>COUNTIF(D626:D630,$L$3)</f>
        <v>0</v>
      </c>
      <c r="O627" t="str">
        <f t="shared" si="67"/>
        <v/>
      </c>
      <c r="P627" t="str">
        <f t="shared" si="68"/>
        <v/>
      </c>
      <c r="Q627" t="str">
        <f t="shared" si="69"/>
        <v/>
      </c>
      <c r="R627" t="str">
        <f t="shared" si="70"/>
        <v/>
      </c>
    </row>
    <row r="628" spans="1:18" x14ac:dyDescent="0.35">
      <c r="A628" t="s">
        <v>4</v>
      </c>
      <c r="B628" t="str">
        <f t="shared" si="72"/>
        <v/>
      </c>
      <c r="C628">
        <v>3</v>
      </c>
      <c r="E628" t="str">
        <f t="shared" si="71"/>
        <v>Western Score</v>
      </c>
      <c r="F628" s="1" t="str">
        <f t="shared" si="73"/>
        <v/>
      </c>
      <c r="G628" s="1" t="e">
        <f>(F628-F622)-(F629-F623)</f>
        <v>#VALUE!</v>
      </c>
      <c r="H628" s="1" t="e">
        <f>IF(F627&gt;F626,(F626+10)-F627,F626-F627)</f>
        <v>#VALUE!</v>
      </c>
      <c r="I628" s="1" t="e">
        <f>F628-F622</f>
        <v>#VALUE!</v>
      </c>
      <c r="J628" s="1" t="e">
        <f>F629-F623</f>
        <v>#VALUE!</v>
      </c>
      <c r="M628">
        <f>COUNTIF(D626:D630,$L$4)</f>
        <v>0</v>
      </c>
      <c r="O628" t="str">
        <f t="shared" si="67"/>
        <v/>
      </c>
      <c r="P628" t="str">
        <f t="shared" si="68"/>
        <v/>
      </c>
      <c r="Q628" t="str">
        <f t="shared" si="69"/>
        <v/>
      </c>
      <c r="R628" t="str">
        <f t="shared" si="70"/>
        <v/>
      </c>
    </row>
    <row r="629" spans="1:18" x14ac:dyDescent="0.35">
      <c r="A629" t="s">
        <v>5</v>
      </c>
      <c r="B629" t="str">
        <f t="shared" si="72"/>
        <v/>
      </c>
      <c r="C629">
        <v>4</v>
      </c>
      <c r="E629" t="str">
        <f t="shared" si="71"/>
        <v>Opp Score</v>
      </c>
      <c r="F629" s="1" t="str">
        <f t="shared" si="73"/>
        <v/>
      </c>
      <c r="G629" s="1" t="e">
        <f>(F628-F622)-(F629-F623)</f>
        <v>#VALUE!</v>
      </c>
      <c r="H629" s="1" t="e">
        <f>IF(F627&gt;F626,(F626+10)-F627,F626-F627)</f>
        <v>#VALUE!</v>
      </c>
      <c r="I629" s="1" t="e">
        <f>F628-F622</f>
        <v>#VALUE!</v>
      </c>
      <c r="J629" s="1" t="e">
        <f>F629-F623</f>
        <v>#VALUE!</v>
      </c>
      <c r="M629">
        <f>COUNTIF(D626:D630,$L$5)</f>
        <v>0</v>
      </c>
      <c r="O629" t="str">
        <f t="shared" si="67"/>
        <v/>
      </c>
      <c r="P629" t="str">
        <f t="shared" si="68"/>
        <v/>
      </c>
      <c r="Q629" t="str">
        <f t="shared" si="69"/>
        <v/>
      </c>
      <c r="R629" t="str">
        <f t="shared" si="70"/>
        <v/>
      </c>
    </row>
    <row r="630" spans="1:18" x14ac:dyDescent="0.35">
      <c r="A630" t="s">
        <v>6</v>
      </c>
      <c r="B630" t="str">
        <f t="shared" si="72"/>
        <v/>
      </c>
      <c r="C630">
        <v>5</v>
      </c>
      <c r="E630" t="str">
        <f t="shared" si="71"/>
        <v/>
      </c>
      <c r="F630" s="1" t="str">
        <f t="shared" si="73"/>
        <v/>
      </c>
      <c r="G630" s="1" t="e">
        <f>(F628-F622)-(F629-F623)</f>
        <v>#VALUE!</v>
      </c>
      <c r="H630" s="1" t="e">
        <f>IF(F627&gt;F626,(F626+10)-F627,F626-F627)</f>
        <v>#VALUE!</v>
      </c>
      <c r="I630" s="1" t="e">
        <f>F628-F622</f>
        <v>#VALUE!</v>
      </c>
      <c r="J630" s="1" t="e">
        <f>F629-F623</f>
        <v>#VALUE!</v>
      </c>
      <c r="M630">
        <f>COUNTIF(D626:D630,$L$6)</f>
        <v>0</v>
      </c>
      <c r="O630" t="str">
        <f t="shared" si="67"/>
        <v/>
      </c>
      <c r="P630" t="str">
        <f t="shared" si="68"/>
        <v/>
      </c>
      <c r="Q630" t="str">
        <f t="shared" si="69"/>
        <v/>
      </c>
      <c r="R630" t="str">
        <f t="shared" si="70"/>
        <v/>
      </c>
    </row>
    <row r="631" spans="1:18" x14ac:dyDescent="0.35">
      <c r="A631" t="s">
        <v>7</v>
      </c>
      <c r="B631" t="str">
        <f t="shared" si="72"/>
        <v/>
      </c>
      <c r="E631" t="str">
        <f t="shared" si="71"/>
        <v/>
      </c>
      <c r="F631" s="1" t="str">
        <f t="shared" si="73"/>
        <v/>
      </c>
      <c r="O631" t="str">
        <f t="shared" si="67"/>
        <v/>
      </c>
      <c r="P631" t="str">
        <f t="shared" si="68"/>
        <v/>
      </c>
      <c r="Q631" t="str">
        <f t="shared" si="69"/>
        <v/>
      </c>
      <c r="R631" t="str">
        <f t="shared" si="70"/>
        <v/>
      </c>
    </row>
    <row r="632" spans="1:18" x14ac:dyDescent="0.35">
      <c r="A632" t="s">
        <v>8</v>
      </c>
      <c r="B632">
        <f t="shared" si="72"/>
        <v>106</v>
      </c>
      <c r="C632">
        <v>1</v>
      </c>
      <c r="E632" t="str">
        <f t="shared" si="71"/>
        <v>Time In</v>
      </c>
      <c r="F632" s="1" t="str">
        <f t="shared" si="73"/>
        <v/>
      </c>
      <c r="G632" s="1" t="e">
        <f>(F634-F628)-(F635-F629)</f>
        <v>#VALUE!</v>
      </c>
      <c r="H632" s="1" t="e">
        <f>IF(F633&gt;F632,(F632+10)-F633,F632-F633)</f>
        <v>#VALUE!</v>
      </c>
      <c r="I632" s="1" t="e">
        <f>F634-F628</f>
        <v>#VALUE!</v>
      </c>
      <c r="J632" s="1" t="e">
        <f>F635-F629</f>
        <v>#VALUE!</v>
      </c>
      <c r="M632">
        <f>COUNTIF(D632:D636,$L$2)</f>
        <v>0</v>
      </c>
      <c r="N632">
        <f>SUM(M632:M636)</f>
        <v>0</v>
      </c>
      <c r="O632" t="str">
        <f t="shared" si="67"/>
        <v/>
      </c>
      <c r="P632" t="str">
        <f t="shared" si="68"/>
        <v/>
      </c>
      <c r="Q632" t="str">
        <f t="shared" si="69"/>
        <v/>
      </c>
      <c r="R632" t="str">
        <f t="shared" si="70"/>
        <v/>
      </c>
    </row>
    <row r="633" spans="1:18" x14ac:dyDescent="0.35">
      <c r="A633" t="s">
        <v>9</v>
      </c>
      <c r="B633" t="str">
        <f t="shared" si="72"/>
        <v/>
      </c>
      <c r="C633">
        <v>2</v>
      </c>
      <c r="E633" t="str">
        <f t="shared" si="71"/>
        <v>Time Out</v>
      </c>
      <c r="F633" s="1" t="str">
        <f t="shared" si="73"/>
        <v/>
      </c>
      <c r="G633" s="1" t="e">
        <f>(F634-F628)-(F635-F629)</f>
        <v>#VALUE!</v>
      </c>
      <c r="H633" s="1" t="e">
        <f>IF(F633&gt;F632,(F632+10)-F633,F632-F633)</f>
        <v>#VALUE!</v>
      </c>
      <c r="I633" s="1" t="e">
        <f>F634-F628</f>
        <v>#VALUE!</v>
      </c>
      <c r="J633" s="1" t="e">
        <f>F635-F629</f>
        <v>#VALUE!</v>
      </c>
      <c r="M633">
        <f>COUNTIF(D632:D636,$L$3)</f>
        <v>0</v>
      </c>
      <c r="O633" t="str">
        <f t="shared" si="67"/>
        <v/>
      </c>
      <c r="P633" t="str">
        <f t="shared" si="68"/>
        <v/>
      </c>
      <c r="Q633" t="str">
        <f t="shared" si="69"/>
        <v/>
      </c>
      <c r="R633" t="str">
        <f t="shared" si="70"/>
        <v/>
      </c>
    </row>
    <row r="634" spans="1:18" x14ac:dyDescent="0.35">
      <c r="A634" t="s">
        <v>10</v>
      </c>
      <c r="B634" t="str">
        <f t="shared" si="72"/>
        <v/>
      </c>
      <c r="C634">
        <v>3</v>
      </c>
      <c r="E634" t="str">
        <f t="shared" si="71"/>
        <v>Western Score</v>
      </c>
      <c r="F634" s="1" t="str">
        <f t="shared" si="73"/>
        <v/>
      </c>
      <c r="G634" s="1" t="e">
        <f>(F634-F628)-(F635-F629)</f>
        <v>#VALUE!</v>
      </c>
      <c r="H634" s="1" t="e">
        <f>IF(F633&gt;F632,(F632+10)-F633,F632-F633)</f>
        <v>#VALUE!</v>
      </c>
      <c r="I634" s="1" t="e">
        <f>F634-F628</f>
        <v>#VALUE!</v>
      </c>
      <c r="J634" s="1" t="e">
        <f>F635-F629</f>
        <v>#VALUE!</v>
      </c>
      <c r="M634">
        <f>COUNTIF(D632:D636,$L$4)</f>
        <v>0</v>
      </c>
      <c r="O634" t="str">
        <f t="shared" si="67"/>
        <v/>
      </c>
      <c r="P634" t="str">
        <f t="shared" si="68"/>
        <v/>
      </c>
      <c r="Q634" t="str">
        <f t="shared" si="69"/>
        <v/>
      </c>
      <c r="R634" t="str">
        <f t="shared" si="70"/>
        <v/>
      </c>
    </row>
    <row r="635" spans="1:18" x14ac:dyDescent="0.35">
      <c r="A635" t="s">
        <v>11</v>
      </c>
      <c r="B635" t="str">
        <f t="shared" si="72"/>
        <v/>
      </c>
      <c r="C635">
        <v>4</v>
      </c>
      <c r="E635" t="str">
        <f t="shared" si="71"/>
        <v>Opp Score</v>
      </c>
      <c r="F635" s="1" t="str">
        <f t="shared" si="73"/>
        <v/>
      </c>
      <c r="G635" s="1" t="e">
        <f>(F634-F628)-(F635-F629)</f>
        <v>#VALUE!</v>
      </c>
      <c r="H635" s="1" t="e">
        <f>IF(F633&gt;F632,(F632+10)-F633,F632-F633)</f>
        <v>#VALUE!</v>
      </c>
      <c r="I635" s="1" t="e">
        <f>F634-F628</f>
        <v>#VALUE!</v>
      </c>
      <c r="J635" s="1" t="e">
        <f>F635-F629</f>
        <v>#VALUE!</v>
      </c>
      <c r="M635">
        <f>COUNTIF(D632:D636,$L$5)</f>
        <v>0</v>
      </c>
      <c r="O635" t="str">
        <f t="shared" si="67"/>
        <v/>
      </c>
      <c r="P635" t="str">
        <f t="shared" si="68"/>
        <v/>
      </c>
      <c r="Q635" t="str">
        <f t="shared" si="69"/>
        <v/>
      </c>
      <c r="R635" t="str">
        <f t="shared" si="70"/>
        <v/>
      </c>
    </row>
    <row r="636" spans="1:18" x14ac:dyDescent="0.35">
      <c r="A636" t="s">
        <v>12</v>
      </c>
      <c r="B636" t="str">
        <f t="shared" si="72"/>
        <v/>
      </c>
      <c r="C636">
        <v>5</v>
      </c>
      <c r="E636" t="str">
        <f t="shared" si="71"/>
        <v/>
      </c>
      <c r="F636" s="1" t="str">
        <f t="shared" si="73"/>
        <v/>
      </c>
      <c r="G636" s="1" t="e">
        <f>(F634-F628)-(F635-F629)</f>
        <v>#VALUE!</v>
      </c>
      <c r="H636" s="1" t="e">
        <f>IF(F633&gt;F632,(F632+10)-F633,F632-F633)</f>
        <v>#VALUE!</v>
      </c>
      <c r="I636" s="1" t="e">
        <f>F634-F628</f>
        <v>#VALUE!</v>
      </c>
      <c r="J636" s="1" t="e">
        <f>F635-F629</f>
        <v>#VALUE!</v>
      </c>
      <c r="M636">
        <f>COUNTIF(D632:D636,$L$6)</f>
        <v>0</v>
      </c>
      <c r="O636" t="str">
        <f t="shared" si="67"/>
        <v/>
      </c>
      <c r="P636" t="str">
        <f t="shared" si="68"/>
        <v/>
      </c>
      <c r="Q636" t="str">
        <f t="shared" si="69"/>
        <v/>
      </c>
      <c r="R636" t="str">
        <f t="shared" si="70"/>
        <v/>
      </c>
    </row>
    <row r="637" spans="1:18" x14ac:dyDescent="0.35">
      <c r="A637" t="s">
        <v>13</v>
      </c>
      <c r="B637" t="str">
        <f t="shared" si="72"/>
        <v/>
      </c>
      <c r="E637" t="str">
        <f t="shared" si="71"/>
        <v/>
      </c>
      <c r="F637" s="1" t="str">
        <f t="shared" si="73"/>
        <v/>
      </c>
      <c r="O637" t="str">
        <f t="shared" si="67"/>
        <v/>
      </c>
      <c r="P637" t="str">
        <f t="shared" si="68"/>
        <v/>
      </c>
      <c r="Q637" t="str">
        <f t="shared" si="69"/>
        <v/>
      </c>
      <c r="R637" t="str">
        <f t="shared" si="70"/>
        <v/>
      </c>
    </row>
    <row r="638" spans="1:18" x14ac:dyDescent="0.35">
      <c r="A638" t="s">
        <v>14</v>
      </c>
      <c r="B638">
        <f t="shared" si="72"/>
        <v>107</v>
      </c>
      <c r="C638">
        <v>1</v>
      </c>
      <c r="E638" t="str">
        <f t="shared" si="71"/>
        <v>Time In</v>
      </c>
      <c r="F638" s="1" t="str">
        <f t="shared" si="73"/>
        <v/>
      </c>
      <c r="G638" s="1" t="e">
        <f>(F640-F634)-(F641-F635)</f>
        <v>#VALUE!</v>
      </c>
      <c r="H638" s="1" t="e">
        <f>IF(F639&gt;F638,(F638+10)-F639,F638-F639)</f>
        <v>#VALUE!</v>
      </c>
      <c r="I638" s="1" t="e">
        <f>F640-F634</f>
        <v>#VALUE!</v>
      </c>
      <c r="J638" s="1" t="e">
        <f>F641-F635</f>
        <v>#VALUE!</v>
      </c>
      <c r="M638">
        <f>COUNTIF(D638:D642,$L$2)</f>
        <v>0</v>
      </c>
      <c r="N638">
        <f>SUM(M638:M642)</f>
        <v>0</v>
      </c>
      <c r="O638" t="str">
        <f t="shared" si="67"/>
        <v/>
      </c>
      <c r="P638" t="str">
        <f t="shared" si="68"/>
        <v/>
      </c>
      <c r="Q638" t="str">
        <f t="shared" si="69"/>
        <v/>
      </c>
      <c r="R638" t="str">
        <f t="shared" si="70"/>
        <v/>
      </c>
    </row>
    <row r="639" spans="1:18" x14ac:dyDescent="0.35">
      <c r="A639" t="s">
        <v>2</v>
      </c>
      <c r="B639" t="str">
        <f t="shared" si="72"/>
        <v/>
      </c>
      <c r="C639">
        <v>2</v>
      </c>
      <c r="E639" t="str">
        <f t="shared" si="71"/>
        <v>Time Out</v>
      </c>
      <c r="F639" s="1" t="str">
        <f t="shared" si="73"/>
        <v/>
      </c>
      <c r="G639" s="1" t="e">
        <f>(F640-F634)-(F641-F635)</f>
        <v>#VALUE!</v>
      </c>
      <c r="H639" s="1" t="e">
        <f>IF(F639&gt;F638,(F638+10)-F639,F638-F639)</f>
        <v>#VALUE!</v>
      </c>
      <c r="I639" s="1" t="e">
        <f>F640-F634</f>
        <v>#VALUE!</v>
      </c>
      <c r="J639" s="1" t="e">
        <f>F641-F635</f>
        <v>#VALUE!</v>
      </c>
      <c r="M639">
        <f>COUNTIF(D638:D642,$L$3)</f>
        <v>0</v>
      </c>
      <c r="O639" t="str">
        <f t="shared" si="67"/>
        <v/>
      </c>
      <c r="P639" t="str">
        <f t="shared" si="68"/>
        <v/>
      </c>
      <c r="Q639" t="str">
        <f t="shared" si="69"/>
        <v/>
      </c>
      <c r="R639" t="str">
        <f t="shared" si="70"/>
        <v/>
      </c>
    </row>
    <row r="640" spans="1:18" x14ac:dyDescent="0.35">
      <c r="A640" t="s">
        <v>3</v>
      </c>
      <c r="B640" t="str">
        <f t="shared" si="72"/>
        <v/>
      </c>
      <c r="C640">
        <v>3</v>
      </c>
      <c r="E640" t="str">
        <f t="shared" si="71"/>
        <v>Western Score</v>
      </c>
      <c r="F640" s="1" t="str">
        <f t="shared" si="73"/>
        <v/>
      </c>
      <c r="G640" s="1" t="e">
        <f>(F640-F634)-(F641-F635)</f>
        <v>#VALUE!</v>
      </c>
      <c r="H640" s="1" t="e">
        <f>IF(F639&gt;F638,(F638+10)-F639,F638-F639)</f>
        <v>#VALUE!</v>
      </c>
      <c r="I640" s="1" t="e">
        <f>F640-F634</f>
        <v>#VALUE!</v>
      </c>
      <c r="J640" s="1" t="e">
        <f>F641-F635</f>
        <v>#VALUE!</v>
      </c>
      <c r="M640">
        <f>COUNTIF(D638:D642,$L$4)</f>
        <v>0</v>
      </c>
      <c r="O640" t="str">
        <f t="shared" si="67"/>
        <v/>
      </c>
      <c r="P640" t="str">
        <f t="shared" si="68"/>
        <v/>
      </c>
      <c r="Q640" t="str">
        <f t="shared" si="69"/>
        <v/>
      </c>
      <c r="R640" t="str">
        <f t="shared" si="70"/>
        <v/>
      </c>
    </row>
    <row r="641" spans="1:18" x14ac:dyDescent="0.35">
      <c r="A641" t="s">
        <v>4</v>
      </c>
      <c r="B641" t="str">
        <f t="shared" si="72"/>
        <v/>
      </c>
      <c r="C641">
        <v>4</v>
      </c>
      <c r="E641" t="str">
        <f t="shared" si="71"/>
        <v>Opp Score</v>
      </c>
      <c r="F641" s="1" t="str">
        <f t="shared" si="73"/>
        <v/>
      </c>
      <c r="G641" s="1" t="e">
        <f>(F640-F634)-(F641-F635)</f>
        <v>#VALUE!</v>
      </c>
      <c r="H641" s="1" t="e">
        <f>IF(F639&gt;F638,(F638+10)-F639,F638-F639)</f>
        <v>#VALUE!</v>
      </c>
      <c r="I641" s="1" t="e">
        <f>F640-F634</f>
        <v>#VALUE!</v>
      </c>
      <c r="J641" s="1" t="e">
        <f>F641-F635</f>
        <v>#VALUE!</v>
      </c>
      <c r="M641">
        <f>COUNTIF(D638:D642,$L$5)</f>
        <v>0</v>
      </c>
      <c r="O641" t="str">
        <f t="shared" si="67"/>
        <v/>
      </c>
      <c r="P641" t="str">
        <f t="shared" si="68"/>
        <v/>
      </c>
      <c r="Q641" t="str">
        <f t="shared" si="69"/>
        <v/>
      </c>
      <c r="R641" t="str">
        <f t="shared" si="70"/>
        <v/>
      </c>
    </row>
    <row r="642" spans="1:18" x14ac:dyDescent="0.35">
      <c r="A642" t="s">
        <v>5</v>
      </c>
      <c r="B642" t="str">
        <f t="shared" si="72"/>
        <v/>
      </c>
      <c r="C642">
        <v>5</v>
      </c>
      <c r="E642" t="str">
        <f t="shared" si="71"/>
        <v/>
      </c>
      <c r="F642" s="1" t="str">
        <f t="shared" si="73"/>
        <v/>
      </c>
      <c r="G642" s="1" t="e">
        <f>(F640-F634)-(F641-F635)</f>
        <v>#VALUE!</v>
      </c>
      <c r="H642" s="1" t="e">
        <f>IF(F639&gt;F638,(F638+10)-F639,F638-F639)</f>
        <v>#VALUE!</v>
      </c>
      <c r="I642" s="1" t="e">
        <f>F640-F634</f>
        <v>#VALUE!</v>
      </c>
      <c r="J642" s="1" t="e">
        <f>F641-F635</f>
        <v>#VALUE!</v>
      </c>
      <c r="M642">
        <f>COUNTIF(D638:D642,$L$6)</f>
        <v>0</v>
      </c>
      <c r="O642" t="str">
        <f t="shared" ref="O642:O705" si="74">IF(N642=COUNTIF($L$2:$L$6,"*"),G642,"")</f>
        <v/>
      </c>
      <c r="P642" t="str">
        <f t="shared" ref="P642:P705" si="75">IF(N642=COUNTIF($L$2:$L$6,"*"),H642,"")</f>
        <v/>
      </c>
      <c r="Q642" t="str">
        <f t="shared" ref="Q642:Q705" si="76">IF(N642=COUNTIF($L$2:$L$6,"*"),I642,"")</f>
        <v/>
      </c>
      <c r="R642" t="str">
        <f t="shared" ref="R642:R705" si="77">IF(N642=COUNTIF($L$2:$L$6,"*"),J642,"")</f>
        <v/>
      </c>
    </row>
    <row r="643" spans="1:18" x14ac:dyDescent="0.35">
      <c r="A643" t="s">
        <v>6</v>
      </c>
      <c r="B643" t="str">
        <f t="shared" si="72"/>
        <v/>
      </c>
      <c r="E643" t="str">
        <f t="shared" ref="E643:E706" si="78">IFERROR(_xlfn.IFS(C643=$C$2,"Time In",C643=$C$3,"Time Out",C643=$C$4,"Western Score",C643=$C$5,"Opp Score"),"")</f>
        <v/>
      </c>
      <c r="F643" s="1" t="str">
        <f t="shared" si="73"/>
        <v/>
      </c>
      <c r="O643" t="str">
        <f t="shared" si="74"/>
        <v/>
      </c>
      <c r="P643" t="str">
        <f t="shared" si="75"/>
        <v/>
      </c>
      <c r="Q643" t="str">
        <f t="shared" si="76"/>
        <v/>
      </c>
      <c r="R643" t="str">
        <f t="shared" si="77"/>
        <v/>
      </c>
    </row>
    <row r="644" spans="1:18" x14ac:dyDescent="0.35">
      <c r="A644" t="s">
        <v>7</v>
      </c>
      <c r="B644">
        <f t="shared" si="72"/>
        <v>108</v>
      </c>
      <c r="C644">
        <v>1</v>
      </c>
      <c r="E644" t="str">
        <f t="shared" si="78"/>
        <v>Time In</v>
      </c>
      <c r="F644" s="1" t="str">
        <f t="shared" si="73"/>
        <v/>
      </c>
      <c r="G644" s="1" t="e">
        <f>(F646-F640)-(F647-F641)</f>
        <v>#VALUE!</v>
      </c>
      <c r="H644" s="1" t="e">
        <f>IF(F645&gt;F644,(F644+10)-F645,F644-F645)</f>
        <v>#VALUE!</v>
      </c>
      <c r="I644" s="1" t="e">
        <f>F646-F640</f>
        <v>#VALUE!</v>
      </c>
      <c r="J644" s="1" t="e">
        <f>F647-F641</f>
        <v>#VALUE!</v>
      </c>
      <c r="M644">
        <f>COUNTIF(D644:D648,$L$2)</f>
        <v>0</v>
      </c>
      <c r="N644">
        <f>SUM(M644:M648)</f>
        <v>0</v>
      </c>
      <c r="O644" t="str">
        <f t="shared" si="74"/>
        <v/>
      </c>
      <c r="P644" t="str">
        <f t="shared" si="75"/>
        <v/>
      </c>
      <c r="Q644" t="str">
        <f t="shared" si="76"/>
        <v/>
      </c>
      <c r="R644" t="str">
        <f t="shared" si="77"/>
        <v/>
      </c>
    </row>
    <row r="645" spans="1:18" x14ac:dyDescent="0.35">
      <c r="A645" t="s">
        <v>8</v>
      </c>
      <c r="B645" t="str">
        <f t="shared" si="72"/>
        <v/>
      </c>
      <c r="C645">
        <v>2</v>
      </c>
      <c r="E645" t="str">
        <f t="shared" si="78"/>
        <v>Time Out</v>
      </c>
      <c r="F645" s="1" t="str">
        <f t="shared" si="73"/>
        <v/>
      </c>
      <c r="G645" s="1" t="e">
        <f>(F646-F640)-(F647-F641)</f>
        <v>#VALUE!</v>
      </c>
      <c r="H645" s="1" t="e">
        <f>IF(F645&gt;F644,(F644+10)-F645,F644-F645)</f>
        <v>#VALUE!</v>
      </c>
      <c r="I645" s="1" t="e">
        <f>F646-F640</f>
        <v>#VALUE!</v>
      </c>
      <c r="J645" s="1" t="e">
        <f>F647-F641</f>
        <v>#VALUE!</v>
      </c>
      <c r="M645">
        <f>COUNTIF(D644:D648,$L$3)</f>
        <v>0</v>
      </c>
      <c r="O645" t="str">
        <f t="shared" si="74"/>
        <v/>
      </c>
      <c r="P645" t="str">
        <f t="shared" si="75"/>
        <v/>
      </c>
      <c r="Q645" t="str">
        <f t="shared" si="76"/>
        <v/>
      </c>
      <c r="R645" t="str">
        <f t="shared" si="77"/>
        <v/>
      </c>
    </row>
    <row r="646" spans="1:18" x14ac:dyDescent="0.35">
      <c r="A646" t="s">
        <v>9</v>
      </c>
      <c r="B646" t="str">
        <f t="shared" si="72"/>
        <v/>
      </c>
      <c r="C646">
        <v>3</v>
      </c>
      <c r="E646" t="str">
        <f t="shared" si="78"/>
        <v>Western Score</v>
      </c>
      <c r="F646" s="1" t="str">
        <f t="shared" si="73"/>
        <v/>
      </c>
      <c r="G646" s="1" t="e">
        <f>(F646-F640)-(F647-F641)</f>
        <v>#VALUE!</v>
      </c>
      <c r="H646" s="1" t="e">
        <f>IF(F645&gt;F644,(F644+10)-F645,F644-F645)</f>
        <v>#VALUE!</v>
      </c>
      <c r="I646" s="1" t="e">
        <f>F646-F640</f>
        <v>#VALUE!</v>
      </c>
      <c r="J646" s="1" t="e">
        <f>F647-F641</f>
        <v>#VALUE!</v>
      </c>
      <c r="M646">
        <f>COUNTIF(D644:D648,$L$4)</f>
        <v>0</v>
      </c>
      <c r="O646" t="str">
        <f t="shared" si="74"/>
        <v/>
      </c>
      <c r="P646" t="str">
        <f t="shared" si="75"/>
        <v/>
      </c>
      <c r="Q646" t="str">
        <f t="shared" si="76"/>
        <v/>
      </c>
      <c r="R646" t="str">
        <f t="shared" si="77"/>
        <v/>
      </c>
    </row>
    <row r="647" spans="1:18" x14ac:dyDescent="0.35">
      <c r="A647" t="s">
        <v>10</v>
      </c>
      <c r="B647" t="str">
        <f t="shared" si="72"/>
        <v/>
      </c>
      <c r="C647">
        <v>4</v>
      </c>
      <c r="E647" t="str">
        <f t="shared" si="78"/>
        <v>Opp Score</v>
      </c>
      <c r="F647" s="1" t="str">
        <f t="shared" si="73"/>
        <v/>
      </c>
      <c r="G647" s="1" t="e">
        <f>(F646-F640)-(F647-F641)</f>
        <v>#VALUE!</v>
      </c>
      <c r="H647" s="1" t="e">
        <f>IF(F645&gt;F644,(F644+10)-F645,F644-F645)</f>
        <v>#VALUE!</v>
      </c>
      <c r="I647" s="1" t="e">
        <f>F646-F640</f>
        <v>#VALUE!</v>
      </c>
      <c r="J647" s="1" t="e">
        <f>F647-F641</f>
        <v>#VALUE!</v>
      </c>
      <c r="M647">
        <f>COUNTIF(D644:D648,$L$5)</f>
        <v>0</v>
      </c>
      <c r="O647" t="str">
        <f t="shared" si="74"/>
        <v/>
      </c>
      <c r="P647" t="str">
        <f t="shared" si="75"/>
        <v/>
      </c>
      <c r="Q647" t="str">
        <f t="shared" si="76"/>
        <v/>
      </c>
      <c r="R647" t="str">
        <f t="shared" si="77"/>
        <v/>
      </c>
    </row>
    <row r="648" spans="1:18" x14ac:dyDescent="0.35">
      <c r="A648" t="s">
        <v>11</v>
      </c>
      <c r="B648" t="str">
        <f t="shared" si="72"/>
        <v/>
      </c>
      <c r="C648">
        <v>5</v>
      </c>
      <c r="E648" t="str">
        <f t="shared" si="78"/>
        <v/>
      </c>
      <c r="F648" s="1" t="str">
        <f t="shared" si="73"/>
        <v/>
      </c>
      <c r="G648" s="1" t="e">
        <f>(F646-F640)-(F647-F641)</f>
        <v>#VALUE!</v>
      </c>
      <c r="H648" s="1" t="e">
        <f>IF(F645&gt;F644,(F644+10)-F645,F644-F645)</f>
        <v>#VALUE!</v>
      </c>
      <c r="I648" s="1" t="e">
        <f>F646-F640</f>
        <v>#VALUE!</v>
      </c>
      <c r="J648" s="1" t="e">
        <f>F647-F641</f>
        <v>#VALUE!</v>
      </c>
      <c r="M648">
        <f>COUNTIF(D644:D648,$L$6)</f>
        <v>0</v>
      </c>
      <c r="O648" t="str">
        <f t="shared" si="74"/>
        <v/>
      </c>
      <c r="P648" t="str">
        <f t="shared" si="75"/>
        <v/>
      </c>
      <c r="Q648" t="str">
        <f t="shared" si="76"/>
        <v/>
      </c>
      <c r="R648" t="str">
        <f t="shared" si="77"/>
        <v/>
      </c>
    </row>
    <row r="649" spans="1:18" x14ac:dyDescent="0.35">
      <c r="A649" t="s">
        <v>12</v>
      </c>
      <c r="B649" t="str">
        <f t="shared" si="72"/>
        <v/>
      </c>
      <c r="E649" t="str">
        <f t="shared" si="78"/>
        <v/>
      </c>
      <c r="F649" s="1" t="str">
        <f t="shared" si="73"/>
        <v/>
      </c>
      <c r="O649" t="str">
        <f t="shared" si="74"/>
        <v/>
      </c>
      <c r="P649" t="str">
        <f t="shared" si="75"/>
        <v/>
      </c>
      <c r="Q649" t="str">
        <f t="shared" si="76"/>
        <v/>
      </c>
      <c r="R649" t="str">
        <f t="shared" si="77"/>
        <v/>
      </c>
    </row>
    <row r="650" spans="1:18" x14ac:dyDescent="0.35">
      <c r="A650" t="s">
        <v>13</v>
      </c>
      <c r="B650">
        <f t="shared" si="72"/>
        <v>109</v>
      </c>
      <c r="C650">
        <v>1</v>
      </c>
      <c r="E650" t="str">
        <f t="shared" si="78"/>
        <v>Time In</v>
      </c>
      <c r="F650" s="1" t="str">
        <f t="shared" si="73"/>
        <v/>
      </c>
      <c r="G650" s="1" t="e">
        <f>(F652-F646)-(F653-F647)</f>
        <v>#VALUE!</v>
      </c>
      <c r="H650" s="1" t="e">
        <f>IF(F651&gt;F650,(F650+10)-F651,F650-F651)</f>
        <v>#VALUE!</v>
      </c>
      <c r="I650" s="1" t="e">
        <f>F652-F646</f>
        <v>#VALUE!</v>
      </c>
      <c r="J650" s="1" t="e">
        <f>F653-F647</f>
        <v>#VALUE!</v>
      </c>
      <c r="M650">
        <f>COUNTIF(D650:D654,$L$2)</f>
        <v>0</v>
      </c>
      <c r="N650">
        <f>SUM(M650:M654)</f>
        <v>0</v>
      </c>
      <c r="O650" t="str">
        <f t="shared" si="74"/>
        <v/>
      </c>
      <c r="P650" t="str">
        <f t="shared" si="75"/>
        <v/>
      </c>
      <c r="Q650" t="str">
        <f t="shared" si="76"/>
        <v/>
      </c>
      <c r="R650" t="str">
        <f t="shared" si="77"/>
        <v/>
      </c>
    </row>
    <row r="651" spans="1:18" x14ac:dyDescent="0.35">
      <c r="A651" t="s">
        <v>14</v>
      </c>
      <c r="B651" t="str">
        <f t="shared" si="72"/>
        <v/>
      </c>
      <c r="C651">
        <v>2</v>
      </c>
      <c r="E651" t="str">
        <f t="shared" si="78"/>
        <v>Time Out</v>
      </c>
      <c r="F651" s="1" t="str">
        <f t="shared" si="73"/>
        <v/>
      </c>
      <c r="G651" s="1" t="e">
        <f>(F652-F646)-(F653-F647)</f>
        <v>#VALUE!</v>
      </c>
      <c r="H651" s="1" t="e">
        <f>IF(F651&gt;F650,(F650+10)-F651,F650-F651)</f>
        <v>#VALUE!</v>
      </c>
      <c r="I651" s="1" t="e">
        <f>F652-F646</f>
        <v>#VALUE!</v>
      </c>
      <c r="J651" s="1" t="e">
        <f>F653-F647</f>
        <v>#VALUE!</v>
      </c>
      <c r="M651">
        <f>COUNTIF(D650:D654,$L$3)</f>
        <v>0</v>
      </c>
      <c r="O651" t="str">
        <f t="shared" si="74"/>
        <v/>
      </c>
      <c r="P651" t="str">
        <f t="shared" si="75"/>
        <v/>
      </c>
      <c r="Q651" t="str">
        <f t="shared" si="76"/>
        <v/>
      </c>
      <c r="R651" t="str">
        <f t="shared" si="77"/>
        <v/>
      </c>
    </row>
    <row r="652" spans="1:18" x14ac:dyDescent="0.35">
      <c r="A652" t="s">
        <v>2</v>
      </c>
      <c r="B652" t="str">
        <f t="shared" si="72"/>
        <v/>
      </c>
      <c r="C652">
        <v>3</v>
      </c>
      <c r="E652" t="str">
        <f t="shared" si="78"/>
        <v>Western Score</v>
      </c>
      <c r="F652" s="1" t="str">
        <f t="shared" si="73"/>
        <v/>
      </c>
      <c r="G652" s="1" t="e">
        <f>(F652-F646)-(F653-F647)</f>
        <v>#VALUE!</v>
      </c>
      <c r="H652" s="1" t="e">
        <f>IF(F651&gt;F650,(F650+10)-F651,F650-F651)</f>
        <v>#VALUE!</v>
      </c>
      <c r="I652" s="1" t="e">
        <f>F652-F646</f>
        <v>#VALUE!</v>
      </c>
      <c r="J652" s="1" t="e">
        <f>F653-F647</f>
        <v>#VALUE!</v>
      </c>
      <c r="M652">
        <f>COUNTIF(D650:D654,$L$4)</f>
        <v>0</v>
      </c>
      <c r="O652" t="str">
        <f t="shared" si="74"/>
        <v/>
      </c>
      <c r="P652" t="str">
        <f t="shared" si="75"/>
        <v/>
      </c>
      <c r="Q652" t="str">
        <f t="shared" si="76"/>
        <v/>
      </c>
      <c r="R652" t="str">
        <f t="shared" si="77"/>
        <v/>
      </c>
    </row>
    <row r="653" spans="1:18" x14ac:dyDescent="0.35">
      <c r="A653" t="s">
        <v>3</v>
      </c>
      <c r="B653" t="str">
        <f t="shared" si="72"/>
        <v/>
      </c>
      <c r="C653">
        <v>4</v>
      </c>
      <c r="E653" t="str">
        <f t="shared" si="78"/>
        <v>Opp Score</v>
      </c>
      <c r="F653" s="1" t="str">
        <f t="shared" si="73"/>
        <v/>
      </c>
      <c r="G653" s="1" t="e">
        <f>(F652-F646)-(F653-F647)</f>
        <v>#VALUE!</v>
      </c>
      <c r="H653" s="1" t="e">
        <f>IF(F651&gt;F650,(F650+10)-F651,F650-F651)</f>
        <v>#VALUE!</v>
      </c>
      <c r="I653" s="1" t="e">
        <f>F652-F646</f>
        <v>#VALUE!</v>
      </c>
      <c r="J653" s="1" t="e">
        <f>F653-F647</f>
        <v>#VALUE!</v>
      </c>
      <c r="M653">
        <f>COUNTIF(D650:D654,$L$5)</f>
        <v>0</v>
      </c>
      <c r="O653" t="str">
        <f t="shared" si="74"/>
        <v/>
      </c>
      <c r="P653" t="str">
        <f t="shared" si="75"/>
        <v/>
      </c>
      <c r="Q653" t="str">
        <f t="shared" si="76"/>
        <v/>
      </c>
      <c r="R653" t="str">
        <f t="shared" si="77"/>
        <v/>
      </c>
    </row>
    <row r="654" spans="1:18" x14ac:dyDescent="0.35">
      <c r="A654" t="s">
        <v>4</v>
      </c>
      <c r="B654" t="str">
        <f t="shared" si="72"/>
        <v/>
      </c>
      <c r="C654">
        <v>5</v>
      </c>
      <c r="E654" t="str">
        <f t="shared" si="78"/>
        <v/>
      </c>
      <c r="F654" s="1" t="str">
        <f t="shared" si="73"/>
        <v/>
      </c>
      <c r="G654" s="1" t="e">
        <f>(F652-F646)-(F653-F647)</f>
        <v>#VALUE!</v>
      </c>
      <c r="H654" s="1" t="e">
        <f>IF(F651&gt;F650,(F650+10)-F651,F650-F651)</f>
        <v>#VALUE!</v>
      </c>
      <c r="I654" s="1" t="e">
        <f>F652-F646</f>
        <v>#VALUE!</v>
      </c>
      <c r="J654" s="1" t="e">
        <f>F653-F647</f>
        <v>#VALUE!</v>
      </c>
      <c r="M654">
        <f>COUNTIF(D650:D654,$L$6)</f>
        <v>0</v>
      </c>
      <c r="O654" t="str">
        <f t="shared" si="74"/>
        <v/>
      </c>
      <c r="P654" t="str">
        <f t="shared" si="75"/>
        <v/>
      </c>
      <c r="Q654" t="str">
        <f t="shared" si="76"/>
        <v/>
      </c>
      <c r="R654" t="str">
        <f t="shared" si="77"/>
        <v/>
      </c>
    </row>
    <row r="655" spans="1:18" x14ac:dyDescent="0.35">
      <c r="A655" t="s">
        <v>5</v>
      </c>
      <c r="B655" t="str">
        <f t="shared" si="72"/>
        <v/>
      </c>
      <c r="E655" t="str">
        <f t="shared" si="78"/>
        <v/>
      </c>
      <c r="F655" s="1" t="str">
        <f t="shared" si="73"/>
        <v/>
      </c>
      <c r="O655" t="str">
        <f t="shared" si="74"/>
        <v/>
      </c>
      <c r="P655" t="str">
        <f t="shared" si="75"/>
        <v/>
      </c>
      <c r="Q655" t="str">
        <f t="shared" si="76"/>
        <v/>
      </c>
      <c r="R655" t="str">
        <f t="shared" si="77"/>
        <v/>
      </c>
    </row>
    <row r="656" spans="1:18" x14ac:dyDescent="0.35">
      <c r="A656" t="s">
        <v>6</v>
      </c>
      <c r="B656">
        <f t="shared" si="72"/>
        <v>110</v>
      </c>
      <c r="C656">
        <v>1</v>
      </c>
      <c r="E656" t="str">
        <f t="shared" si="78"/>
        <v>Time In</v>
      </c>
      <c r="F656" s="1" t="str">
        <f t="shared" si="73"/>
        <v/>
      </c>
      <c r="G656" s="1" t="e">
        <f>(F658-F652)-(F659-F653)</f>
        <v>#VALUE!</v>
      </c>
      <c r="H656" s="1" t="e">
        <f>IF(F657&gt;F656,(F656+10)-F657,F656-F657)</f>
        <v>#VALUE!</v>
      </c>
      <c r="I656" s="1" t="e">
        <f>F658-F652</f>
        <v>#VALUE!</v>
      </c>
      <c r="J656" s="1" t="e">
        <f>F659-F653</f>
        <v>#VALUE!</v>
      </c>
      <c r="M656">
        <f>COUNTIF(D656:D660,$L$2)</f>
        <v>0</v>
      </c>
      <c r="N656">
        <f>SUM(M656:M660)</f>
        <v>0</v>
      </c>
      <c r="O656" t="str">
        <f t="shared" si="74"/>
        <v/>
      </c>
      <c r="P656" t="str">
        <f t="shared" si="75"/>
        <v/>
      </c>
      <c r="Q656" t="str">
        <f t="shared" si="76"/>
        <v/>
      </c>
      <c r="R656" t="str">
        <f t="shared" si="77"/>
        <v/>
      </c>
    </row>
    <row r="657" spans="1:18" x14ac:dyDescent="0.35">
      <c r="A657" t="s">
        <v>7</v>
      </c>
      <c r="B657" t="str">
        <f t="shared" si="72"/>
        <v/>
      </c>
      <c r="C657">
        <v>2</v>
      </c>
      <c r="E657" t="str">
        <f t="shared" si="78"/>
        <v>Time Out</v>
      </c>
      <c r="F657" s="1" t="str">
        <f t="shared" si="73"/>
        <v/>
      </c>
      <c r="G657" s="1" t="e">
        <f>(F658-F652)-(F659-F653)</f>
        <v>#VALUE!</v>
      </c>
      <c r="H657" s="1" t="e">
        <f>IF(F657&gt;F656,(F656+10)-F657,F656-F657)</f>
        <v>#VALUE!</v>
      </c>
      <c r="I657" s="1" t="e">
        <f>F658-F652</f>
        <v>#VALUE!</v>
      </c>
      <c r="J657" s="1" t="e">
        <f>F659-F653</f>
        <v>#VALUE!</v>
      </c>
      <c r="M657">
        <f>COUNTIF(D656:D660,$L$3)</f>
        <v>0</v>
      </c>
      <c r="O657" t="str">
        <f t="shared" si="74"/>
        <v/>
      </c>
      <c r="P657" t="str">
        <f t="shared" si="75"/>
        <v/>
      </c>
      <c r="Q657" t="str">
        <f t="shared" si="76"/>
        <v/>
      </c>
      <c r="R657" t="str">
        <f t="shared" si="77"/>
        <v/>
      </c>
    </row>
    <row r="658" spans="1:18" x14ac:dyDescent="0.35">
      <c r="A658" t="s">
        <v>8</v>
      </c>
      <c r="B658" t="str">
        <f t="shared" si="72"/>
        <v/>
      </c>
      <c r="C658">
        <v>3</v>
      </c>
      <c r="E658" t="str">
        <f t="shared" si="78"/>
        <v>Western Score</v>
      </c>
      <c r="F658" s="1" t="str">
        <f t="shared" si="73"/>
        <v/>
      </c>
      <c r="G658" s="1" t="e">
        <f>(F658-F652)-(F659-F653)</f>
        <v>#VALUE!</v>
      </c>
      <c r="H658" s="1" t="e">
        <f>IF(F657&gt;F656,(F656+10)-F657,F656-F657)</f>
        <v>#VALUE!</v>
      </c>
      <c r="I658" s="1" t="e">
        <f>F658-F652</f>
        <v>#VALUE!</v>
      </c>
      <c r="J658" s="1" t="e">
        <f>F659-F653</f>
        <v>#VALUE!</v>
      </c>
      <c r="M658">
        <f>COUNTIF(D656:D660,$L$4)</f>
        <v>0</v>
      </c>
      <c r="O658" t="str">
        <f t="shared" si="74"/>
        <v/>
      </c>
      <c r="P658" t="str">
        <f t="shared" si="75"/>
        <v/>
      </c>
      <c r="Q658" t="str">
        <f t="shared" si="76"/>
        <v/>
      </c>
      <c r="R658" t="str">
        <f t="shared" si="77"/>
        <v/>
      </c>
    </row>
    <row r="659" spans="1:18" x14ac:dyDescent="0.35">
      <c r="A659" t="s">
        <v>9</v>
      </c>
      <c r="B659" t="str">
        <f t="shared" ref="B659:B722" si="79">IF(C659=$C$2,1+B653,"")</f>
        <v/>
      </c>
      <c r="C659">
        <v>4</v>
      </c>
      <c r="E659" t="str">
        <f t="shared" si="78"/>
        <v>Opp Score</v>
      </c>
      <c r="F659" s="1" t="str">
        <f t="shared" si="73"/>
        <v/>
      </c>
      <c r="G659" s="1" t="e">
        <f>(F658-F652)-(F659-F653)</f>
        <v>#VALUE!</v>
      </c>
      <c r="H659" s="1" t="e">
        <f>IF(F657&gt;F656,(F656+10)-F657,F656-F657)</f>
        <v>#VALUE!</v>
      </c>
      <c r="I659" s="1" t="e">
        <f>F658-F652</f>
        <v>#VALUE!</v>
      </c>
      <c r="J659" s="1" t="e">
        <f>F659-F653</f>
        <v>#VALUE!</v>
      </c>
      <c r="M659">
        <f>COUNTIF(D656:D660,$L$5)</f>
        <v>0</v>
      </c>
      <c r="O659" t="str">
        <f t="shared" si="74"/>
        <v/>
      </c>
      <c r="P659" t="str">
        <f t="shared" si="75"/>
        <v/>
      </c>
      <c r="Q659" t="str">
        <f t="shared" si="76"/>
        <v/>
      </c>
      <c r="R659" t="str">
        <f t="shared" si="77"/>
        <v/>
      </c>
    </row>
    <row r="660" spans="1:18" x14ac:dyDescent="0.35">
      <c r="A660" t="s">
        <v>10</v>
      </c>
      <c r="B660" t="str">
        <f t="shared" si="79"/>
        <v/>
      </c>
      <c r="C660">
        <v>5</v>
      </c>
      <c r="E660" t="str">
        <f t="shared" si="78"/>
        <v/>
      </c>
      <c r="F660" s="1" t="str">
        <f t="shared" si="73"/>
        <v/>
      </c>
      <c r="G660" s="1" t="e">
        <f>(F658-F652)-(F659-F653)</f>
        <v>#VALUE!</v>
      </c>
      <c r="H660" s="1" t="e">
        <f>IF(F657&gt;F656,(F656+10)-F657,F656-F657)</f>
        <v>#VALUE!</v>
      </c>
      <c r="I660" s="1" t="e">
        <f>F658-F652</f>
        <v>#VALUE!</v>
      </c>
      <c r="J660" s="1" t="e">
        <f>F659-F653</f>
        <v>#VALUE!</v>
      </c>
      <c r="M660">
        <f>COUNTIF(D656:D660,$L$6)</f>
        <v>0</v>
      </c>
      <c r="O660" t="str">
        <f t="shared" si="74"/>
        <v/>
      </c>
      <c r="P660" t="str">
        <f t="shared" si="75"/>
        <v/>
      </c>
      <c r="Q660" t="str">
        <f t="shared" si="76"/>
        <v/>
      </c>
      <c r="R660" t="str">
        <f t="shared" si="77"/>
        <v/>
      </c>
    </row>
    <row r="661" spans="1:18" x14ac:dyDescent="0.35">
      <c r="A661" t="s">
        <v>11</v>
      </c>
      <c r="B661" t="str">
        <f t="shared" si="79"/>
        <v/>
      </c>
      <c r="E661" t="str">
        <f t="shared" si="78"/>
        <v/>
      </c>
      <c r="F661" s="1" t="str">
        <f t="shared" si="73"/>
        <v/>
      </c>
      <c r="O661" t="str">
        <f t="shared" si="74"/>
        <v/>
      </c>
      <c r="P661" t="str">
        <f t="shared" si="75"/>
        <v/>
      </c>
      <c r="Q661" t="str">
        <f t="shared" si="76"/>
        <v/>
      </c>
      <c r="R661" t="str">
        <f t="shared" si="77"/>
        <v/>
      </c>
    </row>
    <row r="662" spans="1:18" x14ac:dyDescent="0.35">
      <c r="A662" t="s">
        <v>12</v>
      </c>
      <c r="B662">
        <f t="shared" si="79"/>
        <v>111</v>
      </c>
      <c r="C662">
        <v>1</v>
      </c>
      <c r="E662" t="str">
        <f t="shared" si="78"/>
        <v>Time In</v>
      </c>
      <c r="F662" s="1" t="str">
        <f t="shared" si="73"/>
        <v/>
      </c>
      <c r="G662" s="1" t="e">
        <f>(F664-F658)-(F665-F659)</f>
        <v>#VALUE!</v>
      </c>
      <c r="H662" s="1" t="e">
        <f>IF(F663&gt;F662,(F662+10)-F663,F662-F663)</f>
        <v>#VALUE!</v>
      </c>
      <c r="I662" s="1" t="e">
        <f>F664-F658</f>
        <v>#VALUE!</v>
      </c>
      <c r="J662" s="1" t="e">
        <f>F665-F659</f>
        <v>#VALUE!</v>
      </c>
      <c r="M662">
        <f>COUNTIF(D662:D666,$L$2)</f>
        <v>0</v>
      </c>
      <c r="N662">
        <f>SUM(M662:M666)</f>
        <v>0</v>
      </c>
      <c r="O662" t="str">
        <f t="shared" si="74"/>
        <v/>
      </c>
      <c r="P662" t="str">
        <f t="shared" si="75"/>
        <v/>
      </c>
      <c r="Q662" t="str">
        <f t="shared" si="76"/>
        <v/>
      </c>
      <c r="R662" t="str">
        <f t="shared" si="77"/>
        <v/>
      </c>
    </row>
    <row r="663" spans="1:18" x14ac:dyDescent="0.35">
      <c r="A663" t="s">
        <v>13</v>
      </c>
      <c r="B663" t="str">
        <f t="shared" si="79"/>
        <v/>
      </c>
      <c r="C663">
        <v>2</v>
      </c>
      <c r="E663" t="str">
        <f t="shared" si="78"/>
        <v>Time Out</v>
      </c>
      <c r="F663" s="1" t="str">
        <f t="shared" si="73"/>
        <v/>
      </c>
      <c r="G663" s="1" t="e">
        <f>(F664-F658)-(F665-F659)</f>
        <v>#VALUE!</v>
      </c>
      <c r="H663" s="1" t="e">
        <f>IF(F663&gt;F662,(F662+10)-F663,F662-F663)</f>
        <v>#VALUE!</v>
      </c>
      <c r="I663" s="1" t="e">
        <f>F664-F658</f>
        <v>#VALUE!</v>
      </c>
      <c r="J663" s="1" t="e">
        <f>F665-F659</f>
        <v>#VALUE!</v>
      </c>
      <c r="M663">
        <f>COUNTIF(D662:D666,$L$3)</f>
        <v>0</v>
      </c>
      <c r="O663" t="str">
        <f t="shared" si="74"/>
        <v/>
      </c>
      <c r="P663" t="str">
        <f t="shared" si="75"/>
        <v/>
      </c>
      <c r="Q663" t="str">
        <f t="shared" si="76"/>
        <v/>
      </c>
      <c r="R663" t="str">
        <f t="shared" si="77"/>
        <v/>
      </c>
    </row>
    <row r="664" spans="1:18" x14ac:dyDescent="0.35">
      <c r="A664" t="s">
        <v>14</v>
      </c>
      <c r="B664" t="str">
        <f t="shared" si="79"/>
        <v/>
      </c>
      <c r="C664">
        <v>3</v>
      </c>
      <c r="E664" t="str">
        <f t="shared" si="78"/>
        <v>Western Score</v>
      </c>
      <c r="F664" s="1" t="str">
        <f t="shared" ref="F664:F727" si="80">IF(E664=$E$8,F659,"")</f>
        <v/>
      </c>
      <c r="G664" s="1" t="e">
        <f>(F664-F658)-(F665-F659)</f>
        <v>#VALUE!</v>
      </c>
      <c r="H664" s="1" t="e">
        <f>IF(F663&gt;F662,(F662+10)-F663,F662-F663)</f>
        <v>#VALUE!</v>
      </c>
      <c r="I664" s="1" t="e">
        <f>F664-F658</f>
        <v>#VALUE!</v>
      </c>
      <c r="J664" s="1" t="e">
        <f>F665-F659</f>
        <v>#VALUE!</v>
      </c>
      <c r="M664">
        <f>COUNTIF(D662:D666,$L$4)</f>
        <v>0</v>
      </c>
      <c r="O664" t="str">
        <f t="shared" si="74"/>
        <v/>
      </c>
      <c r="P664" t="str">
        <f t="shared" si="75"/>
        <v/>
      </c>
      <c r="Q664" t="str">
        <f t="shared" si="76"/>
        <v/>
      </c>
      <c r="R664" t="str">
        <f t="shared" si="77"/>
        <v/>
      </c>
    </row>
    <row r="665" spans="1:18" x14ac:dyDescent="0.35">
      <c r="A665" t="s">
        <v>2</v>
      </c>
      <c r="B665" t="str">
        <f t="shared" si="79"/>
        <v/>
      </c>
      <c r="C665">
        <v>4</v>
      </c>
      <c r="E665" t="str">
        <f t="shared" si="78"/>
        <v>Opp Score</v>
      </c>
      <c r="F665" s="1" t="str">
        <f t="shared" si="80"/>
        <v/>
      </c>
      <c r="G665" s="1" t="e">
        <f>(F664-F658)-(F665-F659)</f>
        <v>#VALUE!</v>
      </c>
      <c r="H665" s="1" t="e">
        <f>IF(F663&gt;F662,(F662+10)-F663,F662-F663)</f>
        <v>#VALUE!</v>
      </c>
      <c r="I665" s="1" t="e">
        <f>F664-F658</f>
        <v>#VALUE!</v>
      </c>
      <c r="J665" s="1" t="e">
        <f>F665-F659</f>
        <v>#VALUE!</v>
      </c>
      <c r="M665">
        <f>COUNTIF(D662:D666,$L$5)</f>
        <v>0</v>
      </c>
      <c r="O665" t="str">
        <f t="shared" si="74"/>
        <v/>
      </c>
      <c r="P665" t="str">
        <f t="shared" si="75"/>
        <v/>
      </c>
      <c r="Q665" t="str">
        <f t="shared" si="76"/>
        <v/>
      </c>
      <c r="R665" t="str">
        <f t="shared" si="77"/>
        <v/>
      </c>
    </row>
    <row r="666" spans="1:18" x14ac:dyDescent="0.35">
      <c r="A666" t="s">
        <v>3</v>
      </c>
      <c r="B666" t="str">
        <f t="shared" si="79"/>
        <v/>
      </c>
      <c r="C666">
        <v>5</v>
      </c>
      <c r="E666" t="str">
        <f t="shared" si="78"/>
        <v/>
      </c>
      <c r="F666" s="1" t="str">
        <f t="shared" si="80"/>
        <v/>
      </c>
      <c r="G666" s="1" t="e">
        <f>(F664-F658)-(F665-F659)</f>
        <v>#VALUE!</v>
      </c>
      <c r="H666" s="1" t="e">
        <f>IF(F663&gt;F662,(F662+10)-F663,F662-F663)</f>
        <v>#VALUE!</v>
      </c>
      <c r="I666" s="1" t="e">
        <f>F664-F658</f>
        <v>#VALUE!</v>
      </c>
      <c r="J666" s="1" t="e">
        <f>F665-F659</f>
        <v>#VALUE!</v>
      </c>
      <c r="M666">
        <f>COUNTIF(D662:D666,$L$6)</f>
        <v>0</v>
      </c>
      <c r="O666" t="str">
        <f t="shared" si="74"/>
        <v/>
      </c>
      <c r="P666" t="str">
        <f t="shared" si="75"/>
        <v/>
      </c>
      <c r="Q666" t="str">
        <f t="shared" si="76"/>
        <v/>
      </c>
      <c r="R666" t="str">
        <f t="shared" si="77"/>
        <v/>
      </c>
    </row>
    <row r="667" spans="1:18" x14ac:dyDescent="0.35">
      <c r="A667" t="s">
        <v>4</v>
      </c>
      <c r="B667" t="str">
        <f t="shared" si="79"/>
        <v/>
      </c>
      <c r="E667" t="str">
        <f t="shared" si="78"/>
        <v/>
      </c>
      <c r="F667" s="1" t="str">
        <f t="shared" si="80"/>
        <v/>
      </c>
      <c r="O667" t="str">
        <f t="shared" si="74"/>
        <v/>
      </c>
      <c r="P667" t="str">
        <f t="shared" si="75"/>
        <v/>
      </c>
      <c r="Q667" t="str">
        <f t="shared" si="76"/>
        <v/>
      </c>
      <c r="R667" t="str">
        <f t="shared" si="77"/>
        <v/>
      </c>
    </row>
    <row r="668" spans="1:18" x14ac:dyDescent="0.35">
      <c r="A668" t="s">
        <v>5</v>
      </c>
      <c r="B668">
        <f t="shared" si="79"/>
        <v>112</v>
      </c>
      <c r="C668">
        <v>1</v>
      </c>
      <c r="E668" t="str">
        <f t="shared" si="78"/>
        <v>Time In</v>
      </c>
      <c r="F668" s="1" t="str">
        <f t="shared" si="80"/>
        <v/>
      </c>
      <c r="G668" s="1" t="e">
        <f>(F670-F664)-(F671-F665)</f>
        <v>#VALUE!</v>
      </c>
      <c r="H668" s="1" t="e">
        <f>IF(F669&gt;F668,(F668+10)-F669,F668-F669)</f>
        <v>#VALUE!</v>
      </c>
      <c r="I668" s="1" t="e">
        <f>F670-F664</f>
        <v>#VALUE!</v>
      </c>
      <c r="J668" s="1" t="e">
        <f>F671-F665</f>
        <v>#VALUE!</v>
      </c>
      <c r="M668">
        <f>COUNTIF(D668:D672,$L$2)</f>
        <v>0</v>
      </c>
      <c r="N668">
        <f>SUM(M668:M672)</f>
        <v>0</v>
      </c>
      <c r="O668" t="str">
        <f t="shared" si="74"/>
        <v/>
      </c>
      <c r="P668" t="str">
        <f t="shared" si="75"/>
        <v/>
      </c>
      <c r="Q668" t="str">
        <f t="shared" si="76"/>
        <v/>
      </c>
      <c r="R668" t="str">
        <f t="shared" si="77"/>
        <v/>
      </c>
    </row>
    <row r="669" spans="1:18" x14ac:dyDescent="0.35">
      <c r="A669" t="s">
        <v>6</v>
      </c>
      <c r="B669" t="str">
        <f t="shared" si="79"/>
        <v/>
      </c>
      <c r="C669">
        <v>2</v>
      </c>
      <c r="E669" t="str">
        <f t="shared" si="78"/>
        <v>Time Out</v>
      </c>
      <c r="F669" s="1" t="str">
        <f t="shared" si="80"/>
        <v/>
      </c>
      <c r="G669" s="1" t="e">
        <f>(F670-F664)-(F671-F665)</f>
        <v>#VALUE!</v>
      </c>
      <c r="H669" s="1" t="e">
        <f>IF(F669&gt;F668,(F668+10)-F669,F668-F669)</f>
        <v>#VALUE!</v>
      </c>
      <c r="I669" s="1" t="e">
        <f>F670-F664</f>
        <v>#VALUE!</v>
      </c>
      <c r="J669" s="1" t="e">
        <f>F671-F665</f>
        <v>#VALUE!</v>
      </c>
      <c r="M669">
        <f>COUNTIF(D668:D672,$L$3)</f>
        <v>0</v>
      </c>
      <c r="O669" t="str">
        <f t="shared" si="74"/>
        <v/>
      </c>
      <c r="P669" t="str">
        <f t="shared" si="75"/>
        <v/>
      </c>
      <c r="Q669" t="str">
        <f t="shared" si="76"/>
        <v/>
      </c>
      <c r="R669" t="str">
        <f t="shared" si="77"/>
        <v/>
      </c>
    </row>
    <row r="670" spans="1:18" x14ac:dyDescent="0.35">
      <c r="A670" t="s">
        <v>7</v>
      </c>
      <c r="B670" t="str">
        <f t="shared" si="79"/>
        <v/>
      </c>
      <c r="C670">
        <v>3</v>
      </c>
      <c r="E670" t="str">
        <f t="shared" si="78"/>
        <v>Western Score</v>
      </c>
      <c r="F670" s="1" t="str">
        <f t="shared" si="80"/>
        <v/>
      </c>
      <c r="G670" s="1" t="e">
        <f>(F670-F664)-(F671-F665)</f>
        <v>#VALUE!</v>
      </c>
      <c r="H670" s="1" t="e">
        <f>IF(F669&gt;F668,(F668+10)-F669,F668-F669)</f>
        <v>#VALUE!</v>
      </c>
      <c r="I670" s="1" t="e">
        <f>F670-F664</f>
        <v>#VALUE!</v>
      </c>
      <c r="J670" s="1" t="e">
        <f>F671-F665</f>
        <v>#VALUE!</v>
      </c>
      <c r="M670">
        <f>COUNTIF(D668:D672,$L$4)</f>
        <v>0</v>
      </c>
      <c r="O670" t="str">
        <f t="shared" si="74"/>
        <v/>
      </c>
      <c r="P670" t="str">
        <f t="shared" si="75"/>
        <v/>
      </c>
      <c r="Q670" t="str">
        <f t="shared" si="76"/>
        <v/>
      </c>
      <c r="R670" t="str">
        <f t="shared" si="77"/>
        <v/>
      </c>
    </row>
    <row r="671" spans="1:18" x14ac:dyDescent="0.35">
      <c r="A671" t="s">
        <v>8</v>
      </c>
      <c r="B671" t="str">
        <f t="shared" si="79"/>
        <v/>
      </c>
      <c r="C671">
        <v>4</v>
      </c>
      <c r="E671" t="str">
        <f t="shared" si="78"/>
        <v>Opp Score</v>
      </c>
      <c r="F671" s="1" t="str">
        <f t="shared" si="80"/>
        <v/>
      </c>
      <c r="G671" s="1" t="e">
        <f>(F670-F664)-(F671-F665)</f>
        <v>#VALUE!</v>
      </c>
      <c r="H671" s="1" t="e">
        <f>IF(F669&gt;F668,(F668+10)-F669,F668-F669)</f>
        <v>#VALUE!</v>
      </c>
      <c r="I671" s="1" t="e">
        <f>F670-F664</f>
        <v>#VALUE!</v>
      </c>
      <c r="J671" s="1" t="e">
        <f>F671-F665</f>
        <v>#VALUE!</v>
      </c>
      <c r="M671">
        <f>COUNTIF(D668:D672,$L$5)</f>
        <v>0</v>
      </c>
      <c r="O671" t="str">
        <f t="shared" si="74"/>
        <v/>
      </c>
      <c r="P671" t="str">
        <f t="shared" si="75"/>
        <v/>
      </c>
      <c r="Q671" t="str">
        <f t="shared" si="76"/>
        <v/>
      </c>
      <c r="R671" t="str">
        <f t="shared" si="77"/>
        <v/>
      </c>
    </row>
    <row r="672" spans="1:18" x14ac:dyDescent="0.35">
      <c r="A672" t="s">
        <v>9</v>
      </c>
      <c r="B672" t="str">
        <f t="shared" si="79"/>
        <v/>
      </c>
      <c r="C672">
        <v>5</v>
      </c>
      <c r="E672" t="str">
        <f t="shared" si="78"/>
        <v/>
      </c>
      <c r="F672" s="1" t="str">
        <f t="shared" si="80"/>
        <v/>
      </c>
      <c r="G672" s="1" t="e">
        <f>(F670-F664)-(F671-F665)</f>
        <v>#VALUE!</v>
      </c>
      <c r="H672" s="1" t="e">
        <f>IF(F669&gt;F668,(F668+10)-F669,F668-F669)</f>
        <v>#VALUE!</v>
      </c>
      <c r="I672" s="1" t="e">
        <f>F670-F664</f>
        <v>#VALUE!</v>
      </c>
      <c r="J672" s="1" t="e">
        <f>F671-F665</f>
        <v>#VALUE!</v>
      </c>
      <c r="M672">
        <f>COUNTIF(D668:D672,$L$6)</f>
        <v>0</v>
      </c>
      <c r="O672" t="str">
        <f t="shared" si="74"/>
        <v/>
      </c>
      <c r="P672" t="str">
        <f t="shared" si="75"/>
        <v/>
      </c>
      <c r="Q672" t="str">
        <f t="shared" si="76"/>
        <v/>
      </c>
      <c r="R672" t="str">
        <f t="shared" si="77"/>
        <v/>
      </c>
    </row>
    <row r="673" spans="1:18" x14ac:dyDescent="0.35">
      <c r="A673" t="s">
        <v>10</v>
      </c>
      <c r="B673" t="str">
        <f t="shared" si="79"/>
        <v/>
      </c>
      <c r="E673" t="str">
        <f t="shared" si="78"/>
        <v/>
      </c>
      <c r="F673" s="1" t="str">
        <f t="shared" si="80"/>
        <v/>
      </c>
      <c r="O673" t="str">
        <f t="shared" si="74"/>
        <v/>
      </c>
      <c r="P673" t="str">
        <f t="shared" si="75"/>
        <v/>
      </c>
      <c r="Q673" t="str">
        <f t="shared" si="76"/>
        <v/>
      </c>
      <c r="R673" t="str">
        <f t="shared" si="77"/>
        <v/>
      </c>
    </row>
    <row r="674" spans="1:18" x14ac:dyDescent="0.35">
      <c r="A674" t="s">
        <v>11</v>
      </c>
      <c r="B674">
        <f t="shared" si="79"/>
        <v>113</v>
      </c>
      <c r="C674">
        <v>1</v>
      </c>
      <c r="E674" t="str">
        <f t="shared" si="78"/>
        <v>Time In</v>
      </c>
      <c r="F674" s="1" t="str">
        <f t="shared" si="80"/>
        <v/>
      </c>
      <c r="G674" s="1" t="e">
        <f>(F676-F670)-(F677-F671)</f>
        <v>#VALUE!</v>
      </c>
      <c r="H674" s="1" t="e">
        <f>IF(F675&gt;F674,(F674+10)-F675,F674-F675)</f>
        <v>#VALUE!</v>
      </c>
      <c r="I674" s="1" t="e">
        <f>F676-F670</f>
        <v>#VALUE!</v>
      </c>
      <c r="J674" s="1" t="e">
        <f>F677-F671</f>
        <v>#VALUE!</v>
      </c>
      <c r="M674">
        <f>COUNTIF(D674:D678,$L$2)</f>
        <v>0</v>
      </c>
      <c r="N674">
        <f>SUM(M674:M678)</f>
        <v>0</v>
      </c>
      <c r="O674" t="str">
        <f t="shared" si="74"/>
        <v/>
      </c>
      <c r="P674" t="str">
        <f t="shared" si="75"/>
        <v/>
      </c>
      <c r="Q674" t="str">
        <f t="shared" si="76"/>
        <v/>
      </c>
      <c r="R674" t="str">
        <f t="shared" si="77"/>
        <v/>
      </c>
    </row>
    <row r="675" spans="1:18" x14ac:dyDescent="0.35">
      <c r="A675" t="s">
        <v>12</v>
      </c>
      <c r="B675" t="str">
        <f t="shared" si="79"/>
        <v/>
      </c>
      <c r="C675">
        <v>2</v>
      </c>
      <c r="E675" t="str">
        <f t="shared" si="78"/>
        <v>Time Out</v>
      </c>
      <c r="F675" s="1" t="str">
        <f t="shared" si="80"/>
        <v/>
      </c>
      <c r="G675" s="1" t="e">
        <f>(F676-F670)-(F677-F671)</f>
        <v>#VALUE!</v>
      </c>
      <c r="H675" s="1" t="e">
        <f>IF(F675&gt;F674,(F674+10)-F675,F674-F675)</f>
        <v>#VALUE!</v>
      </c>
      <c r="I675" s="1" t="e">
        <f>F676-F670</f>
        <v>#VALUE!</v>
      </c>
      <c r="J675" s="1" t="e">
        <f>F677-F671</f>
        <v>#VALUE!</v>
      </c>
      <c r="M675">
        <f>COUNTIF(D674:D678,$L$3)</f>
        <v>0</v>
      </c>
      <c r="O675" t="str">
        <f t="shared" si="74"/>
        <v/>
      </c>
      <c r="P675" t="str">
        <f t="shared" si="75"/>
        <v/>
      </c>
      <c r="Q675" t="str">
        <f t="shared" si="76"/>
        <v/>
      </c>
      <c r="R675" t="str">
        <f t="shared" si="77"/>
        <v/>
      </c>
    </row>
    <row r="676" spans="1:18" x14ac:dyDescent="0.35">
      <c r="A676" t="s">
        <v>13</v>
      </c>
      <c r="B676" t="str">
        <f t="shared" si="79"/>
        <v/>
      </c>
      <c r="C676">
        <v>3</v>
      </c>
      <c r="E676" t="str">
        <f t="shared" si="78"/>
        <v>Western Score</v>
      </c>
      <c r="F676" s="1" t="str">
        <f t="shared" si="80"/>
        <v/>
      </c>
      <c r="G676" s="1" t="e">
        <f>(F676-F670)-(F677-F671)</f>
        <v>#VALUE!</v>
      </c>
      <c r="H676" s="1" t="e">
        <f>IF(F675&gt;F674,(F674+10)-F675,F674-F675)</f>
        <v>#VALUE!</v>
      </c>
      <c r="I676" s="1" t="e">
        <f>F676-F670</f>
        <v>#VALUE!</v>
      </c>
      <c r="J676" s="1" t="e">
        <f>F677-F671</f>
        <v>#VALUE!</v>
      </c>
      <c r="M676">
        <f>COUNTIF(D674:D678,$L$4)</f>
        <v>0</v>
      </c>
      <c r="O676" t="str">
        <f t="shared" si="74"/>
        <v/>
      </c>
      <c r="P676" t="str">
        <f t="shared" si="75"/>
        <v/>
      </c>
      <c r="Q676" t="str">
        <f t="shared" si="76"/>
        <v/>
      </c>
      <c r="R676" t="str">
        <f t="shared" si="77"/>
        <v/>
      </c>
    </row>
    <row r="677" spans="1:18" x14ac:dyDescent="0.35">
      <c r="A677" t="s">
        <v>14</v>
      </c>
      <c r="B677" t="str">
        <f t="shared" si="79"/>
        <v/>
      </c>
      <c r="C677">
        <v>4</v>
      </c>
      <c r="E677" t="str">
        <f t="shared" si="78"/>
        <v>Opp Score</v>
      </c>
      <c r="F677" s="1" t="str">
        <f t="shared" si="80"/>
        <v/>
      </c>
      <c r="G677" s="1" t="e">
        <f>(F676-F670)-(F677-F671)</f>
        <v>#VALUE!</v>
      </c>
      <c r="H677" s="1" t="e">
        <f>IF(F675&gt;F674,(F674+10)-F675,F674-F675)</f>
        <v>#VALUE!</v>
      </c>
      <c r="I677" s="1" t="e">
        <f>F676-F670</f>
        <v>#VALUE!</v>
      </c>
      <c r="J677" s="1" t="e">
        <f>F677-F671</f>
        <v>#VALUE!</v>
      </c>
      <c r="M677">
        <f>COUNTIF(D674:D678,$L$5)</f>
        <v>0</v>
      </c>
      <c r="O677" t="str">
        <f t="shared" si="74"/>
        <v/>
      </c>
      <c r="P677" t="str">
        <f t="shared" si="75"/>
        <v/>
      </c>
      <c r="Q677" t="str">
        <f t="shared" si="76"/>
        <v/>
      </c>
      <c r="R677" t="str">
        <f t="shared" si="77"/>
        <v/>
      </c>
    </row>
    <row r="678" spans="1:18" x14ac:dyDescent="0.35">
      <c r="A678" t="s">
        <v>2</v>
      </c>
      <c r="B678" t="str">
        <f t="shared" si="79"/>
        <v/>
      </c>
      <c r="C678">
        <v>5</v>
      </c>
      <c r="E678" t="str">
        <f t="shared" si="78"/>
        <v/>
      </c>
      <c r="F678" s="1" t="str">
        <f t="shared" si="80"/>
        <v/>
      </c>
      <c r="G678" s="1" t="e">
        <f>(F676-F670)-(F677-F671)</f>
        <v>#VALUE!</v>
      </c>
      <c r="H678" s="1" t="e">
        <f>IF(F675&gt;F674,(F674+10)-F675,F674-F675)</f>
        <v>#VALUE!</v>
      </c>
      <c r="I678" s="1" t="e">
        <f>F676-F670</f>
        <v>#VALUE!</v>
      </c>
      <c r="J678" s="1" t="e">
        <f>F677-F671</f>
        <v>#VALUE!</v>
      </c>
      <c r="M678">
        <f>COUNTIF(D674:D678,$L$6)</f>
        <v>0</v>
      </c>
      <c r="O678" t="str">
        <f t="shared" si="74"/>
        <v/>
      </c>
      <c r="P678" t="str">
        <f t="shared" si="75"/>
        <v/>
      </c>
      <c r="Q678" t="str">
        <f t="shared" si="76"/>
        <v/>
      </c>
      <c r="R678" t="str">
        <f t="shared" si="77"/>
        <v/>
      </c>
    </row>
    <row r="679" spans="1:18" x14ac:dyDescent="0.35">
      <c r="A679" t="s">
        <v>3</v>
      </c>
      <c r="B679" t="str">
        <f t="shared" si="79"/>
        <v/>
      </c>
      <c r="E679" t="str">
        <f t="shared" si="78"/>
        <v/>
      </c>
      <c r="F679" s="1" t="str">
        <f t="shared" si="80"/>
        <v/>
      </c>
      <c r="O679" t="str">
        <f t="shared" si="74"/>
        <v/>
      </c>
      <c r="P679" t="str">
        <f t="shared" si="75"/>
        <v/>
      </c>
      <c r="Q679" t="str">
        <f t="shared" si="76"/>
        <v/>
      </c>
      <c r="R679" t="str">
        <f t="shared" si="77"/>
        <v/>
      </c>
    </row>
    <row r="680" spans="1:18" x14ac:dyDescent="0.35">
      <c r="A680" t="s">
        <v>4</v>
      </c>
      <c r="B680">
        <f t="shared" si="79"/>
        <v>114</v>
      </c>
      <c r="C680">
        <v>1</v>
      </c>
      <c r="E680" t="str">
        <f t="shared" si="78"/>
        <v>Time In</v>
      </c>
      <c r="F680" s="1" t="str">
        <f t="shared" si="80"/>
        <v/>
      </c>
      <c r="G680" s="1" t="e">
        <f>(F682-F676)-(F683-F677)</f>
        <v>#VALUE!</v>
      </c>
      <c r="H680" s="1" t="e">
        <f>IF(F681&gt;F680,(F680+10)-F681,F680-F681)</f>
        <v>#VALUE!</v>
      </c>
      <c r="I680" s="1" t="e">
        <f>F682-F676</f>
        <v>#VALUE!</v>
      </c>
      <c r="J680" s="1" t="e">
        <f>F683-F677</f>
        <v>#VALUE!</v>
      </c>
      <c r="M680">
        <f>COUNTIF(D680:D684,$L$2)</f>
        <v>0</v>
      </c>
      <c r="N680">
        <f>SUM(M680:M684)</f>
        <v>0</v>
      </c>
      <c r="O680" t="str">
        <f t="shared" si="74"/>
        <v/>
      </c>
      <c r="P680" t="str">
        <f t="shared" si="75"/>
        <v/>
      </c>
      <c r="Q680" t="str">
        <f t="shared" si="76"/>
        <v/>
      </c>
      <c r="R680" t="str">
        <f t="shared" si="77"/>
        <v/>
      </c>
    </row>
    <row r="681" spans="1:18" x14ac:dyDescent="0.35">
      <c r="A681" t="s">
        <v>5</v>
      </c>
      <c r="B681" t="str">
        <f t="shared" si="79"/>
        <v/>
      </c>
      <c r="C681">
        <v>2</v>
      </c>
      <c r="E681" t="str">
        <f t="shared" si="78"/>
        <v>Time Out</v>
      </c>
      <c r="F681" s="1" t="str">
        <f t="shared" si="80"/>
        <v/>
      </c>
      <c r="G681" s="1" t="e">
        <f>(F682-F676)-(F683-F677)</f>
        <v>#VALUE!</v>
      </c>
      <c r="H681" s="1" t="e">
        <f>IF(F681&gt;F680,(F680+10)-F681,F680-F681)</f>
        <v>#VALUE!</v>
      </c>
      <c r="I681" s="1" t="e">
        <f>F682-F676</f>
        <v>#VALUE!</v>
      </c>
      <c r="J681" s="1" t="e">
        <f>F683-F677</f>
        <v>#VALUE!</v>
      </c>
      <c r="M681">
        <f>COUNTIF(D680:D684,$L$3)</f>
        <v>0</v>
      </c>
      <c r="O681" t="str">
        <f t="shared" si="74"/>
        <v/>
      </c>
      <c r="P681" t="str">
        <f t="shared" si="75"/>
        <v/>
      </c>
      <c r="Q681" t="str">
        <f t="shared" si="76"/>
        <v/>
      </c>
      <c r="R681" t="str">
        <f t="shared" si="77"/>
        <v/>
      </c>
    </row>
    <row r="682" spans="1:18" x14ac:dyDescent="0.35">
      <c r="A682" t="s">
        <v>6</v>
      </c>
      <c r="B682" t="str">
        <f t="shared" si="79"/>
        <v/>
      </c>
      <c r="C682">
        <v>3</v>
      </c>
      <c r="E682" t="str">
        <f t="shared" si="78"/>
        <v>Western Score</v>
      </c>
      <c r="F682" s="1" t="str">
        <f t="shared" si="80"/>
        <v/>
      </c>
      <c r="G682" s="1" t="e">
        <f>(F682-F676)-(F683-F677)</f>
        <v>#VALUE!</v>
      </c>
      <c r="H682" s="1" t="e">
        <f>IF(F681&gt;F680,(F680+10)-F681,F680-F681)</f>
        <v>#VALUE!</v>
      </c>
      <c r="I682" s="1" t="e">
        <f>F682-F676</f>
        <v>#VALUE!</v>
      </c>
      <c r="J682" s="1" t="e">
        <f>F683-F677</f>
        <v>#VALUE!</v>
      </c>
      <c r="M682">
        <f>COUNTIF(D680:D684,$L$4)</f>
        <v>0</v>
      </c>
      <c r="O682" t="str">
        <f t="shared" si="74"/>
        <v/>
      </c>
      <c r="P682" t="str">
        <f t="shared" si="75"/>
        <v/>
      </c>
      <c r="Q682" t="str">
        <f t="shared" si="76"/>
        <v/>
      </c>
      <c r="R682" t="str">
        <f t="shared" si="77"/>
        <v/>
      </c>
    </row>
    <row r="683" spans="1:18" x14ac:dyDescent="0.35">
      <c r="A683" t="s">
        <v>7</v>
      </c>
      <c r="B683" t="str">
        <f t="shared" si="79"/>
        <v/>
      </c>
      <c r="C683">
        <v>4</v>
      </c>
      <c r="E683" t="str">
        <f t="shared" si="78"/>
        <v>Opp Score</v>
      </c>
      <c r="F683" s="1" t="str">
        <f t="shared" si="80"/>
        <v/>
      </c>
      <c r="G683" s="1" t="e">
        <f>(F682-F676)-(F683-F677)</f>
        <v>#VALUE!</v>
      </c>
      <c r="H683" s="1" t="e">
        <f>IF(F681&gt;F680,(F680+10)-F681,F680-F681)</f>
        <v>#VALUE!</v>
      </c>
      <c r="I683" s="1" t="e">
        <f>F682-F676</f>
        <v>#VALUE!</v>
      </c>
      <c r="J683" s="1" t="e">
        <f>F683-F677</f>
        <v>#VALUE!</v>
      </c>
      <c r="M683">
        <f>COUNTIF(D680:D684,$L$5)</f>
        <v>0</v>
      </c>
      <c r="O683" t="str">
        <f t="shared" si="74"/>
        <v/>
      </c>
      <c r="P683" t="str">
        <f t="shared" si="75"/>
        <v/>
      </c>
      <c r="Q683" t="str">
        <f t="shared" si="76"/>
        <v/>
      </c>
      <c r="R683" t="str">
        <f t="shared" si="77"/>
        <v/>
      </c>
    </row>
    <row r="684" spans="1:18" x14ac:dyDescent="0.35">
      <c r="A684" t="s">
        <v>8</v>
      </c>
      <c r="B684" t="str">
        <f t="shared" si="79"/>
        <v/>
      </c>
      <c r="C684">
        <v>5</v>
      </c>
      <c r="E684" t="str">
        <f t="shared" si="78"/>
        <v/>
      </c>
      <c r="F684" s="1" t="str">
        <f t="shared" si="80"/>
        <v/>
      </c>
      <c r="G684" s="1" t="e">
        <f>(F682-F676)-(F683-F677)</f>
        <v>#VALUE!</v>
      </c>
      <c r="H684" s="1" t="e">
        <f>IF(F681&gt;F680,(F680+10)-F681,F680-F681)</f>
        <v>#VALUE!</v>
      </c>
      <c r="I684" s="1" t="e">
        <f>F682-F676</f>
        <v>#VALUE!</v>
      </c>
      <c r="J684" s="1" t="e">
        <f>F683-F677</f>
        <v>#VALUE!</v>
      </c>
      <c r="M684">
        <f>COUNTIF(D680:D684,$L$6)</f>
        <v>0</v>
      </c>
      <c r="O684" t="str">
        <f t="shared" si="74"/>
        <v/>
      </c>
      <c r="P684" t="str">
        <f t="shared" si="75"/>
        <v/>
      </c>
      <c r="Q684" t="str">
        <f t="shared" si="76"/>
        <v/>
      </c>
      <c r="R684" t="str">
        <f t="shared" si="77"/>
        <v/>
      </c>
    </row>
    <row r="685" spans="1:18" x14ac:dyDescent="0.35">
      <c r="A685" t="s">
        <v>9</v>
      </c>
      <c r="B685" t="str">
        <f t="shared" si="79"/>
        <v/>
      </c>
      <c r="E685" t="str">
        <f t="shared" si="78"/>
        <v/>
      </c>
      <c r="F685" s="1" t="str">
        <f t="shared" si="80"/>
        <v/>
      </c>
      <c r="O685" t="str">
        <f t="shared" si="74"/>
        <v/>
      </c>
      <c r="P685" t="str">
        <f t="shared" si="75"/>
        <v/>
      </c>
      <c r="Q685" t="str">
        <f t="shared" si="76"/>
        <v/>
      </c>
      <c r="R685" t="str">
        <f t="shared" si="77"/>
        <v/>
      </c>
    </row>
    <row r="686" spans="1:18" x14ac:dyDescent="0.35">
      <c r="A686" t="s">
        <v>10</v>
      </c>
      <c r="B686">
        <f t="shared" si="79"/>
        <v>115</v>
      </c>
      <c r="C686">
        <v>1</v>
      </c>
      <c r="E686" t="str">
        <f t="shared" si="78"/>
        <v>Time In</v>
      </c>
      <c r="F686" s="1" t="str">
        <f t="shared" si="80"/>
        <v/>
      </c>
      <c r="G686" s="1" t="e">
        <f>(F688-F682)-(F689-F683)</f>
        <v>#VALUE!</v>
      </c>
      <c r="H686" s="1" t="e">
        <f>IF(F687&gt;F686,(F686+10)-F687,F686-F687)</f>
        <v>#VALUE!</v>
      </c>
      <c r="I686" s="1" t="e">
        <f>F688-F682</f>
        <v>#VALUE!</v>
      </c>
      <c r="J686" s="1" t="e">
        <f>F689-F683</f>
        <v>#VALUE!</v>
      </c>
      <c r="M686">
        <f>COUNTIF(D686:D690,$L$2)</f>
        <v>0</v>
      </c>
      <c r="N686">
        <f>SUM(M686:M690)</f>
        <v>0</v>
      </c>
      <c r="O686" t="str">
        <f t="shared" si="74"/>
        <v/>
      </c>
      <c r="P686" t="str">
        <f t="shared" si="75"/>
        <v/>
      </c>
      <c r="Q686" t="str">
        <f t="shared" si="76"/>
        <v/>
      </c>
      <c r="R686" t="str">
        <f t="shared" si="77"/>
        <v/>
      </c>
    </row>
    <row r="687" spans="1:18" x14ac:dyDescent="0.35">
      <c r="A687" t="s">
        <v>11</v>
      </c>
      <c r="B687" t="str">
        <f t="shared" si="79"/>
        <v/>
      </c>
      <c r="C687">
        <v>2</v>
      </c>
      <c r="E687" t="str">
        <f t="shared" si="78"/>
        <v>Time Out</v>
      </c>
      <c r="F687" s="1" t="str">
        <f t="shared" si="80"/>
        <v/>
      </c>
      <c r="G687" s="1" t="e">
        <f>(F688-F682)-(F689-F683)</f>
        <v>#VALUE!</v>
      </c>
      <c r="H687" s="1" t="e">
        <f>IF(F687&gt;F686,(F686+10)-F687,F686-F687)</f>
        <v>#VALUE!</v>
      </c>
      <c r="I687" s="1" t="e">
        <f>F688-F682</f>
        <v>#VALUE!</v>
      </c>
      <c r="J687" s="1" t="e">
        <f>F689-F683</f>
        <v>#VALUE!</v>
      </c>
      <c r="M687">
        <f>COUNTIF(D686:D690,$L$3)</f>
        <v>0</v>
      </c>
      <c r="O687" t="str">
        <f t="shared" si="74"/>
        <v/>
      </c>
      <c r="P687" t="str">
        <f t="shared" si="75"/>
        <v/>
      </c>
      <c r="Q687" t="str">
        <f t="shared" si="76"/>
        <v/>
      </c>
      <c r="R687" t="str">
        <f t="shared" si="77"/>
        <v/>
      </c>
    </row>
    <row r="688" spans="1:18" x14ac:dyDescent="0.35">
      <c r="A688" t="s">
        <v>12</v>
      </c>
      <c r="B688" t="str">
        <f t="shared" si="79"/>
        <v/>
      </c>
      <c r="C688">
        <v>3</v>
      </c>
      <c r="E688" t="str">
        <f t="shared" si="78"/>
        <v>Western Score</v>
      </c>
      <c r="F688" s="1" t="str">
        <f t="shared" si="80"/>
        <v/>
      </c>
      <c r="G688" s="1" t="e">
        <f>(F688-F682)-(F689-F683)</f>
        <v>#VALUE!</v>
      </c>
      <c r="H688" s="1" t="e">
        <f>IF(F687&gt;F686,(F686+10)-F687,F686-F687)</f>
        <v>#VALUE!</v>
      </c>
      <c r="I688" s="1" t="e">
        <f>F688-F682</f>
        <v>#VALUE!</v>
      </c>
      <c r="J688" s="1" t="e">
        <f>F689-F683</f>
        <v>#VALUE!</v>
      </c>
      <c r="M688">
        <f>COUNTIF(D686:D690,$L$4)</f>
        <v>0</v>
      </c>
      <c r="O688" t="str">
        <f t="shared" si="74"/>
        <v/>
      </c>
      <c r="P688" t="str">
        <f t="shared" si="75"/>
        <v/>
      </c>
      <c r="Q688" t="str">
        <f t="shared" si="76"/>
        <v/>
      </c>
      <c r="R688" t="str">
        <f t="shared" si="77"/>
        <v/>
      </c>
    </row>
    <row r="689" spans="1:18" x14ac:dyDescent="0.35">
      <c r="A689" t="s">
        <v>13</v>
      </c>
      <c r="B689" t="str">
        <f t="shared" si="79"/>
        <v/>
      </c>
      <c r="C689">
        <v>4</v>
      </c>
      <c r="E689" t="str">
        <f t="shared" si="78"/>
        <v>Opp Score</v>
      </c>
      <c r="F689" s="1" t="str">
        <f t="shared" si="80"/>
        <v/>
      </c>
      <c r="G689" s="1" t="e">
        <f>(F688-F682)-(F689-F683)</f>
        <v>#VALUE!</v>
      </c>
      <c r="H689" s="1" t="e">
        <f>IF(F687&gt;F686,(F686+10)-F687,F686-F687)</f>
        <v>#VALUE!</v>
      </c>
      <c r="I689" s="1" t="e">
        <f>F688-F682</f>
        <v>#VALUE!</v>
      </c>
      <c r="J689" s="1" t="e">
        <f>F689-F683</f>
        <v>#VALUE!</v>
      </c>
      <c r="M689">
        <f>COUNTIF(D686:D690,$L$5)</f>
        <v>0</v>
      </c>
      <c r="O689" t="str">
        <f t="shared" si="74"/>
        <v/>
      </c>
      <c r="P689" t="str">
        <f t="shared" si="75"/>
        <v/>
      </c>
      <c r="Q689" t="str">
        <f t="shared" si="76"/>
        <v/>
      </c>
      <c r="R689" t="str">
        <f t="shared" si="77"/>
        <v/>
      </c>
    </row>
    <row r="690" spans="1:18" x14ac:dyDescent="0.35">
      <c r="A690" t="s">
        <v>14</v>
      </c>
      <c r="B690" t="str">
        <f t="shared" si="79"/>
        <v/>
      </c>
      <c r="C690">
        <v>5</v>
      </c>
      <c r="E690" t="str">
        <f t="shared" si="78"/>
        <v/>
      </c>
      <c r="F690" s="1" t="str">
        <f t="shared" si="80"/>
        <v/>
      </c>
      <c r="G690" s="1" t="e">
        <f>(F688-F682)-(F689-F683)</f>
        <v>#VALUE!</v>
      </c>
      <c r="H690" s="1" t="e">
        <f>IF(F687&gt;F686,(F686+10)-F687,F686-F687)</f>
        <v>#VALUE!</v>
      </c>
      <c r="I690" s="1" t="e">
        <f>F688-F682</f>
        <v>#VALUE!</v>
      </c>
      <c r="J690" s="1" t="e">
        <f>F689-F683</f>
        <v>#VALUE!</v>
      </c>
      <c r="M690">
        <f>COUNTIF(D686:D690,$L$6)</f>
        <v>0</v>
      </c>
      <c r="O690" t="str">
        <f t="shared" si="74"/>
        <v/>
      </c>
      <c r="P690" t="str">
        <f t="shared" si="75"/>
        <v/>
      </c>
      <c r="Q690" t="str">
        <f t="shared" si="76"/>
        <v/>
      </c>
      <c r="R690" t="str">
        <f t="shared" si="77"/>
        <v/>
      </c>
    </row>
    <row r="691" spans="1:18" x14ac:dyDescent="0.35">
      <c r="A691" t="s">
        <v>2</v>
      </c>
      <c r="B691" t="str">
        <f t="shared" si="79"/>
        <v/>
      </c>
      <c r="E691" t="str">
        <f t="shared" si="78"/>
        <v/>
      </c>
      <c r="F691" s="1" t="str">
        <f t="shared" si="80"/>
        <v/>
      </c>
      <c r="O691" t="str">
        <f t="shared" si="74"/>
        <v/>
      </c>
      <c r="P691" t="str">
        <f t="shared" si="75"/>
        <v/>
      </c>
      <c r="Q691" t="str">
        <f t="shared" si="76"/>
        <v/>
      </c>
      <c r="R691" t="str">
        <f t="shared" si="77"/>
        <v/>
      </c>
    </row>
    <row r="692" spans="1:18" x14ac:dyDescent="0.35">
      <c r="A692" t="s">
        <v>3</v>
      </c>
      <c r="B692">
        <f t="shared" si="79"/>
        <v>116</v>
      </c>
      <c r="C692">
        <v>1</v>
      </c>
      <c r="E692" t="str">
        <f t="shared" si="78"/>
        <v>Time In</v>
      </c>
      <c r="F692" s="1" t="str">
        <f t="shared" si="80"/>
        <v/>
      </c>
      <c r="G692" s="1" t="e">
        <f>(F694-F688)-(F695-F689)</f>
        <v>#VALUE!</v>
      </c>
      <c r="H692" s="1" t="e">
        <f>IF(F693&gt;F692,(F692+10)-F693,F692-F693)</f>
        <v>#VALUE!</v>
      </c>
      <c r="I692" s="1" t="e">
        <f>F694-F688</f>
        <v>#VALUE!</v>
      </c>
      <c r="J692" s="1" t="e">
        <f>F695-F689</f>
        <v>#VALUE!</v>
      </c>
      <c r="M692">
        <f>COUNTIF(D692:D696,$L$2)</f>
        <v>0</v>
      </c>
      <c r="N692">
        <f>SUM(M692:M696)</f>
        <v>0</v>
      </c>
      <c r="O692" t="str">
        <f t="shared" si="74"/>
        <v/>
      </c>
      <c r="P692" t="str">
        <f t="shared" si="75"/>
        <v/>
      </c>
      <c r="Q692" t="str">
        <f t="shared" si="76"/>
        <v/>
      </c>
      <c r="R692" t="str">
        <f t="shared" si="77"/>
        <v/>
      </c>
    </row>
    <row r="693" spans="1:18" x14ac:dyDescent="0.35">
      <c r="A693" t="s">
        <v>4</v>
      </c>
      <c r="B693" t="str">
        <f t="shared" si="79"/>
        <v/>
      </c>
      <c r="C693">
        <v>2</v>
      </c>
      <c r="E693" t="str">
        <f t="shared" si="78"/>
        <v>Time Out</v>
      </c>
      <c r="F693" s="1" t="str">
        <f t="shared" si="80"/>
        <v/>
      </c>
      <c r="G693" s="1" t="e">
        <f>(F694-F688)-(F695-F689)</f>
        <v>#VALUE!</v>
      </c>
      <c r="H693" s="1" t="e">
        <f>IF(F693&gt;F692,(F692+10)-F693,F692-F693)</f>
        <v>#VALUE!</v>
      </c>
      <c r="I693" s="1" t="e">
        <f>F694-F688</f>
        <v>#VALUE!</v>
      </c>
      <c r="J693" s="1" t="e">
        <f>F695-F689</f>
        <v>#VALUE!</v>
      </c>
      <c r="M693">
        <f>COUNTIF(D692:D696,$L$3)</f>
        <v>0</v>
      </c>
      <c r="O693" t="str">
        <f t="shared" si="74"/>
        <v/>
      </c>
      <c r="P693" t="str">
        <f t="shared" si="75"/>
        <v/>
      </c>
      <c r="Q693" t="str">
        <f t="shared" si="76"/>
        <v/>
      </c>
      <c r="R693" t="str">
        <f t="shared" si="77"/>
        <v/>
      </c>
    </row>
    <row r="694" spans="1:18" x14ac:dyDescent="0.35">
      <c r="A694" t="s">
        <v>5</v>
      </c>
      <c r="B694" t="str">
        <f t="shared" si="79"/>
        <v/>
      </c>
      <c r="C694">
        <v>3</v>
      </c>
      <c r="E694" t="str">
        <f t="shared" si="78"/>
        <v>Western Score</v>
      </c>
      <c r="F694" s="1" t="str">
        <f t="shared" si="80"/>
        <v/>
      </c>
      <c r="G694" s="1" t="e">
        <f>(F694-F688)-(F695-F689)</f>
        <v>#VALUE!</v>
      </c>
      <c r="H694" s="1" t="e">
        <f>IF(F693&gt;F692,(F692+10)-F693,F692-F693)</f>
        <v>#VALUE!</v>
      </c>
      <c r="I694" s="1" t="e">
        <f>F694-F688</f>
        <v>#VALUE!</v>
      </c>
      <c r="J694" s="1" t="e">
        <f>F695-F689</f>
        <v>#VALUE!</v>
      </c>
      <c r="M694">
        <f>COUNTIF(D692:D696,$L$4)</f>
        <v>0</v>
      </c>
      <c r="O694" t="str">
        <f t="shared" si="74"/>
        <v/>
      </c>
      <c r="P694" t="str">
        <f t="shared" si="75"/>
        <v/>
      </c>
      <c r="Q694" t="str">
        <f t="shared" si="76"/>
        <v/>
      </c>
      <c r="R694" t="str">
        <f t="shared" si="77"/>
        <v/>
      </c>
    </row>
    <row r="695" spans="1:18" x14ac:dyDescent="0.35">
      <c r="A695" t="s">
        <v>6</v>
      </c>
      <c r="B695" t="str">
        <f t="shared" si="79"/>
        <v/>
      </c>
      <c r="C695">
        <v>4</v>
      </c>
      <c r="E695" t="str">
        <f t="shared" si="78"/>
        <v>Opp Score</v>
      </c>
      <c r="F695" s="1" t="str">
        <f t="shared" si="80"/>
        <v/>
      </c>
      <c r="G695" s="1" t="e">
        <f>(F694-F688)-(F695-F689)</f>
        <v>#VALUE!</v>
      </c>
      <c r="H695" s="1" t="e">
        <f>IF(F693&gt;F692,(F692+10)-F693,F692-F693)</f>
        <v>#VALUE!</v>
      </c>
      <c r="I695" s="1" t="e">
        <f>F694-F688</f>
        <v>#VALUE!</v>
      </c>
      <c r="J695" s="1" t="e">
        <f>F695-F689</f>
        <v>#VALUE!</v>
      </c>
      <c r="M695">
        <f>COUNTIF(D692:D696,$L$5)</f>
        <v>0</v>
      </c>
      <c r="O695" t="str">
        <f t="shared" si="74"/>
        <v/>
      </c>
      <c r="P695" t="str">
        <f t="shared" si="75"/>
        <v/>
      </c>
      <c r="Q695" t="str">
        <f t="shared" si="76"/>
        <v/>
      </c>
      <c r="R695" t="str">
        <f t="shared" si="77"/>
        <v/>
      </c>
    </row>
    <row r="696" spans="1:18" x14ac:dyDescent="0.35">
      <c r="A696" t="s">
        <v>7</v>
      </c>
      <c r="B696" t="str">
        <f t="shared" si="79"/>
        <v/>
      </c>
      <c r="C696">
        <v>5</v>
      </c>
      <c r="E696" t="str">
        <f t="shared" si="78"/>
        <v/>
      </c>
      <c r="F696" s="1" t="str">
        <f t="shared" si="80"/>
        <v/>
      </c>
      <c r="G696" s="1" t="e">
        <f>(F694-F688)-(F695-F689)</f>
        <v>#VALUE!</v>
      </c>
      <c r="H696" s="1" t="e">
        <f>IF(F693&gt;F692,(F692+10)-F693,F692-F693)</f>
        <v>#VALUE!</v>
      </c>
      <c r="I696" s="1" t="e">
        <f>F694-F688</f>
        <v>#VALUE!</v>
      </c>
      <c r="J696" s="1" t="e">
        <f>F695-F689</f>
        <v>#VALUE!</v>
      </c>
      <c r="M696">
        <f>COUNTIF(D692:D696,$L$6)</f>
        <v>0</v>
      </c>
      <c r="O696" t="str">
        <f t="shared" si="74"/>
        <v/>
      </c>
      <c r="P696" t="str">
        <f t="shared" si="75"/>
        <v/>
      </c>
      <c r="Q696" t="str">
        <f t="shared" si="76"/>
        <v/>
      </c>
      <c r="R696" t="str">
        <f t="shared" si="77"/>
        <v/>
      </c>
    </row>
    <row r="697" spans="1:18" x14ac:dyDescent="0.35">
      <c r="A697" t="s">
        <v>8</v>
      </c>
      <c r="B697" t="str">
        <f t="shared" si="79"/>
        <v/>
      </c>
      <c r="E697" t="str">
        <f t="shared" si="78"/>
        <v/>
      </c>
      <c r="F697" s="1" t="str">
        <f t="shared" si="80"/>
        <v/>
      </c>
      <c r="O697" t="str">
        <f t="shared" si="74"/>
        <v/>
      </c>
      <c r="P697" t="str">
        <f t="shared" si="75"/>
        <v/>
      </c>
      <c r="Q697" t="str">
        <f t="shared" si="76"/>
        <v/>
      </c>
      <c r="R697" t="str">
        <f t="shared" si="77"/>
        <v/>
      </c>
    </row>
    <row r="698" spans="1:18" x14ac:dyDescent="0.35">
      <c r="A698" t="s">
        <v>9</v>
      </c>
      <c r="B698">
        <f t="shared" si="79"/>
        <v>117</v>
      </c>
      <c r="C698">
        <v>1</v>
      </c>
      <c r="E698" t="str">
        <f t="shared" si="78"/>
        <v>Time In</v>
      </c>
      <c r="F698" s="1" t="str">
        <f t="shared" si="80"/>
        <v/>
      </c>
      <c r="G698" s="1" t="e">
        <f>(F700-F694)-(F701-F695)</f>
        <v>#VALUE!</v>
      </c>
      <c r="H698" s="1" t="e">
        <f>IF(F699&gt;F698,(F698+10)-F699,F698-F699)</f>
        <v>#VALUE!</v>
      </c>
      <c r="I698" s="1" t="e">
        <f>F700-F694</f>
        <v>#VALUE!</v>
      </c>
      <c r="J698" s="1" t="e">
        <f>F701-F695</f>
        <v>#VALUE!</v>
      </c>
      <c r="M698">
        <f>COUNTIF(D698:D702,$L$2)</f>
        <v>0</v>
      </c>
      <c r="N698">
        <f>SUM(M698:M702)</f>
        <v>0</v>
      </c>
      <c r="O698" t="str">
        <f t="shared" si="74"/>
        <v/>
      </c>
      <c r="P698" t="str">
        <f t="shared" si="75"/>
        <v/>
      </c>
      <c r="Q698" t="str">
        <f t="shared" si="76"/>
        <v/>
      </c>
      <c r="R698" t="str">
        <f t="shared" si="77"/>
        <v/>
      </c>
    </row>
    <row r="699" spans="1:18" x14ac:dyDescent="0.35">
      <c r="A699" t="s">
        <v>10</v>
      </c>
      <c r="B699" t="str">
        <f t="shared" si="79"/>
        <v/>
      </c>
      <c r="C699">
        <v>2</v>
      </c>
      <c r="E699" t="str">
        <f t="shared" si="78"/>
        <v>Time Out</v>
      </c>
      <c r="F699" s="1" t="str">
        <f t="shared" si="80"/>
        <v/>
      </c>
      <c r="G699" s="1" t="e">
        <f>(F700-F694)-(F701-F695)</f>
        <v>#VALUE!</v>
      </c>
      <c r="H699" s="1" t="e">
        <f>IF(F699&gt;F698,(F698+10)-F699,F698-F699)</f>
        <v>#VALUE!</v>
      </c>
      <c r="I699" s="1" t="e">
        <f>F700-F694</f>
        <v>#VALUE!</v>
      </c>
      <c r="J699" s="1" t="e">
        <f>F701-F695</f>
        <v>#VALUE!</v>
      </c>
      <c r="M699">
        <f>COUNTIF(D698:D702,$L$3)</f>
        <v>0</v>
      </c>
      <c r="O699" t="str">
        <f t="shared" si="74"/>
        <v/>
      </c>
      <c r="P699" t="str">
        <f t="shared" si="75"/>
        <v/>
      </c>
      <c r="Q699" t="str">
        <f t="shared" si="76"/>
        <v/>
      </c>
      <c r="R699" t="str">
        <f t="shared" si="77"/>
        <v/>
      </c>
    </row>
    <row r="700" spans="1:18" x14ac:dyDescent="0.35">
      <c r="A700" t="s">
        <v>11</v>
      </c>
      <c r="B700" t="str">
        <f t="shared" si="79"/>
        <v/>
      </c>
      <c r="C700">
        <v>3</v>
      </c>
      <c r="E700" t="str">
        <f t="shared" si="78"/>
        <v>Western Score</v>
      </c>
      <c r="F700" s="1" t="str">
        <f t="shared" si="80"/>
        <v/>
      </c>
      <c r="G700" s="1" t="e">
        <f>(F700-F694)-(F701-F695)</f>
        <v>#VALUE!</v>
      </c>
      <c r="H700" s="1" t="e">
        <f>IF(F699&gt;F698,(F698+10)-F699,F698-F699)</f>
        <v>#VALUE!</v>
      </c>
      <c r="I700" s="1" t="e">
        <f>F700-F694</f>
        <v>#VALUE!</v>
      </c>
      <c r="J700" s="1" t="e">
        <f>F701-F695</f>
        <v>#VALUE!</v>
      </c>
      <c r="M700">
        <f>COUNTIF(D698:D702,$L$4)</f>
        <v>0</v>
      </c>
      <c r="O700" t="str">
        <f t="shared" si="74"/>
        <v/>
      </c>
      <c r="P700" t="str">
        <f t="shared" si="75"/>
        <v/>
      </c>
      <c r="Q700" t="str">
        <f t="shared" si="76"/>
        <v/>
      </c>
      <c r="R700" t="str">
        <f t="shared" si="77"/>
        <v/>
      </c>
    </row>
    <row r="701" spans="1:18" x14ac:dyDescent="0.35">
      <c r="A701" t="s">
        <v>12</v>
      </c>
      <c r="B701" t="str">
        <f t="shared" si="79"/>
        <v/>
      </c>
      <c r="C701">
        <v>4</v>
      </c>
      <c r="E701" t="str">
        <f t="shared" si="78"/>
        <v>Opp Score</v>
      </c>
      <c r="F701" s="1" t="str">
        <f t="shared" si="80"/>
        <v/>
      </c>
      <c r="G701" s="1" t="e">
        <f>(F700-F694)-(F701-F695)</f>
        <v>#VALUE!</v>
      </c>
      <c r="H701" s="1" t="e">
        <f>IF(F699&gt;F698,(F698+10)-F699,F698-F699)</f>
        <v>#VALUE!</v>
      </c>
      <c r="I701" s="1" t="e">
        <f>F700-F694</f>
        <v>#VALUE!</v>
      </c>
      <c r="J701" s="1" t="e">
        <f>F701-F695</f>
        <v>#VALUE!</v>
      </c>
      <c r="M701">
        <f>COUNTIF(D698:D702,$L$5)</f>
        <v>0</v>
      </c>
      <c r="O701" t="str">
        <f t="shared" si="74"/>
        <v/>
      </c>
      <c r="P701" t="str">
        <f t="shared" si="75"/>
        <v/>
      </c>
      <c r="Q701" t="str">
        <f t="shared" si="76"/>
        <v/>
      </c>
      <c r="R701" t="str">
        <f t="shared" si="77"/>
        <v/>
      </c>
    </row>
    <row r="702" spans="1:18" x14ac:dyDescent="0.35">
      <c r="A702" t="s">
        <v>13</v>
      </c>
      <c r="B702" t="str">
        <f t="shared" si="79"/>
        <v/>
      </c>
      <c r="C702">
        <v>5</v>
      </c>
      <c r="E702" t="str">
        <f t="shared" si="78"/>
        <v/>
      </c>
      <c r="F702" s="1" t="str">
        <f t="shared" si="80"/>
        <v/>
      </c>
      <c r="G702" s="1" t="e">
        <f>(F700-F694)-(F701-F695)</f>
        <v>#VALUE!</v>
      </c>
      <c r="H702" s="1" t="e">
        <f>IF(F699&gt;F698,(F698+10)-F699,F698-F699)</f>
        <v>#VALUE!</v>
      </c>
      <c r="I702" s="1" t="e">
        <f>F700-F694</f>
        <v>#VALUE!</v>
      </c>
      <c r="J702" s="1" t="e">
        <f>F701-F695</f>
        <v>#VALUE!</v>
      </c>
      <c r="M702">
        <f>COUNTIF(D698:D702,$L$6)</f>
        <v>0</v>
      </c>
      <c r="O702" t="str">
        <f t="shared" si="74"/>
        <v/>
      </c>
      <c r="P702" t="str">
        <f t="shared" si="75"/>
        <v/>
      </c>
      <c r="Q702" t="str">
        <f t="shared" si="76"/>
        <v/>
      </c>
      <c r="R702" t="str">
        <f t="shared" si="77"/>
        <v/>
      </c>
    </row>
    <row r="703" spans="1:18" x14ac:dyDescent="0.35">
      <c r="A703" t="s">
        <v>14</v>
      </c>
      <c r="B703" t="str">
        <f t="shared" si="79"/>
        <v/>
      </c>
      <c r="E703" t="str">
        <f t="shared" si="78"/>
        <v/>
      </c>
      <c r="F703" s="1" t="str">
        <f t="shared" si="80"/>
        <v/>
      </c>
      <c r="O703" t="str">
        <f t="shared" si="74"/>
        <v/>
      </c>
      <c r="P703" t="str">
        <f t="shared" si="75"/>
        <v/>
      </c>
      <c r="Q703" t="str">
        <f t="shared" si="76"/>
        <v/>
      </c>
      <c r="R703" t="str">
        <f t="shared" si="77"/>
        <v/>
      </c>
    </row>
    <row r="704" spans="1:18" x14ac:dyDescent="0.35">
      <c r="A704" t="s">
        <v>2</v>
      </c>
      <c r="B704">
        <f t="shared" si="79"/>
        <v>118</v>
      </c>
      <c r="C704">
        <v>1</v>
      </c>
      <c r="E704" t="str">
        <f t="shared" si="78"/>
        <v>Time In</v>
      </c>
      <c r="F704" s="1" t="str">
        <f t="shared" si="80"/>
        <v/>
      </c>
      <c r="G704" s="1" t="e">
        <f>(F706-F700)-(F707-F701)</f>
        <v>#VALUE!</v>
      </c>
      <c r="H704" s="1" t="e">
        <f>IF(F705&gt;F704,(F704+10)-F705,F704-F705)</f>
        <v>#VALUE!</v>
      </c>
      <c r="I704" s="1" t="e">
        <f>F706-F700</f>
        <v>#VALUE!</v>
      </c>
      <c r="J704" s="1" t="e">
        <f>F707-F701</f>
        <v>#VALUE!</v>
      </c>
      <c r="M704">
        <f>COUNTIF(D704:D708,$L$2)</f>
        <v>0</v>
      </c>
      <c r="N704">
        <f>SUM(M704:M708)</f>
        <v>0</v>
      </c>
      <c r="O704" t="str">
        <f t="shared" si="74"/>
        <v/>
      </c>
      <c r="P704" t="str">
        <f t="shared" si="75"/>
        <v/>
      </c>
      <c r="Q704" t="str">
        <f t="shared" si="76"/>
        <v/>
      </c>
      <c r="R704" t="str">
        <f t="shared" si="77"/>
        <v/>
      </c>
    </row>
    <row r="705" spans="1:18" x14ac:dyDescent="0.35">
      <c r="A705" t="s">
        <v>3</v>
      </c>
      <c r="B705" t="str">
        <f t="shared" si="79"/>
        <v/>
      </c>
      <c r="C705">
        <v>2</v>
      </c>
      <c r="E705" t="str">
        <f t="shared" si="78"/>
        <v>Time Out</v>
      </c>
      <c r="F705" s="1" t="str">
        <f t="shared" si="80"/>
        <v/>
      </c>
      <c r="G705" s="1" t="e">
        <f>(F706-F700)-(F707-F701)</f>
        <v>#VALUE!</v>
      </c>
      <c r="H705" s="1" t="e">
        <f>IF(F705&gt;F704,(F704+10)-F705,F704-F705)</f>
        <v>#VALUE!</v>
      </c>
      <c r="I705" s="1" t="e">
        <f>F706-F700</f>
        <v>#VALUE!</v>
      </c>
      <c r="J705" s="1" t="e">
        <f>F707-F701</f>
        <v>#VALUE!</v>
      </c>
      <c r="M705">
        <f>COUNTIF(D704:D708,$L$3)</f>
        <v>0</v>
      </c>
      <c r="O705" t="str">
        <f t="shared" si="74"/>
        <v/>
      </c>
      <c r="P705" t="str">
        <f t="shared" si="75"/>
        <v/>
      </c>
      <c r="Q705" t="str">
        <f t="shared" si="76"/>
        <v/>
      </c>
      <c r="R705" t="str">
        <f t="shared" si="77"/>
        <v/>
      </c>
    </row>
    <row r="706" spans="1:18" x14ac:dyDescent="0.35">
      <c r="A706" t="s">
        <v>4</v>
      </c>
      <c r="B706" t="str">
        <f t="shared" si="79"/>
        <v/>
      </c>
      <c r="C706">
        <v>3</v>
      </c>
      <c r="E706" t="str">
        <f t="shared" si="78"/>
        <v>Western Score</v>
      </c>
      <c r="F706" s="1" t="str">
        <f t="shared" si="80"/>
        <v/>
      </c>
      <c r="G706" s="1" t="e">
        <f>(F706-F700)-(F707-F701)</f>
        <v>#VALUE!</v>
      </c>
      <c r="H706" s="1" t="e">
        <f>IF(F705&gt;F704,(F704+10)-F705,F704-F705)</f>
        <v>#VALUE!</v>
      </c>
      <c r="I706" s="1" t="e">
        <f>F706-F700</f>
        <v>#VALUE!</v>
      </c>
      <c r="J706" s="1" t="e">
        <f>F707-F701</f>
        <v>#VALUE!</v>
      </c>
      <c r="M706">
        <f>COUNTIF(D704:D708,$L$4)</f>
        <v>0</v>
      </c>
      <c r="O706" t="str">
        <f t="shared" ref="O706:O769" si="81">IF(N706=COUNTIF($L$2:$L$6,"*"),G706,"")</f>
        <v/>
      </c>
      <c r="P706" t="str">
        <f t="shared" ref="P706:P769" si="82">IF(N706=COUNTIF($L$2:$L$6,"*"),H706,"")</f>
        <v/>
      </c>
      <c r="Q706" t="str">
        <f t="shared" ref="Q706:Q769" si="83">IF(N706=COUNTIF($L$2:$L$6,"*"),I706,"")</f>
        <v/>
      </c>
      <c r="R706" t="str">
        <f t="shared" ref="R706:R769" si="84">IF(N706=COUNTIF($L$2:$L$6,"*"),J706,"")</f>
        <v/>
      </c>
    </row>
    <row r="707" spans="1:18" x14ac:dyDescent="0.35">
      <c r="A707" t="s">
        <v>5</v>
      </c>
      <c r="B707" t="str">
        <f t="shared" si="79"/>
        <v/>
      </c>
      <c r="C707">
        <v>4</v>
      </c>
      <c r="E707" t="str">
        <f t="shared" ref="E707:E770" si="85">IFERROR(_xlfn.IFS(C707=$C$2,"Time In",C707=$C$3,"Time Out",C707=$C$4,"Western Score",C707=$C$5,"Opp Score"),"")</f>
        <v>Opp Score</v>
      </c>
      <c r="F707" s="1" t="str">
        <f t="shared" si="80"/>
        <v/>
      </c>
      <c r="G707" s="1" t="e">
        <f>(F706-F700)-(F707-F701)</f>
        <v>#VALUE!</v>
      </c>
      <c r="H707" s="1" t="e">
        <f>IF(F705&gt;F704,(F704+10)-F705,F704-F705)</f>
        <v>#VALUE!</v>
      </c>
      <c r="I707" s="1" t="e">
        <f>F706-F700</f>
        <v>#VALUE!</v>
      </c>
      <c r="J707" s="1" t="e">
        <f>F707-F701</f>
        <v>#VALUE!</v>
      </c>
      <c r="M707">
        <f>COUNTIF(D704:D708,$L$5)</f>
        <v>0</v>
      </c>
      <c r="O707" t="str">
        <f t="shared" si="81"/>
        <v/>
      </c>
      <c r="P707" t="str">
        <f t="shared" si="82"/>
        <v/>
      </c>
      <c r="Q707" t="str">
        <f t="shared" si="83"/>
        <v/>
      </c>
      <c r="R707" t="str">
        <f t="shared" si="84"/>
        <v/>
      </c>
    </row>
    <row r="708" spans="1:18" x14ac:dyDescent="0.35">
      <c r="A708" t="s">
        <v>6</v>
      </c>
      <c r="B708" t="str">
        <f t="shared" si="79"/>
        <v/>
      </c>
      <c r="C708">
        <v>5</v>
      </c>
      <c r="E708" t="str">
        <f t="shared" si="85"/>
        <v/>
      </c>
      <c r="F708" s="1" t="str">
        <f t="shared" si="80"/>
        <v/>
      </c>
      <c r="G708" s="1" t="e">
        <f>(F706-F700)-(F707-F701)</f>
        <v>#VALUE!</v>
      </c>
      <c r="H708" s="1" t="e">
        <f>IF(F705&gt;F704,(F704+10)-F705,F704-F705)</f>
        <v>#VALUE!</v>
      </c>
      <c r="I708" s="1" t="e">
        <f>F706-F700</f>
        <v>#VALUE!</v>
      </c>
      <c r="J708" s="1" t="e">
        <f>F707-F701</f>
        <v>#VALUE!</v>
      </c>
      <c r="M708">
        <f>COUNTIF(D704:D708,$L$6)</f>
        <v>0</v>
      </c>
      <c r="O708" t="str">
        <f t="shared" si="81"/>
        <v/>
      </c>
      <c r="P708" t="str">
        <f t="shared" si="82"/>
        <v/>
      </c>
      <c r="Q708" t="str">
        <f t="shared" si="83"/>
        <v/>
      </c>
      <c r="R708" t="str">
        <f t="shared" si="84"/>
        <v/>
      </c>
    </row>
    <row r="709" spans="1:18" x14ac:dyDescent="0.35">
      <c r="A709" t="s">
        <v>7</v>
      </c>
      <c r="B709" t="str">
        <f t="shared" si="79"/>
        <v/>
      </c>
      <c r="E709" t="str">
        <f t="shared" si="85"/>
        <v/>
      </c>
      <c r="F709" s="1" t="str">
        <f t="shared" si="80"/>
        <v/>
      </c>
      <c r="O709" t="str">
        <f t="shared" si="81"/>
        <v/>
      </c>
      <c r="P709" t="str">
        <f t="shared" si="82"/>
        <v/>
      </c>
      <c r="Q709" t="str">
        <f t="shared" si="83"/>
        <v/>
      </c>
      <c r="R709" t="str">
        <f t="shared" si="84"/>
        <v/>
      </c>
    </row>
    <row r="710" spans="1:18" x14ac:dyDescent="0.35">
      <c r="A710" t="s">
        <v>8</v>
      </c>
      <c r="B710">
        <f t="shared" si="79"/>
        <v>119</v>
      </c>
      <c r="C710">
        <v>1</v>
      </c>
      <c r="E710" t="str">
        <f t="shared" si="85"/>
        <v>Time In</v>
      </c>
      <c r="F710" s="1" t="str">
        <f t="shared" si="80"/>
        <v/>
      </c>
      <c r="G710" s="1" t="e">
        <f>(F712-F706)-(F713-F707)</f>
        <v>#VALUE!</v>
      </c>
      <c r="H710" s="1" t="e">
        <f>IF(F711&gt;F710,(F710+10)-F711,F710-F711)</f>
        <v>#VALUE!</v>
      </c>
      <c r="I710" s="1" t="e">
        <f>F712-F706</f>
        <v>#VALUE!</v>
      </c>
      <c r="J710" s="1" t="e">
        <f>F713-F707</f>
        <v>#VALUE!</v>
      </c>
      <c r="M710">
        <f>COUNTIF(D710:D714,$L$2)</f>
        <v>0</v>
      </c>
      <c r="N710">
        <f>SUM(M710:M714)</f>
        <v>0</v>
      </c>
      <c r="O710" t="str">
        <f t="shared" si="81"/>
        <v/>
      </c>
      <c r="P710" t="str">
        <f t="shared" si="82"/>
        <v/>
      </c>
      <c r="Q710" t="str">
        <f t="shared" si="83"/>
        <v/>
      </c>
      <c r="R710" t="str">
        <f t="shared" si="84"/>
        <v/>
      </c>
    </row>
    <row r="711" spans="1:18" x14ac:dyDescent="0.35">
      <c r="A711" t="s">
        <v>9</v>
      </c>
      <c r="B711" t="str">
        <f t="shared" si="79"/>
        <v/>
      </c>
      <c r="C711">
        <v>2</v>
      </c>
      <c r="E711" t="str">
        <f t="shared" si="85"/>
        <v>Time Out</v>
      </c>
      <c r="F711" s="1" t="str">
        <f t="shared" si="80"/>
        <v/>
      </c>
      <c r="G711" s="1" t="e">
        <f>(F712-F706)-(F713-F707)</f>
        <v>#VALUE!</v>
      </c>
      <c r="H711" s="1" t="e">
        <f>IF(F711&gt;F710,(F710+10)-F711,F710-F711)</f>
        <v>#VALUE!</v>
      </c>
      <c r="I711" s="1" t="e">
        <f>F712-F706</f>
        <v>#VALUE!</v>
      </c>
      <c r="J711" s="1" t="e">
        <f>F713-F707</f>
        <v>#VALUE!</v>
      </c>
      <c r="M711">
        <f>COUNTIF(D710:D714,$L$3)</f>
        <v>0</v>
      </c>
      <c r="O711" t="str">
        <f t="shared" si="81"/>
        <v/>
      </c>
      <c r="P711" t="str">
        <f t="shared" si="82"/>
        <v/>
      </c>
      <c r="Q711" t="str">
        <f t="shared" si="83"/>
        <v/>
      </c>
      <c r="R711" t="str">
        <f t="shared" si="84"/>
        <v/>
      </c>
    </row>
    <row r="712" spans="1:18" x14ac:dyDescent="0.35">
      <c r="A712" t="s">
        <v>10</v>
      </c>
      <c r="B712" t="str">
        <f t="shared" si="79"/>
        <v/>
      </c>
      <c r="C712">
        <v>3</v>
      </c>
      <c r="E712" t="str">
        <f t="shared" si="85"/>
        <v>Western Score</v>
      </c>
      <c r="F712" s="1" t="str">
        <f t="shared" si="80"/>
        <v/>
      </c>
      <c r="G712" s="1" t="e">
        <f>(F712-F706)-(F713-F707)</f>
        <v>#VALUE!</v>
      </c>
      <c r="H712" s="1" t="e">
        <f>IF(F711&gt;F710,(F710+10)-F711,F710-F711)</f>
        <v>#VALUE!</v>
      </c>
      <c r="I712" s="1" t="e">
        <f>F712-F706</f>
        <v>#VALUE!</v>
      </c>
      <c r="J712" s="1" t="e">
        <f>F713-F707</f>
        <v>#VALUE!</v>
      </c>
      <c r="M712">
        <f>COUNTIF(D710:D714,$L$4)</f>
        <v>0</v>
      </c>
      <c r="O712" t="str">
        <f t="shared" si="81"/>
        <v/>
      </c>
      <c r="P712" t="str">
        <f t="shared" si="82"/>
        <v/>
      </c>
      <c r="Q712" t="str">
        <f t="shared" si="83"/>
        <v/>
      </c>
      <c r="R712" t="str">
        <f t="shared" si="84"/>
        <v/>
      </c>
    </row>
    <row r="713" spans="1:18" x14ac:dyDescent="0.35">
      <c r="A713" t="s">
        <v>11</v>
      </c>
      <c r="B713" t="str">
        <f t="shared" si="79"/>
        <v/>
      </c>
      <c r="C713">
        <v>4</v>
      </c>
      <c r="E713" t="str">
        <f t="shared" si="85"/>
        <v>Opp Score</v>
      </c>
      <c r="F713" s="1" t="str">
        <f t="shared" si="80"/>
        <v/>
      </c>
      <c r="G713" s="1" t="e">
        <f>(F712-F706)-(F713-F707)</f>
        <v>#VALUE!</v>
      </c>
      <c r="H713" s="1" t="e">
        <f>IF(F711&gt;F710,(F710+10)-F711,F710-F711)</f>
        <v>#VALUE!</v>
      </c>
      <c r="I713" s="1" t="e">
        <f>F712-F706</f>
        <v>#VALUE!</v>
      </c>
      <c r="J713" s="1" t="e">
        <f>F713-F707</f>
        <v>#VALUE!</v>
      </c>
      <c r="M713">
        <f>COUNTIF(D710:D714,$L$5)</f>
        <v>0</v>
      </c>
      <c r="O713" t="str">
        <f t="shared" si="81"/>
        <v/>
      </c>
      <c r="P713" t="str">
        <f t="shared" si="82"/>
        <v/>
      </c>
      <c r="Q713" t="str">
        <f t="shared" si="83"/>
        <v/>
      </c>
      <c r="R713" t="str">
        <f t="shared" si="84"/>
        <v/>
      </c>
    </row>
    <row r="714" spans="1:18" x14ac:dyDescent="0.35">
      <c r="A714" t="s">
        <v>12</v>
      </c>
      <c r="B714" t="str">
        <f t="shared" si="79"/>
        <v/>
      </c>
      <c r="C714">
        <v>5</v>
      </c>
      <c r="E714" t="str">
        <f t="shared" si="85"/>
        <v/>
      </c>
      <c r="F714" s="1" t="str">
        <f t="shared" si="80"/>
        <v/>
      </c>
      <c r="G714" s="1" t="e">
        <f>(F712-F706)-(F713-F707)</f>
        <v>#VALUE!</v>
      </c>
      <c r="H714" s="1" t="e">
        <f>IF(F711&gt;F710,(F710+10)-F711,F710-F711)</f>
        <v>#VALUE!</v>
      </c>
      <c r="I714" s="1" t="e">
        <f>F712-F706</f>
        <v>#VALUE!</v>
      </c>
      <c r="J714" s="1" t="e">
        <f>F713-F707</f>
        <v>#VALUE!</v>
      </c>
      <c r="M714">
        <f>COUNTIF(D710:D714,$L$6)</f>
        <v>0</v>
      </c>
      <c r="O714" t="str">
        <f t="shared" si="81"/>
        <v/>
      </c>
      <c r="P714" t="str">
        <f t="shared" si="82"/>
        <v/>
      </c>
      <c r="Q714" t="str">
        <f t="shared" si="83"/>
        <v/>
      </c>
      <c r="R714" t="str">
        <f t="shared" si="84"/>
        <v/>
      </c>
    </row>
    <row r="715" spans="1:18" x14ac:dyDescent="0.35">
      <c r="A715" t="s">
        <v>13</v>
      </c>
      <c r="B715" t="str">
        <f t="shared" si="79"/>
        <v/>
      </c>
      <c r="E715" t="str">
        <f t="shared" si="85"/>
        <v/>
      </c>
      <c r="F715" s="1" t="str">
        <f t="shared" si="80"/>
        <v/>
      </c>
      <c r="O715" t="str">
        <f t="shared" si="81"/>
        <v/>
      </c>
      <c r="P715" t="str">
        <f t="shared" si="82"/>
        <v/>
      </c>
      <c r="Q715" t="str">
        <f t="shared" si="83"/>
        <v/>
      </c>
      <c r="R715" t="str">
        <f t="shared" si="84"/>
        <v/>
      </c>
    </row>
    <row r="716" spans="1:18" x14ac:dyDescent="0.35">
      <c r="A716" t="s">
        <v>14</v>
      </c>
      <c r="B716">
        <f t="shared" si="79"/>
        <v>120</v>
      </c>
      <c r="C716">
        <v>1</v>
      </c>
      <c r="E716" t="str">
        <f t="shared" si="85"/>
        <v>Time In</v>
      </c>
      <c r="F716" s="1" t="str">
        <f t="shared" si="80"/>
        <v/>
      </c>
      <c r="G716" s="1" t="e">
        <f>(F718-F712)-(F719-F713)</f>
        <v>#VALUE!</v>
      </c>
      <c r="H716" s="1" t="e">
        <f>IF(F717&gt;F716,(F716+10)-F717,F716-F717)</f>
        <v>#VALUE!</v>
      </c>
      <c r="I716" s="1" t="e">
        <f>F718-F712</f>
        <v>#VALUE!</v>
      </c>
      <c r="J716" s="1" t="e">
        <f>F719-F713</f>
        <v>#VALUE!</v>
      </c>
      <c r="M716">
        <f>COUNTIF(D716:D720,$L$2)</f>
        <v>0</v>
      </c>
      <c r="N716">
        <f>SUM(M716:M720)</f>
        <v>0</v>
      </c>
      <c r="O716" t="str">
        <f t="shared" si="81"/>
        <v/>
      </c>
      <c r="P716" t="str">
        <f t="shared" si="82"/>
        <v/>
      </c>
      <c r="Q716" t="str">
        <f t="shared" si="83"/>
        <v/>
      </c>
      <c r="R716" t="str">
        <f t="shared" si="84"/>
        <v/>
      </c>
    </row>
    <row r="717" spans="1:18" x14ac:dyDescent="0.35">
      <c r="A717" t="s">
        <v>2</v>
      </c>
      <c r="B717" t="str">
        <f t="shared" si="79"/>
        <v/>
      </c>
      <c r="C717">
        <v>2</v>
      </c>
      <c r="E717" t="str">
        <f t="shared" si="85"/>
        <v>Time Out</v>
      </c>
      <c r="F717" s="1" t="str">
        <f t="shared" si="80"/>
        <v/>
      </c>
      <c r="G717" s="1" t="e">
        <f>(F718-F712)-(F719-F713)</f>
        <v>#VALUE!</v>
      </c>
      <c r="H717" s="1" t="e">
        <f>IF(F717&gt;F716,(F716+10)-F717,F716-F717)</f>
        <v>#VALUE!</v>
      </c>
      <c r="I717" s="1" t="e">
        <f>F718-F712</f>
        <v>#VALUE!</v>
      </c>
      <c r="J717" s="1" t="e">
        <f>F719-F713</f>
        <v>#VALUE!</v>
      </c>
      <c r="M717">
        <f>COUNTIF(D716:D720,$L$3)</f>
        <v>0</v>
      </c>
      <c r="O717" t="str">
        <f t="shared" si="81"/>
        <v/>
      </c>
      <c r="P717" t="str">
        <f t="shared" si="82"/>
        <v/>
      </c>
      <c r="Q717" t="str">
        <f t="shared" si="83"/>
        <v/>
      </c>
      <c r="R717" t="str">
        <f t="shared" si="84"/>
        <v/>
      </c>
    </row>
    <row r="718" spans="1:18" x14ac:dyDescent="0.35">
      <c r="A718" t="s">
        <v>3</v>
      </c>
      <c r="B718" t="str">
        <f t="shared" si="79"/>
        <v/>
      </c>
      <c r="C718">
        <v>3</v>
      </c>
      <c r="E718" t="str">
        <f t="shared" si="85"/>
        <v>Western Score</v>
      </c>
      <c r="F718" s="1" t="str">
        <f t="shared" si="80"/>
        <v/>
      </c>
      <c r="G718" s="1" t="e">
        <f>(F718-F712)-(F719-F713)</f>
        <v>#VALUE!</v>
      </c>
      <c r="H718" s="1" t="e">
        <f>IF(F717&gt;F716,(F716+10)-F717,F716-F717)</f>
        <v>#VALUE!</v>
      </c>
      <c r="I718" s="1" t="e">
        <f>F718-F712</f>
        <v>#VALUE!</v>
      </c>
      <c r="J718" s="1" t="e">
        <f>F719-F713</f>
        <v>#VALUE!</v>
      </c>
      <c r="M718">
        <f>COUNTIF(D716:D720,$L$4)</f>
        <v>0</v>
      </c>
      <c r="O718" t="str">
        <f t="shared" si="81"/>
        <v/>
      </c>
      <c r="P718" t="str">
        <f t="shared" si="82"/>
        <v/>
      </c>
      <c r="Q718" t="str">
        <f t="shared" si="83"/>
        <v/>
      </c>
      <c r="R718" t="str">
        <f t="shared" si="84"/>
        <v/>
      </c>
    </row>
    <row r="719" spans="1:18" x14ac:dyDescent="0.35">
      <c r="A719" t="s">
        <v>4</v>
      </c>
      <c r="B719" t="str">
        <f t="shared" si="79"/>
        <v/>
      </c>
      <c r="C719">
        <v>4</v>
      </c>
      <c r="E719" t="str">
        <f t="shared" si="85"/>
        <v>Opp Score</v>
      </c>
      <c r="F719" s="1" t="str">
        <f t="shared" si="80"/>
        <v/>
      </c>
      <c r="G719" s="1" t="e">
        <f>(F718-F712)-(F719-F713)</f>
        <v>#VALUE!</v>
      </c>
      <c r="H719" s="1" t="e">
        <f>IF(F717&gt;F716,(F716+10)-F717,F716-F717)</f>
        <v>#VALUE!</v>
      </c>
      <c r="I719" s="1" t="e">
        <f>F718-F712</f>
        <v>#VALUE!</v>
      </c>
      <c r="J719" s="1" t="e">
        <f>F719-F713</f>
        <v>#VALUE!</v>
      </c>
      <c r="M719">
        <f>COUNTIF(D716:D720,$L$5)</f>
        <v>0</v>
      </c>
      <c r="O719" t="str">
        <f t="shared" si="81"/>
        <v/>
      </c>
      <c r="P719" t="str">
        <f t="shared" si="82"/>
        <v/>
      </c>
      <c r="Q719" t="str">
        <f t="shared" si="83"/>
        <v/>
      </c>
      <c r="R719" t="str">
        <f t="shared" si="84"/>
        <v/>
      </c>
    </row>
    <row r="720" spans="1:18" x14ac:dyDescent="0.35">
      <c r="A720" t="s">
        <v>5</v>
      </c>
      <c r="B720" t="str">
        <f t="shared" si="79"/>
        <v/>
      </c>
      <c r="C720">
        <v>5</v>
      </c>
      <c r="E720" t="str">
        <f t="shared" si="85"/>
        <v/>
      </c>
      <c r="F720" s="1" t="str">
        <f t="shared" si="80"/>
        <v/>
      </c>
      <c r="G720" s="1" t="e">
        <f>(F718-F712)-(F719-F713)</f>
        <v>#VALUE!</v>
      </c>
      <c r="H720" s="1" t="e">
        <f>IF(F717&gt;F716,(F716+10)-F717,F716-F717)</f>
        <v>#VALUE!</v>
      </c>
      <c r="I720" s="1" t="e">
        <f>F718-F712</f>
        <v>#VALUE!</v>
      </c>
      <c r="J720" s="1" t="e">
        <f>F719-F713</f>
        <v>#VALUE!</v>
      </c>
      <c r="M720">
        <f>COUNTIF(D716:D720,$L$6)</f>
        <v>0</v>
      </c>
      <c r="O720" t="str">
        <f t="shared" si="81"/>
        <v/>
      </c>
      <c r="P720" t="str">
        <f t="shared" si="82"/>
        <v/>
      </c>
      <c r="Q720" t="str">
        <f t="shared" si="83"/>
        <v/>
      </c>
      <c r="R720" t="str">
        <f t="shared" si="84"/>
        <v/>
      </c>
    </row>
    <row r="721" spans="1:18" x14ac:dyDescent="0.35">
      <c r="A721" t="s">
        <v>6</v>
      </c>
      <c r="B721" t="str">
        <f t="shared" si="79"/>
        <v/>
      </c>
      <c r="E721" t="str">
        <f t="shared" si="85"/>
        <v/>
      </c>
      <c r="F721" s="1" t="str">
        <f t="shared" si="80"/>
        <v/>
      </c>
      <c r="O721" t="str">
        <f t="shared" si="81"/>
        <v/>
      </c>
      <c r="P721" t="str">
        <f t="shared" si="82"/>
        <v/>
      </c>
      <c r="Q721" t="str">
        <f t="shared" si="83"/>
        <v/>
      </c>
      <c r="R721" t="str">
        <f t="shared" si="84"/>
        <v/>
      </c>
    </row>
    <row r="722" spans="1:18" x14ac:dyDescent="0.35">
      <c r="A722" t="s">
        <v>7</v>
      </c>
      <c r="B722">
        <f t="shared" si="79"/>
        <v>121</v>
      </c>
      <c r="C722">
        <v>1</v>
      </c>
      <c r="E722" t="str">
        <f t="shared" si="85"/>
        <v>Time In</v>
      </c>
      <c r="F722" s="1" t="str">
        <f t="shared" si="80"/>
        <v/>
      </c>
      <c r="G722" s="1" t="e">
        <f>(F724-F718)-(F725-F719)</f>
        <v>#VALUE!</v>
      </c>
      <c r="H722" s="1" t="e">
        <f>IF(F723&gt;F722,(F722+10)-F723,F722-F723)</f>
        <v>#VALUE!</v>
      </c>
      <c r="I722" s="1" t="e">
        <f>F724-F718</f>
        <v>#VALUE!</v>
      </c>
      <c r="J722" s="1" t="e">
        <f>F725-F719</f>
        <v>#VALUE!</v>
      </c>
      <c r="M722">
        <f>COUNTIF(D722:D726,$L$2)</f>
        <v>0</v>
      </c>
      <c r="N722">
        <f>SUM(M722:M726)</f>
        <v>0</v>
      </c>
      <c r="O722" t="str">
        <f t="shared" si="81"/>
        <v/>
      </c>
      <c r="P722" t="str">
        <f t="shared" si="82"/>
        <v/>
      </c>
      <c r="Q722" t="str">
        <f t="shared" si="83"/>
        <v/>
      </c>
      <c r="R722" t="str">
        <f t="shared" si="84"/>
        <v/>
      </c>
    </row>
    <row r="723" spans="1:18" x14ac:dyDescent="0.35">
      <c r="A723" t="s">
        <v>8</v>
      </c>
      <c r="B723" t="str">
        <f t="shared" ref="B723:B786" si="86">IF(C723=$C$2,1+B717,"")</f>
        <v/>
      </c>
      <c r="C723">
        <v>2</v>
      </c>
      <c r="E723" t="str">
        <f t="shared" si="85"/>
        <v>Time Out</v>
      </c>
      <c r="F723" s="1" t="str">
        <f t="shared" si="80"/>
        <v/>
      </c>
      <c r="G723" s="1" t="e">
        <f>(F724-F718)-(F725-F719)</f>
        <v>#VALUE!</v>
      </c>
      <c r="H723" s="1" t="e">
        <f>IF(F723&gt;F722,(F722+10)-F723,F722-F723)</f>
        <v>#VALUE!</v>
      </c>
      <c r="I723" s="1" t="e">
        <f>F724-F718</f>
        <v>#VALUE!</v>
      </c>
      <c r="J723" s="1" t="e">
        <f>F725-F719</f>
        <v>#VALUE!</v>
      </c>
      <c r="M723">
        <f>COUNTIF(D722:D726,$L$3)</f>
        <v>0</v>
      </c>
      <c r="O723" t="str">
        <f t="shared" si="81"/>
        <v/>
      </c>
      <c r="P723" t="str">
        <f t="shared" si="82"/>
        <v/>
      </c>
      <c r="Q723" t="str">
        <f t="shared" si="83"/>
        <v/>
      </c>
      <c r="R723" t="str">
        <f t="shared" si="84"/>
        <v/>
      </c>
    </row>
    <row r="724" spans="1:18" x14ac:dyDescent="0.35">
      <c r="A724" t="s">
        <v>9</v>
      </c>
      <c r="B724" t="str">
        <f t="shared" si="86"/>
        <v/>
      </c>
      <c r="C724">
        <v>3</v>
      </c>
      <c r="E724" t="str">
        <f t="shared" si="85"/>
        <v>Western Score</v>
      </c>
      <c r="F724" s="1" t="str">
        <f t="shared" si="80"/>
        <v/>
      </c>
      <c r="G724" s="1" t="e">
        <f>(F724-F718)-(F725-F719)</f>
        <v>#VALUE!</v>
      </c>
      <c r="H724" s="1" t="e">
        <f>IF(F723&gt;F722,(F722+10)-F723,F722-F723)</f>
        <v>#VALUE!</v>
      </c>
      <c r="I724" s="1" t="e">
        <f>F724-F718</f>
        <v>#VALUE!</v>
      </c>
      <c r="J724" s="1" t="e">
        <f>F725-F719</f>
        <v>#VALUE!</v>
      </c>
      <c r="M724">
        <f>COUNTIF(D722:D726,$L$4)</f>
        <v>0</v>
      </c>
      <c r="O724" t="str">
        <f t="shared" si="81"/>
        <v/>
      </c>
      <c r="P724" t="str">
        <f t="shared" si="82"/>
        <v/>
      </c>
      <c r="Q724" t="str">
        <f t="shared" si="83"/>
        <v/>
      </c>
      <c r="R724" t="str">
        <f t="shared" si="84"/>
        <v/>
      </c>
    </row>
    <row r="725" spans="1:18" x14ac:dyDescent="0.35">
      <c r="A725" t="s">
        <v>10</v>
      </c>
      <c r="B725" t="str">
        <f t="shared" si="86"/>
        <v/>
      </c>
      <c r="C725">
        <v>4</v>
      </c>
      <c r="E725" t="str">
        <f t="shared" si="85"/>
        <v>Opp Score</v>
      </c>
      <c r="F725" s="1" t="str">
        <f t="shared" si="80"/>
        <v/>
      </c>
      <c r="G725" s="1" t="e">
        <f>(F724-F718)-(F725-F719)</f>
        <v>#VALUE!</v>
      </c>
      <c r="H725" s="1" t="e">
        <f>IF(F723&gt;F722,(F722+10)-F723,F722-F723)</f>
        <v>#VALUE!</v>
      </c>
      <c r="I725" s="1" t="e">
        <f>F724-F718</f>
        <v>#VALUE!</v>
      </c>
      <c r="J725" s="1" t="e">
        <f>F725-F719</f>
        <v>#VALUE!</v>
      </c>
      <c r="M725">
        <f>COUNTIF(D722:D726,$L$5)</f>
        <v>0</v>
      </c>
      <c r="O725" t="str">
        <f t="shared" si="81"/>
        <v/>
      </c>
      <c r="P725" t="str">
        <f t="shared" si="82"/>
        <v/>
      </c>
      <c r="Q725" t="str">
        <f t="shared" si="83"/>
        <v/>
      </c>
      <c r="R725" t="str">
        <f t="shared" si="84"/>
        <v/>
      </c>
    </row>
    <row r="726" spans="1:18" x14ac:dyDescent="0.35">
      <c r="A726" t="s">
        <v>11</v>
      </c>
      <c r="B726" t="str">
        <f t="shared" si="86"/>
        <v/>
      </c>
      <c r="C726">
        <v>5</v>
      </c>
      <c r="E726" t="str">
        <f t="shared" si="85"/>
        <v/>
      </c>
      <c r="F726" s="1" t="str">
        <f t="shared" si="80"/>
        <v/>
      </c>
      <c r="G726" s="1" t="e">
        <f>(F724-F718)-(F725-F719)</f>
        <v>#VALUE!</v>
      </c>
      <c r="H726" s="1" t="e">
        <f>IF(F723&gt;F722,(F722+10)-F723,F722-F723)</f>
        <v>#VALUE!</v>
      </c>
      <c r="I726" s="1" t="e">
        <f>F724-F718</f>
        <v>#VALUE!</v>
      </c>
      <c r="J726" s="1" t="e">
        <f>F725-F719</f>
        <v>#VALUE!</v>
      </c>
      <c r="M726">
        <f>COUNTIF(D722:D726,$L$6)</f>
        <v>0</v>
      </c>
      <c r="O726" t="str">
        <f t="shared" si="81"/>
        <v/>
      </c>
      <c r="P726" t="str">
        <f t="shared" si="82"/>
        <v/>
      </c>
      <c r="Q726" t="str">
        <f t="shared" si="83"/>
        <v/>
      </c>
      <c r="R726" t="str">
        <f t="shared" si="84"/>
        <v/>
      </c>
    </row>
    <row r="727" spans="1:18" x14ac:dyDescent="0.35">
      <c r="A727" t="s">
        <v>12</v>
      </c>
      <c r="B727" t="str">
        <f t="shared" si="86"/>
        <v/>
      </c>
      <c r="E727" t="str">
        <f t="shared" si="85"/>
        <v/>
      </c>
      <c r="F727" s="1" t="str">
        <f t="shared" si="80"/>
        <v/>
      </c>
      <c r="O727" t="str">
        <f t="shared" si="81"/>
        <v/>
      </c>
      <c r="P727" t="str">
        <f t="shared" si="82"/>
        <v/>
      </c>
      <c r="Q727" t="str">
        <f t="shared" si="83"/>
        <v/>
      </c>
      <c r="R727" t="str">
        <f t="shared" si="84"/>
        <v/>
      </c>
    </row>
    <row r="728" spans="1:18" x14ac:dyDescent="0.35">
      <c r="A728" t="s">
        <v>13</v>
      </c>
      <c r="B728">
        <f t="shared" si="86"/>
        <v>122</v>
      </c>
      <c r="C728">
        <v>1</v>
      </c>
      <c r="E728" t="str">
        <f t="shared" si="85"/>
        <v>Time In</v>
      </c>
      <c r="F728" s="1" t="str">
        <f t="shared" ref="F728:F791" si="87">IF(E728=$E$8,F723,"")</f>
        <v/>
      </c>
      <c r="G728" s="1" t="e">
        <f>(F730-F724)-(F731-F725)</f>
        <v>#VALUE!</v>
      </c>
      <c r="H728" s="1" t="e">
        <f>IF(F729&gt;F728,(F728+10)-F729,F728-F729)</f>
        <v>#VALUE!</v>
      </c>
      <c r="I728" s="1" t="e">
        <f>F730-F724</f>
        <v>#VALUE!</v>
      </c>
      <c r="J728" s="1" t="e">
        <f>F731-F725</f>
        <v>#VALUE!</v>
      </c>
      <c r="M728">
        <f>COUNTIF(D728:D732,$L$2)</f>
        <v>0</v>
      </c>
      <c r="N728">
        <f>SUM(M728:M732)</f>
        <v>0</v>
      </c>
      <c r="O728" t="str">
        <f t="shared" si="81"/>
        <v/>
      </c>
      <c r="P728" t="str">
        <f t="shared" si="82"/>
        <v/>
      </c>
      <c r="Q728" t="str">
        <f t="shared" si="83"/>
        <v/>
      </c>
      <c r="R728" t="str">
        <f t="shared" si="84"/>
        <v/>
      </c>
    </row>
    <row r="729" spans="1:18" x14ac:dyDescent="0.35">
      <c r="A729" t="s">
        <v>14</v>
      </c>
      <c r="B729" t="str">
        <f t="shared" si="86"/>
        <v/>
      </c>
      <c r="C729">
        <v>2</v>
      </c>
      <c r="E729" t="str">
        <f t="shared" si="85"/>
        <v>Time Out</v>
      </c>
      <c r="F729" s="1" t="str">
        <f t="shared" si="87"/>
        <v/>
      </c>
      <c r="G729" s="1" t="e">
        <f>(F730-F724)-(F731-F725)</f>
        <v>#VALUE!</v>
      </c>
      <c r="H729" s="1" t="e">
        <f>IF(F729&gt;F728,(F728+10)-F729,F728-F729)</f>
        <v>#VALUE!</v>
      </c>
      <c r="I729" s="1" t="e">
        <f>F730-F724</f>
        <v>#VALUE!</v>
      </c>
      <c r="J729" s="1" t="e">
        <f>F731-F725</f>
        <v>#VALUE!</v>
      </c>
      <c r="M729">
        <f>COUNTIF(D728:D732,$L$3)</f>
        <v>0</v>
      </c>
      <c r="O729" t="str">
        <f t="shared" si="81"/>
        <v/>
      </c>
      <c r="P729" t="str">
        <f t="shared" si="82"/>
        <v/>
      </c>
      <c r="Q729" t="str">
        <f t="shared" si="83"/>
        <v/>
      </c>
      <c r="R729" t="str">
        <f t="shared" si="84"/>
        <v/>
      </c>
    </row>
    <row r="730" spans="1:18" x14ac:dyDescent="0.35">
      <c r="A730" t="s">
        <v>2</v>
      </c>
      <c r="B730" t="str">
        <f t="shared" si="86"/>
        <v/>
      </c>
      <c r="C730">
        <v>3</v>
      </c>
      <c r="E730" t="str">
        <f t="shared" si="85"/>
        <v>Western Score</v>
      </c>
      <c r="F730" s="1" t="str">
        <f t="shared" si="87"/>
        <v/>
      </c>
      <c r="G730" s="1" t="e">
        <f>(F730-F724)-(F731-F725)</f>
        <v>#VALUE!</v>
      </c>
      <c r="H730" s="1" t="e">
        <f>IF(F729&gt;F728,(F728+10)-F729,F728-F729)</f>
        <v>#VALUE!</v>
      </c>
      <c r="I730" s="1" t="e">
        <f>F730-F724</f>
        <v>#VALUE!</v>
      </c>
      <c r="J730" s="1" t="e">
        <f>F731-F725</f>
        <v>#VALUE!</v>
      </c>
      <c r="M730">
        <f>COUNTIF(D728:D732,$L$4)</f>
        <v>0</v>
      </c>
      <c r="O730" t="str">
        <f t="shared" si="81"/>
        <v/>
      </c>
      <c r="P730" t="str">
        <f t="shared" si="82"/>
        <v/>
      </c>
      <c r="Q730" t="str">
        <f t="shared" si="83"/>
        <v/>
      </c>
      <c r="R730" t="str">
        <f t="shared" si="84"/>
        <v/>
      </c>
    </row>
    <row r="731" spans="1:18" x14ac:dyDescent="0.35">
      <c r="A731" t="s">
        <v>3</v>
      </c>
      <c r="B731" t="str">
        <f t="shared" si="86"/>
        <v/>
      </c>
      <c r="C731">
        <v>4</v>
      </c>
      <c r="E731" t="str">
        <f t="shared" si="85"/>
        <v>Opp Score</v>
      </c>
      <c r="F731" s="1" t="str">
        <f t="shared" si="87"/>
        <v/>
      </c>
      <c r="G731" s="1" t="e">
        <f>(F730-F724)-(F731-F725)</f>
        <v>#VALUE!</v>
      </c>
      <c r="H731" s="1" t="e">
        <f>IF(F729&gt;F728,(F728+10)-F729,F728-F729)</f>
        <v>#VALUE!</v>
      </c>
      <c r="I731" s="1" t="e">
        <f>F730-F724</f>
        <v>#VALUE!</v>
      </c>
      <c r="J731" s="1" t="e">
        <f>F731-F725</f>
        <v>#VALUE!</v>
      </c>
      <c r="M731">
        <f>COUNTIF(D728:D732,$L$5)</f>
        <v>0</v>
      </c>
      <c r="O731" t="str">
        <f t="shared" si="81"/>
        <v/>
      </c>
      <c r="P731" t="str">
        <f t="shared" si="82"/>
        <v/>
      </c>
      <c r="Q731" t="str">
        <f t="shared" si="83"/>
        <v/>
      </c>
      <c r="R731" t="str">
        <f t="shared" si="84"/>
        <v/>
      </c>
    </row>
    <row r="732" spans="1:18" x14ac:dyDescent="0.35">
      <c r="A732" t="s">
        <v>4</v>
      </c>
      <c r="B732" t="str">
        <f t="shared" si="86"/>
        <v/>
      </c>
      <c r="C732">
        <v>5</v>
      </c>
      <c r="E732" t="str">
        <f t="shared" si="85"/>
        <v/>
      </c>
      <c r="F732" s="1" t="str">
        <f t="shared" si="87"/>
        <v/>
      </c>
      <c r="G732" s="1" t="e">
        <f>(F730-F724)-(F731-F725)</f>
        <v>#VALUE!</v>
      </c>
      <c r="H732" s="1" t="e">
        <f>IF(F729&gt;F728,(F728+10)-F729,F728-F729)</f>
        <v>#VALUE!</v>
      </c>
      <c r="I732" s="1" t="e">
        <f>F730-F724</f>
        <v>#VALUE!</v>
      </c>
      <c r="J732" s="1" t="e">
        <f>F731-F725</f>
        <v>#VALUE!</v>
      </c>
      <c r="M732">
        <f>COUNTIF(D728:D732,$L$6)</f>
        <v>0</v>
      </c>
      <c r="O732" t="str">
        <f t="shared" si="81"/>
        <v/>
      </c>
      <c r="P732" t="str">
        <f t="shared" si="82"/>
        <v/>
      </c>
      <c r="Q732" t="str">
        <f t="shared" si="83"/>
        <v/>
      </c>
      <c r="R732" t="str">
        <f t="shared" si="84"/>
        <v/>
      </c>
    </row>
    <row r="733" spans="1:18" x14ac:dyDescent="0.35">
      <c r="A733" t="s">
        <v>5</v>
      </c>
      <c r="B733" t="str">
        <f t="shared" si="86"/>
        <v/>
      </c>
      <c r="E733" t="str">
        <f t="shared" si="85"/>
        <v/>
      </c>
      <c r="F733" s="1" t="str">
        <f t="shared" si="87"/>
        <v/>
      </c>
      <c r="O733" t="str">
        <f t="shared" si="81"/>
        <v/>
      </c>
      <c r="P733" t="str">
        <f t="shared" si="82"/>
        <v/>
      </c>
      <c r="Q733" t="str">
        <f t="shared" si="83"/>
        <v/>
      </c>
      <c r="R733" t="str">
        <f t="shared" si="84"/>
        <v/>
      </c>
    </row>
    <row r="734" spans="1:18" x14ac:dyDescent="0.35">
      <c r="A734" t="s">
        <v>6</v>
      </c>
      <c r="B734">
        <f t="shared" si="86"/>
        <v>123</v>
      </c>
      <c r="C734">
        <v>1</v>
      </c>
      <c r="E734" t="str">
        <f t="shared" si="85"/>
        <v>Time In</v>
      </c>
      <c r="F734" s="1" t="str">
        <f t="shared" si="87"/>
        <v/>
      </c>
      <c r="G734" s="1" t="e">
        <f>(F736-F730)-(F737-F731)</f>
        <v>#VALUE!</v>
      </c>
      <c r="H734" s="1" t="e">
        <f>IF(F735&gt;F734,(F734+10)-F735,F734-F735)</f>
        <v>#VALUE!</v>
      </c>
      <c r="I734" s="1" t="e">
        <f>F736-F730</f>
        <v>#VALUE!</v>
      </c>
      <c r="J734" s="1" t="e">
        <f>F737-F731</f>
        <v>#VALUE!</v>
      </c>
      <c r="M734">
        <f>COUNTIF(D734:D738,$L$2)</f>
        <v>0</v>
      </c>
      <c r="N734">
        <f>SUM(M734:M738)</f>
        <v>0</v>
      </c>
      <c r="O734" t="str">
        <f t="shared" si="81"/>
        <v/>
      </c>
      <c r="P734" t="str">
        <f t="shared" si="82"/>
        <v/>
      </c>
      <c r="Q734" t="str">
        <f t="shared" si="83"/>
        <v/>
      </c>
      <c r="R734" t="str">
        <f t="shared" si="84"/>
        <v/>
      </c>
    </row>
    <row r="735" spans="1:18" x14ac:dyDescent="0.35">
      <c r="A735" t="s">
        <v>7</v>
      </c>
      <c r="B735" t="str">
        <f t="shared" si="86"/>
        <v/>
      </c>
      <c r="C735">
        <v>2</v>
      </c>
      <c r="E735" t="str">
        <f t="shared" si="85"/>
        <v>Time Out</v>
      </c>
      <c r="F735" s="1" t="str">
        <f t="shared" si="87"/>
        <v/>
      </c>
      <c r="G735" s="1" t="e">
        <f>(F736-F730)-(F737-F731)</f>
        <v>#VALUE!</v>
      </c>
      <c r="H735" s="1" t="e">
        <f>IF(F735&gt;F734,(F734+10)-F735,F734-F735)</f>
        <v>#VALUE!</v>
      </c>
      <c r="I735" s="1" t="e">
        <f>F736-F730</f>
        <v>#VALUE!</v>
      </c>
      <c r="J735" s="1" t="e">
        <f>F737-F731</f>
        <v>#VALUE!</v>
      </c>
      <c r="M735">
        <f>COUNTIF(D734:D738,$L$3)</f>
        <v>0</v>
      </c>
      <c r="O735" t="str">
        <f t="shared" si="81"/>
        <v/>
      </c>
      <c r="P735" t="str">
        <f t="shared" si="82"/>
        <v/>
      </c>
      <c r="Q735" t="str">
        <f t="shared" si="83"/>
        <v/>
      </c>
      <c r="R735" t="str">
        <f t="shared" si="84"/>
        <v/>
      </c>
    </row>
    <row r="736" spans="1:18" x14ac:dyDescent="0.35">
      <c r="A736" t="s">
        <v>8</v>
      </c>
      <c r="B736" t="str">
        <f t="shared" si="86"/>
        <v/>
      </c>
      <c r="C736">
        <v>3</v>
      </c>
      <c r="E736" t="str">
        <f t="shared" si="85"/>
        <v>Western Score</v>
      </c>
      <c r="F736" s="1" t="str">
        <f t="shared" si="87"/>
        <v/>
      </c>
      <c r="G736" s="1" t="e">
        <f>(F736-F730)-(F737-F731)</f>
        <v>#VALUE!</v>
      </c>
      <c r="H736" s="1" t="e">
        <f>IF(F735&gt;F734,(F734+10)-F735,F734-F735)</f>
        <v>#VALUE!</v>
      </c>
      <c r="I736" s="1" t="e">
        <f>F736-F730</f>
        <v>#VALUE!</v>
      </c>
      <c r="J736" s="1" t="e">
        <f>F737-F731</f>
        <v>#VALUE!</v>
      </c>
      <c r="M736">
        <f>COUNTIF(D734:D738,$L$4)</f>
        <v>0</v>
      </c>
      <c r="O736" t="str">
        <f t="shared" si="81"/>
        <v/>
      </c>
      <c r="P736" t="str">
        <f t="shared" si="82"/>
        <v/>
      </c>
      <c r="Q736" t="str">
        <f t="shared" si="83"/>
        <v/>
      </c>
      <c r="R736" t="str">
        <f t="shared" si="84"/>
        <v/>
      </c>
    </row>
    <row r="737" spans="1:18" x14ac:dyDescent="0.35">
      <c r="A737" t="s">
        <v>9</v>
      </c>
      <c r="B737" t="str">
        <f t="shared" si="86"/>
        <v/>
      </c>
      <c r="C737">
        <v>4</v>
      </c>
      <c r="E737" t="str">
        <f t="shared" si="85"/>
        <v>Opp Score</v>
      </c>
      <c r="F737" s="1" t="str">
        <f t="shared" si="87"/>
        <v/>
      </c>
      <c r="G737" s="1" t="e">
        <f>(F736-F730)-(F737-F731)</f>
        <v>#VALUE!</v>
      </c>
      <c r="H737" s="1" t="e">
        <f>IF(F735&gt;F734,(F734+10)-F735,F734-F735)</f>
        <v>#VALUE!</v>
      </c>
      <c r="I737" s="1" t="e">
        <f>F736-F730</f>
        <v>#VALUE!</v>
      </c>
      <c r="J737" s="1" t="e">
        <f>F737-F731</f>
        <v>#VALUE!</v>
      </c>
      <c r="M737">
        <f>COUNTIF(D734:D738,$L$5)</f>
        <v>0</v>
      </c>
      <c r="O737" t="str">
        <f t="shared" si="81"/>
        <v/>
      </c>
      <c r="P737" t="str">
        <f t="shared" si="82"/>
        <v/>
      </c>
      <c r="Q737" t="str">
        <f t="shared" si="83"/>
        <v/>
      </c>
      <c r="R737" t="str">
        <f t="shared" si="84"/>
        <v/>
      </c>
    </row>
    <row r="738" spans="1:18" x14ac:dyDescent="0.35">
      <c r="A738" t="s">
        <v>10</v>
      </c>
      <c r="B738" t="str">
        <f t="shared" si="86"/>
        <v/>
      </c>
      <c r="C738">
        <v>5</v>
      </c>
      <c r="E738" t="str">
        <f t="shared" si="85"/>
        <v/>
      </c>
      <c r="F738" s="1" t="str">
        <f t="shared" si="87"/>
        <v/>
      </c>
      <c r="G738" s="1" t="e">
        <f>(F736-F730)-(F737-F731)</f>
        <v>#VALUE!</v>
      </c>
      <c r="H738" s="1" t="e">
        <f>IF(F735&gt;F734,(F734+10)-F735,F734-F735)</f>
        <v>#VALUE!</v>
      </c>
      <c r="I738" s="1" t="e">
        <f>F736-F730</f>
        <v>#VALUE!</v>
      </c>
      <c r="J738" s="1" t="e">
        <f>F737-F731</f>
        <v>#VALUE!</v>
      </c>
      <c r="M738">
        <f>COUNTIF(D734:D738,$L$6)</f>
        <v>0</v>
      </c>
      <c r="O738" t="str">
        <f t="shared" si="81"/>
        <v/>
      </c>
      <c r="P738" t="str">
        <f t="shared" si="82"/>
        <v/>
      </c>
      <c r="Q738" t="str">
        <f t="shared" si="83"/>
        <v/>
      </c>
      <c r="R738" t="str">
        <f t="shared" si="84"/>
        <v/>
      </c>
    </row>
    <row r="739" spans="1:18" x14ac:dyDescent="0.35">
      <c r="A739" t="s">
        <v>11</v>
      </c>
      <c r="B739" t="str">
        <f t="shared" si="86"/>
        <v/>
      </c>
      <c r="E739" t="str">
        <f t="shared" si="85"/>
        <v/>
      </c>
      <c r="F739" s="1" t="str">
        <f t="shared" si="87"/>
        <v/>
      </c>
      <c r="O739" t="str">
        <f t="shared" si="81"/>
        <v/>
      </c>
      <c r="P739" t="str">
        <f t="shared" si="82"/>
        <v/>
      </c>
      <c r="Q739" t="str">
        <f t="shared" si="83"/>
        <v/>
      </c>
      <c r="R739" t="str">
        <f t="shared" si="84"/>
        <v/>
      </c>
    </row>
    <row r="740" spans="1:18" x14ac:dyDescent="0.35">
      <c r="A740" t="s">
        <v>12</v>
      </c>
      <c r="B740">
        <f t="shared" si="86"/>
        <v>124</v>
      </c>
      <c r="C740">
        <v>1</v>
      </c>
      <c r="E740" t="str">
        <f t="shared" si="85"/>
        <v>Time In</v>
      </c>
      <c r="F740" s="1" t="str">
        <f t="shared" si="87"/>
        <v/>
      </c>
      <c r="G740" s="1" t="e">
        <f>(F742-F736)-(F743-F737)</f>
        <v>#VALUE!</v>
      </c>
      <c r="H740" s="1" t="e">
        <f>IF(F741&gt;F740,(F740+10)-F741,F740-F741)</f>
        <v>#VALUE!</v>
      </c>
      <c r="I740" s="1" t="e">
        <f>F742-F736</f>
        <v>#VALUE!</v>
      </c>
      <c r="J740" s="1" t="e">
        <f>F743-F737</f>
        <v>#VALUE!</v>
      </c>
      <c r="M740">
        <f>COUNTIF(D740:D744,$L$2)</f>
        <v>0</v>
      </c>
      <c r="N740">
        <f>SUM(M740:M744)</f>
        <v>0</v>
      </c>
      <c r="O740" t="str">
        <f t="shared" si="81"/>
        <v/>
      </c>
      <c r="P740" t="str">
        <f t="shared" si="82"/>
        <v/>
      </c>
      <c r="Q740" t="str">
        <f t="shared" si="83"/>
        <v/>
      </c>
      <c r="R740" t="str">
        <f t="shared" si="84"/>
        <v/>
      </c>
    </row>
    <row r="741" spans="1:18" x14ac:dyDescent="0.35">
      <c r="A741" t="s">
        <v>13</v>
      </c>
      <c r="B741" t="str">
        <f t="shared" si="86"/>
        <v/>
      </c>
      <c r="C741">
        <v>2</v>
      </c>
      <c r="E741" t="str">
        <f t="shared" si="85"/>
        <v>Time Out</v>
      </c>
      <c r="F741" s="1" t="str">
        <f t="shared" si="87"/>
        <v/>
      </c>
      <c r="G741" s="1" t="e">
        <f>(F742-F736)-(F743-F737)</f>
        <v>#VALUE!</v>
      </c>
      <c r="H741" s="1" t="e">
        <f>IF(F741&gt;F740,(F740+10)-F741,F740-F741)</f>
        <v>#VALUE!</v>
      </c>
      <c r="I741" s="1" t="e">
        <f>F742-F736</f>
        <v>#VALUE!</v>
      </c>
      <c r="J741" s="1" t="e">
        <f>F743-F737</f>
        <v>#VALUE!</v>
      </c>
      <c r="M741">
        <f>COUNTIF(D740:D744,$L$3)</f>
        <v>0</v>
      </c>
      <c r="O741" t="str">
        <f t="shared" si="81"/>
        <v/>
      </c>
      <c r="P741" t="str">
        <f t="shared" si="82"/>
        <v/>
      </c>
      <c r="Q741" t="str">
        <f t="shared" si="83"/>
        <v/>
      </c>
      <c r="R741" t="str">
        <f t="shared" si="84"/>
        <v/>
      </c>
    </row>
    <row r="742" spans="1:18" x14ac:dyDescent="0.35">
      <c r="A742" t="s">
        <v>14</v>
      </c>
      <c r="B742" t="str">
        <f t="shared" si="86"/>
        <v/>
      </c>
      <c r="C742">
        <v>3</v>
      </c>
      <c r="E742" t="str">
        <f t="shared" si="85"/>
        <v>Western Score</v>
      </c>
      <c r="F742" s="1" t="str">
        <f t="shared" si="87"/>
        <v/>
      </c>
      <c r="G742" s="1" t="e">
        <f>(F742-F736)-(F743-F737)</f>
        <v>#VALUE!</v>
      </c>
      <c r="H742" s="1" t="e">
        <f>IF(F741&gt;F740,(F740+10)-F741,F740-F741)</f>
        <v>#VALUE!</v>
      </c>
      <c r="I742" s="1" t="e">
        <f>F742-F736</f>
        <v>#VALUE!</v>
      </c>
      <c r="J742" s="1" t="e">
        <f>F743-F737</f>
        <v>#VALUE!</v>
      </c>
      <c r="M742">
        <f>COUNTIF(D740:D744,$L$4)</f>
        <v>0</v>
      </c>
      <c r="O742" t="str">
        <f t="shared" si="81"/>
        <v/>
      </c>
      <c r="P742" t="str">
        <f t="shared" si="82"/>
        <v/>
      </c>
      <c r="Q742" t="str">
        <f t="shared" si="83"/>
        <v/>
      </c>
      <c r="R742" t="str">
        <f t="shared" si="84"/>
        <v/>
      </c>
    </row>
    <row r="743" spans="1:18" x14ac:dyDescent="0.35">
      <c r="A743" t="s">
        <v>2</v>
      </c>
      <c r="B743" t="str">
        <f t="shared" si="86"/>
        <v/>
      </c>
      <c r="C743">
        <v>4</v>
      </c>
      <c r="E743" t="str">
        <f t="shared" si="85"/>
        <v>Opp Score</v>
      </c>
      <c r="F743" s="1" t="str">
        <f t="shared" si="87"/>
        <v/>
      </c>
      <c r="G743" s="1" t="e">
        <f>(F742-F736)-(F743-F737)</f>
        <v>#VALUE!</v>
      </c>
      <c r="H743" s="1" t="e">
        <f>IF(F741&gt;F740,(F740+10)-F741,F740-F741)</f>
        <v>#VALUE!</v>
      </c>
      <c r="I743" s="1" t="e">
        <f>F742-F736</f>
        <v>#VALUE!</v>
      </c>
      <c r="J743" s="1" t="e">
        <f>F743-F737</f>
        <v>#VALUE!</v>
      </c>
      <c r="M743">
        <f>COUNTIF(D740:D744,$L$5)</f>
        <v>0</v>
      </c>
      <c r="O743" t="str">
        <f t="shared" si="81"/>
        <v/>
      </c>
      <c r="P743" t="str">
        <f t="shared" si="82"/>
        <v/>
      </c>
      <c r="Q743" t="str">
        <f t="shared" si="83"/>
        <v/>
      </c>
      <c r="R743" t="str">
        <f t="shared" si="84"/>
        <v/>
      </c>
    </row>
    <row r="744" spans="1:18" x14ac:dyDescent="0.35">
      <c r="A744" t="s">
        <v>3</v>
      </c>
      <c r="B744" t="str">
        <f t="shared" si="86"/>
        <v/>
      </c>
      <c r="C744">
        <v>5</v>
      </c>
      <c r="E744" t="str">
        <f t="shared" si="85"/>
        <v/>
      </c>
      <c r="F744" s="1" t="str">
        <f t="shared" si="87"/>
        <v/>
      </c>
      <c r="G744" s="1" t="e">
        <f>(F742-F736)-(F743-F737)</f>
        <v>#VALUE!</v>
      </c>
      <c r="H744" s="1" t="e">
        <f>IF(F741&gt;F740,(F740+10)-F741,F740-F741)</f>
        <v>#VALUE!</v>
      </c>
      <c r="I744" s="1" t="e">
        <f>F742-F736</f>
        <v>#VALUE!</v>
      </c>
      <c r="J744" s="1" t="e">
        <f>F743-F737</f>
        <v>#VALUE!</v>
      </c>
      <c r="M744">
        <f>COUNTIF(D740:D744,$L$6)</f>
        <v>0</v>
      </c>
      <c r="O744" t="str">
        <f t="shared" si="81"/>
        <v/>
      </c>
      <c r="P744" t="str">
        <f t="shared" si="82"/>
        <v/>
      </c>
      <c r="Q744" t="str">
        <f t="shared" si="83"/>
        <v/>
      </c>
      <c r="R744" t="str">
        <f t="shared" si="84"/>
        <v/>
      </c>
    </row>
    <row r="745" spans="1:18" x14ac:dyDescent="0.35">
      <c r="A745" t="s">
        <v>4</v>
      </c>
      <c r="B745" t="str">
        <f t="shared" si="86"/>
        <v/>
      </c>
      <c r="E745" t="str">
        <f t="shared" si="85"/>
        <v/>
      </c>
      <c r="F745" s="1" t="str">
        <f t="shared" si="87"/>
        <v/>
      </c>
      <c r="O745" t="str">
        <f t="shared" si="81"/>
        <v/>
      </c>
      <c r="P745" t="str">
        <f t="shared" si="82"/>
        <v/>
      </c>
      <c r="Q745" t="str">
        <f t="shared" si="83"/>
        <v/>
      </c>
      <c r="R745" t="str">
        <f t="shared" si="84"/>
        <v/>
      </c>
    </row>
    <row r="746" spans="1:18" x14ac:dyDescent="0.35">
      <c r="A746" t="s">
        <v>5</v>
      </c>
      <c r="B746">
        <f t="shared" si="86"/>
        <v>125</v>
      </c>
      <c r="C746">
        <v>1</v>
      </c>
      <c r="E746" t="str">
        <f t="shared" si="85"/>
        <v>Time In</v>
      </c>
      <c r="F746" s="1" t="str">
        <f t="shared" si="87"/>
        <v/>
      </c>
      <c r="G746" s="1" t="e">
        <f>(F748-F742)-(F749-F743)</f>
        <v>#VALUE!</v>
      </c>
      <c r="H746" s="1" t="e">
        <f>IF(F747&gt;F746,(F746+10)-F747,F746-F747)</f>
        <v>#VALUE!</v>
      </c>
      <c r="I746" s="1" t="e">
        <f>F748-F742</f>
        <v>#VALUE!</v>
      </c>
      <c r="J746" s="1" t="e">
        <f>F749-F743</f>
        <v>#VALUE!</v>
      </c>
      <c r="M746">
        <f>COUNTIF(D746:D750,$L$2)</f>
        <v>0</v>
      </c>
      <c r="N746">
        <f>SUM(M746:M750)</f>
        <v>0</v>
      </c>
      <c r="O746" t="str">
        <f t="shared" si="81"/>
        <v/>
      </c>
      <c r="P746" t="str">
        <f t="shared" si="82"/>
        <v/>
      </c>
      <c r="Q746" t="str">
        <f t="shared" si="83"/>
        <v/>
      </c>
      <c r="R746" t="str">
        <f t="shared" si="84"/>
        <v/>
      </c>
    </row>
    <row r="747" spans="1:18" x14ac:dyDescent="0.35">
      <c r="A747" t="s">
        <v>6</v>
      </c>
      <c r="B747" t="str">
        <f t="shared" si="86"/>
        <v/>
      </c>
      <c r="C747">
        <v>2</v>
      </c>
      <c r="E747" t="str">
        <f t="shared" si="85"/>
        <v>Time Out</v>
      </c>
      <c r="F747" s="1" t="str">
        <f t="shared" si="87"/>
        <v/>
      </c>
      <c r="G747" s="1" t="e">
        <f>(F748-F742)-(F749-F743)</f>
        <v>#VALUE!</v>
      </c>
      <c r="H747" s="1" t="e">
        <f>IF(F747&gt;F746,(F746+10)-F747,F746-F747)</f>
        <v>#VALUE!</v>
      </c>
      <c r="I747" s="1" t="e">
        <f>F748-F742</f>
        <v>#VALUE!</v>
      </c>
      <c r="J747" s="1" t="e">
        <f>F749-F743</f>
        <v>#VALUE!</v>
      </c>
      <c r="M747">
        <f>COUNTIF(D746:D750,$L$3)</f>
        <v>0</v>
      </c>
      <c r="O747" t="str">
        <f t="shared" si="81"/>
        <v/>
      </c>
      <c r="P747" t="str">
        <f t="shared" si="82"/>
        <v/>
      </c>
      <c r="Q747" t="str">
        <f t="shared" si="83"/>
        <v/>
      </c>
      <c r="R747" t="str">
        <f t="shared" si="84"/>
        <v/>
      </c>
    </row>
    <row r="748" spans="1:18" x14ac:dyDescent="0.35">
      <c r="A748" t="s">
        <v>7</v>
      </c>
      <c r="B748" t="str">
        <f t="shared" si="86"/>
        <v/>
      </c>
      <c r="C748">
        <v>3</v>
      </c>
      <c r="E748" t="str">
        <f t="shared" si="85"/>
        <v>Western Score</v>
      </c>
      <c r="F748" s="1" t="str">
        <f t="shared" si="87"/>
        <v/>
      </c>
      <c r="G748" s="1" t="e">
        <f>(F748-F742)-(F749-F743)</f>
        <v>#VALUE!</v>
      </c>
      <c r="H748" s="1" t="e">
        <f>IF(F747&gt;F746,(F746+10)-F747,F746-F747)</f>
        <v>#VALUE!</v>
      </c>
      <c r="I748" s="1" t="e">
        <f>F748-F742</f>
        <v>#VALUE!</v>
      </c>
      <c r="J748" s="1" t="e">
        <f>F749-F743</f>
        <v>#VALUE!</v>
      </c>
      <c r="M748">
        <f>COUNTIF(D746:D750,$L$4)</f>
        <v>0</v>
      </c>
      <c r="O748" t="str">
        <f t="shared" si="81"/>
        <v/>
      </c>
      <c r="P748" t="str">
        <f t="shared" si="82"/>
        <v/>
      </c>
      <c r="Q748" t="str">
        <f t="shared" si="83"/>
        <v/>
      </c>
      <c r="R748" t="str">
        <f t="shared" si="84"/>
        <v/>
      </c>
    </row>
    <row r="749" spans="1:18" x14ac:dyDescent="0.35">
      <c r="A749" t="s">
        <v>8</v>
      </c>
      <c r="B749" t="str">
        <f t="shared" si="86"/>
        <v/>
      </c>
      <c r="C749">
        <v>4</v>
      </c>
      <c r="E749" t="str">
        <f t="shared" si="85"/>
        <v>Opp Score</v>
      </c>
      <c r="F749" s="1" t="str">
        <f t="shared" si="87"/>
        <v/>
      </c>
      <c r="G749" s="1" t="e">
        <f>(F748-F742)-(F749-F743)</f>
        <v>#VALUE!</v>
      </c>
      <c r="H749" s="1" t="e">
        <f>IF(F747&gt;F746,(F746+10)-F747,F746-F747)</f>
        <v>#VALUE!</v>
      </c>
      <c r="I749" s="1" t="e">
        <f>F748-F742</f>
        <v>#VALUE!</v>
      </c>
      <c r="J749" s="1" t="e">
        <f>F749-F743</f>
        <v>#VALUE!</v>
      </c>
      <c r="M749">
        <f>COUNTIF(D746:D750,$L$5)</f>
        <v>0</v>
      </c>
      <c r="O749" t="str">
        <f t="shared" si="81"/>
        <v/>
      </c>
      <c r="P749" t="str">
        <f t="shared" si="82"/>
        <v/>
      </c>
      <c r="Q749" t="str">
        <f t="shared" si="83"/>
        <v/>
      </c>
      <c r="R749" t="str">
        <f t="shared" si="84"/>
        <v/>
      </c>
    </row>
    <row r="750" spans="1:18" x14ac:dyDescent="0.35">
      <c r="A750" t="s">
        <v>9</v>
      </c>
      <c r="B750" t="str">
        <f t="shared" si="86"/>
        <v/>
      </c>
      <c r="C750">
        <v>5</v>
      </c>
      <c r="E750" t="str">
        <f t="shared" si="85"/>
        <v/>
      </c>
      <c r="F750" s="1" t="str">
        <f t="shared" si="87"/>
        <v/>
      </c>
      <c r="G750" s="1" t="e">
        <f>(F748-F742)-(F749-F743)</f>
        <v>#VALUE!</v>
      </c>
      <c r="H750" s="1" t="e">
        <f>IF(F747&gt;F746,(F746+10)-F747,F746-F747)</f>
        <v>#VALUE!</v>
      </c>
      <c r="I750" s="1" t="e">
        <f>F748-F742</f>
        <v>#VALUE!</v>
      </c>
      <c r="J750" s="1" t="e">
        <f>F749-F743</f>
        <v>#VALUE!</v>
      </c>
      <c r="M750">
        <f>COUNTIF(D746:D750,$L$6)</f>
        <v>0</v>
      </c>
      <c r="O750" t="str">
        <f t="shared" si="81"/>
        <v/>
      </c>
      <c r="P750" t="str">
        <f t="shared" si="82"/>
        <v/>
      </c>
      <c r="Q750" t="str">
        <f t="shared" si="83"/>
        <v/>
      </c>
      <c r="R750" t="str">
        <f t="shared" si="84"/>
        <v/>
      </c>
    </row>
    <row r="751" spans="1:18" x14ac:dyDescent="0.35">
      <c r="A751" t="s">
        <v>10</v>
      </c>
      <c r="B751" t="str">
        <f t="shared" si="86"/>
        <v/>
      </c>
      <c r="E751" t="str">
        <f t="shared" si="85"/>
        <v/>
      </c>
      <c r="F751" s="1" t="str">
        <f t="shared" si="87"/>
        <v/>
      </c>
      <c r="O751" t="str">
        <f t="shared" si="81"/>
        <v/>
      </c>
      <c r="P751" t="str">
        <f t="shared" si="82"/>
        <v/>
      </c>
      <c r="Q751" t="str">
        <f t="shared" si="83"/>
        <v/>
      </c>
      <c r="R751" t="str">
        <f t="shared" si="84"/>
        <v/>
      </c>
    </row>
    <row r="752" spans="1:18" x14ac:dyDescent="0.35">
      <c r="A752" t="s">
        <v>11</v>
      </c>
      <c r="B752">
        <f t="shared" si="86"/>
        <v>126</v>
      </c>
      <c r="C752">
        <v>1</v>
      </c>
      <c r="E752" t="str">
        <f t="shared" si="85"/>
        <v>Time In</v>
      </c>
      <c r="F752" s="1" t="str">
        <f t="shared" si="87"/>
        <v/>
      </c>
      <c r="G752" s="1" t="e">
        <f>(F754-F748)-(F755-F749)</f>
        <v>#VALUE!</v>
      </c>
      <c r="H752" s="1" t="e">
        <f>IF(F753&gt;F752,(F752+10)-F753,F752-F753)</f>
        <v>#VALUE!</v>
      </c>
      <c r="I752" s="1" t="e">
        <f>F754-F748</f>
        <v>#VALUE!</v>
      </c>
      <c r="J752" s="1" t="e">
        <f>F755-F749</f>
        <v>#VALUE!</v>
      </c>
      <c r="M752">
        <f>COUNTIF(D752:D756,$L$2)</f>
        <v>0</v>
      </c>
      <c r="N752">
        <f>SUM(M752:M756)</f>
        <v>0</v>
      </c>
      <c r="O752" t="str">
        <f t="shared" si="81"/>
        <v/>
      </c>
      <c r="P752" t="str">
        <f t="shared" si="82"/>
        <v/>
      </c>
      <c r="Q752" t="str">
        <f t="shared" si="83"/>
        <v/>
      </c>
      <c r="R752" t="str">
        <f t="shared" si="84"/>
        <v/>
      </c>
    </row>
    <row r="753" spans="1:18" x14ac:dyDescent="0.35">
      <c r="A753" t="s">
        <v>12</v>
      </c>
      <c r="B753" t="str">
        <f t="shared" si="86"/>
        <v/>
      </c>
      <c r="C753">
        <v>2</v>
      </c>
      <c r="E753" t="str">
        <f t="shared" si="85"/>
        <v>Time Out</v>
      </c>
      <c r="F753" s="1" t="str">
        <f t="shared" si="87"/>
        <v/>
      </c>
      <c r="G753" s="1" t="e">
        <f>(F754-F748)-(F755-F749)</f>
        <v>#VALUE!</v>
      </c>
      <c r="H753" s="1" t="e">
        <f>IF(F753&gt;F752,(F752+10)-F753,F752-F753)</f>
        <v>#VALUE!</v>
      </c>
      <c r="I753" s="1" t="e">
        <f>F754-F748</f>
        <v>#VALUE!</v>
      </c>
      <c r="J753" s="1" t="e">
        <f>F755-F749</f>
        <v>#VALUE!</v>
      </c>
      <c r="M753">
        <f>COUNTIF(D752:D756,$L$3)</f>
        <v>0</v>
      </c>
      <c r="O753" t="str">
        <f t="shared" si="81"/>
        <v/>
      </c>
      <c r="P753" t="str">
        <f t="shared" si="82"/>
        <v/>
      </c>
      <c r="Q753" t="str">
        <f t="shared" si="83"/>
        <v/>
      </c>
      <c r="R753" t="str">
        <f t="shared" si="84"/>
        <v/>
      </c>
    </row>
    <row r="754" spans="1:18" x14ac:dyDescent="0.35">
      <c r="A754" t="s">
        <v>13</v>
      </c>
      <c r="B754" t="str">
        <f t="shared" si="86"/>
        <v/>
      </c>
      <c r="C754">
        <v>3</v>
      </c>
      <c r="E754" t="str">
        <f t="shared" si="85"/>
        <v>Western Score</v>
      </c>
      <c r="F754" s="1" t="str">
        <f t="shared" si="87"/>
        <v/>
      </c>
      <c r="G754" s="1" t="e">
        <f>(F754-F748)-(F755-F749)</f>
        <v>#VALUE!</v>
      </c>
      <c r="H754" s="1" t="e">
        <f>IF(F753&gt;F752,(F752+10)-F753,F752-F753)</f>
        <v>#VALUE!</v>
      </c>
      <c r="I754" s="1" t="e">
        <f>F754-F748</f>
        <v>#VALUE!</v>
      </c>
      <c r="J754" s="1" t="e">
        <f>F755-F749</f>
        <v>#VALUE!</v>
      </c>
      <c r="M754">
        <f>COUNTIF(D752:D756,$L$4)</f>
        <v>0</v>
      </c>
      <c r="O754" t="str">
        <f t="shared" si="81"/>
        <v/>
      </c>
      <c r="P754" t="str">
        <f t="shared" si="82"/>
        <v/>
      </c>
      <c r="Q754" t="str">
        <f t="shared" si="83"/>
        <v/>
      </c>
      <c r="R754" t="str">
        <f t="shared" si="84"/>
        <v/>
      </c>
    </row>
    <row r="755" spans="1:18" x14ac:dyDescent="0.35">
      <c r="A755" t="s">
        <v>14</v>
      </c>
      <c r="B755" t="str">
        <f t="shared" si="86"/>
        <v/>
      </c>
      <c r="C755">
        <v>4</v>
      </c>
      <c r="E755" t="str">
        <f t="shared" si="85"/>
        <v>Opp Score</v>
      </c>
      <c r="F755" s="1" t="str">
        <f t="shared" si="87"/>
        <v/>
      </c>
      <c r="G755" s="1" t="e">
        <f>(F754-F748)-(F755-F749)</f>
        <v>#VALUE!</v>
      </c>
      <c r="H755" s="1" t="e">
        <f>IF(F753&gt;F752,(F752+10)-F753,F752-F753)</f>
        <v>#VALUE!</v>
      </c>
      <c r="I755" s="1" t="e">
        <f>F754-F748</f>
        <v>#VALUE!</v>
      </c>
      <c r="J755" s="1" t="e">
        <f>F755-F749</f>
        <v>#VALUE!</v>
      </c>
      <c r="M755">
        <f>COUNTIF(D752:D756,$L$5)</f>
        <v>0</v>
      </c>
      <c r="O755" t="str">
        <f t="shared" si="81"/>
        <v/>
      </c>
      <c r="P755" t="str">
        <f t="shared" si="82"/>
        <v/>
      </c>
      <c r="Q755" t="str">
        <f t="shared" si="83"/>
        <v/>
      </c>
      <c r="R755" t="str">
        <f t="shared" si="84"/>
        <v/>
      </c>
    </row>
    <row r="756" spans="1:18" x14ac:dyDescent="0.35">
      <c r="A756" t="s">
        <v>2</v>
      </c>
      <c r="B756" t="str">
        <f t="shared" si="86"/>
        <v/>
      </c>
      <c r="C756">
        <v>5</v>
      </c>
      <c r="E756" t="str">
        <f t="shared" si="85"/>
        <v/>
      </c>
      <c r="F756" s="1" t="str">
        <f t="shared" si="87"/>
        <v/>
      </c>
      <c r="G756" s="1" t="e">
        <f>(F754-F748)-(F755-F749)</f>
        <v>#VALUE!</v>
      </c>
      <c r="H756" s="1" t="e">
        <f>IF(F753&gt;F752,(F752+10)-F753,F752-F753)</f>
        <v>#VALUE!</v>
      </c>
      <c r="I756" s="1" t="e">
        <f>F754-F748</f>
        <v>#VALUE!</v>
      </c>
      <c r="J756" s="1" t="e">
        <f>F755-F749</f>
        <v>#VALUE!</v>
      </c>
      <c r="M756">
        <f>COUNTIF(D752:D756,$L$6)</f>
        <v>0</v>
      </c>
      <c r="O756" t="str">
        <f t="shared" si="81"/>
        <v/>
      </c>
      <c r="P756" t="str">
        <f t="shared" si="82"/>
        <v/>
      </c>
      <c r="Q756" t="str">
        <f t="shared" si="83"/>
        <v/>
      </c>
      <c r="R756" t="str">
        <f t="shared" si="84"/>
        <v/>
      </c>
    </row>
    <row r="757" spans="1:18" x14ac:dyDescent="0.35">
      <c r="A757" t="s">
        <v>3</v>
      </c>
      <c r="B757" t="str">
        <f t="shared" si="86"/>
        <v/>
      </c>
      <c r="E757" t="str">
        <f t="shared" si="85"/>
        <v/>
      </c>
      <c r="F757" s="1" t="str">
        <f t="shared" si="87"/>
        <v/>
      </c>
      <c r="O757" t="str">
        <f t="shared" si="81"/>
        <v/>
      </c>
      <c r="P757" t="str">
        <f t="shared" si="82"/>
        <v/>
      </c>
      <c r="Q757" t="str">
        <f t="shared" si="83"/>
        <v/>
      </c>
      <c r="R757" t="str">
        <f t="shared" si="84"/>
        <v/>
      </c>
    </row>
    <row r="758" spans="1:18" x14ac:dyDescent="0.35">
      <c r="A758" t="s">
        <v>4</v>
      </c>
      <c r="B758">
        <f t="shared" si="86"/>
        <v>127</v>
      </c>
      <c r="C758">
        <v>1</v>
      </c>
      <c r="E758" t="str">
        <f t="shared" si="85"/>
        <v>Time In</v>
      </c>
      <c r="F758" s="1" t="str">
        <f t="shared" si="87"/>
        <v/>
      </c>
      <c r="G758" s="1" t="e">
        <f>(F760-F754)-(F761-F755)</f>
        <v>#VALUE!</v>
      </c>
      <c r="H758" s="1" t="e">
        <f>IF(F759&gt;F758,(F758+10)-F759,F758-F759)</f>
        <v>#VALUE!</v>
      </c>
      <c r="I758" s="1" t="e">
        <f>F760-F754</f>
        <v>#VALUE!</v>
      </c>
      <c r="J758" s="1" t="e">
        <f>F761-F755</f>
        <v>#VALUE!</v>
      </c>
      <c r="M758">
        <f>COUNTIF(D758:D762,$L$2)</f>
        <v>0</v>
      </c>
      <c r="N758">
        <f>SUM(M758:M762)</f>
        <v>0</v>
      </c>
      <c r="O758" t="str">
        <f t="shared" si="81"/>
        <v/>
      </c>
      <c r="P758" t="str">
        <f t="shared" si="82"/>
        <v/>
      </c>
      <c r="Q758" t="str">
        <f t="shared" si="83"/>
        <v/>
      </c>
      <c r="R758" t="str">
        <f t="shared" si="84"/>
        <v/>
      </c>
    </row>
    <row r="759" spans="1:18" x14ac:dyDescent="0.35">
      <c r="A759" t="s">
        <v>5</v>
      </c>
      <c r="B759" t="str">
        <f t="shared" si="86"/>
        <v/>
      </c>
      <c r="C759">
        <v>2</v>
      </c>
      <c r="E759" t="str">
        <f t="shared" si="85"/>
        <v>Time Out</v>
      </c>
      <c r="F759" s="1" t="str">
        <f t="shared" si="87"/>
        <v/>
      </c>
      <c r="G759" s="1" t="e">
        <f>(F760-F754)-(F761-F755)</f>
        <v>#VALUE!</v>
      </c>
      <c r="H759" s="1" t="e">
        <f>IF(F759&gt;F758,(F758+10)-F759,F758-F759)</f>
        <v>#VALUE!</v>
      </c>
      <c r="I759" s="1" t="e">
        <f>F760-F754</f>
        <v>#VALUE!</v>
      </c>
      <c r="J759" s="1" t="e">
        <f>F761-F755</f>
        <v>#VALUE!</v>
      </c>
      <c r="M759">
        <f>COUNTIF(D758:D762,$L$3)</f>
        <v>0</v>
      </c>
      <c r="O759" t="str">
        <f t="shared" si="81"/>
        <v/>
      </c>
      <c r="P759" t="str">
        <f t="shared" si="82"/>
        <v/>
      </c>
      <c r="Q759" t="str">
        <f t="shared" si="83"/>
        <v/>
      </c>
      <c r="R759" t="str">
        <f t="shared" si="84"/>
        <v/>
      </c>
    </row>
    <row r="760" spans="1:18" x14ac:dyDescent="0.35">
      <c r="A760" t="s">
        <v>6</v>
      </c>
      <c r="B760" t="str">
        <f t="shared" si="86"/>
        <v/>
      </c>
      <c r="C760">
        <v>3</v>
      </c>
      <c r="E760" t="str">
        <f t="shared" si="85"/>
        <v>Western Score</v>
      </c>
      <c r="F760" s="1" t="str">
        <f t="shared" si="87"/>
        <v/>
      </c>
      <c r="G760" s="1" t="e">
        <f>(F760-F754)-(F761-F755)</f>
        <v>#VALUE!</v>
      </c>
      <c r="H760" s="1" t="e">
        <f>IF(F759&gt;F758,(F758+10)-F759,F758-F759)</f>
        <v>#VALUE!</v>
      </c>
      <c r="I760" s="1" t="e">
        <f>F760-F754</f>
        <v>#VALUE!</v>
      </c>
      <c r="J760" s="1" t="e">
        <f>F761-F755</f>
        <v>#VALUE!</v>
      </c>
      <c r="M760">
        <f>COUNTIF(D758:D762,$L$4)</f>
        <v>0</v>
      </c>
      <c r="O760" t="str">
        <f t="shared" si="81"/>
        <v/>
      </c>
      <c r="P760" t="str">
        <f t="shared" si="82"/>
        <v/>
      </c>
      <c r="Q760" t="str">
        <f t="shared" si="83"/>
        <v/>
      </c>
      <c r="R760" t="str">
        <f t="shared" si="84"/>
        <v/>
      </c>
    </row>
    <row r="761" spans="1:18" x14ac:dyDescent="0.35">
      <c r="A761" t="s">
        <v>7</v>
      </c>
      <c r="B761" t="str">
        <f t="shared" si="86"/>
        <v/>
      </c>
      <c r="C761">
        <v>4</v>
      </c>
      <c r="E761" t="str">
        <f t="shared" si="85"/>
        <v>Opp Score</v>
      </c>
      <c r="F761" s="1" t="str">
        <f t="shared" si="87"/>
        <v/>
      </c>
      <c r="G761" s="1" t="e">
        <f>(F760-F754)-(F761-F755)</f>
        <v>#VALUE!</v>
      </c>
      <c r="H761" s="1" t="e">
        <f>IF(F759&gt;F758,(F758+10)-F759,F758-F759)</f>
        <v>#VALUE!</v>
      </c>
      <c r="I761" s="1" t="e">
        <f>F760-F754</f>
        <v>#VALUE!</v>
      </c>
      <c r="J761" s="1" t="e">
        <f>F761-F755</f>
        <v>#VALUE!</v>
      </c>
      <c r="M761">
        <f>COUNTIF(D758:D762,$L$5)</f>
        <v>0</v>
      </c>
      <c r="O761" t="str">
        <f t="shared" si="81"/>
        <v/>
      </c>
      <c r="P761" t="str">
        <f t="shared" si="82"/>
        <v/>
      </c>
      <c r="Q761" t="str">
        <f t="shared" si="83"/>
        <v/>
      </c>
      <c r="R761" t="str">
        <f t="shared" si="84"/>
        <v/>
      </c>
    </row>
    <row r="762" spans="1:18" x14ac:dyDescent="0.35">
      <c r="A762" t="s">
        <v>8</v>
      </c>
      <c r="B762" t="str">
        <f t="shared" si="86"/>
        <v/>
      </c>
      <c r="C762">
        <v>5</v>
      </c>
      <c r="E762" t="str">
        <f t="shared" si="85"/>
        <v/>
      </c>
      <c r="F762" s="1" t="str">
        <f t="shared" si="87"/>
        <v/>
      </c>
      <c r="G762" s="1" t="e">
        <f>(F760-F754)-(F761-F755)</f>
        <v>#VALUE!</v>
      </c>
      <c r="H762" s="1" t="e">
        <f>IF(F759&gt;F758,(F758+10)-F759,F758-F759)</f>
        <v>#VALUE!</v>
      </c>
      <c r="I762" s="1" t="e">
        <f>F760-F754</f>
        <v>#VALUE!</v>
      </c>
      <c r="J762" s="1" t="e">
        <f>F761-F755</f>
        <v>#VALUE!</v>
      </c>
      <c r="M762">
        <f>COUNTIF(D758:D762,$L$6)</f>
        <v>0</v>
      </c>
      <c r="O762" t="str">
        <f t="shared" si="81"/>
        <v/>
      </c>
      <c r="P762" t="str">
        <f t="shared" si="82"/>
        <v/>
      </c>
      <c r="Q762" t="str">
        <f t="shared" si="83"/>
        <v/>
      </c>
      <c r="R762" t="str">
        <f t="shared" si="84"/>
        <v/>
      </c>
    </row>
    <row r="763" spans="1:18" x14ac:dyDescent="0.35">
      <c r="A763" t="s">
        <v>9</v>
      </c>
      <c r="B763" t="str">
        <f t="shared" si="86"/>
        <v/>
      </c>
      <c r="E763" t="str">
        <f t="shared" si="85"/>
        <v/>
      </c>
      <c r="F763" s="1" t="str">
        <f t="shared" si="87"/>
        <v/>
      </c>
      <c r="O763" t="str">
        <f t="shared" si="81"/>
        <v/>
      </c>
      <c r="P763" t="str">
        <f t="shared" si="82"/>
        <v/>
      </c>
      <c r="Q763" t="str">
        <f t="shared" si="83"/>
        <v/>
      </c>
      <c r="R763" t="str">
        <f t="shared" si="84"/>
        <v/>
      </c>
    </row>
    <row r="764" spans="1:18" x14ac:dyDescent="0.35">
      <c r="A764" t="s">
        <v>10</v>
      </c>
      <c r="B764">
        <f t="shared" si="86"/>
        <v>128</v>
      </c>
      <c r="C764">
        <v>1</v>
      </c>
      <c r="E764" t="str">
        <f t="shared" si="85"/>
        <v>Time In</v>
      </c>
      <c r="F764" s="1" t="str">
        <f t="shared" si="87"/>
        <v/>
      </c>
      <c r="G764" s="1" t="e">
        <f>(F766-F760)-(F767-F761)</f>
        <v>#VALUE!</v>
      </c>
      <c r="H764" s="1" t="e">
        <f>IF(F765&gt;F764,(F764+10)-F765,F764-F765)</f>
        <v>#VALUE!</v>
      </c>
      <c r="I764" s="1" t="e">
        <f>F766-F760</f>
        <v>#VALUE!</v>
      </c>
      <c r="J764" s="1" t="e">
        <f>F767-F761</f>
        <v>#VALUE!</v>
      </c>
      <c r="M764">
        <f>COUNTIF(D764:D768,$L$2)</f>
        <v>0</v>
      </c>
      <c r="N764">
        <f>SUM(M764:M768)</f>
        <v>0</v>
      </c>
      <c r="O764" t="str">
        <f t="shared" si="81"/>
        <v/>
      </c>
      <c r="P764" t="str">
        <f t="shared" si="82"/>
        <v/>
      </c>
      <c r="Q764" t="str">
        <f t="shared" si="83"/>
        <v/>
      </c>
      <c r="R764" t="str">
        <f t="shared" si="84"/>
        <v/>
      </c>
    </row>
    <row r="765" spans="1:18" x14ac:dyDescent="0.35">
      <c r="A765" t="s">
        <v>11</v>
      </c>
      <c r="B765" t="str">
        <f t="shared" si="86"/>
        <v/>
      </c>
      <c r="C765">
        <v>2</v>
      </c>
      <c r="E765" t="str">
        <f t="shared" si="85"/>
        <v>Time Out</v>
      </c>
      <c r="F765" s="1" t="str">
        <f t="shared" si="87"/>
        <v/>
      </c>
      <c r="G765" s="1" t="e">
        <f>(F766-F760)-(F767-F761)</f>
        <v>#VALUE!</v>
      </c>
      <c r="H765" s="1" t="e">
        <f>IF(F765&gt;F764,(F764+10)-F765,F764-F765)</f>
        <v>#VALUE!</v>
      </c>
      <c r="I765" s="1" t="e">
        <f>F766-F760</f>
        <v>#VALUE!</v>
      </c>
      <c r="J765" s="1" t="e">
        <f>F767-F761</f>
        <v>#VALUE!</v>
      </c>
      <c r="M765">
        <f>COUNTIF(D764:D768,$L$3)</f>
        <v>0</v>
      </c>
      <c r="O765" t="str">
        <f t="shared" si="81"/>
        <v/>
      </c>
      <c r="P765" t="str">
        <f t="shared" si="82"/>
        <v/>
      </c>
      <c r="Q765" t="str">
        <f t="shared" si="83"/>
        <v/>
      </c>
      <c r="R765" t="str">
        <f t="shared" si="84"/>
        <v/>
      </c>
    </row>
    <row r="766" spans="1:18" x14ac:dyDescent="0.35">
      <c r="A766" t="s">
        <v>12</v>
      </c>
      <c r="B766" t="str">
        <f t="shared" si="86"/>
        <v/>
      </c>
      <c r="C766">
        <v>3</v>
      </c>
      <c r="E766" t="str">
        <f t="shared" si="85"/>
        <v>Western Score</v>
      </c>
      <c r="F766" s="1" t="str">
        <f t="shared" si="87"/>
        <v/>
      </c>
      <c r="G766" s="1" t="e">
        <f>(F766-F760)-(F767-F761)</f>
        <v>#VALUE!</v>
      </c>
      <c r="H766" s="1" t="e">
        <f>IF(F765&gt;F764,(F764+10)-F765,F764-F765)</f>
        <v>#VALUE!</v>
      </c>
      <c r="I766" s="1" t="e">
        <f>F766-F760</f>
        <v>#VALUE!</v>
      </c>
      <c r="J766" s="1" t="e">
        <f>F767-F761</f>
        <v>#VALUE!</v>
      </c>
      <c r="M766">
        <f>COUNTIF(D764:D768,$L$4)</f>
        <v>0</v>
      </c>
      <c r="O766" t="str">
        <f t="shared" si="81"/>
        <v/>
      </c>
      <c r="P766" t="str">
        <f t="shared" si="82"/>
        <v/>
      </c>
      <c r="Q766" t="str">
        <f t="shared" si="83"/>
        <v/>
      </c>
      <c r="R766" t="str">
        <f t="shared" si="84"/>
        <v/>
      </c>
    </row>
    <row r="767" spans="1:18" x14ac:dyDescent="0.35">
      <c r="A767" t="s">
        <v>13</v>
      </c>
      <c r="B767" t="str">
        <f t="shared" si="86"/>
        <v/>
      </c>
      <c r="C767">
        <v>4</v>
      </c>
      <c r="E767" t="str">
        <f t="shared" si="85"/>
        <v>Opp Score</v>
      </c>
      <c r="F767" s="1" t="str">
        <f t="shared" si="87"/>
        <v/>
      </c>
      <c r="G767" s="1" t="e">
        <f>(F766-F760)-(F767-F761)</f>
        <v>#VALUE!</v>
      </c>
      <c r="H767" s="1" t="e">
        <f>IF(F765&gt;F764,(F764+10)-F765,F764-F765)</f>
        <v>#VALUE!</v>
      </c>
      <c r="I767" s="1" t="e">
        <f>F766-F760</f>
        <v>#VALUE!</v>
      </c>
      <c r="J767" s="1" t="e">
        <f>F767-F761</f>
        <v>#VALUE!</v>
      </c>
      <c r="M767">
        <f>COUNTIF(D764:D768,$L$5)</f>
        <v>0</v>
      </c>
      <c r="O767" t="str">
        <f t="shared" si="81"/>
        <v/>
      </c>
      <c r="P767" t="str">
        <f t="shared" si="82"/>
        <v/>
      </c>
      <c r="Q767" t="str">
        <f t="shared" si="83"/>
        <v/>
      </c>
      <c r="R767" t="str">
        <f t="shared" si="84"/>
        <v/>
      </c>
    </row>
    <row r="768" spans="1:18" x14ac:dyDescent="0.35">
      <c r="A768" t="s">
        <v>14</v>
      </c>
      <c r="B768" t="str">
        <f t="shared" si="86"/>
        <v/>
      </c>
      <c r="C768">
        <v>5</v>
      </c>
      <c r="E768" t="str">
        <f t="shared" si="85"/>
        <v/>
      </c>
      <c r="F768" s="1" t="str">
        <f t="shared" si="87"/>
        <v/>
      </c>
      <c r="G768" s="1" t="e">
        <f>(F766-F760)-(F767-F761)</f>
        <v>#VALUE!</v>
      </c>
      <c r="H768" s="1" t="e">
        <f>IF(F765&gt;F764,(F764+10)-F765,F764-F765)</f>
        <v>#VALUE!</v>
      </c>
      <c r="I768" s="1" t="e">
        <f>F766-F760</f>
        <v>#VALUE!</v>
      </c>
      <c r="J768" s="1" t="e">
        <f>F767-F761</f>
        <v>#VALUE!</v>
      </c>
      <c r="M768">
        <f>COUNTIF(D764:D768,$L$6)</f>
        <v>0</v>
      </c>
      <c r="O768" t="str">
        <f t="shared" si="81"/>
        <v/>
      </c>
      <c r="P768" t="str">
        <f t="shared" si="82"/>
        <v/>
      </c>
      <c r="Q768" t="str">
        <f t="shared" si="83"/>
        <v/>
      </c>
      <c r="R768" t="str">
        <f t="shared" si="84"/>
        <v/>
      </c>
    </row>
    <row r="769" spans="1:18" x14ac:dyDescent="0.35">
      <c r="A769" t="s">
        <v>2</v>
      </c>
      <c r="B769" t="str">
        <f t="shared" si="86"/>
        <v/>
      </c>
      <c r="E769" t="str">
        <f t="shared" si="85"/>
        <v/>
      </c>
      <c r="F769" s="1" t="str">
        <f t="shared" si="87"/>
        <v/>
      </c>
      <c r="O769" t="str">
        <f t="shared" si="81"/>
        <v/>
      </c>
      <c r="P769" t="str">
        <f t="shared" si="82"/>
        <v/>
      </c>
      <c r="Q769" t="str">
        <f t="shared" si="83"/>
        <v/>
      </c>
      <c r="R769" t="str">
        <f t="shared" si="84"/>
        <v/>
      </c>
    </row>
    <row r="770" spans="1:18" x14ac:dyDescent="0.35">
      <c r="A770" t="s">
        <v>3</v>
      </c>
      <c r="B770">
        <f t="shared" si="86"/>
        <v>129</v>
      </c>
      <c r="C770">
        <v>1</v>
      </c>
      <c r="E770" t="str">
        <f t="shared" si="85"/>
        <v>Time In</v>
      </c>
      <c r="F770" s="1" t="str">
        <f t="shared" si="87"/>
        <v/>
      </c>
      <c r="G770" s="1" t="e">
        <f>(F772-F766)-(F773-F767)</f>
        <v>#VALUE!</v>
      </c>
      <c r="H770" s="1" t="e">
        <f>IF(F771&gt;F770,(F770+10)-F771,F770-F771)</f>
        <v>#VALUE!</v>
      </c>
      <c r="I770" s="1" t="e">
        <f>F772-F766</f>
        <v>#VALUE!</v>
      </c>
      <c r="J770" s="1" t="e">
        <f>F773-F767</f>
        <v>#VALUE!</v>
      </c>
      <c r="M770">
        <f>COUNTIF(D770:D774,$L$2)</f>
        <v>0</v>
      </c>
      <c r="N770">
        <f>SUM(M770:M774)</f>
        <v>0</v>
      </c>
      <c r="O770" t="str">
        <f t="shared" ref="O770:O833" si="88">IF(N770=COUNTIF($L$2:$L$6,"*"),G770,"")</f>
        <v/>
      </c>
      <c r="P770" t="str">
        <f t="shared" ref="P770:P833" si="89">IF(N770=COUNTIF($L$2:$L$6,"*"),H770,"")</f>
        <v/>
      </c>
      <c r="Q770" t="str">
        <f t="shared" ref="Q770:Q834" si="90">IF(N770=COUNTIF($L$2:$L$6,"*"),I770,"")</f>
        <v/>
      </c>
      <c r="R770" t="str">
        <f t="shared" ref="R770:R834" si="91">IF(N770=COUNTIF($L$2:$L$6,"*"),J770,"")</f>
        <v/>
      </c>
    </row>
    <row r="771" spans="1:18" x14ac:dyDescent="0.35">
      <c r="A771" t="s">
        <v>4</v>
      </c>
      <c r="B771" t="str">
        <f t="shared" si="86"/>
        <v/>
      </c>
      <c r="C771">
        <v>2</v>
      </c>
      <c r="E771" t="str">
        <f t="shared" ref="E771:E834" si="92">IFERROR(_xlfn.IFS(C771=$C$2,"Time In",C771=$C$3,"Time Out",C771=$C$4,"Western Score",C771=$C$5,"Opp Score"),"")</f>
        <v>Time Out</v>
      </c>
      <c r="F771" s="1" t="str">
        <f t="shared" si="87"/>
        <v/>
      </c>
      <c r="G771" s="1" t="e">
        <f>(F772-F766)-(F773-F767)</f>
        <v>#VALUE!</v>
      </c>
      <c r="H771" s="1" t="e">
        <f>IF(F771&gt;F770,(F770+10)-F771,F770-F771)</f>
        <v>#VALUE!</v>
      </c>
      <c r="I771" s="1" t="e">
        <f>F772-F766</f>
        <v>#VALUE!</v>
      </c>
      <c r="J771" s="1" t="e">
        <f>F773-F767</f>
        <v>#VALUE!</v>
      </c>
      <c r="M771">
        <f>COUNTIF(D770:D774,$L$3)</f>
        <v>0</v>
      </c>
      <c r="O771" t="str">
        <f t="shared" si="88"/>
        <v/>
      </c>
      <c r="P771" t="str">
        <f t="shared" si="89"/>
        <v/>
      </c>
      <c r="Q771" t="str">
        <f t="shared" si="90"/>
        <v/>
      </c>
      <c r="R771" t="str">
        <f t="shared" si="91"/>
        <v/>
      </c>
    </row>
    <row r="772" spans="1:18" x14ac:dyDescent="0.35">
      <c r="A772" t="s">
        <v>5</v>
      </c>
      <c r="B772" t="str">
        <f t="shared" si="86"/>
        <v/>
      </c>
      <c r="C772">
        <v>3</v>
      </c>
      <c r="E772" t="str">
        <f t="shared" si="92"/>
        <v>Western Score</v>
      </c>
      <c r="F772" s="1" t="str">
        <f t="shared" si="87"/>
        <v/>
      </c>
      <c r="G772" s="1" t="e">
        <f>(F772-F766)-(F773-F767)</f>
        <v>#VALUE!</v>
      </c>
      <c r="H772" s="1" t="e">
        <f>IF(F771&gt;F770,(F770+10)-F771,F770-F771)</f>
        <v>#VALUE!</v>
      </c>
      <c r="I772" s="1" t="e">
        <f>F772-F766</f>
        <v>#VALUE!</v>
      </c>
      <c r="J772" s="1" t="e">
        <f>F773-F767</f>
        <v>#VALUE!</v>
      </c>
      <c r="M772">
        <f>COUNTIF(D770:D774,$L$4)</f>
        <v>0</v>
      </c>
      <c r="O772" t="str">
        <f t="shared" si="88"/>
        <v/>
      </c>
      <c r="P772" t="str">
        <f t="shared" si="89"/>
        <v/>
      </c>
      <c r="Q772" t="str">
        <f t="shared" si="90"/>
        <v/>
      </c>
      <c r="R772" t="str">
        <f t="shared" si="91"/>
        <v/>
      </c>
    </row>
    <row r="773" spans="1:18" x14ac:dyDescent="0.35">
      <c r="A773" t="s">
        <v>6</v>
      </c>
      <c r="B773" t="str">
        <f t="shared" si="86"/>
        <v/>
      </c>
      <c r="C773">
        <v>4</v>
      </c>
      <c r="E773" t="str">
        <f t="shared" si="92"/>
        <v>Opp Score</v>
      </c>
      <c r="F773" s="1" t="str">
        <f t="shared" si="87"/>
        <v/>
      </c>
      <c r="G773" s="1" t="e">
        <f>(F772-F766)-(F773-F767)</f>
        <v>#VALUE!</v>
      </c>
      <c r="H773" s="1" t="e">
        <f>IF(F771&gt;F770,(F770+10)-F771,F770-F771)</f>
        <v>#VALUE!</v>
      </c>
      <c r="I773" s="1" t="e">
        <f>F772-F766</f>
        <v>#VALUE!</v>
      </c>
      <c r="J773" s="1" t="e">
        <f>F773-F767</f>
        <v>#VALUE!</v>
      </c>
      <c r="M773">
        <f>COUNTIF(D770:D774,$L$5)</f>
        <v>0</v>
      </c>
      <c r="O773" t="str">
        <f t="shared" si="88"/>
        <v/>
      </c>
      <c r="P773" t="str">
        <f t="shared" si="89"/>
        <v/>
      </c>
      <c r="Q773" t="str">
        <f t="shared" si="90"/>
        <v/>
      </c>
      <c r="R773" t="str">
        <f t="shared" si="91"/>
        <v/>
      </c>
    </row>
    <row r="774" spans="1:18" x14ac:dyDescent="0.35">
      <c r="A774" t="s">
        <v>7</v>
      </c>
      <c r="B774" t="str">
        <f t="shared" si="86"/>
        <v/>
      </c>
      <c r="C774">
        <v>5</v>
      </c>
      <c r="E774" t="str">
        <f t="shared" si="92"/>
        <v/>
      </c>
      <c r="F774" s="1" t="str">
        <f t="shared" si="87"/>
        <v/>
      </c>
      <c r="G774" s="1" t="e">
        <f>(F772-F766)-(F773-F767)</f>
        <v>#VALUE!</v>
      </c>
      <c r="H774" s="1" t="e">
        <f>IF(F771&gt;F770,(F770+10)-F771,F770-F771)</f>
        <v>#VALUE!</v>
      </c>
      <c r="I774" s="1" t="e">
        <f>F772-F766</f>
        <v>#VALUE!</v>
      </c>
      <c r="J774" s="1" t="e">
        <f>F773-F767</f>
        <v>#VALUE!</v>
      </c>
      <c r="M774">
        <f>COUNTIF(D770:D774,$L$6)</f>
        <v>0</v>
      </c>
      <c r="O774" t="str">
        <f t="shared" si="88"/>
        <v/>
      </c>
      <c r="P774" t="str">
        <f t="shared" si="89"/>
        <v/>
      </c>
      <c r="Q774" t="str">
        <f t="shared" si="90"/>
        <v/>
      </c>
      <c r="R774" t="str">
        <f t="shared" si="91"/>
        <v/>
      </c>
    </row>
    <row r="775" spans="1:18" x14ac:dyDescent="0.35">
      <c r="A775" t="s">
        <v>8</v>
      </c>
      <c r="B775" t="str">
        <f t="shared" si="86"/>
        <v/>
      </c>
      <c r="E775" t="str">
        <f t="shared" si="92"/>
        <v/>
      </c>
      <c r="F775" s="1" t="str">
        <f t="shared" si="87"/>
        <v/>
      </c>
      <c r="O775" t="str">
        <f t="shared" si="88"/>
        <v/>
      </c>
      <c r="P775" t="str">
        <f t="shared" si="89"/>
        <v/>
      </c>
      <c r="Q775" t="str">
        <f t="shared" si="90"/>
        <v/>
      </c>
      <c r="R775" t="str">
        <f t="shared" si="91"/>
        <v/>
      </c>
    </row>
    <row r="776" spans="1:18" x14ac:dyDescent="0.35">
      <c r="A776" t="s">
        <v>9</v>
      </c>
      <c r="B776">
        <f t="shared" si="86"/>
        <v>130</v>
      </c>
      <c r="C776">
        <v>1</v>
      </c>
      <c r="E776" t="str">
        <f t="shared" si="92"/>
        <v>Time In</v>
      </c>
      <c r="F776" s="1" t="str">
        <f t="shared" si="87"/>
        <v/>
      </c>
      <c r="G776" s="1" t="e">
        <f>(F778-F772)-(F779-F773)</f>
        <v>#VALUE!</v>
      </c>
      <c r="H776" s="1" t="e">
        <f>IF(F777&gt;F776,(F776+10)-F777,F776-F777)</f>
        <v>#VALUE!</v>
      </c>
      <c r="I776" s="1" t="e">
        <f>F778-F772</f>
        <v>#VALUE!</v>
      </c>
      <c r="J776" s="1" t="e">
        <f>F779-F773</f>
        <v>#VALUE!</v>
      </c>
      <c r="M776">
        <f>COUNTIF(D776:D780,$L$2)</f>
        <v>0</v>
      </c>
      <c r="N776">
        <f>SUM(M776:M780)</f>
        <v>0</v>
      </c>
      <c r="O776" t="str">
        <f t="shared" si="88"/>
        <v/>
      </c>
      <c r="P776" t="str">
        <f t="shared" si="89"/>
        <v/>
      </c>
      <c r="Q776" t="str">
        <f t="shared" si="90"/>
        <v/>
      </c>
      <c r="R776" t="str">
        <f t="shared" si="91"/>
        <v/>
      </c>
    </row>
    <row r="777" spans="1:18" x14ac:dyDescent="0.35">
      <c r="A777" t="s">
        <v>10</v>
      </c>
      <c r="B777" t="str">
        <f t="shared" si="86"/>
        <v/>
      </c>
      <c r="C777">
        <v>2</v>
      </c>
      <c r="E777" t="str">
        <f t="shared" si="92"/>
        <v>Time Out</v>
      </c>
      <c r="F777" s="1" t="str">
        <f t="shared" si="87"/>
        <v/>
      </c>
      <c r="G777" s="1" t="e">
        <f>(F778-F772)-(F779-F773)</f>
        <v>#VALUE!</v>
      </c>
      <c r="H777" s="1" t="e">
        <f>IF(F777&gt;F776,(F776+10)-F777,F776-F777)</f>
        <v>#VALUE!</v>
      </c>
      <c r="I777" s="1" t="e">
        <f>F778-F772</f>
        <v>#VALUE!</v>
      </c>
      <c r="J777" s="1" t="e">
        <f>F779-F773</f>
        <v>#VALUE!</v>
      </c>
      <c r="M777">
        <f>COUNTIF(D776:D780,$L$3)</f>
        <v>0</v>
      </c>
      <c r="O777" t="str">
        <f t="shared" si="88"/>
        <v/>
      </c>
      <c r="P777" t="str">
        <f t="shared" si="89"/>
        <v/>
      </c>
      <c r="Q777" t="str">
        <f t="shared" si="90"/>
        <v/>
      </c>
      <c r="R777" t="str">
        <f t="shared" si="91"/>
        <v/>
      </c>
    </row>
    <row r="778" spans="1:18" x14ac:dyDescent="0.35">
      <c r="A778" t="s">
        <v>11</v>
      </c>
      <c r="B778" t="str">
        <f t="shared" si="86"/>
        <v/>
      </c>
      <c r="C778">
        <v>3</v>
      </c>
      <c r="E778" t="str">
        <f t="shared" si="92"/>
        <v>Western Score</v>
      </c>
      <c r="F778" s="1" t="str">
        <f t="shared" si="87"/>
        <v/>
      </c>
      <c r="G778" s="1" t="e">
        <f>(F778-F772)-(F779-F773)</f>
        <v>#VALUE!</v>
      </c>
      <c r="H778" s="1" t="e">
        <f>IF(F777&gt;F776,(F776+10)-F777,F776-F777)</f>
        <v>#VALUE!</v>
      </c>
      <c r="I778" s="1" t="e">
        <f>F778-F772</f>
        <v>#VALUE!</v>
      </c>
      <c r="J778" s="1" t="e">
        <f>F779-F773</f>
        <v>#VALUE!</v>
      </c>
      <c r="M778">
        <f>COUNTIF(D776:D780,$L$4)</f>
        <v>0</v>
      </c>
      <c r="O778" t="str">
        <f t="shared" si="88"/>
        <v/>
      </c>
      <c r="P778" t="str">
        <f t="shared" si="89"/>
        <v/>
      </c>
      <c r="Q778" t="str">
        <f t="shared" si="90"/>
        <v/>
      </c>
      <c r="R778" t="str">
        <f t="shared" si="91"/>
        <v/>
      </c>
    </row>
    <row r="779" spans="1:18" x14ac:dyDescent="0.35">
      <c r="A779" t="s">
        <v>12</v>
      </c>
      <c r="B779" t="str">
        <f t="shared" si="86"/>
        <v/>
      </c>
      <c r="C779">
        <v>4</v>
      </c>
      <c r="E779" t="str">
        <f t="shared" si="92"/>
        <v>Opp Score</v>
      </c>
      <c r="F779" s="1" t="str">
        <f t="shared" si="87"/>
        <v/>
      </c>
      <c r="G779" s="1" t="e">
        <f>(F778-F772)-(F779-F773)</f>
        <v>#VALUE!</v>
      </c>
      <c r="H779" s="1" t="e">
        <f>IF(F777&gt;F776,(F776+10)-F777,F776-F777)</f>
        <v>#VALUE!</v>
      </c>
      <c r="I779" s="1" t="e">
        <f>F778-F772</f>
        <v>#VALUE!</v>
      </c>
      <c r="J779" s="1" t="e">
        <f>F779-F773</f>
        <v>#VALUE!</v>
      </c>
      <c r="M779">
        <f>COUNTIF(D776:D780,$L$5)</f>
        <v>0</v>
      </c>
      <c r="O779" t="str">
        <f t="shared" si="88"/>
        <v/>
      </c>
      <c r="P779" t="str">
        <f t="shared" si="89"/>
        <v/>
      </c>
      <c r="Q779" t="str">
        <f t="shared" si="90"/>
        <v/>
      </c>
      <c r="R779" t="str">
        <f t="shared" si="91"/>
        <v/>
      </c>
    </row>
    <row r="780" spans="1:18" x14ac:dyDescent="0.35">
      <c r="A780" t="s">
        <v>13</v>
      </c>
      <c r="B780" t="str">
        <f t="shared" si="86"/>
        <v/>
      </c>
      <c r="C780">
        <v>5</v>
      </c>
      <c r="E780" t="str">
        <f t="shared" si="92"/>
        <v/>
      </c>
      <c r="F780" s="1" t="str">
        <f t="shared" si="87"/>
        <v/>
      </c>
      <c r="G780" s="1" t="e">
        <f>(F778-F772)-(F779-F773)</f>
        <v>#VALUE!</v>
      </c>
      <c r="H780" s="1" t="e">
        <f>IF(F777&gt;F776,(F776+10)-F777,F776-F777)</f>
        <v>#VALUE!</v>
      </c>
      <c r="I780" s="1" t="e">
        <f>F778-F772</f>
        <v>#VALUE!</v>
      </c>
      <c r="J780" s="1" t="e">
        <f>F779-F773</f>
        <v>#VALUE!</v>
      </c>
      <c r="M780">
        <f>COUNTIF(D776:D780,$L$6)</f>
        <v>0</v>
      </c>
      <c r="O780" t="str">
        <f t="shared" si="88"/>
        <v/>
      </c>
      <c r="P780" t="str">
        <f t="shared" si="89"/>
        <v/>
      </c>
      <c r="Q780" t="str">
        <f t="shared" si="90"/>
        <v/>
      </c>
      <c r="R780" t="str">
        <f t="shared" si="91"/>
        <v/>
      </c>
    </row>
    <row r="781" spans="1:18" x14ac:dyDescent="0.35">
      <c r="A781" t="s">
        <v>14</v>
      </c>
      <c r="B781" t="str">
        <f t="shared" si="86"/>
        <v/>
      </c>
      <c r="E781" t="str">
        <f t="shared" si="92"/>
        <v/>
      </c>
      <c r="F781" s="1" t="str">
        <f t="shared" si="87"/>
        <v/>
      </c>
      <c r="O781" t="str">
        <f t="shared" si="88"/>
        <v/>
      </c>
      <c r="P781" t="str">
        <f t="shared" si="89"/>
        <v/>
      </c>
      <c r="Q781" t="str">
        <f t="shared" si="90"/>
        <v/>
      </c>
      <c r="R781" t="str">
        <f t="shared" si="91"/>
        <v/>
      </c>
    </row>
    <row r="782" spans="1:18" x14ac:dyDescent="0.35">
      <c r="B782">
        <f t="shared" si="86"/>
        <v>131</v>
      </c>
      <c r="C782">
        <v>1</v>
      </c>
      <c r="E782" t="str">
        <f t="shared" si="92"/>
        <v>Time In</v>
      </c>
      <c r="F782" s="1" t="str">
        <f t="shared" si="87"/>
        <v/>
      </c>
      <c r="G782" s="1" t="e">
        <f>(F784-F778)-(F785-F779)</f>
        <v>#VALUE!</v>
      </c>
      <c r="H782" s="1" t="e">
        <f>IF(F783&gt;F782,(F782+10)-F783,F782-F783)</f>
        <v>#VALUE!</v>
      </c>
      <c r="I782" s="1" t="e">
        <f>F784-F778</f>
        <v>#VALUE!</v>
      </c>
      <c r="J782" s="1" t="e">
        <f>F785-F779</f>
        <v>#VALUE!</v>
      </c>
      <c r="M782">
        <f>COUNTIF(D782:D786,$L$2)</f>
        <v>0</v>
      </c>
      <c r="N782">
        <f>SUM(M782:M786)</f>
        <v>0</v>
      </c>
      <c r="O782" t="str">
        <f t="shared" si="88"/>
        <v/>
      </c>
      <c r="P782" t="str">
        <f t="shared" si="89"/>
        <v/>
      </c>
      <c r="Q782" t="str">
        <f t="shared" si="90"/>
        <v/>
      </c>
      <c r="R782" t="str">
        <f t="shared" si="91"/>
        <v/>
      </c>
    </row>
    <row r="783" spans="1:18" x14ac:dyDescent="0.35">
      <c r="B783" t="str">
        <f t="shared" si="86"/>
        <v/>
      </c>
      <c r="C783">
        <v>2</v>
      </c>
      <c r="E783" t="str">
        <f t="shared" si="92"/>
        <v>Time Out</v>
      </c>
      <c r="F783" s="1" t="str">
        <f t="shared" si="87"/>
        <v/>
      </c>
      <c r="G783" s="1" t="e">
        <f>(F784-F778)-(F785-F779)</f>
        <v>#VALUE!</v>
      </c>
      <c r="H783" s="1" t="e">
        <f>IF(F783&gt;F782,(F782+10)-F783,F782-F783)</f>
        <v>#VALUE!</v>
      </c>
      <c r="I783" s="1" t="e">
        <f>F784-F778</f>
        <v>#VALUE!</v>
      </c>
      <c r="J783" s="1" t="e">
        <f>F785-F779</f>
        <v>#VALUE!</v>
      </c>
      <c r="M783">
        <f>COUNTIF(D782:D786,$L$3)</f>
        <v>0</v>
      </c>
      <c r="O783" t="str">
        <f t="shared" si="88"/>
        <v/>
      </c>
      <c r="P783" t="str">
        <f t="shared" si="89"/>
        <v/>
      </c>
      <c r="Q783" t="str">
        <f t="shared" si="90"/>
        <v/>
      </c>
      <c r="R783" t="str">
        <f t="shared" si="91"/>
        <v/>
      </c>
    </row>
    <row r="784" spans="1:18" x14ac:dyDescent="0.35">
      <c r="B784" t="str">
        <f t="shared" si="86"/>
        <v/>
      </c>
      <c r="C784">
        <v>3</v>
      </c>
      <c r="E784" t="str">
        <f t="shared" si="92"/>
        <v>Western Score</v>
      </c>
      <c r="F784" s="1" t="str">
        <f t="shared" si="87"/>
        <v/>
      </c>
      <c r="G784" s="1" t="e">
        <f>(F784-F778)-(F785-F779)</f>
        <v>#VALUE!</v>
      </c>
      <c r="H784" s="1" t="e">
        <f>IF(F783&gt;F782,(F782+10)-F783,F782-F783)</f>
        <v>#VALUE!</v>
      </c>
      <c r="I784" s="1" t="e">
        <f>F784-F778</f>
        <v>#VALUE!</v>
      </c>
      <c r="J784" s="1" t="e">
        <f>F785-F779</f>
        <v>#VALUE!</v>
      </c>
      <c r="M784">
        <f>COUNTIF(D782:D786,$L$4)</f>
        <v>0</v>
      </c>
      <c r="O784" t="str">
        <f t="shared" si="88"/>
        <v/>
      </c>
      <c r="P784" t="str">
        <f t="shared" si="89"/>
        <v/>
      </c>
      <c r="Q784" t="str">
        <f t="shared" si="90"/>
        <v/>
      </c>
      <c r="R784" t="str">
        <f t="shared" si="91"/>
        <v/>
      </c>
    </row>
    <row r="785" spans="2:18" x14ac:dyDescent="0.35">
      <c r="B785" t="str">
        <f t="shared" si="86"/>
        <v/>
      </c>
      <c r="C785">
        <v>4</v>
      </c>
      <c r="E785" t="str">
        <f t="shared" si="92"/>
        <v>Opp Score</v>
      </c>
      <c r="F785" s="1" t="str">
        <f t="shared" si="87"/>
        <v/>
      </c>
      <c r="G785" s="1" t="e">
        <f>(F784-F778)-(F785-F779)</f>
        <v>#VALUE!</v>
      </c>
      <c r="H785" s="1" t="e">
        <f>IF(F783&gt;F782,(F782+10)-F783,F782-F783)</f>
        <v>#VALUE!</v>
      </c>
      <c r="I785" s="1" t="e">
        <f>F784-F778</f>
        <v>#VALUE!</v>
      </c>
      <c r="J785" s="1" t="e">
        <f>F785-F779</f>
        <v>#VALUE!</v>
      </c>
      <c r="M785">
        <f>COUNTIF(D782:D786,$L$5)</f>
        <v>0</v>
      </c>
      <c r="O785" t="str">
        <f t="shared" si="88"/>
        <v/>
      </c>
      <c r="P785" t="str">
        <f t="shared" si="89"/>
        <v/>
      </c>
      <c r="Q785" t="str">
        <f t="shared" si="90"/>
        <v/>
      </c>
      <c r="R785" t="str">
        <f t="shared" si="91"/>
        <v/>
      </c>
    </row>
    <row r="786" spans="2:18" x14ac:dyDescent="0.35">
      <c r="B786" t="str">
        <f t="shared" si="86"/>
        <v/>
      </c>
      <c r="C786">
        <v>5</v>
      </c>
      <c r="E786" t="str">
        <f t="shared" si="92"/>
        <v/>
      </c>
      <c r="F786" s="1" t="str">
        <f t="shared" si="87"/>
        <v/>
      </c>
      <c r="G786" s="1" t="e">
        <f>(F784-F778)-(F785-F779)</f>
        <v>#VALUE!</v>
      </c>
      <c r="H786" s="1" t="e">
        <f>IF(F783&gt;F782,(F782+10)-F783,F782-F783)</f>
        <v>#VALUE!</v>
      </c>
      <c r="I786" s="1" t="e">
        <f>F784-F778</f>
        <v>#VALUE!</v>
      </c>
      <c r="J786" s="1" t="e">
        <f>F785-F779</f>
        <v>#VALUE!</v>
      </c>
      <c r="M786">
        <f>COUNTIF(D782:D786,$L$6)</f>
        <v>0</v>
      </c>
      <c r="O786" t="str">
        <f t="shared" si="88"/>
        <v/>
      </c>
      <c r="P786" t="str">
        <f t="shared" si="89"/>
        <v/>
      </c>
      <c r="Q786" t="str">
        <f t="shared" si="90"/>
        <v/>
      </c>
      <c r="R786" t="str">
        <f t="shared" si="91"/>
        <v/>
      </c>
    </row>
    <row r="787" spans="2:18" x14ac:dyDescent="0.35">
      <c r="B787" t="str">
        <f t="shared" ref="B787:B840" si="93">IF(C787=$C$2,1+B781,"")</f>
        <v/>
      </c>
      <c r="E787" t="str">
        <f t="shared" si="92"/>
        <v/>
      </c>
      <c r="F787" s="1" t="str">
        <f t="shared" si="87"/>
        <v/>
      </c>
      <c r="O787" t="str">
        <f t="shared" si="88"/>
        <v/>
      </c>
      <c r="P787" t="str">
        <f t="shared" si="89"/>
        <v/>
      </c>
      <c r="Q787" t="str">
        <f t="shared" si="90"/>
        <v/>
      </c>
      <c r="R787" t="str">
        <f t="shared" si="91"/>
        <v/>
      </c>
    </row>
    <row r="788" spans="2:18" x14ac:dyDescent="0.35">
      <c r="B788">
        <f t="shared" si="93"/>
        <v>132</v>
      </c>
      <c r="C788">
        <v>1</v>
      </c>
      <c r="E788" t="str">
        <f t="shared" si="92"/>
        <v>Time In</v>
      </c>
      <c r="F788" s="1" t="str">
        <f t="shared" si="87"/>
        <v/>
      </c>
      <c r="G788" s="1" t="e">
        <f>(F790-F784)-(F791-F785)</f>
        <v>#VALUE!</v>
      </c>
      <c r="H788" s="1" t="e">
        <f>IF(F789&gt;F788,(F788+10)-F789,F788-F789)</f>
        <v>#VALUE!</v>
      </c>
      <c r="I788" s="1" t="e">
        <f>F790-F784</f>
        <v>#VALUE!</v>
      </c>
      <c r="J788" s="1" t="e">
        <f>F791-F785</f>
        <v>#VALUE!</v>
      </c>
      <c r="M788">
        <f>COUNTIF(D788:D792,$L$2)</f>
        <v>0</v>
      </c>
      <c r="N788">
        <f>SUM(M788:M792)</f>
        <v>0</v>
      </c>
      <c r="O788" t="str">
        <f t="shared" si="88"/>
        <v/>
      </c>
      <c r="P788" t="str">
        <f t="shared" si="89"/>
        <v/>
      </c>
      <c r="Q788" t="str">
        <f t="shared" si="90"/>
        <v/>
      </c>
      <c r="R788" t="str">
        <f t="shared" si="91"/>
        <v/>
      </c>
    </row>
    <row r="789" spans="2:18" x14ac:dyDescent="0.35">
      <c r="B789" t="str">
        <f t="shared" si="93"/>
        <v/>
      </c>
      <c r="C789">
        <v>2</v>
      </c>
      <c r="E789" t="str">
        <f t="shared" si="92"/>
        <v>Time Out</v>
      </c>
      <c r="F789" s="1" t="str">
        <f t="shared" si="87"/>
        <v/>
      </c>
      <c r="G789" s="1" t="e">
        <f>(F790-F784)-(F791-F785)</f>
        <v>#VALUE!</v>
      </c>
      <c r="H789" s="1" t="e">
        <f>IF(F789&gt;F788,(F788+10)-F789,F788-F789)</f>
        <v>#VALUE!</v>
      </c>
      <c r="I789" s="1" t="e">
        <f>F790-F784</f>
        <v>#VALUE!</v>
      </c>
      <c r="J789" s="1" t="e">
        <f>F791-F785</f>
        <v>#VALUE!</v>
      </c>
      <c r="M789">
        <f>COUNTIF(D788:D792,$L$3)</f>
        <v>0</v>
      </c>
      <c r="O789" t="str">
        <f t="shared" si="88"/>
        <v/>
      </c>
      <c r="P789" t="str">
        <f t="shared" si="89"/>
        <v/>
      </c>
      <c r="Q789" t="str">
        <f t="shared" si="90"/>
        <v/>
      </c>
      <c r="R789" t="str">
        <f t="shared" si="91"/>
        <v/>
      </c>
    </row>
    <row r="790" spans="2:18" x14ac:dyDescent="0.35">
      <c r="B790" t="str">
        <f t="shared" si="93"/>
        <v/>
      </c>
      <c r="C790">
        <v>3</v>
      </c>
      <c r="E790" t="str">
        <f t="shared" si="92"/>
        <v>Western Score</v>
      </c>
      <c r="F790" s="1" t="str">
        <f t="shared" si="87"/>
        <v/>
      </c>
      <c r="G790" s="1" t="e">
        <f>(F790-F784)-(F791-F785)</f>
        <v>#VALUE!</v>
      </c>
      <c r="H790" s="1" t="e">
        <f>IF(F789&gt;F788,(F788+10)-F789,F788-F789)</f>
        <v>#VALUE!</v>
      </c>
      <c r="I790" s="1" t="e">
        <f>F790-F784</f>
        <v>#VALUE!</v>
      </c>
      <c r="J790" s="1" t="e">
        <f>F791-F785</f>
        <v>#VALUE!</v>
      </c>
      <c r="M790">
        <f>COUNTIF(D788:D792,$L$4)</f>
        <v>0</v>
      </c>
      <c r="O790" t="str">
        <f t="shared" si="88"/>
        <v/>
      </c>
      <c r="P790" t="str">
        <f t="shared" si="89"/>
        <v/>
      </c>
      <c r="Q790" t="str">
        <f t="shared" si="90"/>
        <v/>
      </c>
      <c r="R790" t="str">
        <f t="shared" si="91"/>
        <v/>
      </c>
    </row>
    <row r="791" spans="2:18" x14ac:dyDescent="0.35">
      <c r="B791" t="str">
        <f t="shared" si="93"/>
        <v/>
      </c>
      <c r="C791">
        <v>4</v>
      </c>
      <c r="E791" t="str">
        <f t="shared" si="92"/>
        <v>Opp Score</v>
      </c>
      <c r="F791" s="1" t="str">
        <f t="shared" si="87"/>
        <v/>
      </c>
      <c r="G791" s="1" t="e">
        <f>(F790-F784)-(F791-F785)</f>
        <v>#VALUE!</v>
      </c>
      <c r="H791" s="1" t="e">
        <f>IF(F789&gt;F788,(F788+10)-F789,F788-F789)</f>
        <v>#VALUE!</v>
      </c>
      <c r="I791" s="1" t="e">
        <f>F790-F784</f>
        <v>#VALUE!</v>
      </c>
      <c r="J791" s="1" t="e">
        <f>F791-F785</f>
        <v>#VALUE!</v>
      </c>
      <c r="M791">
        <f>COUNTIF(D788:D792,$L$5)</f>
        <v>0</v>
      </c>
      <c r="O791" t="str">
        <f t="shared" si="88"/>
        <v/>
      </c>
      <c r="P791" t="str">
        <f t="shared" si="89"/>
        <v/>
      </c>
      <c r="Q791" t="str">
        <f t="shared" si="90"/>
        <v/>
      </c>
      <c r="R791" t="str">
        <f t="shared" si="91"/>
        <v/>
      </c>
    </row>
    <row r="792" spans="2:18" x14ac:dyDescent="0.35">
      <c r="B792" t="str">
        <f t="shared" si="93"/>
        <v/>
      </c>
      <c r="C792">
        <v>5</v>
      </c>
      <c r="E792" t="str">
        <f t="shared" si="92"/>
        <v/>
      </c>
      <c r="F792" s="1" t="str">
        <f t="shared" ref="F792:F840" si="94">IF(E792=$E$8,F787,"")</f>
        <v/>
      </c>
      <c r="G792" s="1" t="e">
        <f>(F790-F784)-(F791-F785)</f>
        <v>#VALUE!</v>
      </c>
      <c r="H792" s="1" t="e">
        <f>IF(F789&gt;F788,(F788+10)-F789,F788-F789)</f>
        <v>#VALUE!</v>
      </c>
      <c r="I792" s="1" t="e">
        <f>F790-F784</f>
        <v>#VALUE!</v>
      </c>
      <c r="J792" s="1" t="e">
        <f>F791-F785</f>
        <v>#VALUE!</v>
      </c>
      <c r="M792">
        <f>COUNTIF(D788:D792,$L$6)</f>
        <v>0</v>
      </c>
      <c r="O792" t="str">
        <f t="shared" si="88"/>
        <v/>
      </c>
      <c r="P792" t="str">
        <f t="shared" si="89"/>
        <v/>
      </c>
      <c r="Q792" t="str">
        <f t="shared" si="90"/>
        <v/>
      </c>
      <c r="R792" t="str">
        <f t="shared" si="91"/>
        <v/>
      </c>
    </row>
    <row r="793" spans="2:18" x14ac:dyDescent="0.35">
      <c r="B793" t="str">
        <f t="shared" si="93"/>
        <v/>
      </c>
      <c r="E793" t="str">
        <f t="shared" si="92"/>
        <v/>
      </c>
      <c r="F793" s="1" t="str">
        <f t="shared" si="94"/>
        <v/>
      </c>
      <c r="O793" t="str">
        <f t="shared" si="88"/>
        <v/>
      </c>
      <c r="P793" t="str">
        <f t="shared" si="89"/>
        <v/>
      </c>
      <c r="Q793" t="str">
        <f t="shared" si="90"/>
        <v/>
      </c>
      <c r="R793" t="str">
        <f t="shared" si="91"/>
        <v/>
      </c>
    </row>
    <row r="794" spans="2:18" x14ac:dyDescent="0.35">
      <c r="B794">
        <f t="shared" si="93"/>
        <v>133</v>
      </c>
      <c r="C794">
        <v>1</v>
      </c>
      <c r="E794" t="str">
        <f t="shared" si="92"/>
        <v>Time In</v>
      </c>
      <c r="F794" s="1" t="str">
        <f t="shared" si="94"/>
        <v/>
      </c>
      <c r="G794" s="1" t="e">
        <f>(F796-F790)-(F797-F791)</f>
        <v>#VALUE!</v>
      </c>
      <c r="H794" s="1" t="e">
        <f>IF(F795&gt;F794,(F794+10)-F795,F794-F795)</f>
        <v>#VALUE!</v>
      </c>
      <c r="I794" s="1" t="e">
        <f>F796-F790</f>
        <v>#VALUE!</v>
      </c>
      <c r="J794" s="1" t="e">
        <f>F797-F791</f>
        <v>#VALUE!</v>
      </c>
      <c r="M794">
        <f>COUNTIF(D794:D798,$L$2)</f>
        <v>0</v>
      </c>
      <c r="N794">
        <f>SUM(M794:M798)</f>
        <v>0</v>
      </c>
      <c r="O794" t="str">
        <f t="shared" si="88"/>
        <v/>
      </c>
      <c r="P794" t="str">
        <f t="shared" si="89"/>
        <v/>
      </c>
      <c r="Q794" t="str">
        <f t="shared" si="90"/>
        <v/>
      </c>
      <c r="R794" t="str">
        <f t="shared" si="91"/>
        <v/>
      </c>
    </row>
    <row r="795" spans="2:18" x14ac:dyDescent="0.35">
      <c r="B795" t="str">
        <f t="shared" si="93"/>
        <v/>
      </c>
      <c r="C795">
        <v>2</v>
      </c>
      <c r="E795" t="str">
        <f t="shared" si="92"/>
        <v>Time Out</v>
      </c>
      <c r="F795" s="1" t="str">
        <f t="shared" si="94"/>
        <v/>
      </c>
      <c r="G795" s="1" t="e">
        <f>(F796-F790)-(F797-F791)</f>
        <v>#VALUE!</v>
      </c>
      <c r="H795" s="1" t="e">
        <f>IF(F795&gt;F794,(F794+10)-F795,F794-F795)</f>
        <v>#VALUE!</v>
      </c>
      <c r="I795" s="1" t="e">
        <f>F796-F790</f>
        <v>#VALUE!</v>
      </c>
      <c r="J795" s="1" t="e">
        <f>F797-F791</f>
        <v>#VALUE!</v>
      </c>
      <c r="M795">
        <f>COUNTIF(D794:D798,$L$3)</f>
        <v>0</v>
      </c>
      <c r="O795" t="str">
        <f t="shared" si="88"/>
        <v/>
      </c>
      <c r="P795" t="str">
        <f t="shared" si="89"/>
        <v/>
      </c>
      <c r="Q795" t="str">
        <f t="shared" si="90"/>
        <v/>
      </c>
      <c r="R795" t="str">
        <f t="shared" si="91"/>
        <v/>
      </c>
    </row>
    <row r="796" spans="2:18" x14ac:dyDescent="0.35">
      <c r="B796" t="str">
        <f t="shared" si="93"/>
        <v/>
      </c>
      <c r="C796">
        <v>3</v>
      </c>
      <c r="E796" t="str">
        <f t="shared" si="92"/>
        <v>Western Score</v>
      </c>
      <c r="F796" s="1" t="str">
        <f t="shared" si="94"/>
        <v/>
      </c>
      <c r="G796" s="1" t="e">
        <f>(F796-F790)-(F797-F791)</f>
        <v>#VALUE!</v>
      </c>
      <c r="H796" s="1" t="e">
        <f>IF(F795&gt;F794,(F794+10)-F795,F794-F795)</f>
        <v>#VALUE!</v>
      </c>
      <c r="I796" s="1" t="e">
        <f>F796-F790</f>
        <v>#VALUE!</v>
      </c>
      <c r="J796" s="1" t="e">
        <f>F797-F791</f>
        <v>#VALUE!</v>
      </c>
      <c r="M796">
        <f>COUNTIF(D794:D798,$L$4)</f>
        <v>0</v>
      </c>
      <c r="O796" t="str">
        <f t="shared" si="88"/>
        <v/>
      </c>
      <c r="P796" t="str">
        <f t="shared" si="89"/>
        <v/>
      </c>
      <c r="Q796" t="str">
        <f t="shared" si="90"/>
        <v/>
      </c>
      <c r="R796" t="str">
        <f t="shared" si="91"/>
        <v/>
      </c>
    </row>
    <row r="797" spans="2:18" x14ac:dyDescent="0.35">
      <c r="B797" t="str">
        <f t="shared" si="93"/>
        <v/>
      </c>
      <c r="C797">
        <v>4</v>
      </c>
      <c r="E797" t="str">
        <f t="shared" si="92"/>
        <v>Opp Score</v>
      </c>
      <c r="F797" s="1" t="str">
        <f t="shared" si="94"/>
        <v/>
      </c>
      <c r="G797" s="1" t="e">
        <f>(F796-F790)-(F797-F791)</f>
        <v>#VALUE!</v>
      </c>
      <c r="H797" s="1" t="e">
        <f>IF(F795&gt;F794,(F794+10)-F795,F794-F795)</f>
        <v>#VALUE!</v>
      </c>
      <c r="I797" s="1" t="e">
        <f>F796-F790</f>
        <v>#VALUE!</v>
      </c>
      <c r="J797" s="1" t="e">
        <f>F797-F791</f>
        <v>#VALUE!</v>
      </c>
      <c r="M797">
        <f>COUNTIF(D794:D798,$L$5)</f>
        <v>0</v>
      </c>
      <c r="O797" t="str">
        <f t="shared" si="88"/>
        <v/>
      </c>
      <c r="P797" t="str">
        <f t="shared" si="89"/>
        <v/>
      </c>
      <c r="Q797" t="str">
        <f t="shared" si="90"/>
        <v/>
      </c>
      <c r="R797" t="str">
        <f t="shared" si="91"/>
        <v/>
      </c>
    </row>
    <row r="798" spans="2:18" x14ac:dyDescent="0.35">
      <c r="B798" t="str">
        <f t="shared" si="93"/>
        <v/>
      </c>
      <c r="C798">
        <v>5</v>
      </c>
      <c r="E798" t="str">
        <f t="shared" si="92"/>
        <v/>
      </c>
      <c r="F798" s="1" t="str">
        <f t="shared" si="94"/>
        <v/>
      </c>
      <c r="G798" s="1" t="e">
        <f>(F796-F790)-(F797-F791)</f>
        <v>#VALUE!</v>
      </c>
      <c r="H798" s="1" t="e">
        <f>IF(F795&gt;F794,(F794+10)-F795,F794-F795)</f>
        <v>#VALUE!</v>
      </c>
      <c r="I798" s="1" t="e">
        <f>F796-F790</f>
        <v>#VALUE!</v>
      </c>
      <c r="J798" s="1" t="e">
        <f>F797-F791</f>
        <v>#VALUE!</v>
      </c>
      <c r="M798">
        <f>COUNTIF(D794:D798,$L$6)</f>
        <v>0</v>
      </c>
      <c r="O798" t="str">
        <f t="shared" si="88"/>
        <v/>
      </c>
      <c r="P798" t="str">
        <f t="shared" si="89"/>
        <v/>
      </c>
      <c r="Q798" t="str">
        <f t="shared" si="90"/>
        <v/>
      </c>
      <c r="R798" t="str">
        <f t="shared" si="91"/>
        <v/>
      </c>
    </row>
    <row r="799" spans="2:18" x14ac:dyDescent="0.35">
      <c r="B799" t="str">
        <f t="shared" si="93"/>
        <v/>
      </c>
      <c r="E799" t="str">
        <f t="shared" si="92"/>
        <v/>
      </c>
      <c r="F799" s="1" t="str">
        <f t="shared" si="94"/>
        <v/>
      </c>
      <c r="O799" t="str">
        <f t="shared" si="88"/>
        <v/>
      </c>
      <c r="P799" t="str">
        <f t="shared" si="89"/>
        <v/>
      </c>
      <c r="Q799" t="str">
        <f t="shared" si="90"/>
        <v/>
      </c>
      <c r="R799" t="str">
        <f t="shared" si="91"/>
        <v/>
      </c>
    </row>
    <row r="800" spans="2:18" x14ac:dyDescent="0.35">
      <c r="B800">
        <f t="shared" si="93"/>
        <v>134</v>
      </c>
      <c r="C800">
        <v>1</v>
      </c>
      <c r="E800" t="str">
        <f t="shared" si="92"/>
        <v>Time In</v>
      </c>
      <c r="F800" s="1" t="str">
        <f t="shared" si="94"/>
        <v/>
      </c>
      <c r="G800" s="1" t="e">
        <f>(F802-F796)-(F803-F797)</f>
        <v>#VALUE!</v>
      </c>
      <c r="H800" s="1" t="e">
        <f>IF(F801&gt;F800,(F800+10)-F801,F800-F801)</f>
        <v>#VALUE!</v>
      </c>
      <c r="I800" s="1" t="e">
        <f>F802-F796</f>
        <v>#VALUE!</v>
      </c>
      <c r="J800" s="1" t="e">
        <f>F803-F797</f>
        <v>#VALUE!</v>
      </c>
      <c r="M800">
        <f>COUNTIF(D800:D804,$L$2)</f>
        <v>0</v>
      </c>
      <c r="N800">
        <f>SUM(M800:M804)</f>
        <v>0</v>
      </c>
      <c r="O800" t="str">
        <f t="shared" si="88"/>
        <v/>
      </c>
      <c r="P800" t="str">
        <f t="shared" si="89"/>
        <v/>
      </c>
      <c r="Q800" t="str">
        <f t="shared" si="90"/>
        <v/>
      </c>
      <c r="R800" t="str">
        <f t="shared" si="91"/>
        <v/>
      </c>
    </row>
    <row r="801" spans="2:18" x14ac:dyDescent="0.35">
      <c r="B801" t="str">
        <f t="shared" si="93"/>
        <v/>
      </c>
      <c r="C801">
        <v>2</v>
      </c>
      <c r="E801" t="str">
        <f t="shared" si="92"/>
        <v>Time Out</v>
      </c>
      <c r="F801" s="1" t="str">
        <f t="shared" si="94"/>
        <v/>
      </c>
      <c r="G801" s="1" t="e">
        <f>(F802-F796)-(F803-F797)</f>
        <v>#VALUE!</v>
      </c>
      <c r="H801" s="1" t="e">
        <f>IF(F801&gt;F800,(F800+10)-F801,F800-F801)</f>
        <v>#VALUE!</v>
      </c>
      <c r="I801" s="1" t="e">
        <f>F802-F796</f>
        <v>#VALUE!</v>
      </c>
      <c r="J801" s="1" t="e">
        <f>F803-F797</f>
        <v>#VALUE!</v>
      </c>
      <c r="M801">
        <f>COUNTIF(D800:D804,$L$3)</f>
        <v>0</v>
      </c>
      <c r="O801" t="str">
        <f t="shared" si="88"/>
        <v/>
      </c>
      <c r="P801" t="str">
        <f t="shared" si="89"/>
        <v/>
      </c>
      <c r="Q801" t="str">
        <f t="shared" si="90"/>
        <v/>
      </c>
      <c r="R801" t="str">
        <f t="shared" si="91"/>
        <v/>
      </c>
    </row>
    <row r="802" spans="2:18" x14ac:dyDescent="0.35">
      <c r="B802" t="str">
        <f t="shared" si="93"/>
        <v/>
      </c>
      <c r="C802">
        <v>3</v>
      </c>
      <c r="E802" t="str">
        <f t="shared" si="92"/>
        <v>Western Score</v>
      </c>
      <c r="F802" s="1" t="str">
        <f t="shared" si="94"/>
        <v/>
      </c>
      <c r="G802" s="1" t="e">
        <f>(F802-F796)-(F803-F797)</f>
        <v>#VALUE!</v>
      </c>
      <c r="H802" s="1" t="e">
        <f>IF(F801&gt;F800,(F800+10)-F801,F800-F801)</f>
        <v>#VALUE!</v>
      </c>
      <c r="I802" s="1" t="e">
        <f>F802-F796</f>
        <v>#VALUE!</v>
      </c>
      <c r="J802" s="1" t="e">
        <f>F803-F797</f>
        <v>#VALUE!</v>
      </c>
      <c r="M802">
        <f>COUNTIF(D800:D804,$L$4)</f>
        <v>0</v>
      </c>
      <c r="O802" t="str">
        <f t="shared" si="88"/>
        <v/>
      </c>
      <c r="P802" t="str">
        <f t="shared" si="89"/>
        <v/>
      </c>
      <c r="Q802" t="str">
        <f t="shared" si="90"/>
        <v/>
      </c>
      <c r="R802" t="str">
        <f t="shared" si="91"/>
        <v/>
      </c>
    </row>
    <row r="803" spans="2:18" x14ac:dyDescent="0.35">
      <c r="B803" t="str">
        <f t="shared" si="93"/>
        <v/>
      </c>
      <c r="C803">
        <v>4</v>
      </c>
      <c r="E803" t="str">
        <f t="shared" si="92"/>
        <v>Opp Score</v>
      </c>
      <c r="F803" s="1" t="str">
        <f t="shared" si="94"/>
        <v/>
      </c>
      <c r="G803" s="1" t="e">
        <f>(F802-F796)-(F803-F797)</f>
        <v>#VALUE!</v>
      </c>
      <c r="H803" s="1" t="e">
        <f>IF(F801&gt;F800,(F800+10)-F801,F800-F801)</f>
        <v>#VALUE!</v>
      </c>
      <c r="I803" s="1" t="e">
        <f>F802-F796</f>
        <v>#VALUE!</v>
      </c>
      <c r="J803" s="1" t="e">
        <f>F803-F797</f>
        <v>#VALUE!</v>
      </c>
      <c r="M803">
        <f>COUNTIF(D800:D804,$L$5)</f>
        <v>0</v>
      </c>
      <c r="O803" t="str">
        <f t="shared" si="88"/>
        <v/>
      </c>
      <c r="P803" t="str">
        <f t="shared" si="89"/>
        <v/>
      </c>
      <c r="Q803" t="str">
        <f t="shared" si="90"/>
        <v/>
      </c>
      <c r="R803" t="str">
        <f t="shared" si="91"/>
        <v/>
      </c>
    </row>
    <row r="804" spans="2:18" x14ac:dyDescent="0.35">
      <c r="B804" t="str">
        <f t="shared" si="93"/>
        <v/>
      </c>
      <c r="C804">
        <v>5</v>
      </c>
      <c r="E804" t="str">
        <f t="shared" si="92"/>
        <v/>
      </c>
      <c r="F804" s="1" t="str">
        <f t="shared" si="94"/>
        <v/>
      </c>
      <c r="G804" s="1" t="e">
        <f>(F802-F796)-(F803-F797)</f>
        <v>#VALUE!</v>
      </c>
      <c r="H804" s="1" t="e">
        <f>IF(F801&gt;F800,(F800+10)-F801,F800-F801)</f>
        <v>#VALUE!</v>
      </c>
      <c r="I804" s="1" t="e">
        <f>F802-F796</f>
        <v>#VALUE!</v>
      </c>
      <c r="J804" s="1" t="e">
        <f>F803-F797</f>
        <v>#VALUE!</v>
      </c>
      <c r="M804">
        <f>COUNTIF(D800:D804,$L$6)</f>
        <v>0</v>
      </c>
      <c r="O804" t="str">
        <f t="shared" si="88"/>
        <v/>
      </c>
      <c r="P804" t="str">
        <f t="shared" si="89"/>
        <v/>
      </c>
      <c r="Q804" t="str">
        <f t="shared" si="90"/>
        <v/>
      </c>
      <c r="R804" t="str">
        <f t="shared" si="91"/>
        <v/>
      </c>
    </row>
    <row r="805" spans="2:18" x14ac:dyDescent="0.35">
      <c r="B805" t="str">
        <f t="shared" si="93"/>
        <v/>
      </c>
      <c r="E805" t="str">
        <f t="shared" si="92"/>
        <v/>
      </c>
      <c r="F805" s="1" t="str">
        <f t="shared" si="94"/>
        <v/>
      </c>
      <c r="O805" t="str">
        <f t="shared" si="88"/>
        <v/>
      </c>
      <c r="P805" t="str">
        <f t="shared" si="89"/>
        <v/>
      </c>
      <c r="Q805" t="str">
        <f t="shared" si="90"/>
        <v/>
      </c>
      <c r="R805" t="str">
        <f t="shared" si="91"/>
        <v/>
      </c>
    </row>
    <row r="806" spans="2:18" x14ac:dyDescent="0.35">
      <c r="B806">
        <f t="shared" si="93"/>
        <v>135</v>
      </c>
      <c r="C806">
        <v>1</v>
      </c>
      <c r="E806" t="str">
        <f t="shared" si="92"/>
        <v>Time In</v>
      </c>
      <c r="F806" s="1" t="str">
        <f t="shared" si="94"/>
        <v/>
      </c>
      <c r="G806" s="1" t="e">
        <f>(F808-F802)-(F809-F803)</f>
        <v>#VALUE!</v>
      </c>
      <c r="H806" s="1" t="e">
        <f>IF(F807&gt;F806,(F806+10)-F807,F806-F807)</f>
        <v>#VALUE!</v>
      </c>
      <c r="I806" s="1" t="e">
        <f>F808-F802</f>
        <v>#VALUE!</v>
      </c>
      <c r="J806" s="1" t="e">
        <f>F809-F803</f>
        <v>#VALUE!</v>
      </c>
      <c r="M806">
        <f>COUNTIF(D806:D810,$L$2)</f>
        <v>0</v>
      </c>
      <c r="N806">
        <f>SUM(M806:M810)</f>
        <v>0</v>
      </c>
      <c r="O806" t="str">
        <f t="shared" si="88"/>
        <v/>
      </c>
      <c r="P806" t="str">
        <f t="shared" si="89"/>
        <v/>
      </c>
      <c r="Q806" t="str">
        <f t="shared" si="90"/>
        <v/>
      </c>
      <c r="R806" t="str">
        <f t="shared" si="91"/>
        <v/>
      </c>
    </row>
    <row r="807" spans="2:18" x14ac:dyDescent="0.35">
      <c r="B807" t="str">
        <f t="shared" si="93"/>
        <v/>
      </c>
      <c r="C807">
        <v>2</v>
      </c>
      <c r="E807" t="str">
        <f t="shared" si="92"/>
        <v>Time Out</v>
      </c>
      <c r="F807" s="1" t="str">
        <f t="shared" si="94"/>
        <v/>
      </c>
      <c r="G807" s="1" t="e">
        <f>(F808-F802)-(F809-F803)</f>
        <v>#VALUE!</v>
      </c>
      <c r="H807" s="1" t="e">
        <f>IF(F807&gt;F806,(F806+10)-F807,F806-F807)</f>
        <v>#VALUE!</v>
      </c>
      <c r="I807" s="1" t="e">
        <f>F808-F802</f>
        <v>#VALUE!</v>
      </c>
      <c r="J807" s="1" t="e">
        <f>F809-F803</f>
        <v>#VALUE!</v>
      </c>
      <c r="M807">
        <f>COUNTIF(D806:D810,$L$3)</f>
        <v>0</v>
      </c>
      <c r="O807" t="str">
        <f t="shared" si="88"/>
        <v/>
      </c>
      <c r="P807" t="str">
        <f t="shared" si="89"/>
        <v/>
      </c>
      <c r="Q807" t="str">
        <f t="shared" si="90"/>
        <v/>
      </c>
      <c r="R807" t="str">
        <f t="shared" si="91"/>
        <v/>
      </c>
    </row>
    <row r="808" spans="2:18" x14ac:dyDescent="0.35">
      <c r="B808" t="str">
        <f t="shared" si="93"/>
        <v/>
      </c>
      <c r="C808">
        <v>3</v>
      </c>
      <c r="E808" t="str">
        <f t="shared" si="92"/>
        <v>Western Score</v>
      </c>
      <c r="F808" s="1" t="str">
        <f t="shared" si="94"/>
        <v/>
      </c>
      <c r="G808" s="1" t="e">
        <f>(F808-F802)-(F809-F803)</f>
        <v>#VALUE!</v>
      </c>
      <c r="H808" s="1" t="e">
        <f>IF(F807&gt;F806,(F806+10)-F807,F806-F807)</f>
        <v>#VALUE!</v>
      </c>
      <c r="I808" s="1" t="e">
        <f>F808-F802</f>
        <v>#VALUE!</v>
      </c>
      <c r="J808" s="1" t="e">
        <f>F809-F803</f>
        <v>#VALUE!</v>
      </c>
      <c r="M808">
        <f>COUNTIF(D806:D810,$L$4)</f>
        <v>0</v>
      </c>
      <c r="O808" t="str">
        <f t="shared" si="88"/>
        <v/>
      </c>
      <c r="P808" t="str">
        <f t="shared" si="89"/>
        <v/>
      </c>
      <c r="Q808" t="str">
        <f t="shared" si="90"/>
        <v/>
      </c>
      <c r="R808" t="str">
        <f t="shared" si="91"/>
        <v/>
      </c>
    </row>
    <row r="809" spans="2:18" x14ac:dyDescent="0.35">
      <c r="B809" t="str">
        <f t="shared" si="93"/>
        <v/>
      </c>
      <c r="C809">
        <v>4</v>
      </c>
      <c r="E809" t="str">
        <f t="shared" si="92"/>
        <v>Opp Score</v>
      </c>
      <c r="F809" s="1" t="str">
        <f t="shared" si="94"/>
        <v/>
      </c>
      <c r="G809" s="1" t="e">
        <f>(F808-F802)-(F809-F803)</f>
        <v>#VALUE!</v>
      </c>
      <c r="H809" s="1" t="e">
        <f>IF(F807&gt;F806,(F806+10)-F807,F806-F807)</f>
        <v>#VALUE!</v>
      </c>
      <c r="I809" s="1" t="e">
        <f>F808-F802</f>
        <v>#VALUE!</v>
      </c>
      <c r="J809" s="1" t="e">
        <f>F809-F803</f>
        <v>#VALUE!</v>
      </c>
      <c r="M809">
        <f>COUNTIF(D806:D810,$L$5)</f>
        <v>0</v>
      </c>
      <c r="O809" t="str">
        <f t="shared" si="88"/>
        <v/>
      </c>
      <c r="P809" t="str">
        <f t="shared" si="89"/>
        <v/>
      </c>
      <c r="Q809" t="str">
        <f t="shared" si="90"/>
        <v/>
      </c>
      <c r="R809" t="str">
        <f t="shared" si="91"/>
        <v/>
      </c>
    </row>
    <row r="810" spans="2:18" x14ac:dyDescent="0.35">
      <c r="B810" t="str">
        <f t="shared" si="93"/>
        <v/>
      </c>
      <c r="C810">
        <v>5</v>
      </c>
      <c r="E810" t="str">
        <f t="shared" si="92"/>
        <v/>
      </c>
      <c r="F810" s="1" t="str">
        <f t="shared" si="94"/>
        <v/>
      </c>
      <c r="G810" s="1" t="e">
        <f>(F808-F802)-(F809-F803)</f>
        <v>#VALUE!</v>
      </c>
      <c r="H810" s="1" t="e">
        <f>IF(F807&gt;F806,(F806+10)-F807,F806-F807)</f>
        <v>#VALUE!</v>
      </c>
      <c r="I810" s="1" t="e">
        <f>F808-F802</f>
        <v>#VALUE!</v>
      </c>
      <c r="J810" s="1" t="e">
        <f>F809-F803</f>
        <v>#VALUE!</v>
      </c>
      <c r="M810">
        <f>COUNTIF(D806:D810,$L$6)</f>
        <v>0</v>
      </c>
      <c r="O810" t="str">
        <f t="shared" si="88"/>
        <v/>
      </c>
      <c r="P810" t="str">
        <f t="shared" si="89"/>
        <v/>
      </c>
      <c r="Q810" t="str">
        <f t="shared" si="90"/>
        <v/>
      </c>
      <c r="R810" t="str">
        <f t="shared" si="91"/>
        <v/>
      </c>
    </row>
    <row r="811" spans="2:18" x14ac:dyDescent="0.35">
      <c r="B811" t="str">
        <f t="shared" si="93"/>
        <v/>
      </c>
      <c r="E811" t="str">
        <f t="shared" si="92"/>
        <v/>
      </c>
      <c r="F811" s="1" t="str">
        <f t="shared" si="94"/>
        <v/>
      </c>
      <c r="O811" t="str">
        <f t="shared" si="88"/>
        <v/>
      </c>
      <c r="P811" t="str">
        <f t="shared" si="89"/>
        <v/>
      </c>
      <c r="Q811" t="str">
        <f t="shared" si="90"/>
        <v/>
      </c>
      <c r="R811" t="str">
        <f t="shared" si="91"/>
        <v/>
      </c>
    </row>
    <row r="812" spans="2:18" x14ac:dyDescent="0.35">
      <c r="B812">
        <f t="shared" si="93"/>
        <v>136</v>
      </c>
      <c r="C812">
        <v>1</v>
      </c>
      <c r="E812" t="str">
        <f t="shared" si="92"/>
        <v>Time In</v>
      </c>
      <c r="F812" s="1" t="str">
        <f t="shared" si="94"/>
        <v/>
      </c>
      <c r="G812" s="1" t="e">
        <f>(F814-F808)-(F815-F809)</f>
        <v>#VALUE!</v>
      </c>
      <c r="H812" s="1" t="e">
        <f>IF(F813&gt;F812,(F812+10)-F813,F812-F813)</f>
        <v>#VALUE!</v>
      </c>
      <c r="I812" s="1" t="e">
        <f>F814-F808</f>
        <v>#VALUE!</v>
      </c>
      <c r="J812" s="1" t="e">
        <f>F815-F809</f>
        <v>#VALUE!</v>
      </c>
      <c r="M812">
        <f>COUNTIF(D812:D816,$L$2)</f>
        <v>0</v>
      </c>
      <c r="N812">
        <f>SUM(M812:M816)</f>
        <v>0</v>
      </c>
      <c r="O812" t="str">
        <f t="shared" si="88"/>
        <v/>
      </c>
      <c r="P812" t="str">
        <f t="shared" si="89"/>
        <v/>
      </c>
      <c r="Q812" t="str">
        <f t="shared" si="90"/>
        <v/>
      </c>
      <c r="R812" t="str">
        <f t="shared" si="91"/>
        <v/>
      </c>
    </row>
    <row r="813" spans="2:18" x14ac:dyDescent="0.35">
      <c r="B813" t="str">
        <f t="shared" si="93"/>
        <v/>
      </c>
      <c r="C813">
        <v>2</v>
      </c>
      <c r="E813" t="str">
        <f t="shared" si="92"/>
        <v>Time Out</v>
      </c>
      <c r="F813" s="1" t="str">
        <f t="shared" si="94"/>
        <v/>
      </c>
      <c r="G813" s="1" t="e">
        <f>(F814-F808)-(F815-F809)</f>
        <v>#VALUE!</v>
      </c>
      <c r="H813" s="1" t="e">
        <f>IF(F813&gt;F812,(F812+10)-F813,F812-F813)</f>
        <v>#VALUE!</v>
      </c>
      <c r="I813" s="1" t="e">
        <f>F814-F808</f>
        <v>#VALUE!</v>
      </c>
      <c r="J813" s="1" t="e">
        <f>F815-F809</f>
        <v>#VALUE!</v>
      </c>
      <c r="M813">
        <f>COUNTIF(D812:D816,$L$3)</f>
        <v>0</v>
      </c>
      <c r="O813" t="str">
        <f t="shared" si="88"/>
        <v/>
      </c>
      <c r="P813" t="str">
        <f t="shared" si="89"/>
        <v/>
      </c>
      <c r="Q813" t="str">
        <f t="shared" si="90"/>
        <v/>
      </c>
      <c r="R813" t="str">
        <f t="shared" si="91"/>
        <v/>
      </c>
    </row>
    <row r="814" spans="2:18" x14ac:dyDescent="0.35">
      <c r="B814" t="str">
        <f t="shared" si="93"/>
        <v/>
      </c>
      <c r="C814">
        <v>3</v>
      </c>
      <c r="E814" t="str">
        <f t="shared" si="92"/>
        <v>Western Score</v>
      </c>
      <c r="F814" s="1" t="str">
        <f t="shared" si="94"/>
        <v/>
      </c>
      <c r="G814" s="1" t="e">
        <f>(F814-F808)-(F815-F809)</f>
        <v>#VALUE!</v>
      </c>
      <c r="H814" s="1" t="e">
        <f>IF(F813&gt;F812,(F812+10)-F813,F812-F813)</f>
        <v>#VALUE!</v>
      </c>
      <c r="I814" s="1" t="e">
        <f>F814-F808</f>
        <v>#VALUE!</v>
      </c>
      <c r="J814" s="1" t="e">
        <f>F815-F809</f>
        <v>#VALUE!</v>
      </c>
      <c r="M814">
        <f>COUNTIF(D812:D816,$L$4)</f>
        <v>0</v>
      </c>
      <c r="O814" t="str">
        <f t="shared" si="88"/>
        <v/>
      </c>
      <c r="P814" t="str">
        <f t="shared" si="89"/>
        <v/>
      </c>
      <c r="Q814" t="str">
        <f t="shared" si="90"/>
        <v/>
      </c>
      <c r="R814" t="str">
        <f t="shared" si="91"/>
        <v/>
      </c>
    </row>
    <row r="815" spans="2:18" x14ac:dyDescent="0.35">
      <c r="B815" t="str">
        <f t="shared" si="93"/>
        <v/>
      </c>
      <c r="C815">
        <v>4</v>
      </c>
      <c r="E815" t="str">
        <f t="shared" si="92"/>
        <v>Opp Score</v>
      </c>
      <c r="F815" s="1" t="str">
        <f t="shared" si="94"/>
        <v/>
      </c>
      <c r="G815" s="1" t="e">
        <f>(F814-F808)-(F815-F809)</f>
        <v>#VALUE!</v>
      </c>
      <c r="H815" s="1" t="e">
        <f>IF(F813&gt;F812,(F812+10)-F813,F812-F813)</f>
        <v>#VALUE!</v>
      </c>
      <c r="I815" s="1" t="e">
        <f>F814-F808</f>
        <v>#VALUE!</v>
      </c>
      <c r="J815" s="1" t="e">
        <f>F815-F809</f>
        <v>#VALUE!</v>
      </c>
      <c r="M815">
        <f>COUNTIF(D812:D816,$L$5)</f>
        <v>0</v>
      </c>
      <c r="O815" t="str">
        <f t="shared" si="88"/>
        <v/>
      </c>
      <c r="P815" t="str">
        <f t="shared" si="89"/>
        <v/>
      </c>
      <c r="Q815" t="str">
        <f t="shared" si="90"/>
        <v/>
      </c>
      <c r="R815" t="str">
        <f t="shared" si="91"/>
        <v/>
      </c>
    </row>
    <row r="816" spans="2:18" x14ac:dyDescent="0.35">
      <c r="B816" t="str">
        <f t="shared" si="93"/>
        <v/>
      </c>
      <c r="C816">
        <v>5</v>
      </c>
      <c r="E816" t="str">
        <f t="shared" si="92"/>
        <v/>
      </c>
      <c r="F816" s="1" t="str">
        <f t="shared" si="94"/>
        <v/>
      </c>
      <c r="G816" s="1" t="e">
        <f>(F814-F808)-(F815-F809)</f>
        <v>#VALUE!</v>
      </c>
      <c r="H816" s="1" t="e">
        <f>IF(F813&gt;F812,(F812+10)-F813,F812-F813)</f>
        <v>#VALUE!</v>
      </c>
      <c r="I816" s="1" t="e">
        <f>F814-F808</f>
        <v>#VALUE!</v>
      </c>
      <c r="J816" s="1" t="e">
        <f>F815-F809</f>
        <v>#VALUE!</v>
      </c>
      <c r="M816">
        <f>COUNTIF(D812:D816,$L$6)</f>
        <v>0</v>
      </c>
      <c r="O816" t="str">
        <f t="shared" si="88"/>
        <v/>
      </c>
      <c r="P816" t="str">
        <f t="shared" si="89"/>
        <v/>
      </c>
      <c r="Q816" t="str">
        <f t="shared" si="90"/>
        <v/>
      </c>
      <c r="R816" t="str">
        <f t="shared" si="91"/>
        <v/>
      </c>
    </row>
    <row r="817" spans="2:18" x14ac:dyDescent="0.35">
      <c r="B817" t="str">
        <f t="shared" si="93"/>
        <v/>
      </c>
      <c r="E817" t="str">
        <f t="shared" si="92"/>
        <v/>
      </c>
      <c r="F817" s="1" t="str">
        <f t="shared" si="94"/>
        <v/>
      </c>
      <c r="O817" t="str">
        <f t="shared" si="88"/>
        <v/>
      </c>
      <c r="P817" t="str">
        <f t="shared" si="89"/>
        <v/>
      </c>
      <c r="Q817" t="str">
        <f t="shared" si="90"/>
        <v/>
      </c>
      <c r="R817" t="str">
        <f t="shared" si="91"/>
        <v/>
      </c>
    </row>
    <row r="818" spans="2:18" x14ac:dyDescent="0.35">
      <c r="B818">
        <f t="shared" si="93"/>
        <v>137</v>
      </c>
      <c r="C818">
        <v>1</v>
      </c>
      <c r="E818" t="str">
        <f t="shared" si="92"/>
        <v>Time In</v>
      </c>
      <c r="F818" s="1" t="str">
        <f t="shared" si="94"/>
        <v/>
      </c>
      <c r="G818" s="1" t="e">
        <f>(F820-F814)-(F821-F815)</f>
        <v>#VALUE!</v>
      </c>
      <c r="H818" s="1" t="e">
        <f>IF(F819&gt;F818,(F818+10)-F819,F818-F819)</f>
        <v>#VALUE!</v>
      </c>
      <c r="I818" s="1" t="e">
        <f>F820-F814</f>
        <v>#VALUE!</v>
      </c>
      <c r="J818" s="1" t="e">
        <f>F821-F815</f>
        <v>#VALUE!</v>
      </c>
      <c r="M818">
        <f>COUNTIF(D818:D822,$L$2)</f>
        <v>0</v>
      </c>
      <c r="N818">
        <f>SUM(M818:M822)</f>
        <v>0</v>
      </c>
      <c r="O818" t="str">
        <f t="shared" si="88"/>
        <v/>
      </c>
      <c r="P818" t="str">
        <f t="shared" si="89"/>
        <v/>
      </c>
      <c r="Q818" t="str">
        <f t="shared" si="90"/>
        <v/>
      </c>
      <c r="R818" t="str">
        <f t="shared" si="91"/>
        <v/>
      </c>
    </row>
    <row r="819" spans="2:18" x14ac:dyDescent="0.35">
      <c r="B819" t="str">
        <f t="shared" si="93"/>
        <v/>
      </c>
      <c r="C819">
        <v>2</v>
      </c>
      <c r="E819" t="str">
        <f t="shared" si="92"/>
        <v>Time Out</v>
      </c>
      <c r="F819" s="1" t="str">
        <f t="shared" si="94"/>
        <v/>
      </c>
      <c r="G819" s="1" t="e">
        <f>(F820-F814)-(F821-F815)</f>
        <v>#VALUE!</v>
      </c>
      <c r="H819" s="1" t="e">
        <f>IF(F819&gt;F818,(F818+10)-F819,F818-F819)</f>
        <v>#VALUE!</v>
      </c>
      <c r="I819" s="1" t="e">
        <f>F820-F814</f>
        <v>#VALUE!</v>
      </c>
      <c r="J819" s="1" t="e">
        <f>F821-F815</f>
        <v>#VALUE!</v>
      </c>
      <c r="M819">
        <f>COUNTIF(D818:D822,$L$3)</f>
        <v>0</v>
      </c>
      <c r="O819" t="str">
        <f t="shared" si="88"/>
        <v/>
      </c>
      <c r="P819" t="str">
        <f t="shared" si="89"/>
        <v/>
      </c>
      <c r="Q819" t="str">
        <f t="shared" si="90"/>
        <v/>
      </c>
      <c r="R819" t="str">
        <f t="shared" si="91"/>
        <v/>
      </c>
    </row>
    <row r="820" spans="2:18" x14ac:dyDescent="0.35">
      <c r="B820" t="str">
        <f t="shared" si="93"/>
        <v/>
      </c>
      <c r="C820">
        <v>3</v>
      </c>
      <c r="E820" t="str">
        <f t="shared" si="92"/>
        <v>Western Score</v>
      </c>
      <c r="F820" s="1" t="str">
        <f t="shared" si="94"/>
        <v/>
      </c>
      <c r="G820" s="1" t="e">
        <f>(F820-F814)-(F821-F815)</f>
        <v>#VALUE!</v>
      </c>
      <c r="H820" s="1" t="e">
        <f>IF(F819&gt;F818,(F818+10)-F819,F818-F819)</f>
        <v>#VALUE!</v>
      </c>
      <c r="I820" s="1" t="e">
        <f>F820-F814</f>
        <v>#VALUE!</v>
      </c>
      <c r="J820" s="1" t="e">
        <f>F821-F815</f>
        <v>#VALUE!</v>
      </c>
      <c r="M820">
        <f>COUNTIF(D818:D822,$L$4)</f>
        <v>0</v>
      </c>
      <c r="O820" t="str">
        <f t="shared" si="88"/>
        <v/>
      </c>
      <c r="P820" t="str">
        <f t="shared" si="89"/>
        <v/>
      </c>
      <c r="Q820" t="str">
        <f t="shared" si="90"/>
        <v/>
      </c>
      <c r="R820" t="str">
        <f t="shared" si="91"/>
        <v/>
      </c>
    </row>
    <row r="821" spans="2:18" x14ac:dyDescent="0.35">
      <c r="B821" t="str">
        <f t="shared" si="93"/>
        <v/>
      </c>
      <c r="C821">
        <v>4</v>
      </c>
      <c r="E821" t="str">
        <f t="shared" si="92"/>
        <v>Opp Score</v>
      </c>
      <c r="F821" s="1" t="str">
        <f t="shared" si="94"/>
        <v/>
      </c>
      <c r="G821" s="1" t="e">
        <f>(F820-F814)-(F821-F815)</f>
        <v>#VALUE!</v>
      </c>
      <c r="H821" s="1" t="e">
        <f>IF(F819&gt;F818,(F818+10)-F819,F818-F819)</f>
        <v>#VALUE!</v>
      </c>
      <c r="I821" s="1" t="e">
        <f>F820-F814</f>
        <v>#VALUE!</v>
      </c>
      <c r="J821" s="1" t="e">
        <f>F821-F815</f>
        <v>#VALUE!</v>
      </c>
      <c r="M821">
        <f>COUNTIF(D818:D822,$L$5)</f>
        <v>0</v>
      </c>
      <c r="O821" t="str">
        <f t="shared" si="88"/>
        <v/>
      </c>
      <c r="P821" t="str">
        <f t="shared" si="89"/>
        <v/>
      </c>
      <c r="Q821" t="str">
        <f t="shared" si="90"/>
        <v/>
      </c>
      <c r="R821" t="str">
        <f t="shared" si="91"/>
        <v/>
      </c>
    </row>
    <row r="822" spans="2:18" x14ac:dyDescent="0.35">
      <c r="B822" t="str">
        <f t="shared" si="93"/>
        <v/>
      </c>
      <c r="C822">
        <v>5</v>
      </c>
      <c r="E822" t="str">
        <f t="shared" si="92"/>
        <v/>
      </c>
      <c r="F822" s="1" t="str">
        <f t="shared" si="94"/>
        <v/>
      </c>
      <c r="G822" s="1" t="e">
        <f>(F820-F814)-(F821-F815)</f>
        <v>#VALUE!</v>
      </c>
      <c r="H822" s="1" t="e">
        <f>IF(F819&gt;F818,(F818+10)-F819,F818-F819)</f>
        <v>#VALUE!</v>
      </c>
      <c r="I822" s="1" t="e">
        <f>F820-F814</f>
        <v>#VALUE!</v>
      </c>
      <c r="J822" s="1" t="e">
        <f>F821-F815</f>
        <v>#VALUE!</v>
      </c>
      <c r="M822">
        <f>COUNTIF(D818:D822,$L$6)</f>
        <v>0</v>
      </c>
      <c r="O822" t="str">
        <f t="shared" si="88"/>
        <v/>
      </c>
      <c r="P822" t="str">
        <f t="shared" si="89"/>
        <v/>
      </c>
      <c r="Q822" t="str">
        <f t="shared" si="90"/>
        <v/>
      </c>
      <c r="R822" t="str">
        <f t="shared" si="91"/>
        <v/>
      </c>
    </row>
    <row r="823" spans="2:18" x14ac:dyDescent="0.35">
      <c r="B823" t="str">
        <f t="shared" si="93"/>
        <v/>
      </c>
      <c r="E823" t="str">
        <f t="shared" si="92"/>
        <v/>
      </c>
      <c r="F823" s="1" t="str">
        <f t="shared" si="94"/>
        <v/>
      </c>
      <c r="O823" t="str">
        <f t="shared" si="88"/>
        <v/>
      </c>
      <c r="P823" t="str">
        <f t="shared" si="89"/>
        <v/>
      </c>
      <c r="Q823" t="str">
        <f t="shared" si="90"/>
        <v/>
      </c>
      <c r="R823" t="str">
        <f t="shared" si="91"/>
        <v/>
      </c>
    </row>
    <row r="824" spans="2:18" x14ac:dyDescent="0.35">
      <c r="B824">
        <f t="shared" si="93"/>
        <v>138</v>
      </c>
      <c r="C824">
        <v>1</v>
      </c>
      <c r="E824" t="str">
        <f t="shared" si="92"/>
        <v>Time In</v>
      </c>
      <c r="F824" s="1" t="str">
        <f t="shared" si="94"/>
        <v/>
      </c>
      <c r="G824" s="1" t="e">
        <f>(F826-F820)-(F827-F821)</f>
        <v>#VALUE!</v>
      </c>
      <c r="H824" s="1" t="e">
        <f>IF(F825&gt;F824,(F824+10)-F825,F824-F825)</f>
        <v>#VALUE!</v>
      </c>
      <c r="I824" s="1" t="e">
        <f>F826-F820</f>
        <v>#VALUE!</v>
      </c>
      <c r="J824" s="1" t="e">
        <f>F827-F821</f>
        <v>#VALUE!</v>
      </c>
      <c r="M824">
        <f>COUNTIF(D824:D828,$L$2)</f>
        <v>0</v>
      </c>
      <c r="N824">
        <f>SUM(M824:M828)</f>
        <v>0</v>
      </c>
      <c r="O824" t="str">
        <f t="shared" si="88"/>
        <v/>
      </c>
      <c r="P824" t="str">
        <f t="shared" si="89"/>
        <v/>
      </c>
      <c r="Q824" t="str">
        <f t="shared" si="90"/>
        <v/>
      </c>
      <c r="R824" t="str">
        <f t="shared" si="91"/>
        <v/>
      </c>
    </row>
    <row r="825" spans="2:18" x14ac:dyDescent="0.35">
      <c r="B825" t="str">
        <f t="shared" si="93"/>
        <v/>
      </c>
      <c r="C825">
        <v>2</v>
      </c>
      <c r="E825" t="str">
        <f t="shared" si="92"/>
        <v>Time Out</v>
      </c>
      <c r="F825" s="1" t="str">
        <f t="shared" si="94"/>
        <v/>
      </c>
      <c r="G825" s="1" t="e">
        <f>(F826-F820)-(F827-F821)</f>
        <v>#VALUE!</v>
      </c>
      <c r="H825" s="1" t="e">
        <f>IF(F825&gt;F824,(F824+10)-F825,F824-F825)</f>
        <v>#VALUE!</v>
      </c>
      <c r="I825" s="1" t="e">
        <f>F826-F820</f>
        <v>#VALUE!</v>
      </c>
      <c r="J825" s="1" t="e">
        <f>F827-F821</f>
        <v>#VALUE!</v>
      </c>
      <c r="M825">
        <f>COUNTIF(D824:D828,$L$3)</f>
        <v>0</v>
      </c>
      <c r="O825" t="str">
        <f t="shared" si="88"/>
        <v/>
      </c>
      <c r="P825" t="str">
        <f t="shared" si="89"/>
        <v/>
      </c>
      <c r="Q825" t="str">
        <f t="shared" si="90"/>
        <v/>
      </c>
      <c r="R825" t="str">
        <f t="shared" si="91"/>
        <v/>
      </c>
    </row>
    <row r="826" spans="2:18" x14ac:dyDescent="0.35">
      <c r="B826" t="str">
        <f t="shared" si="93"/>
        <v/>
      </c>
      <c r="C826">
        <v>3</v>
      </c>
      <c r="E826" t="str">
        <f t="shared" si="92"/>
        <v>Western Score</v>
      </c>
      <c r="F826" s="1" t="str">
        <f t="shared" si="94"/>
        <v/>
      </c>
      <c r="G826" s="1" t="e">
        <f>(F826-F820)-(F827-F821)</f>
        <v>#VALUE!</v>
      </c>
      <c r="H826" s="1" t="e">
        <f>IF(F825&gt;F824,(F824+10)-F825,F824-F825)</f>
        <v>#VALUE!</v>
      </c>
      <c r="I826" s="1" t="e">
        <f>F826-F820</f>
        <v>#VALUE!</v>
      </c>
      <c r="J826" s="1" t="e">
        <f>F827-F821</f>
        <v>#VALUE!</v>
      </c>
      <c r="M826">
        <f>COUNTIF(D824:D828,$L$4)</f>
        <v>0</v>
      </c>
      <c r="O826" t="str">
        <f t="shared" si="88"/>
        <v/>
      </c>
      <c r="P826" t="str">
        <f t="shared" si="89"/>
        <v/>
      </c>
      <c r="Q826" t="str">
        <f t="shared" si="90"/>
        <v/>
      </c>
      <c r="R826" t="str">
        <f t="shared" si="91"/>
        <v/>
      </c>
    </row>
    <row r="827" spans="2:18" x14ac:dyDescent="0.35">
      <c r="B827" t="str">
        <f t="shared" si="93"/>
        <v/>
      </c>
      <c r="C827">
        <v>4</v>
      </c>
      <c r="E827" t="str">
        <f t="shared" si="92"/>
        <v>Opp Score</v>
      </c>
      <c r="F827" s="1" t="str">
        <f t="shared" si="94"/>
        <v/>
      </c>
      <c r="G827" s="1" t="e">
        <f>(F826-F820)-(F827-F821)</f>
        <v>#VALUE!</v>
      </c>
      <c r="H827" s="1" t="e">
        <f>IF(F825&gt;F824,(F824+10)-F825,F824-F825)</f>
        <v>#VALUE!</v>
      </c>
      <c r="I827" s="1" t="e">
        <f>F826-F820</f>
        <v>#VALUE!</v>
      </c>
      <c r="J827" s="1" t="e">
        <f>F827-F821</f>
        <v>#VALUE!</v>
      </c>
      <c r="M827">
        <f>COUNTIF(D824:D828,$L$5)</f>
        <v>0</v>
      </c>
      <c r="O827" t="str">
        <f t="shared" si="88"/>
        <v/>
      </c>
      <c r="P827" t="str">
        <f t="shared" si="89"/>
        <v/>
      </c>
      <c r="Q827" t="str">
        <f t="shared" si="90"/>
        <v/>
      </c>
      <c r="R827" t="str">
        <f t="shared" si="91"/>
        <v/>
      </c>
    </row>
    <row r="828" spans="2:18" x14ac:dyDescent="0.35">
      <c r="B828" t="str">
        <f t="shared" si="93"/>
        <v/>
      </c>
      <c r="C828">
        <v>5</v>
      </c>
      <c r="E828" t="str">
        <f t="shared" si="92"/>
        <v/>
      </c>
      <c r="F828" s="1" t="str">
        <f t="shared" si="94"/>
        <v/>
      </c>
      <c r="G828" s="1" t="e">
        <f>(F826-F820)-(F827-F821)</f>
        <v>#VALUE!</v>
      </c>
      <c r="H828" s="1" t="e">
        <f>IF(F825&gt;F824,(F824+10)-F825,F824-F825)</f>
        <v>#VALUE!</v>
      </c>
      <c r="I828" s="1" t="e">
        <f>F826-F820</f>
        <v>#VALUE!</v>
      </c>
      <c r="J828" s="1" t="e">
        <f>F827-F821</f>
        <v>#VALUE!</v>
      </c>
      <c r="M828">
        <f>COUNTIF(D824:D828,$L$6)</f>
        <v>0</v>
      </c>
      <c r="O828" t="str">
        <f t="shared" si="88"/>
        <v/>
      </c>
      <c r="P828" t="str">
        <f t="shared" si="89"/>
        <v/>
      </c>
      <c r="Q828" t="str">
        <f t="shared" si="90"/>
        <v/>
      </c>
      <c r="R828" t="str">
        <f t="shared" si="91"/>
        <v/>
      </c>
    </row>
    <row r="829" spans="2:18" x14ac:dyDescent="0.35">
      <c r="B829" t="str">
        <f t="shared" si="93"/>
        <v/>
      </c>
      <c r="E829" t="str">
        <f t="shared" si="92"/>
        <v/>
      </c>
      <c r="F829" s="1" t="str">
        <f t="shared" si="94"/>
        <v/>
      </c>
      <c r="O829" t="str">
        <f t="shared" si="88"/>
        <v/>
      </c>
      <c r="P829" t="str">
        <f t="shared" si="89"/>
        <v/>
      </c>
      <c r="Q829" t="str">
        <f t="shared" si="90"/>
        <v/>
      </c>
      <c r="R829" t="str">
        <f t="shared" si="91"/>
        <v/>
      </c>
    </row>
    <row r="830" spans="2:18" x14ac:dyDescent="0.35">
      <c r="B830">
        <f t="shared" si="93"/>
        <v>139</v>
      </c>
      <c r="C830">
        <v>1</v>
      </c>
      <c r="E830" t="str">
        <f t="shared" si="92"/>
        <v>Time In</v>
      </c>
      <c r="F830" s="1" t="str">
        <f t="shared" si="94"/>
        <v/>
      </c>
      <c r="G830" s="1" t="e">
        <f>(F832-F826)-(F833-F827)</f>
        <v>#VALUE!</v>
      </c>
      <c r="H830" s="1" t="e">
        <f>IF(F831&gt;F830,(F830+10)-F831,F830-F831)</f>
        <v>#VALUE!</v>
      </c>
      <c r="I830" s="1" t="e">
        <f>F832-F826</f>
        <v>#VALUE!</v>
      </c>
      <c r="J830" s="1" t="e">
        <f>F833-F827</f>
        <v>#VALUE!</v>
      </c>
      <c r="M830">
        <f>COUNTIF(D830:D834,$L$2)</f>
        <v>0</v>
      </c>
      <c r="N830">
        <f>SUM(M830:M834)</f>
        <v>0</v>
      </c>
      <c r="O830" t="str">
        <f t="shared" si="88"/>
        <v/>
      </c>
      <c r="P830" t="str">
        <f t="shared" si="89"/>
        <v/>
      </c>
      <c r="Q830" t="str">
        <f t="shared" si="90"/>
        <v/>
      </c>
      <c r="R830" t="str">
        <f t="shared" si="91"/>
        <v/>
      </c>
    </row>
    <row r="831" spans="2:18" x14ac:dyDescent="0.35">
      <c r="B831" t="str">
        <f t="shared" si="93"/>
        <v/>
      </c>
      <c r="C831">
        <v>2</v>
      </c>
      <c r="E831" t="str">
        <f t="shared" si="92"/>
        <v>Time Out</v>
      </c>
      <c r="F831" s="1" t="str">
        <f t="shared" si="94"/>
        <v/>
      </c>
      <c r="G831" s="1" t="e">
        <f>(F832-F826)-(F833-F827)</f>
        <v>#VALUE!</v>
      </c>
      <c r="H831" s="1" t="e">
        <f>IF(F831&gt;F830,(F830+10)-F831,F830-F831)</f>
        <v>#VALUE!</v>
      </c>
      <c r="I831" s="1" t="e">
        <f>F832-F826</f>
        <v>#VALUE!</v>
      </c>
      <c r="J831" s="1" t="e">
        <f>F833-F827</f>
        <v>#VALUE!</v>
      </c>
      <c r="M831">
        <f>COUNTIF(D830:D834,$L$3)</f>
        <v>0</v>
      </c>
      <c r="O831" t="str">
        <f t="shared" si="88"/>
        <v/>
      </c>
      <c r="P831" t="str">
        <f t="shared" si="89"/>
        <v/>
      </c>
      <c r="Q831" t="str">
        <f t="shared" si="90"/>
        <v/>
      </c>
      <c r="R831" t="str">
        <f t="shared" si="91"/>
        <v/>
      </c>
    </row>
    <row r="832" spans="2:18" x14ac:dyDescent="0.35">
      <c r="B832" t="str">
        <f t="shared" si="93"/>
        <v/>
      </c>
      <c r="C832">
        <v>3</v>
      </c>
      <c r="E832" t="str">
        <f t="shared" si="92"/>
        <v>Western Score</v>
      </c>
      <c r="F832" s="1" t="str">
        <f t="shared" si="94"/>
        <v/>
      </c>
      <c r="G832" s="1" t="e">
        <f>(F832-F826)-(F833-F827)</f>
        <v>#VALUE!</v>
      </c>
      <c r="H832" s="1" t="e">
        <f>IF(F831&gt;F830,(F830+10)-F831,F830-F831)</f>
        <v>#VALUE!</v>
      </c>
      <c r="I832" s="1" t="e">
        <f>F832-F826</f>
        <v>#VALUE!</v>
      </c>
      <c r="J832" s="1" t="e">
        <f>F833-F827</f>
        <v>#VALUE!</v>
      </c>
      <c r="M832">
        <f>COUNTIF(D830:D834,$L$4)</f>
        <v>0</v>
      </c>
      <c r="O832" t="str">
        <f t="shared" si="88"/>
        <v/>
      </c>
      <c r="P832" t="str">
        <f t="shared" si="89"/>
        <v/>
      </c>
      <c r="Q832" t="str">
        <f t="shared" si="90"/>
        <v/>
      </c>
      <c r="R832" t="str">
        <f t="shared" si="91"/>
        <v/>
      </c>
    </row>
    <row r="833" spans="2:18" x14ac:dyDescent="0.35">
      <c r="B833" t="str">
        <f t="shared" si="93"/>
        <v/>
      </c>
      <c r="C833">
        <v>4</v>
      </c>
      <c r="E833" t="str">
        <f t="shared" si="92"/>
        <v>Opp Score</v>
      </c>
      <c r="F833" s="1" t="str">
        <f t="shared" si="94"/>
        <v/>
      </c>
      <c r="G833" s="1" t="e">
        <f>(F832-F826)-(F833-F827)</f>
        <v>#VALUE!</v>
      </c>
      <c r="H833" s="1" t="e">
        <f>IF(F831&gt;F830,(F830+10)-F831,F830-F831)</f>
        <v>#VALUE!</v>
      </c>
      <c r="I833" s="1" t="e">
        <f>F832-F826</f>
        <v>#VALUE!</v>
      </c>
      <c r="J833" s="1" t="e">
        <f>F833-F827</f>
        <v>#VALUE!</v>
      </c>
      <c r="M833">
        <f>COUNTIF(D830:D834,$L$5)</f>
        <v>0</v>
      </c>
      <c r="O833" t="str">
        <f t="shared" si="88"/>
        <v/>
      </c>
      <c r="P833" t="str">
        <f t="shared" si="89"/>
        <v/>
      </c>
      <c r="Q833" t="str">
        <f t="shared" si="90"/>
        <v/>
      </c>
      <c r="R833" t="str">
        <f t="shared" si="91"/>
        <v/>
      </c>
    </row>
    <row r="834" spans="2:18" x14ac:dyDescent="0.35">
      <c r="B834" t="str">
        <f t="shared" si="93"/>
        <v/>
      </c>
      <c r="C834">
        <v>5</v>
      </c>
      <c r="E834" t="str">
        <f t="shared" si="92"/>
        <v/>
      </c>
      <c r="F834" s="1" t="str">
        <f t="shared" si="94"/>
        <v/>
      </c>
      <c r="G834" s="1" t="e">
        <f>(F832-F826)-(F833-F827)</f>
        <v>#VALUE!</v>
      </c>
      <c r="H834" s="1" t="e">
        <f>IF(F831&gt;F830,(F830+10)-F831,F830-F831)</f>
        <v>#VALUE!</v>
      </c>
      <c r="I834" s="1" t="e">
        <f>F832-F826</f>
        <v>#VALUE!</v>
      </c>
      <c r="J834" s="1" t="e">
        <f>F833-F827</f>
        <v>#VALUE!</v>
      </c>
      <c r="M834">
        <f>COUNTIF(D830:D834,$L$6)</f>
        <v>0</v>
      </c>
      <c r="O834" t="str">
        <f t="shared" ref="O834:O836" si="95">IF(N834=COUNTIF($L$2:$L$6,"*"),G834,"")</f>
        <v/>
      </c>
      <c r="P834" t="str">
        <f t="shared" ref="P834:P840" si="96">IF(N834=COUNTIF($L$2:$L$6,"*"),H834,"")</f>
        <v/>
      </c>
      <c r="Q834" t="str">
        <f t="shared" si="90"/>
        <v/>
      </c>
      <c r="R834" t="str">
        <f t="shared" si="91"/>
        <v/>
      </c>
    </row>
    <row r="835" spans="2:18" x14ac:dyDescent="0.35">
      <c r="B835" t="str">
        <f t="shared" si="93"/>
        <v/>
      </c>
      <c r="E835" t="str">
        <f t="shared" ref="E835:E840" si="97">IFERROR(_xlfn.IFS(C835=$C$2,"Time In",C835=$C$3,"Time Out",C835=$C$4,"Western Score",C835=$C$5,"Opp Score"),"")</f>
        <v/>
      </c>
      <c r="F835" s="1" t="str">
        <f t="shared" si="94"/>
        <v/>
      </c>
      <c r="O835" t="str">
        <f t="shared" si="95"/>
        <v/>
      </c>
      <c r="P835" t="str">
        <f t="shared" si="96"/>
        <v/>
      </c>
      <c r="Q835" t="str">
        <f t="shared" ref="Q835:Q840" si="98">IF(N835=COUNTIF($L$2:$L$6,"*"),I835,"")</f>
        <v/>
      </c>
      <c r="R835" t="str">
        <f t="shared" ref="R835:R840" si="99">IF(N835=COUNTIF($L$2:$L$6,"*"),J835,"")</f>
        <v/>
      </c>
    </row>
    <row r="836" spans="2:18" x14ac:dyDescent="0.35">
      <c r="B836">
        <f t="shared" si="93"/>
        <v>140</v>
      </c>
      <c r="C836">
        <v>1</v>
      </c>
      <c r="E836" t="str">
        <f t="shared" si="97"/>
        <v>Time In</v>
      </c>
      <c r="F836" s="1" t="str">
        <f t="shared" si="94"/>
        <v/>
      </c>
      <c r="G836" s="1" t="e">
        <f>(F838-F832)-(F839-F833)</f>
        <v>#VALUE!</v>
      </c>
      <c r="H836" s="1" t="e">
        <f>IF(F837&gt;F836,(F836+10)-F837,F836-F837)</f>
        <v>#VALUE!</v>
      </c>
      <c r="I836" s="1" t="e">
        <f>F838-F832</f>
        <v>#VALUE!</v>
      </c>
      <c r="J836" s="1" t="e">
        <f>F839-F833</f>
        <v>#VALUE!</v>
      </c>
      <c r="M836">
        <f>COUNTIF(D836:D840,$L$2)</f>
        <v>0</v>
      </c>
      <c r="N836">
        <f>SUM(M836:M840)</f>
        <v>0</v>
      </c>
      <c r="O836" t="str">
        <f t="shared" si="95"/>
        <v/>
      </c>
      <c r="P836" t="str">
        <f t="shared" si="96"/>
        <v/>
      </c>
      <c r="Q836" t="str">
        <f t="shared" si="98"/>
        <v/>
      </c>
      <c r="R836" t="str">
        <f t="shared" si="99"/>
        <v/>
      </c>
    </row>
    <row r="837" spans="2:18" x14ac:dyDescent="0.35">
      <c r="B837" t="str">
        <f t="shared" si="93"/>
        <v/>
      </c>
      <c r="C837">
        <v>2</v>
      </c>
      <c r="E837" t="str">
        <f t="shared" si="97"/>
        <v>Time Out</v>
      </c>
      <c r="F837" s="1" t="str">
        <f t="shared" si="94"/>
        <v/>
      </c>
      <c r="G837" s="1" t="e">
        <f>(F838-F832)-(F839-F833)</f>
        <v>#VALUE!</v>
      </c>
      <c r="H837" s="1" t="e">
        <f>IF(F837&gt;F836,(F836+10)-F837,F836-F837)</f>
        <v>#VALUE!</v>
      </c>
      <c r="I837" s="1" t="e">
        <f>F838-F832</f>
        <v>#VALUE!</v>
      </c>
      <c r="J837" s="1" t="e">
        <f>F839-F833</f>
        <v>#VALUE!</v>
      </c>
      <c r="M837">
        <f>COUNTIF(D836:D840,$L$3)</f>
        <v>0</v>
      </c>
      <c r="P837" t="str">
        <f t="shared" si="96"/>
        <v/>
      </c>
      <c r="Q837" t="str">
        <f t="shared" si="98"/>
        <v/>
      </c>
      <c r="R837" t="str">
        <f t="shared" si="99"/>
        <v/>
      </c>
    </row>
    <row r="838" spans="2:18" x14ac:dyDescent="0.35">
      <c r="B838" t="str">
        <f t="shared" si="93"/>
        <v/>
      </c>
      <c r="C838">
        <v>3</v>
      </c>
      <c r="E838" t="str">
        <f t="shared" si="97"/>
        <v>Western Score</v>
      </c>
      <c r="F838" s="1" t="str">
        <f t="shared" si="94"/>
        <v/>
      </c>
      <c r="G838" s="1" t="e">
        <f>(F838-F832)-(F839-F833)</f>
        <v>#VALUE!</v>
      </c>
      <c r="H838" s="1" t="e">
        <f>IF(F837&gt;F836,(F836+10)-F837,F836-F837)</f>
        <v>#VALUE!</v>
      </c>
      <c r="I838" s="1" t="e">
        <f>F838-F832</f>
        <v>#VALUE!</v>
      </c>
      <c r="J838" s="1" t="e">
        <f>F839-F833</f>
        <v>#VALUE!</v>
      </c>
      <c r="M838">
        <f>COUNTIF(D836:D840,$L$4)</f>
        <v>0</v>
      </c>
      <c r="P838" t="str">
        <f t="shared" si="96"/>
        <v/>
      </c>
      <c r="Q838" t="str">
        <f t="shared" si="98"/>
        <v/>
      </c>
      <c r="R838" t="str">
        <f t="shared" si="99"/>
        <v/>
      </c>
    </row>
    <row r="839" spans="2:18" x14ac:dyDescent="0.35">
      <c r="B839" t="str">
        <f t="shared" si="93"/>
        <v/>
      </c>
      <c r="C839">
        <v>4</v>
      </c>
      <c r="E839" t="str">
        <f t="shared" si="97"/>
        <v>Opp Score</v>
      </c>
      <c r="F839" s="1" t="str">
        <f t="shared" si="94"/>
        <v/>
      </c>
      <c r="G839" s="1" t="e">
        <f>(F838-F832)-(F839-F833)</f>
        <v>#VALUE!</v>
      </c>
      <c r="H839" s="1" t="e">
        <f>IF(F837&gt;F836,(F836+10)-F837,F836-F837)</f>
        <v>#VALUE!</v>
      </c>
      <c r="I839" s="1" t="e">
        <f>F838-F832</f>
        <v>#VALUE!</v>
      </c>
      <c r="J839" s="1" t="e">
        <f>F839-F833</f>
        <v>#VALUE!</v>
      </c>
      <c r="M839">
        <f>COUNTIF(D836:D840,$L$5)</f>
        <v>0</v>
      </c>
      <c r="P839" t="str">
        <f t="shared" si="96"/>
        <v/>
      </c>
      <c r="Q839" t="str">
        <f t="shared" si="98"/>
        <v/>
      </c>
      <c r="R839" t="str">
        <f t="shared" si="99"/>
        <v/>
      </c>
    </row>
    <row r="840" spans="2:18" x14ac:dyDescent="0.35">
      <c r="B840" t="str">
        <f t="shared" si="93"/>
        <v/>
      </c>
      <c r="C840">
        <v>5</v>
      </c>
      <c r="E840" t="str">
        <f t="shared" si="97"/>
        <v/>
      </c>
      <c r="F840" s="1" t="str">
        <f t="shared" si="94"/>
        <v/>
      </c>
      <c r="G840" s="1" t="e">
        <f>(F838-F832)-(F839-F833)</f>
        <v>#VALUE!</v>
      </c>
      <c r="H840" s="1" t="e">
        <f>IF(F837&gt;F836,(F836+10)-F837,F836-F837)</f>
        <v>#VALUE!</v>
      </c>
      <c r="I840" s="1" t="e">
        <f>F838-F832</f>
        <v>#VALUE!</v>
      </c>
      <c r="J840" s="1" t="e">
        <f>F839-F833</f>
        <v>#VALUE!</v>
      </c>
      <c r="M840">
        <f>COUNTIF(D836:D840,$L$6)</f>
        <v>0</v>
      </c>
      <c r="P840" t="str">
        <f t="shared" si="96"/>
        <v/>
      </c>
      <c r="Q840" t="str">
        <f t="shared" si="98"/>
        <v/>
      </c>
      <c r="R840" t="str">
        <f t="shared" si="99"/>
        <v/>
      </c>
    </row>
  </sheetData>
  <conditionalFormatting sqref="E4:F5">
    <cfRule type="containsText" dxfId="17" priority="7" operator="containsText" text="Western Score">
      <formula>NOT(ISERROR(SEARCH("Western Score",E4)))</formula>
    </cfRule>
  </conditionalFormatting>
  <conditionalFormatting sqref="E1:E1048576">
    <cfRule type="containsText" dxfId="16" priority="4" operator="containsText" text="op">
      <formula>NOT(ISERROR(SEARCH("op",E1)))</formula>
    </cfRule>
    <cfRule type="containsText" dxfId="15" priority="5" operator="containsText" text="time out">
      <formula>NOT(ISERROR(SEARCH("time out",E1)))</formula>
    </cfRule>
    <cfRule type="containsText" dxfId="14" priority="6" operator="containsText" text="western">
      <formula>NOT(ISERROR(SEARCH("western",E1)))</formula>
    </cfRule>
  </conditionalFormatting>
  <conditionalFormatting sqref="C2:C1048576">
    <cfRule type="cellIs" dxfId="13" priority="3" operator="greaterThan">
      <formula>0.9</formula>
    </cfRule>
  </conditionalFormatting>
  <conditionalFormatting sqref="D7 D13 D19 D25 D31 D37 D43 D49 D55 D61 D67 D73 D79 D85 D91 D97:D840">
    <cfRule type="expression" priority="2">
      <formula>$C:$C&gt;0.9</formula>
    </cfRule>
  </conditionalFormatting>
  <conditionalFormatting sqref="E2:E840">
    <cfRule type="containsText" dxfId="12" priority="1" operator="containsText" text="DPOS">
      <formula>NOT(ISERROR(SEARCH("DPOS",E2)))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F6D1-FE6E-44D5-BA6F-8B885095E28D}">
  <dimension ref="A1:X840"/>
  <sheetViews>
    <sheetView workbookViewId="0">
      <selection activeCell="L2" sqref="L2"/>
    </sheetView>
  </sheetViews>
  <sheetFormatPr defaultRowHeight="14.5" x14ac:dyDescent="0.35"/>
  <cols>
    <col min="1" max="1" width="16.6328125" bestFit="1" customWidth="1"/>
    <col min="3" max="3" width="9.7265625" bestFit="1" customWidth="1"/>
    <col min="4" max="4" width="14.90625" bestFit="1" customWidth="1"/>
    <col min="5" max="5" width="13" bestFit="1" customWidth="1"/>
    <col min="6" max="6" width="8.7265625" style="1"/>
    <col min="7" max="7" width="10.81640625" style="1" customWidth="1"/>
    <col min="8" max="10" width="8.7265625" style="1"/>
    <col min="11" max="11" width="16.08984375" style="1" bestFit="1" customWidth="1"/>
    <col min="12" max="12" width="15.08984375" bestFit="1" customWidth="1"/>
    <col min="15" max="15" width="14.81640625" bestFit="1" customWidth="1"/>
    <col min="16" max="16" width="9.7265625" bestFit="1" customWidth="1"/>
    <col min="17" max="17" width="10.90625" bestFit="1" customWidth="1"/>
    <col min="18" max="18" width="9.7265625" customWidth="1"/>
    <col min="19" max="19" width="16.6328125" bestFit="1" customWidth="1"/>
    <col min="20" max="20" width="9.81640625" bestFit="1" customWidth="1"/>
    <col min="22" max="22" width="10.90625" bestFit="1" customWidth="1"/>
  </cols>
  <sheetData>
    <row r="1" spans="1:24" x14ac:dyDescent="0.35">
      <c r="B1" t="s">
        <v>1</v>
      </c>
      <c r="C1" t="s">
        <v>0</v>
      </c>
      <c r="G1" s="1" t="s">
        <v>15</v>
      </c>
      <c r="H1" s="1" t="s">
        <v>16</v>
      </c>
      <c r="I1" s="1" t="s">
        <v>28</v>
      </c>
      <c r="J1" s="1" t="s">
        <v>29</v>
      </c>
      <c r="L1" t="s">
        <v>19</v>
      </c>
      <c r="O1" t="s">
        <v>22</v>
      </c>
      <c r="P1" t="s">
        <v>23</v>
      </c>
      <c r="Q1" t="s">
        <v>30</v>
      </c>
      <c r="R1" t="s">
        <v>31</v>
      </c>
      <c r="T1" t="s">
        <v>17</v>
      </c>
      <c r="U1" s="1" t="s">
        <v>18</v>
      </c>
      <c r="V1" t="s">
        <v>30</v>
      </c>
      <c r="W1" t="s">
        <v>31</v>
      </c>
      <c r="X1" t="s">
        <v>21</v>
      </c>
    </row>
    <row r="2" spans="1:24" x14ac:dyDescent="0.35">
      <c r="A2" t="s">
        <v>2</v>
      </c>
      <c r="B2">
        <f>IF(C2=$C$2,1,"")</f>
        <v>1</v>
      </c>
      <c r="C2">
        <v>1</v>
      </c>
      <c r="D2" t="s">
        <v>6</v>
      </c>
      <c r="E2" t="str">
        <f>IFERROR(_xlfn.IFS(C2=$C$2,"Time In",C2=$C$3,"Time Out",C2=$C$4,"Western Score",C2=$C$5,"Opp Score"),"")</f>
        <v>Time In</v>
      </c>
      <c r="F2" s="1">
        <v>10</v>
      </c>
      <c r="G2" s="1">
        <f>F4-F5</f>
        <v>5</v>
      </c>
      <c r="H2" s="1">
        <f>IF(F3&gt;F2,(F2+10)-F3,F2-F3)</f>
        <v>4</v>
      </c>
      <c r="I2" s="1">
        <f>F4</f>
        <v>13</v>
      </c>
      <c r="J2" s="1">
        <f>F5</f>
        <v>8</v>
      </c>
      <c r="K2" s="2">
        <v>1</v>
      </c>
      <c r="L2" t="str">
        <f>MASTER!J4</f>
        <v>Eriq Jenkins</v>
      </c>
      <c r="M2">
        <f>COUNTIF(D2:D6,$L$2)</f>
        <v>1</v>
      </c>
      <c r="N2">
        <f>SUM(M2:M6)</f>
        <v>2</v>
      </c>
      <c r="O2">
        <f t="shared" ref="O2:O65" si="0">IF(N2=COUNTIF($L$2:$L$6,"*"),G2,"")</f>
        <v>5</v>
      </c>
      <c r="P2">
        <f t="shared" ref="P2:P65" si="1">IF(N2=COUNTIF($L$2:$L$6,"*"),H2,"")</f>
        <v>4</v>
      </c>
      <c r="Q2">
        <f t="shared" ref="Q2:Q65" si="2">IF(N2=COUNTIF($L$2:$L$6,"*"),I2,"")</f>
        <v>13</v>
      </c>
      <c r="R2">
        <f t="shared" ref="R2:R65" si="3">IF(N2=COUNTIF($L$2:$L$6,"*"),J2,"")</f>
        <v>8</v>
      </c>
      <c r="S2" t="s">
        <v>2</v>
      </c>
      <c r="T2">
        <f t="shared" ref="T2:W14" si="4">SUMIFS(G$2:G$840,$D$2:$D$840,$S2)</f>
        <v>6</v>
      </c>
      <c r="U2">
        <f t="shared" si="4"/>
        <v>17.549999999999997</v>
      </c>
      <c r="V2">
        <f t="shared" si="4"/>
        <v>38</v>
      </c>
      <c r="W2">
        <f t="shared" si="4"/>
        <v>32</v>
      </c>
      <c r="X2">
        <f t="shared" ref="X2:X14" si="5">IF(U2&gt;0,1,"")</f>
        <v>1</v>
      </c>
    </row>
    <row r="3" spans="1:24" x14ac:dyDescent="0.35">
      <c r="A3" t="s">
        <v>3</v>
      </c>
      <c r="B3" t="str">
        <f t="shared" ref="B3:B6" si="6">IF(C3=$C$2,1,"")</f>
        <v/>
      </c>
      <c r="C3">
        <v>2</v>
      </c>
      <c r="D3" t="s">
        <v>11</v>
      </c>
      <c r="E3" t="str">
        <f t="shared" ref="E3:E66" si="7">IFERROR(_xlfn.IFS(C3=$C$2,"Time In",C3=$C$3,"Time Out",C3=$C$4,"Western Score",C3=$C$5,"Opp Score"),"")</f>
        <v>Time Out</v>
      </c>
      <c r="F3" s="1">
        <v>6</v>
      </c>
      <c r="G3" s="1">
        <f>F4-F5</f>
        <v>5</v>
      </c>
      <c r="H3" s="1">
        <f>IF(F3&gt;F2,(F2+10)-F3,F2-F3)</f>
        <v>4</v>
      </c>
      <c r="I3" s="1">
        <f>F4</f>
        <v>13</v>
      </c>
      <c r="J3" s="1">
        <f>F5</f>
        <v>8</v>
      </c>
      <c r="K3" s="2">
        <v>2</v>
      </c>
      <c r="L3" t="str">
        <f>MASTER!J5</f>
        <v>Nikola Farkic</v>
      </c>
      <c r="M3">
        <f>COUNTIF(D2:D6,$L$3)</f>
        <v>1</v>
      </c>
      <c r="O3" t="str">
        <f t="shared" si="0"/>
        <v/>
      </c>
      <c r="P3" t="str">
        <f t="shared" si="1"/>
        <v/>
      </c>
      <c r="Q3" t="str">
        <f t="shared" si="2"/>
        <v/>
      </c>
      <c r="R3" t="str">
        <f t="shared" si="3"/>
        <v/>
      </c>
      <c r="S3" t="s">
        <v>3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4"/>
        <v>0</v>
      </c>
      <c r="X3" t="str">
        <f t="shared" si="5"/>
        <v/>
      </c>
    </row>
    <row r="4" spans="1:24" x14ac:dyDescent="0.35">
      <c r="A4" t="s">
        <v>4</v>
      </c>
      <c r="B4" t="str">
        <f t="shared" si="6"/>
        <v/>
      </c>
      <c r="C4">
        <v>3</v>
      </c>
      <c r="D4" t="s">
        <v>12</v>
      </c>
      <c r="E4" t="str">
        <f t="shared" si="7"/>
        <v>Western Score</v>
      </c>
      <c r="F4" s="1">
        <v>13</v>
      </c>
      <c r="G4" s="1">
        <f>F4-F5</f>
        <v>5</v>
      </c>
      <c r="H4" s="1">
        <f>IF(F3&gt;F2,(F2+10)-F3,F2-F3)</f>
        <v>4</v>
      </c>
      <c r="I4" s="1">
        <f>F4</f>
        <v>13</v>
      </c>
      <c r="J4" s="1">
        <f>F5</f>
        <v>8</v>
      </c>
      <c r="K4" s="2">
        <v>3</v>
      </c>
      <c r="L4">
        <f>MASTER!J6</f>
        <v>0</v>
      </c>
      <c r="M4">
        <f>COUNTIF(D2:D6,$L$4)</f>
        <v>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">
        <v>4</v>
      </c>
      <c r="T4">
        <f t="shared" si="4"/>
        <v>-8</v>
      </c>
      <c r="U4">
        <f t="shared" si="4"/>
        <v>10.25</v>
      </c>
      <c r="V4">
        <f t="shared" si="4"/>
        <v>17</v>
      </c>
      <c r="W4">
        <f t="shared" si="4"/>
        <v>25</v>
      </c>
      <c r="X4">
        <f t="shared" si="5"/>
        <v>1</v>
      </c>
    </row>
    <row r="5" spans="1:24" x14ac:dyDescent="0.35">
      <c r="A5" t="s">
        <v>5</v>
      </c>
      <c r="B5" t="str">
        <f t="shared" si="6"/>
        <v/>
      </c>
      <c r="C5">
        <v>4</v>
      </c>
      <c r="D5" t="s">
        <v>13</v>
      </c>
      <c r="E5" t="str">
        <f t="shared" si="7"/>
        <v>Opp Score</v>
      </c>
      <c r="F5" s="1">
        <v>8</v>
      </c>
      <c r="G5" s="1">
        <f>F4-F5</f>
        <v>5</v>
      </c>
      <c r="H5" s="1">
        <f>IF(F3&gt;F2,(F2+10)-F3,F2-F3)</f>
        <v>4</v>
      </c>
      <c r="I5" s="1">
        <f>F4</f>
        <v>13</v>
      </c>
      <c r="J5" s="1">
        <f>F5</f>
        <v>8</v>
      </c>
      <c r="K5" s="2">
        <v>4</v>
      </c>
      <c r="L5">
        <f>MASTER!J7</f>
        <v>0</v>
      </c>
      <c r="M5">
        <f>COUNTIF(D2:D6,$L$5)</f>
        <v>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">
        <v>5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 t="str">
        <f t="shared" si="5"/>
        <v/>
      </c>
    </row>
    <row r="6" spans="1:24" x14ac:dyDescent="0.35">
      <c r="A6" t="s">
        <v>6</v>
      </c>
      <c r="B6" t="str">
        <f t="shared" si="6"/>
        <v/>
      </c>
      <c r="C6">
        <v>5</v>
      </c>
      <c r="D6" t="s">
        <v>9</v>
      </c>
      <c r="E6" t="str">
        <f t="shared" si="7"/>
        <v/>
      </c>
      <c r="G6" s="1">
        <f>F4-F5</f>
        <v>5</v>
      </c>
      <c r="H6" s="1">
        <f>IF(F3&gt;F2,(F2+10)-F3,F2-F3)</f>
        <v>4</v>
      </c>
      <c r="I6" s="1">
        <f>F4</f>
        <v>13</v>
      </c>
      <c r="J6" s="1">
        <f>F5</f>
        <v>8</v>
      </c>
      <c r="K6" s="2">
        <v>5</v>
      </c>
      <c r="L6">
        <f>MASTER!J8</f>
        <v>0</v>
      </c>
      <c r="M6">
        <f>COUNTIF(D2:D6,$L$6)</f>
        <v>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">
        <v>6</v>
      </c>
      <c r="T6">
        <f t="shared" si="4"/>
        <v>13</v>
      </c>
      <c r="U6">
        <f t="shared" si="4"/>
        <v>33.059999999999995</v>
      </c>
      <c r="V6">
        <f t="shared" si="4"/>
        <v>77</v>
      </c>
      <c r="W6">
        <f t="shared" si="4"/>
        <v>64</v>
      </c>
      <c r="X6">
        <f t="shared" si="5"/>
        <v>1</v>
      </c>
    </row>
    <row r="7" spans="1:24" x14ac:dyDescent="0.35">
      <c r="A7" t="s">
        <v>7</v>
      </c>
      <c r="B7" t="str">
        <f>IF(C7=$C$2,1,"")</f>
        <v/>
      </c>
      <c r="E7" t="str">
        <f t="shared" si="7"/>
        <v/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">
        <v>7</v>
      </c>
      <c r="T7">
        <f t="shared" si="4"/>
        <v>1</v>
      </c>
      <c r="U7">
        <f t="shared" si="4"/>
        <v>21.650000000000002</v>
      </c>
      <c r="V7">
        <f t="shared" si="4"/>
        <v>44</v>
      </c>
      <c r="W7">
        <f t="shared" si="4"/>
        <v>43</v>
      </c>
      <c r="X7">
        <f t="shared" si="5"/>
        <v>1</v>
      </c>
    </row>
    <row r="8" spans="1:24" x14ac:dyDescent="0.35">
      <c r="A8" t="s">
        <v>8</v>
      </c>
      <c r="B8">
        <f>IF(C8=$C$2,1+B2,"")</f>
        <v>2</v>
      </c>
      <c r="C8">
        <v>1</v>
      </c>
      <c r="D8" t="s">
        <v>6</v>
      </c>
      <c r="E8" t="str">
        <f t="shared" si="7"/>
        <v>Time In</v>
      </c>
      <c r="F8" s="1">
        <f>IF(E8=$E$8,F3,"")</f>
        <v>6</v>
      </c>
      <c r="G8" s="1">
        <f>(F10-F4)-(F11-F5)</f>
        <v>2</v>
      </c>
      <c r="H8" s="1">
        <f>IF(F9&gt;F8,(F8+10)-F9,F8-F9)</f>
        <v>1.92</v>
      </c>
      <c r="I8" s="1">
        <f>F10-F4</f>
        <v>6</v>
      </c>
      <c r="J8" s="1">
        <f>F11-F5</f>
        <v>4</v>
      </c>
      <c r="K8" s="5" t="s">
        <v>24</v>
      </c>
      <c r="L8" s="6">
        <f>SUM(O$2:O$1048576)</f>
        <v>12</v>
      </c>
      <c r="M8">
        <f>COUNTIF(D8:D12,$L$2)</f>
        <v>1</v>
      </c>
      <c r="N8">
        <f>SUM(M8:M12)</f>
        <v>2</v>
      </c>
      <c r="O8">
        <f t="shared" si="0"/>
        <v>2</v>
      </c>
      <c r="P8">
        <f t="shared" si="1"/>
        <v>1.92</v>
      </c>
      <c r="Q8">
        <f t="shared" si="2"/>
        <v>6</v>
      </c>
      <c r="R8">
        <f t="shared" si="3"/>
        <v>4</v>
      </c>
      <c r="S8" t="s">
        <v>8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 t="str">
        <f t="shared" si="5"/>
        <v/>
      </c>
    </row>
    <row r="9" spans="1:24" x14ac:dyDescent="0.35">
      <c r="A9" t="s">
        <v>9</v>
      </c>
      <c r="B9" t="str">
        <f t="shared" ref="B9:B17" si="8">IF(C9=$C$2,1+B3,"")</f>
        <v/>
      </c>
      <c r="C9">
        <v>2</v>
      </c>
      <c r="D9" t="s">
        <v>11</v>
      </c>
      <c r="E9" t="str">
        <f t="shared" si="7"/>
        <v>Time Out</v>
      </c>
      <c r="F9" s="1">
        <v>4.08</v>
      </c>
      <c r="G9" s="1">
        <f>(F10-F4)-(F11-F5)</f>
        <v>2</v>
      </c>
      <c r="H9" s="1">
        <f>IF(F9&gt;F8,(F8+10)-F9,F8-F9)</f>
        <v>1.92</v>
      </c>
      <c r="I9" s="1">
        <f>F10-F4</f>
        <v>6</v>
      </c>
      <c r="J9" s="1">
        <f>F11-F5</f>
        <v>4</v>
      </c>
      <c r="K9" s="5" t="s">
        <v>25</v>
      </c>
      <c r="L9" s="6">
        <f>SUM(P$2:P$1048576)</f>
        <v>30.3</v>
      </c>
      <c r="M9">
        <f>COUNTIF(D8:D12,$L$3)</f>
        <v>1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">
        <v>9</v>
      </c>
      <c r="T9">
        <f t="shared" si="4"/>
        <v>4</v>
      </c>
      <c r="U9">
        <f t="shared" si="4"/>
        <v>25.520000000000003</v>
      </c>
      <c r="V9">
        <f t="shared" si="4"/>
        <v>57</v>
      </c>
      <c r="W9">
        <f t="shared" si="4"/>
        <v>53</v>
      </c>
      <c r="X9">
        <f t="shared" si="5"/>
        <v>1</v>
      </c>
    </row>
    <row r="10" spans="1:24" x14ac:dyDescent="0.35">
      <c r="A10" t="s">
        <v>10</v>
      </c>
      <c r="B10" t="str">
        <f t="shared" si="8"/>
        <v/>
      </c>
      <c r="C10">
        <v>3</v>
      </c>
      <c r="D10" t="s">
        <v>14</v>
      </c>
      <c r="E10" t="str">
        <f t="shared" si="7"/>
        <v>Western Score</v>
      </c>
      <c r="F10" s="1">
        <v>19</v>
      </c>
      <c r="G10" s="1">
        <f>(F10-F4)-(F11-F5)</f>
        <v>2</v>
      </c>
      <c r="H10" s="1">
        <f>IF(F9&gt;F8,(F8+10)-F9,F8-F9)</f>
        <v>1.92</v>
      </c>
      <c r="I10" s="1">
        <f>F10-F4</f>
        <v>6</v>
      </c>
      <c r="J10" s="1">
        <f>F11-F5</f>
        <v>4</v>
      </c>
      <c r="K10" s="5" t="s">
        <v>26</v>
      </c>
      <c r="L10" s="6">
        <f>COUNTIF(N:N,COUNTIF(L2:L6,"*"))</f>
        <v>12</v>
      </c>
      <c r="M10">
        <f>COUNTIF(D8:D12,$L$4)</f>
        <v>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">
        <v>10</v>
      </c>
      <c r="T10">
        <f t="shared" si="4"/>
        <v>2</v>
      </c>
      <c r="U10">
        <f t="shared" si="4"/>
        <v>5.41</v>
      </c>
      <c r="V10">
        <f t="shared" si="4"/>
        <v>13</v>
      </c>
      <c r="W10">
        <f t="shared" si="4"/>
        <v>11</v>
      </c>
      <c r="X10">
        <f t="shared" si="5"/>
        <v>1</v>
      </c>
    </row>
    <row r="11" spans="1:24" x14ac:dyDescent="0.35">
      <c r="A11" t="s">
        <v>11</v>
      </c>
      <c r="B11" t="str">
        <f t="shared" si="8"/>
        <v/>
      </c>
      <c r="C11">
        <v>4</v>
      </c>
      <c r="D11" t="s">
        <v>7</v>
      </c>
      <c r="E11" t="str">
        <f t="shared" si="7"/>
        <v>Opp Score</v>
      </c>
      <c r="F11" s="1">
        <v>12</v>
      </c>
      <c r="G11" s="1">
        <f>(F10-F4)-(F11-F5)</f>
        <v>2</v>
      </c>
      <c r="H11" s="1">
        <f>IF(F9&gt;F8,(F8+10)-F9,F8-F9)</f>
        <v>1.92</v>
      </c>
      <c r="I11" s="1">
        <f>F10-F4</f>
        <v>6</v>
      </c>
      <c r="J11" s="1">
        <f>F11-F5</f>
        <v>4</v>
      </c>
      <c r="K11" s="5" t="s">
        <v>27</v>
      </c>
      <c r="L11" s="6">
        <f>IF(L10&gt;0,1,"")</f>
        <v>1</v>
      </c>
      <c r="M11">
        <f>COUNTIF(D8:D12,$L$5)</f>
        <v>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">
        <v>11</v>
      </c>
      <c r="T11">
        <f t="shared" si="4"/>
        <v>9</v>
      </c>
      <c r="U11">
        <f t="shared" si="4"/>
        <v>37.24</v>
      </c>
      <c r="V11">
        <f t="shared" si="4"/>
        <v>88</v>
      </c>
      <c r="W11">
        <f t="shared" si="4"/>
        <v>79</v>
      </c>
      <c r="X11">
        <f t="shared" si="5"/>
        <v>1</v>
      </c>
    </row>
    <row r="12" spans="1:24" x14ac:dyDescent="0.35">
      <c r="A12" t="s">
        <v>12</v>
      </c>
      <c r="B12" t="str">
        <f t="shared" si="8"/>
        <v/>
      </c>
      <c r="C12">
        <v>5</v>
      </c>
      <c r="D12" t="s">
        <v>9</v>
      </c>
      <c r="E12" t="str">
        <f t="shared" si="7"/>
        <v/>
      </c>
      <c r="F12" s="1" t="str">
        <f>IF(E12=$E$8,F7,"")</f>
        <v/>
      </c>
      <c r="G12" s="1">
        <f>(F10-F4)-(F11-F5)</f>
        <v>2</v>
      </c>
      <c r="H12" s="1">
        <f>IF(F9&gt;F8,(F8+10)-F9,F8-F9)</f>
        <v>1.92</v>
      </c>
      <c r="I12" s="1">
        <f>F10-F4</f>
        <v>6</v>
      </c>
      <c r="J12" s="1">
        <f>F11-F5</f>
        <v>4</v>
      </c>
      <c r="K12" s="5" t="s">
        <v>30</v>
      </c>
      <c r="L12" s="6">
        <f>SUM(Q$2:Q$1048576)</f>
        <v>72</v>
      </c>
      <c r="M12">
        <f>COUNTIF(D8:D12,$L$6)</f>
        <v>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">
        <v>12</v>
      </c>
      <c r="T12">
        <f t="shared" si="4"/>
        <v>12</v>
      </c>
      <c r="U12">
        <f t="shared" si="4"/>
        <v>22.57</v>
      </c>
      <c r="V12">
        <f t="shared" si="4"/>
        <v>60</v>
      </c>
      <c r="W12">
        <f t="shared" si="4"/>
        <v>48</v>
      </c>
      <c r="X12">
        <f t="shared" si="5"/>
        <v>1</v>
      </c>
    </row>
    <row r="13" spans="1:24" x14ac:dyDescent="0.35">
      <c r="A13" t="s">
        <v>13</v>
      </c>
      <c r="B13" t="str">
        <f t="shared" si="8"/>
        <v/>
      </c>
      <c r="E13" t="str">
        <f t="shared" si="7"/>
        <v/>
      </c>
      <c r="F13" s="1" t="str">
        <f>IF(E13=$E$8,F8,"")</f>
        <v/>
      </c>
      <c r="K13" s="5" t="s">
        <v>31</v>
      </c>
      <c r="L13" s="6">
        <f>SUM(R$2:R$1048576)</f>
        <v>60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">
        <v>13</v>
      </c>
      <c r="T13">
        <f t="shared" si="4"/>
        <v>6</v>
      </c>
      <c r="U13">
        <f t="shared" si="4"/>
        <v>10.91</v>
      </c>
      <c r="V13">
        <f t="shared" si="4"/>
        <v>31</v>
      </c>
      <c r="W13">
        <f t="shared" si="4"/>
        <v>25</v>
      </c>
      <c r="X13">
        <f t="shared" si="5"/>
        <v>1</v>
      </c>
    </row>
    <row r="14" spans="1:24" x14ac:dyDescent="0.35">
      <c r="A14" t="s">
        <v>14</v>
      </c>
      <c r="B14">
        <f t="shared" si="8"/>
        <v>3</v>
      </c>
      <c r="C14">
        <v>1</v>
      </c>
      <c r="D14" t="s">
        <v>2</v>
      </c>
      <c r="E14" t="str">
        <f t="shared" si="7"/>
        <v>Time In</v>
      </c>
      <c r="F14" s="1">
        <f>IF(E14=$E$8,F9,"")</f>
        <v>4.08</v>
      </c>
      <c r="G14" s="1">
        <f>(F16-F10)-(F17-F11)</f>
        <v>0</v>
      </c>
      <c r="H14" s="1">
        <f>IF(F15&gt;F14,(F14+10)-F15,F14-F15)</f>
        <v>0.69</v>
      </c>
      <c r="I14" s="1">
        <f>F16-F10</f>
        <v>0</v>
      </c>
      <c r="J14" s="1">
        <f>F17-F11</f>
        <v>0</v>
      </c>
      <c r="M14">
        <f>COUNTIF(D14:D18,$L$2)</f>
        <v>0</v>
      </c>
      <c r="N14">
        <f>SUM(M14:M18)</f>
        <v>1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">
        <v>14</v>
      </c>
      <c r="T14">
        <f t="shared" si="4"/>
        <v>5</v>
      </c>
      <c r="U14">
        <f t="shared" si="4"/>
        <v>15.84</v>
      </c>
      <c r="V14">
        <f t="shared" si="4"/>
        <v>40</v>
      </c>
      <c r="W14">
        <f t="shared" si="4"/>
        <v>35</v>
      </c>
      <c r="X14">
        <f t="shared" si="5"/>
        <v>1</v>
      </c>
    </row>
    <row r="15" spans="1:24" x14ac:dyDescent="0.35">
      <c r="A15" t="s">
        <v>2</v>
      </c>
      <c r="B15" t="str">
        <f t="shared" si="8"/>
        <v/>
      </c>
      <c r="C15">
        <v>2</v>
      </c>
      <c r="D15" t="s">
        <v>11</v>
      </c>
      <c r="E15" t="str">
        <f t="shared" si="7"/>
        <v>Time Out</v>
      </c>
      <c r="F15" s="1">
        <v>3.39</v>
      </c>
      <c r="G15" s="1">
        <f>(F16-F10)-(F17-F11)</f>
        <v>0</v>
      </c>
      <c r="H15" s="1">
        <f>IF(F15&gt;F14,(F14+10)-F15,F14-F15)</f>
        <v>0.69</v>
      </c>
      <c r="I15" s="1">
        <f>F16-F10</f>
        <v>0</v>
      </c>
      <c r="J15" s="1">
        <f>F17-F11</f>
        <v>0</v>
      </c>
      <c r="M15">
        <f>COUNTIF(D14:D18,$L$3)</f>
        <v>1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24" x14ac:dyDescent="0.35">
      <c r="A16" t="s">
        <v>3</v>
      </c>
      <c r="B16" t="str">
        <f t="shared" si="8"/>
        <v/>
      </c>
      <c r="C16">
        <v>3</v>
      </c>
      <c r="D16" t="s">
        <v>14</v>
      </c>
      <c r="E16" t="str">
        <f t="shared" si="7"/>
        <v>Western Score</v>
      </c>
      <c r="F16" s="1">
        <v>19</v>
      </c>
      <c r="G16" s="1">
        <f>(F16-F10)-(F17-F11)</f>
        <v>0</v>
      </c>
      <c r="H16" s="1">
        <f>IF(F15&gt;F14,(F14+10)-F15,F14-F15)</f>
        <v>0.69</v>
      </c>
      <c r="I16" s="1">
        <f>F16-F10</f>
        <v>0</v>
      </c>
      <c r="J16" s="1">
        <f>F17-F11</f>
        <v>0</v>
      </c>
      <c r="M16">
        <f>COUNTIF(D14:D18,$L$4)</f>
        <v>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 x14ac:dyDescent="0.35">
      <c r="A17" t="s">
        <v>4</v>
      </c>
      <c r="B17" t="str">
        <f t="shared" si="8"/>
        <v/>
      </c>
      <c r="C17">
        <v>4</v>
      </c>
      <c r="D17" t="s">
        <v>7</v>
      </c>
      <c r="E17" t="str">
        <f t="shared" si="7"/>
        <v>Opp Score</v>
      </c>
      <c r="F17" s="1">
        <v>12</v>
      </c>
      <c r="G17" s="1">
        <f>(F16-F10)-(F17-F11)</f>
        <v>0</v>
      </c>
      <c r="H17" s="1">
        <f>IF(F15&gt;F14,(F14+10)-F15,F14-F15)</f>
        <v>0.69</v>
      </c>
      <c r="I17" s="1">
        <f>F16-F10</f>
        <v>0</v>
      </c>
      <c r="J17" s="1">
        <f>F17-F11</f>
        <v>0</v>
      </c>
      <c r="M17">
        <f>COUNTIF(D14:D18,$L$5)</f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 x14ac:dyDescent="0.35">
      <c r="A18" t="s">
        <v>5</v>
      </c>
      <c r="B18" t="str">
        <f>IF(C18=$C$2,1+B12,"")</f>
        <v/>
      </c>
      <c r="C18">
        <v>5</v>
      </c>
      <c r="D18" t="s">
        <v>12</v>
      </c>
      <c r="E18" t="str">
        <f t="shared" si="7"/>
        <v/>
      </c>
      <c r="F18" s="1" t="str">
        <f>IF(E18=$E$8,F13,"")</f>
        <v/>
      </c>
      <c r="G18" s="1">
        <f>(F16-F10)-(F17-F11)</f>
        <v>0</v>
      </c>
      <c r="H18" s="1">
        <f>IF(F15&gt;F14,(F14+10)-F15,F14-F15)</f>
        <v>0.69</v>
      </c>
      <c r="I18" s="1">
        <f>F16-F10</f>
        <v>0</v>
      </c>
      <c r="J18" s="1">
        <f>F17-F11</f>
        <v>0</v>
      </c>
      <c r="M18">
        <f>COUNTIF(D14:D18,$L$6)</f>
        <v>0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 x14ac:dyDescent="0.35">
      <c r="A19" t="s">
        <v>6</v>
      </c>
      <c r="B19" t="str">
        <f t="shared" ref="B19:B82" si="9">IF(C19=$C$2,1+B13,"")</f>
        <v/>
      </c>
      <c r="E19" t="str">
        <f t="shared" si="7"/>
        <v/>
      </c>
      <c r="F19" s="1" t="str">
        <f>IF(E19=$E$8,F14,"")</f>
        <v/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 x14ac:dyDescent="0.35">
      <c r="A20" t="s">
        <v>7</v>
      </c>
      <c r="B20">
        <f t="shared" si="9"/>
        <v>4</v>
      </c>
      <c r="C20">
        <v>1</v>
      </c>
      <c r="D20" t="s">
        <v>2</v>
      </c>
      <c r="E20" t="str">
        <f t="shared" si="7"/>
        <v>Time In</v>
      </c>
      <c r="F20" s="1">
        <f>IF(E20=$E$8,F15,"")</f>
        <v>3.39</v>
      </c>
      <c r="G20" s="1">
        <f>(F22-F16)-(F23-F17)</f>
        <v>1</v>
      </c>
      <c r="H20" s="1">
        <f>IF(F21&gt;F20,(F20+10)-F21,F20-F21)</f>
        <v>1.82</v>
      </c>
      <c r="I20" s="1">
        <f>F22-F16</f>
        <v>5</v>
      </c>
      <c r="J20" s="1">
        <f>F23-F17</f>
        <v>4</v>
      </c>
      <c r="M20">
        <f>COUNTIF(D20:D24,$L$2)</f>
        <v>0</v>
      </c>
      <c r="N20">
        <f>SUM(M20:M24)</f>
        <v>1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 x14ac:dyDescent="0.35">
      <c r="A21" t="s">
        <v>8</v>
      </c>
      <c r="B21" t="str">
        <f t="shared" si="9"/>
        <v/>
      </c>
      <c r="C21">
        <v>2</v>
      </c>
      <c r="D21" t="s">
        <v>11</v>
      </c>
      <c r="E21" t="str">
        <f t="shared" si="7"/>
        <v>Time Out</v>
      </c>
      <c r="F21" s="1">
        <v>1.57</v>
      </c>
      <c r="G21" s="1">
        <f>(F22-F16)-(F23-F17)</f>
        <v>1</v>
      </c>
      <c r="H21" s="1">
        <f>IF(F21&gt;F20,(F20+10)-F21,F20-F21)</f>
        <v>1.82</v>
      </c>
      <c r="I21" s="1">
        <f>F22-F16</f>
        <v>5</v>
      </c>
      <c r="J21" s="1">
        <f>F23-F17</f>
        <v>4</v>
      </c>
      <c r="M21">
        <f>COUNTIF(D20:D24,$L$3)</f>
        <v>1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 x14ac:dyDescent="0.35">
      <c r="A22" t="s">
        <v>9</v>
      </c>
      <c r="B22" t="str">
        <f t="shared" si="9"/>
        <v/>
      </c>
      <c r="C22">
        <v>3</v>
      </c>
      <c r="D22" t="s">
        <v>14</v>
      </c>
      <c r="E22" t="str">
        <f t="shared" si="7"/>
        <v>Western Score</v>
      </c>
      <c r="F22" s="1">
        <v>24</v>
      </c>
      <c r="G22" s="1">
        <f>(F22-F16)-(F23-F17)</f>
        <v>1</v>
      </c>
      <c r="H22" s="1">
        <f>IF(F21&gt;F20,(F20+10)-F21,F20-F21)</f>
        <v>1.82</v>
      </c>
      <c r="I22" s="1">
        <f>F22-F16</f>
        <v>5</v>
      </c>
      <c r="J22" s="1">
        <f>F23-F17</f>
        <v>4</v>
      </c>
      <c r="M22">
        <f>COUNTIF(D20:D24,$L$4)</f>
        <v>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 x14ac:dyDescent="0.35">
      <c r="A23" t="s">
        <v>10</v>
      </c>
      <c r="B23" t="str">
        <f t="shared" si="9"/>
        <v/>
      </c>
      <c r="C23">
        <v>4</v>
      </c>
      <c r="D23" t="s">
        <v>7</v>
      </c>
      <c r="E23" t="str">
        <f t="shared" si="7"/>
        <v>Opp Score</v>
      </c>
      <c r="F23" s="1">
        <v>16</v>
      </c>
      <c r="G23" s="1">
        <f>(F22-F16)-(F23-F17)</f>
        <v>1</v>
      </c>
      <c r="H23" s="1">
        <f>IF(F21&gt;F20,(F20+10)-F21,F20-F21)</f>
        <v>1.82</v>
      </c>
      <c r="I23" s="1">
        <f>F22-F16</f>
        <v>5</v>
      </c>
      <c r="J23" s="1">
        <f>F23-F17</f>
        <v>4</v>
      </c>
      <c r="M23">
        <f>COUNTIF(D20:D24,$L$5)</f>
        <v>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 x14ac:dyDescent="0.35">
      <c r="A24" t="s">
        <v>11</v>
      </c>
      <c r="B24" t="str">
        <f t="shared" si="9"/>
        <v/>
      </c>
      <c r="C24">
        <v>5</v>
      </c>
      <c r="D24" t="s">
        <v>13</v>
      </c>
      <c r="E24" t="str">
        <f t="shared" si="7"/>
        <v/>
      </c>
      <c r="F24" s="1" t="str">
        <f t="shared" ref="F24:F86" si="10">IF(E24=$E$8,F19,"")</f>
        <v/>
      </c>
      <c r="G24" s="1">
        <f>(F22-F16)-(F23-F17)</f>
        <v>1</v>
      </c>
      <c r="H24" s="1">
        <f>IF(F21&gt;F20,(F20+10)-F21,F20-F21)</f>
        <v>1.82</v>
      </c>
      <c r="I24" s="1">
        <f>F22-F16</f>
        <v>5</v>
      </c>
      <c r="J24" s="1">
        <f>F23-F17</f>
        <v>4</v>
      </c>
      <c r="M24">
        <f>COUNTIF(D20:D24,$L$6)</f>
        <v>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 x14ac:dyDescent="0.35">
      <c r="A25" t="s">
        <v>12</v>
      </c>
      <c r="B25" t="str">
        <f t="shared" si="9"/>
        <v/>
      </c>
      <c r="E25" t="str">
        <f t="shared" si="7"/>
        <v/>
      </c>
      <c r="F25" s="1" t="str">
        <f t="shared" si="10"/>
        <v/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 x14ac:dyDescent="0.35">
      <c r="A26" t="s">
        <v>13</v>
      </c>
      <c r="B26">
        <f t="shared" si="9"/>
        <v>5</v>
      </c>
      <c r="C26">
        <v>1</v>
      </c>
      <c r="D26" t="s">
        <v>2</v>
      </c>
      <c r="E26" t="str">
        <f t="shared" si="7"/>
        <v>Time In</v>
      </c>
      <c r="F26" s="1">
        <f t="shared" si="10"/>
        <v>1.57</v>
      </c>
      <c r="G26" s="1">
        <f>(F28-F22)-(F29-F23)</f>
        <v>2</v>
      </c>
      <c r="H26" s="1">
        <f>IF(F27&gt;F26,(F26+10)-F27,F26-F27)</f>
        <v>0.10000000000000009</v>
      </c>
      <c r="I26" s="1">
        <f>F28-F22</f>
        <v>2</v>
      </c>
      <c r="J26" s="1">
        <f>F29-F23</f>
        <v>0</v>
      </c>
      <c r="M26">
        <f>COUNTIF(D26:D30,$L$2)</f>
        <v>1</v>
      </c>
      <c r="N26">
        <f>SUM(M26:M30)</f>
        <v>1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 x14ac:dyDescent="0.35">
      <c r="A27" t="s">
        <v>14</v>
      </c>
      <c r="B27" t="str">
        <f t="shared" si="9"/>
        <v/>
      </c>
      <c r="C27">
        <v>2</v>
      </c>
      <c r="D27" t="s">
        <v>6</v>
      </c>
      <c r="E27" t="str">
        <f t="shared" si="7"/>
        <v>Time Out</v>
      </c>
      <c r="F27" s="1">
        <v>1.47</v>
      </c>
      <c r="G27" s="1">
        <f>(F28-F22)-(F29-F23)</f>
        <v>2</v>
      </c>
      <c r="H27" s="1">
        <f>IF(F27&gt;F26,(F26+10)-F27,F26-F27)</f>
        <v>0.10000000000000009</v>
      </c>
      <c r="I27" s="1">
        <f>F28-F22</f>
        <v>2</v>
      </c>
      <c r="J27" s="1">
        <f>F29-F23</f>
        <v>0</v>
      </c>
      <c r="M27">
        <f>COUNTIF(D26:D30,$L$3)</f>
        <v>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 x14ac:dyDescent="0.35">
      <c r="A28" t="s">
        <v>2</v>
      </c>
      <c r="B28" t="str">
        <f t="shared" si="9"/>
        <v/>
      </c>
      <c r="C28">
        <v>3</v>
      </c>
      <c r="D28" t="s">
        <v>14</v>
      </c>
      <c r="E28" t="str">
        <f t="shared" si="7"/>
        <v>Western Score</v>
      </c>
      <c r="F28" s="1">
        <v>26</v>
      </c>
      <c r="G28" s="1">
        <f>(F28-F22)-(F29-F23)</f>
        <v>2</v>
      </c>
      <c r="H28" s="1">
        <f>IF(F27&gt;F26,(F26+10)-F27,F26-F27)</f>
        <v>0.10000000000000009</v>
      </c>
      <c r="I28" s="1">
        <f>F28-F22</f>
        <v>2</v>
      </c>
      <c r="J28" s="1">
        <f>F29-F23</f>
        <v>0</v>
      </c>
      <c r="M28">
        <f>COUNTIF(D26:D30,$L$4)</f>
        <v>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 x14ac:dyDescent="0.35">
      <c r="A29" t="s">
        <v>3</v>
      </c>
      <c r="B29" t="str">
        <f t="shared" si="9"/>
        <v/>
      </c>
      <c r="C29">
        <v>4</v>
      </c>
      <c r="D29" t="s">
        <v>9</v>
      </c>
      <c r="E29" t="str">
        <f t="shared" si="7"/>
        <v>Opp Score</v>
      </c>
      <c r="F29" s="1">
        <v>16</v>
      </c>
      <c r="G29" s="1">
        <f>(F28-F22)-(F29-F23)</f>
        <v>2</v>
      </c>
      <c r="H29" s="1">
        <f>IF(F27&gt;F26,(F26+10)-F27,F26-F27)</f>
        <v>0.10000000000000009</v>
      </c>
      <c r="I29" s="1">
        <f>F28-F22</f>
        <v>2</v>
      </c>
      <c r="J29" s="1">
        <f>F29-F23</f>
        <v>0</v>
      </c>
      <c r="M29">
        <f>COUNTIF(D26:D30,$L$5)</f>
        <v>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 x14ac:dyDescent="0.35">
      <c r="A30" t="s">
        <v>4</v>
      </c>
      <c r="B30" t="str">
        <f t="shared" si="9"/>
        <v/>
      </c>
      <c r="C30">
        <v>5</v>
      </c>
      <c r="D30" t="s">
        <v>10</v>
      </c>
      <c r="E30" t="str">
        <f t="shared" si="7"/>
        <v/>
      </c>
      <c r="F30" s="1" t="str">
        <f t="shared" si="10"/>
        <v/>
      </c>
      <c r="G30" s="1">
        <f>(F28-F22)-(F29-F23)</f>
        <v>2</v>
      </c>
      <c r="H30" s="1">
        <f>IF(F27&gt;F26,(F26+10)-F27,F26-F27)</f>
        <v>0.10000000000000009</v>
      </c>
      <c r="I30" s="1">
        <f>F28-F22</f>
        <v>2</v>
      </c>
      <c r="J30" s="1">
        <f>F29-F23</f>
        <v>0</v>
      </c>
      <c r="M30">
        <f>COUNTIF(D26:D30,$L$6)</f>
        <v>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 x14ac:dyDescent="0.35">
      <c r="A31" t="s">
        <v>5</v>
      </c>
      <c r="B31" t="str">
        <f t="shared" si="9"/>
        <v/>
      </c>
      <c r="E31" t="str">
        <f t="shared" si="7"/>
        <v/>
      </c>
      <c r="F31" s="1" t="str">
        <f t="shared" si="10"/>
        <v/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35">
      <c r="A32" t="s">
        <v>6</v>
      </c>
      <c r="B32">
        <f t="shared" si="9"/>
        <v>6</v>
      </c>
      <c r="C32">
        <v>1</v>
      </c>
      <c r="D32" t="s">
        <v>2</v>
      </c>
      <c r="E32" t="str">
        <f t="shared" si="7"/>
        <v>Time In</v>
      </c>
      <c r="F32" s="1">
        <f t="shared" si="10"/>
        <v>1.47</v>
      </c>
      <c r="G32" s="1">
        <f>(F34-F28)-(F35-F29)</f>
        <v>0</v>
      </c>
      <c r="H32" s="1">
        <f>IF(F33&gt;F32,(F32+10)-F33,F32-F33)</f>
        <v>1.23</v>
      </c>
      <c r="I32" s="1">
        <f>F34-F28</f>
        <v>0</v>
      </c>
      <c r="J32" s="1">
        <f>F35-F29</f>
        <v>0</v>
      </c>
      <c r="M32">
        <f>COUNTIF(D32:D36,$L$2)</f>
        <v>1</v>
      </c>
      <c r="N32">
        <f>SUM(M32:M36)</f>
        <v>1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 x14ac:dyDescent="0.35">
      <c r="A33" t="s">
        <v>7</v>
      </c>
      <c r="B33" t="str">
        <f t="shared" si="9"/>
        <v/>
      </c>
      <c r="C33">
        <v>2</v>
      </c>
      <c r="D33" t="s">
        <v>6</v>
      </c>
      <c r="E33" t="str">
        <f t="shared" si="7"/>
        <v>Time Out</v>
      </c>
      <c r="F33" s="1">
        <v>0.24</v>
      </c>
      <c r="G33" s="1">
        <f>(F34-F28)-(F35-F29)</f>
        <v>0</v>
      </c>
      <c r="H33" s="1">
        <f>IF(F33&gt;F32,(F32+10)-F33,F32-F33)</f>
        <v>1.23</v>
      </c>
      <c r="I33" s="1">
        <f>F34-F28</f>
        <v>0</v>
      </c>
      <c r="J33" s="1">
        <f>F35-F29</f>
        <v>0</v>
      </c>
      <c r="M33">
        <f>COUNTIF(D32:D36,$L$3)</f>
        <v>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 x14ac:dyDescent="0.35">
      <c r="A34" t="s">
        <v>8</v>
      </c>
      <c r="B34" t="str">
        <f t="shared" si="9"/>
        <v/>
      </c>
      <c r="C34">
        <v>3</v>
      </c>
      <c r="D34" t="s">
        <v>4</v>
      </c>
      <c r="E34" t="str">
        <f t="shared" si="7"/>
        <v>Western Score</v>
      </c>
      <c r="F34" s="1">
        <v>26</v>
      </c>
      <c r="G34" s="1">
        <f>(F34-F28)-(F35-F29)</f>
        <v>0</v>
      </c>
      <c r="H34" s="1">
        <f>IF(F33&gt;F32,(F32+10)-F33,F32-F33)</f>
        <v>1.23</v>
      </c>
      <c r="I34" s="1">
        <f>F34-F28</f>
        <v>0</v>
      </c>
      <c r="J34" s="1">
        <f>F35-F29</f>
        <v>0</v>
      </c>
      <c r="M34">
        <f>COUNTIF(D32:D36,$L$4)</f>
        <v>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 x14ac:dyDescent="0.35">
      <c r="A35" t="s">
        <v>9</v>
      </c>
      <c r="B35" t="str">
        <f t="shared" si="9"/>
        <v/>
      </c>
      <c r="C35">
        <v>4</v>
      </c>
      <c r="D35" t="s">
        <v>9</v>
      </c>
      <c r="E35" t="str">
        <f t="shared" si="7"/>
        <v>Opp Score</v>
      </c>
      <c r="F35" s="1">
        <v>16</v>
      </c>
      <c r="G35" s="1">
        <f>(F34-F28)-(F35-F29)</f>
        <v>0</v>
      </c>
      <c r="H35" s="1">
        <f>IF(F33&gt;F32,(F32+10)-F33,F32-F33)</f>
        <v>1.23</v>
      </c>
      <c r="I35" s="1">
        <f>F34-F28</f>
        <v>0</v>
      </c>
      <c r="J35" s="1">
        <f>F35-F29</f>
        <v>0</v>
      </c>
      <c r="M35">
        <f>COUNTIF(D32:D36,$L$5)</f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 x14ac:dyDescent="0.35">
      <c r="A36" t="s">
        <v>10</v>
      </c>
      <c r="B36" t="str">
        <f t="shared" si="9"/>
        <v/>
      </c>
      <c r="C36">
        <v>5</v>
      </c>
      <c r="D36" t="s">
        <v>10</v>
      </c>
      <c r="E36" t="str">
        <f t="shared" si="7"/>
        <v/>
      </c>
      <c r="F36" s="1" t="str">
        <f t="shared" si="10"/>
        <v/>
      </c>
      <c r="G36" s="1">
        <f>(F34-F28)-(F35-F29)</f>
        <v>0</v>
      </c>
      <c r="H36" s="1">
        <f>IF(F33&gt;F32,(F32+10)-F33,F32-F33)</f>
        <v>1.23</v>
      </c>
      <c r="I36" s="1">
        <f>F34-F28</f>
        <v>0</v>
      </c>
      <c r="J36" s="1">
        <f>F35-F29</f>
        <v>0</v>
      </c>
      <c r="M36">
        <f>COUNTIF(D32:D36,$L$6)</f>
        <v>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 x14ac:dyDescent="0.35">
      <c r="A37" t="s">
        <v>11</v>
      </c>
      <c r="B37" t="str">
        <f t="shared" si="9"/>
        <v/>
      </c>
      <c r="E37" t="str">
        <f t="shared" si="7"/>
        <v/>
      </c>
      <c r="F37" s="1" t="str">
        <f t="shared" si="10"/>
        <v/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 x14ac:dyDescent="0.35">
      <c r="A38" t="s">
        <v>12</v>
      </c>
      <c r="B38">
        <f t="shared" si="9"/>
        <v>7</v>
      </c>
      <c r="C38">
        <v>1</v>
      </c>
      <c r="D38" t="s">
        <v>2</v>
      </c>
      <c r="E38" t="str">
        <f t="shared" si="7"/>
        <v>Time In</v>
      </c>
      <c r="F38" s="1">
        <f t="shared" si="10"/>
        <v>0.24</v>
      </c>
      <c r="G38" s="1">
        <f>(F40-F34)-(F41-F35)</f>
        <v>1</v>
      </c>
      <c r="H38" s="1">
        <f>IF(F39&gt;F38,(F38+10)-F39,F38-F39)</f>
        <v>0.24000000000000021</v>
      </c>
      <c r="I38" s="1">
        <f>F40-F34</f>
        <v>1</v>
      </c>
      <c r="J38" s="1">
        <f>F41-F35</f>
        <v>0</v>
      </c>
      <c r="M38">
        <f>COUNTIF(D38:D42,$L$2)</f>
        <v>1</v>
      </c>
      <c r="N38">
        <f>SUM(M38:M42)</f>
        <v>1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 x14ac:dyDescent="0.35">
      <c r="A39" t="s">
        <v>13</v>
      </c>
      <c r="B39" t="str">
        <f t="shared" si="9"/>
        <v/>
      </c>
      <c r="C39">
        <v>2</v>
      </c>
      <c r="D39" t="s">
        <v>6</v>
      </c>
      <c r="E39" t="str">
        <f t="shared" si="7"/>
        <v>Time Out</v>
      </c>
      <c r="F39" s="1">
        <v>10</v>
      </c>
      <c r="G39" s="1">
        <f>(F40-F34)-(F41-F35)</f>
        <v>1</v>
      </c>
      <c r="H39" s="1">
        <f>IF(F39&gt;F38,(F38+10)-F39,F38-F39)</f>
        <v>0.24000000000000021</v>
      </c>
      <c r="I39" s="1">
        <f>F40-F34</f>
        <v>1</v>
      </c>
      <c r="J39" s="1">
        <f>F41-F35</f>
        <v>0</v>
      </c>
      <c r="M39">
        <f>COUNTIF(D38:D42,$L$3)</f>
        <v>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 x14ac:dyDescent="0.35">
      <c r="A40" t="s">
        <v>14</v>
      </c>
      <c r="B40" t="str">
        <f t="shared" si="9"/>
        <v/>
      </c>
      <c r="C40">
        <v>3</v>
      </c>
      <c r="D40" t="s">
        <v>4</v>
      </c>
      <c r="E40" t="str">
        <f t="shared" si="7"/>
        <v>Western Score</v>
      </c>
      <c r="F40" s="1">
        <v>27</v>
      </c>
      <c r="G40" s="1">
        <f>(F40-F34)-(F41-F35)</f>
        <v>1</v>
      </c>
      <c r="H40" s="1">
        <f>IF(F39&gt;F38,(F38+10)-F39,F38-F39)</f>
        <v>0.24000000000000021</v>
      </c>
      <c r="I40" s="1">
        <f>F40-F34</f>
        <v>1</v>
      </c>
      <c r="J40" s="1">
        <f>F41-F35</f>
        <v>0</v>
      </c>
      <c r="M40">
        <f>COUNTIF(D38:D42,$L$4)</f>
        <v>0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 x14ac:dyDescent="0.35">
      <c r="A41" t="s">
        <v>2</v>
      </c>
      <c r="B41" t="str">
        <f t="shared" si="9"/>
        <v/>
      </c>
      <c r="C41">
        <v>4</v>
      </c>
      <c r="D41" t="s">
        <v>9</v>
      </c>
      <c r="E41" t="str">
        <f t="shared" si="7"/>
        <v>Opp Score</v>
      </c>
      <c r="F41" s="1">
        <v>16</v>
      </c>
      <c r="G41" s="1">
        <f>(F40-F34)-(F41-F35)</f>
        <v>1</v>
      </c>
      <c r="H41" s="1">
        <f>IF(F39&gt;F38,(F38+10)-F39,F38-F39)</f>
        <v>0.24000000000000021</v>
      </c>
      <c r="I41" s="1">
        <f>F40-F34</f>
        <v>1</v>
      </c>
      <c r="J41" s="1">
        <f>F41-F35</f>
        <v>0</v>
      </c>
      <c r="M41">
        <f>COUNTIF(D38:D42,$L$5)</f>
        <v>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 x14ac:dyDescent="0.35">
      <c r="A42" t="s">
        <v>3</v>
      </c>
      <c r="B42" t="str">
        <f t="shared" si="9"/>
        <v/>
      </c>
      <c r="C42">
        <v>5</v>
      </c>
      <c r="D42" t="s">
        <v>7</v>
      </c>
      <c r="E42" t="str">
        <f t="shared" si="7"/>
        <v/>
      </c>
      <c r="F42" s="1" t="str">
        <f t="shared" si="10"/>
        <v/>
      </c>
      <c r="G42" s="1">
        <f>(F40-F34)-(F41-F35)</f>
        <v>1</v>
      </c>
      <c r="H42" s="1">
        <f>IF(F39&gt;F38,(F38+10)-F39,F38-F39)</f>
        <v>0.24000000000000021</v>
      </c>
      <c r="I42" s="1">
        <f>F40-F34</f>
        <v>1</v>
      </c>
      <c r="J42" s="1">
        <f>F41-F35</f>
        <v>0</v>
      </c>
      <c r="M42">
        <f>COUNTIF(D38:D42,$L$6)</f>
        <v>0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 x14ac:dyDescent="0.35">
      <c r="A43" t="s">
        <v>4</v>
      </c>
      <c r="B43" t="str">
        <f t="shared" si="9"/>
        <v/>
      </c>
      <c r="E43" t="str">
        <f t="shared" si="7"/>
        <v/>
      </c>
      <c r="F43" s="1" t="str">
        <f t="shared" si="10"/>
        <v/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 x14ac:dyDescent="0.35">
      <c r="A44" t="s">
        <v>5</v>
      </c>
      <c r="B44">
        <f t="shared" si="9"/>
        <v>8</v>
      </c>
      <c r="C44">
        <v>1</v>
      </c>
      <c r="D44" t="s">
        <v>11</v>
      </c>
      <c r="E44" t="str">
        <f t="shared" si="7"/>
        <v>Time In</v>
      </c>
      <c r="F44" s="1">
        <f t="shared" si="10"/>
        <v>10</v>
      </c>
      <c r="G44" s="1">
        <f>(F46-F40)-(F47-F41)</f>
        <v>-3</v>
      </c>
      <c r="H44" s="1">
        <f>IF(F45&gt;F44,(F44+10)-F45,F44-F45)</f>
        <v>1.8900000000000006</v>
      </c>
      <c r="I44" s="1">
        <f>F46-F40</f>
        <v>2</v>
      </c>
      <c r="J44" s="1">
        <f>F47-F41</f>
        <v>5</v>
      </c>
      <c r="M44">
        <f>COUNTIF(D44:D48,$L$2)</f>
        <v>1</v>
      </c>
      <c r="N44">
        <f>SUM(M44:M48)</f>
        <v>2</v>
      </c>
      <c r="O44">
        <f t="shared" si="0"/>
        <v>-3</v>
      </c>
      <c r="P44">
        <f t="shared" si="1"/>
        <v>1.8900000000000006</v>
      </c>
      <c r="Q44">
        <f t="shared" si="2"/>
        <v>2</v>
      </c>
      <c r="R44">
        <f t="shared" si="3"/>
        <v>5</v>
      </c>
    </row>
    <row r="45" spans="1:18" x14ac:dyDescent="0.35">
      <c r="A45" t="s">
        <v>6</v>
      </c>
      <c r="B45" t="str">
        <f t="shared" si="9"/>
        <v/>
      </c>
      <c r="C45">
        <v>2</v>
      </c>
      <c r="D45" t="s">
        <v>6</v>
      </c>
      <c r="E45" t="str">
        <f t="shared" si="7"/>
        <v>Time Out</v>
      </c>
      <c r="F45" s="1">
        <v>8.11</v>
      </c>
      <c r="G45" s="1">
        <f>(F46-F40)-(F47-F41)</f>
        <v>-3</v>
      </c>
      <c r="H45" s="1">
        <f>IF(F45&gt;F44,(F44+10)-F45,F44-F45)</f>
        <v>1.8900000000000006</v>
      </c>
      <c r="I45" s="1">
        <f>F46-F40</f>
        <v>2</v>
      </c>
      <c r="J45" s="1">
        <f>F47-F41</f>
        <v>5</v>
      </c>
      <c r="M45">
        <f>COUNTIF(D44:D48,$L$3)</f>
        <v>1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 x14ac:dyDescent="0.35">
      <c r="A46" t="s">
        <v>7</v>
      </c>
      <c r="B46" t="str">
        <f t="shared" si="9"/>
        <v/>
      </c>
      <c r="C46">
        <v>3</v>
      </c>
      <c r="D46" t="s">
        <v>4</v>
      </c>
      <c r="E46" t="str">
        <f t="shared" si="7"/>
        <v>Western Score</v>
      </c>
      <c r="F46" s="1">
        <v>29</v>
      </c>
      <c r="G46" s="1">
        <f>(F46-F40)-(F47-F41)</f>
        <v>-3</v>
      </c>
      <c r="H46" s="1">
        <f>IF(F45&gt;F44,(F44+10)-F45,F44-F45)</f>
        <v>1.8900000000000006</v>
      </c>
      <c r="I46" s="1">
        <f>F46-F40</f>
        <v>2</v>
      </c>
      <c r="J46" s="1">
        <f>F47-F41</f>
        <v>5</v>
      </c>
      <c r="M46">
        <f>COUNTIF(D44:D48,$L$4)</f>
        <v>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 x14ac:dyDescent="0.35">
      <c r="A47" t="s">
        <v>8</v>
      </c>
      <c r="B47" t="str">
        <f t="shared" si="9"/>
        <v/>
      </c>
      <c r="C47">
        <v>4</v>
      </c>
      <c r="D47" t="s">
        <v>9</v>
      </c>
      <c r="E47" t="str">
        <f t="shared" si="7"/>
        <v>Opp Score</v>
      </c>
      <c r="F47" s="1">
        <v>21</v>
      </c>
      <c r="G47" s="1">
        <f>(F46-F40)-(F47-F41)</f>
        <v>-3</v>
      </c>
      <c r="H47" s="1">
        <f>IF(F45&gt;F44,(F44+10)-F45,F44-F45)</f>
        <v>1.8900000000000006</v>
      </c>
      <c r="I47" s="1">
        <f>F46-F40</f>
        <v>2</v>
      </c>
      <c r="J47" s="1">
        <f>F47-F41</f>
        <v>5</v>
      </c>
      <c r="M47">
        <f>COUNTIF(D44:D48,$L$5)</f>
        <v>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 x14ac:dyDescent="0.35">
      <c r="A48" t="s">
        <v>9</v>
      </c>
      <c r="B48" t="str">
        <f t="shared" si="9"/>
        <v/>
      </c>
      <c r="C48">
        <v>5</v>
      </c>
      <c r="D48" t="s">
        <v>7</v>
      </c>
      <c r="E48" t="str">
        <f t="shared" si="7"/>
        <v/>
      </c>
      <c r="F48" s="1" t="str">
        <f t="shared" si="10"/>
        <v/>
      </c>
      <c r="G48" s="1">
        <f>(F46-F40)-(F47-F41)</f>
        <v>-3</v>
      </c>
      <c r="H48" s="1">
        <f>IF(F45&gt;F44,(F44+10)-F45,F44-F45)</f>
        <v>1.8900000000000006</v>
      </c>
      <c r="I48" s="1">
        <f>F46-F40</f>
        <v>2</v>
      </c>
      <c r="J48" s="1">
        <f>F47-F41</f>
        <v>5</v>
      </c>
      <c r="M48">
        <f>COUNTIF(D44:D48,$L$6)</f>
        <v>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 x14ac:dyDescent="0.35">
      <c r="A49" t="s">
        <v>10</v>
      </c>
      <c r="B49" t="str">
        <f t="shared" si="9"/>
        <v/>
      </c>
      <c r="E49" t="str">
        <f t="shared" si="7"/>
        <v/>
      </c>
      <c r="F49" s="1" t="str">
        <f t="shared" si="10"/>
        <v/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 x14ac:dyDescent="0.35">
      <c r="A50" t="s">
        <v>11</v>
      </c>
      <c r="B50">
        <f t="shared" si="9"/>
        <v>9</v>
      </c>
      <c r="C50">
        <v>1</v>
      </c>
      <c r="D50" t="s">
        <v>11</v>
      </c>
      <c r="E50" t="str">
        <f t="shared" si="7"/>
        <v>Time In</v>
      </c>
      <c r="F50" s="1">
        <f t="shared" si="10"/>
        <v>8.11</v>
      </c>
      <c r="G50" s="1">
        <f>(F52-F46)-(F53-F47)</f>
        <v>0</v>
      </c>
      <c r="H50" s="1">
        <f>IF(F51&gt;F50,(F50+10)-F51,F50-F51)</f>
        <v>2.8099999999999996</v>
      </c>
      <c r="I50" s="1">
        <f>F52-F46</f>
        <v>3</v>
      </c>
      <c r="J50" s="1">
        <f>F53-F47</f>
        <v>3</v>
      </c>
      <c r="M50">
        <f>COUNTIF(D50:D54,$L$2)</f>
        <v>1</v>
      </c>
      <c r="N50">
        <f>SUM(M50:M54)</f>
        <v>2</v>
      </c>
      <c r="O50">
        <f t="shared" si="0"/>
        <v>0</v>
      </c>
      <c r="P50">
        <f t="shared" si="1"/>
        <v>2.8099999999999996</v>
      </c>
      <c r="Q50">
        <f t="shared" si="2"/>
        <v>3</v>
      </c>
      <c r="R50">
        <f t="shared" si="3"/>
        <v>3</v>
      </c>
    </row>
    <row r="51" spans="1:18" x14ac:dyDescent="0.35">
      <c r="A51" t="s">
        <v>12</v>
      </c>
      <c r="B51" t="str">
        <f t="shared" si="9"/>
        <v/>
      </c>
      <c r="C51">
        <v>2</v>
      </c>
      <c r="D51" t="s">
        <v>6</v>
      </c>
      <c r="E51" t="str">
        <f t="shared" si="7"/>
        <v>Time Out</v>
      </c>
      <c r="F51" s="1">
        <v>5.3</v>
      </c>
      <c r="G51" s="1">
        <f>(F52-F46)-(F53-F47)</f>
        <v>0</v>
      </c>
      <c r="H51" s="1">
        <f>IF(F51&gt;F50,(F50+10)-F51,F50-F51)</f>
        <v>2.8099999999999996</v>
      </c>
      <c r="I51" s="1">
        <f>F52-F46</f>
        <v>3</v>
      </c>
      <c r="J51" s="1">
        <f>F53-F47</f>
        <v>3</v>
      </c>
      <c r="M51">
        <f>COUNTIF(D50:D54,$L$3)</f>
        <v>1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 x14ac:dyDescent="0.35">
      <c r="A52" t="s">
        <v>13</v>
      </c>
      <c r="B52" t="str">
        <f t="shared" si="9"/>
        <v/>
      </c>
      <c r="C52">
        <v>3</v>
      </c>
      <c r="D52" t="s">
        <v>2</v>
      </c>
      <c r="E52" t="str">
        <f t="shared" si="7"/>
        <v>Western Score</v>
      </c>
      <c r="F52" s="1">
        <v>32</v>
      </c>
      <c r="G52" s="1">
        <f>(F52-F46)-(F53-F47)</f>
        <v>0</v>
      </c>
      <c r="H52" s="1">
        <f>IF(F51&gt;F50,(F50+10)-F51,F50-F51)</f>
        <v>2.8099999999999996</v>
      </c>
      <c r="I52" s="1">
        <f>F52-F46</f>
        <v>3</v>
      </c>
      <c r="J52" s="1">
        <f>F53-F47</f>
        <v>3</v>
      </c>
      <c r="M52">
        <f>COUNTIF(D50:D54,$L$4)</f>
        <v>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 x14ac:dyDescent="0.35">
      <c r="A53" t="s">
        <v>14</v>
      </c>
      <c r="B53" t="str">
        <f t="shared" si="9"/>
        <v/>
      </c>
      <c r="C53">
        <v>4</v>
      </c>
      <c r="D53" t="s">
        <v>9</v>
      </c>
      <c r="E53" t="str">
        <f t="shared" si="7"/>
        <v>Opp Score</v>
      </c>
      <c r="F53" s="1">
        <v>24</v>
      </c>
      <c r="G53" s="1">
        <f>(F52-F46)-(F53-F47)</f>
        <v>0</v>
      </c>
      <c r="H53" s="1">
        <f>IF(F51&gt;F50,(F50+10)-F51,F50-F51)</f>
        <v>2.8099999999999996</v>
      </c>
      <c r="I53" s="1">
        <f>F52-F46</f>
        <v>3</v>
      </c>
      <c r="J53" s="1">
        <f>F53-F47</f>
        <v>3</v>
      </c>
      <c r="M53">
        <f>COUNTIF(D50:D54,$L$5)</f>
        <v>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 x14ac:dyDescent="0.35">
      <c r="A54" t="s">
        <v>2</v>
      </c>
      <c r="B54" t="str">
        <f t="shared" si="9"/>
        <v/>
      </c>
      <c r="C54">
        <v>5</v>
      </c>
      <c r="D54" t="s">
        <v>7</v>
      </c>
      <c r="E54" t="str">
        <f t="shared" si="7"/>
        <v/>
      </c>
      <c r="F54" s="1" t="str">
        <f t="shared" si="10"/>
        <v/>
      </c>
      <c r="G54" s="1">
        <f>(F52-F46)-(F53-F47)</f>
        <v>0</v>
      </c>
      <c r="H54" s="1">
        <f>IF(F51&gt;F50,(F50+10)-F51,F50-F51)</f>
        <v>2.8099999999999996</v>
      </c>
      <c r="I54" s="1">
        <f>F52-F46</f>
        <v>3</v>
      </c>
      <c r="J54" s="1">
        <f>F53-F47</f>
        <v>3</v>
      </c>
      <c r="M54">
        <f>COUNTIF(D50:D54,$L$6)</f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 x14ac:dyDescent="0.35">
      <c r="A55" t="s">
        <v>3</v>
      </c>
      <c r="B55" t="str">
        <f t="shared" si="9"/>
        <v/>
      </c>
      <c r="E55" t="str">
        <f t="shared" si="7"/>
        <v/>
      </c>
      <c r="F55" s="1" t="str">
        <f t="shared" si="10"/>
        <v/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 x14ac:dyDescent="0.35">
      <c r="A56" t="s">
        <v>4</v>
      </c>
      <c r="B56">
        <f t="shared" si="9"/>
        <v>10</v>
      </c>
      <c r="C56">
        <v>1</v>
      </c>
      <c r="D56" t="s">
        <v>11</v>
      </c>
      <c r="E56" t="str">
        <f t="shared" si="7"/>
        <v>Time In</v>
      </c>
      <c r="F56" s="1">
        <f t="shared" si="10"/>
        <v>5.3</v>
      </c>
      <c r="G56" s="1">
        <f>(F58-F52)-(F59-F53)</f>
        <v>2</v>
      </c>
      <c r="H56" s="1">
        <f>IF(F57&gt;F56,(F56+10)-F57,F56-F57)</f>
        <v>2.2199999999999998</v>
      </c>
      <c r="I56" s="1">
        <f>F58-F52</f>
        <v>6</v>
      </c>
      <c r="J56" s="1">
        <f>F59-F53</f>
        <v>4</v>
      </c>
      <c r="M56">
        <f>COUNTIF(D56:D60,$L$2)</f>
        <v>1</v>
      </c>
      <c r="N56">
        <f>SUM(M56:M60)</f>
        <v>2</v>
      </c>
      <c r="O56">
        <f t="shared" si="0"/>
        <v>2</v>
      </c>
      <c r="P56">
        <f t="shared" si="1"/>
        <v>2.2199999999999998</v>
      </c>
      <c r="Q56">
        <f t="shared" si="2"/>
        <v>6</v>
      </c>
      <c r="R56">
        <f t="shared" si="3"/>
        <v>4</v>
      </c>
    </row>
    <row r="57" spans="1:18" x14ac:dyDescent="0.35">
      <c r="A57" t="s">
        <v>5</v>
      </c>
      <c r="B57" t="str">
        <f t="shared" si="9"/>
        <v/>
      </c>
      <c r="C57">
        <v>2</v>
      </c>
      <c r="D57" t="s">
        <v>6</v>
      </c>
      <c r="E57" t="str">
        <f t="shared" si="7"/>
        <v>Time Out</v>
      </c>
      <c r="F57" s="1">
        <v>3.08</v>
      </c>
      <c r="G57" s="1">
        <f>(F58-F52)-(F59-F53)</f>
        <v>2</v>
      </c>
      <c r="H57" s="1">
        <f>IF(F57&gt;F56,(F56+10)-F57,F56-F57)</f>
        <v>2.2199999999999998</v>
      </c>
      <c r="I57" s="1">
        <f>F58-F52</f>
        <v>6</v>
      </c>
      <c r="J57" s="1">
        <f>F59-F53</f>
        <v>4</v>
      </c>
      <c r="M57">
        <f>COUNTIF(D56:D60,$L$3)</f>
        <v>1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 x14ac:dyDescent="0.35">
      <c r="A58" t="s">
        <v>6</v>
      </c>
      <c r="B58" t="str">
        <f t="shared" si="9"/>
        <v/>
      </c>
      <c r="C58">
        <v>3</v>
      </c>
      <c r="D58" t="s">
        <v>2</v>
      </c>
      <c r="E58" t="str">
        <f t="shared" si="7"/>
        <v>Western Score</v>
      </c>
      <c r="F58" s="1">
        <v>38</v>
      </c>
      <c r="G58" s="1">
        <f>(F58-F52)-(F59-F53)</f>
        <v>2</v>
      </c>
      <c r="H58" s="1">
        <f>IF(F57&gt;F56,(F56+10)-F57,F56-F57)</f>
        <v>2.2199999999999998</v>
      </c>
      <c r="I58" s="1">
        <f>F58-F52</f>
        <v>6</v>
      </c>
      <c r="J58" s="1">
        <f>F59-F53</f>
        <v>4</v>
      </c>
      <c r="M58">
        <f>COUNTIF(D56:D60,$L$4)</f>
        <v>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 x14ac:dyDescent="0.35">
      <c r="A59" t="s">
        <v>7</v>
      </c>
      <c r="B59" t="str">
        <f t="shared" si="9"/>
        <v/>
      </c>
      <c r="C59">
        <v>4</v>
      </c>
      <c r="D59" t="s">
        <v>10</v>
      </c>
      <c r="E59" t="str">
        <f t="shared" si="7"/>
        <v>Opp Score</v>
      </c>
      <c r="F59" s="1">
        <v>28</v>
      </c>
      <c r="G59" s="1">
        <f>(F58-F52)-(F59-F53)</f>
        <v>2</v>
      </c>
      <c r="H59" s="1">
        <f>IF(F57&gt;F56,(F56+10)-F57,F56-F57)</f>
        <v>2.2199999999999998</v>
      </c>
      <c r="I59" s="1">
        <f>F58-F52</f>
        <v>6</v>
      </c>
      <c r="J59" s="1">
        <f>F59-F53</f>
        <v>4</v>
      </c>
      <c r="M59">
        <f>COUNTIF(D56:D60,$L$5)</f>
        <v>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 x14ac:dyDescent="0.35">
      <c r="A60" t="s">
        <v>8</v>
      </c>
      <c r="B60" t="str">
        <f t="shared" si="9"/>
        <v/>
      </c>
      <c r="C60">
        <v>5</v>
      </c>
      <c r="D60" t="s">
        <v>13</v>
      </c>
      <c r="E60" t="str">
        <f t="shared" si="7"/>
        <v/>
      </c>
      <c r="F60" s="1" t="str">
        <f t="shared" si="10"/>
        <v/>
      </c>
      <c r="G60" s="1">
        <f>(F58-F52)-(F59-F53)</f>
        <v>2</v>
      </c>
      <c r="H60" s="1">
        <f>IF(F57&gt;F56,(F56+10)-F57,F56-F57)</f>
        <v>2.2199999999999998</v>
      </c>
      <c r="I60" s="1">
        <f>F58-F52</f>
        <v>6</v>
      </c>
      <c r="J60" s="1">
        <f>F59-F53</f>
        <v>4</v>
      </c>
      <c r="M60">
        <f>COUNTIF(D56:D60,$L$6)</f>
        <v>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 x14ac:dyDescent="0.35">
      <c r="A61" t="s">
        <v>9</v>
      </c>
      <c r="B61" t="str">
        <f t="shared" si="9"/>
        <v/>
      </c>
      <c r="E61" t="str">
        <f t="shared" si="7"/>
        <v/>
      </c>
      <c r="F61" s="1" t="str">
        <f t="shared" si="10"/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 x14ac:dyDescent="0.35">
      <c r="A62" t="s">
        <v>10</v>
      </c>
      <c r="B62">
        <f t="shared" si="9"/>
        <v>11</v>
      </c>
      <c r="C62">
        <v>1</v>
      </c>
      <c r="D62" t="s">
        <v>11</v>
      </c>
      <c r="E62" t="str">
        <f t="shared" si="7"/>
        <v>Time In</v>
      </c>
      <c r="F62" s="1">
        <f t="shared" si="10"/>
        <v>3.08</v>
      </c>
      <c r="G62" s="1">
        <f>(F64-F58)-(F65-F59)</f>
        <v>-2</v>
      </c>
      <c r="H62" s="1">
        <f>IF(F63&gt;F62,(F62+10)-F63,F62-F63)</f>
        <v>0.51000000000000023</v>
      </c>
      <c r="I62" s="1">
        <f>F64-F58</f>
        <v>0</v>
      </c>
      <c r="J62" s="1">
        <f>F65-F59</f>
        <v>2</v>
      </c>
      <c r="M62">
        <f>COUNTIF(D62:D66,$L$2)</f>
        <v>1</v>
      </c>
      <c r="N62">
        <f>SUM(M62:M66)</f>
        <v>2</v>
      </c>
      <c r="O62">
        <f t="shared" si="0"/>
        <v>-2</v>
      </c>
      <c r="P62">
        <f t="shared" si="1"/>
        <v>0.51000000000000023</v>
      </c>
      <c r="Q62">
        <f t="shared" si="2"/>
        <v>0</v>
      </c>
      <c r="R62">
        <f t="shared" si="3"/>
        <v>2</v>
      </c>
    </row>
    <row r="63" spans="1:18" x14ac:dyDescent="0.35">
      <c r="A63" t="s">
        <v>11</v>
      </c>
      <c r="B63" t="str">
        <f t="shared" si="9"/>
        <v/>
      </c>
      <c r="C63">
        <v>2</v>
      </c>
      <c r="D63" t="s">
        <v>6</v>
      </c>
      <c r="E63" t="str">
        <f t="shared" si="7"/>
        <v>Time Out</v>
      </c>
      <c r="F63" s="1">
        <v>2.57</v>
      </c>
      <c r="G63" s="1">
        <f>(F64-F58)-(F65-F59)</f>
        <v>-2</v>
      </c>
      <c r="H63" s="1">
        <f>IF(F63&gt;F62,(F62+10)-F63,F62-F63)</f>
        <v>0.51000000000000023</v>
      </c>
      <c r="I63" s="1">
        <f>F64-F58</f>
        <v>0</v>
      </c>
      <c r="J63" s="1">
        <f>F65-F59</f>
        <v>2</v>
      </c>
      <c r="M63">
        <f>COUNTIF(D62:D66,$L$3)</f>
        <v>1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 x14ac:dyDescent="0.35">
      <c r="A64" t="s">
        <v>12</v>
      </c>
      <c r="B64" t="str">
        <f t="shared" si="9"/>
        <v/>
      </c>
      <c r="C64">
        <v>3</v>
      </c>
      <c r="D64" t="s">
        <v>9</v>
      </c>
      <c r="E64" t="str">
        <f t="shared" si="7"/>
        <v>Western Score</v>
      </c>
      <c r="F64" s="1">
        <v>38</v>
      </c>
      <c r="G64" s="1">
        <f>(F64-F58)-(F65-F59)</f>
        <v>-2</v>
      </c>
      <c r="H64" s="1">
        <f>IF(F63&gt;F62,(F62+10)-F63,F62-F63)</f>
        <v>0.51000000000000023</v>
      </c>
      <c r="I64" s="1">
        <f>F64-F58</f>
        <v>0</v>
      </c>
      <c r="J64" s="1">
        <f>F65-F59</f>
        <v>2</v>
      </c>
      <c r="M64">
        <f>COUNTIF(D62:D66,$L$4)</f>
        <v>0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 x14ac:dyDescent="0.35">
      <c r="A65" t="s">
        <v>13</v>
      </c>
      <c r="B65" t="str">
        <f t="shared" si="9"/>
        <v/>
      </c>
      <c r="C65">
        <v>4</v>
      </c>
      <c r="D65" t="s">
        <v>7</v>
      </c>
      <c r="E65" t="str">
        <f t="shared" si="7"/>
        <v>Opp Score</v>
      </c>
      <c r="F65" s="1">
        <v>30</v>
      </c>
      <c r="G65" s="1">
        <f>(F64-F58)-(F65-F59)</f>
        <v>-2</v>
      </c>
      <c r="H65" s="1">
        <f>IF(F63&gt;F62,(F62+10)-F63,F62-F63)</f>
        <v>0.51000000000000023</v>
      </c>
      <c r="I65" s="1">
        <f>F64-F58</f>
        <v>0</v>
      </c>
      <c r="J65" s="1">
        <f>F65-F59</f>
        <v>2</v>
      </c>
      <c r="M65">
        <f>COUNTIF(D62:D66,$L$5)</f>
        <v>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 x14ac:dyDescent="0.35">
      <c r="A66" t="s">
        <v>14</v>
      </c>
      <c r="B66" t="str">
        <f t="shared" si="9"/>
        <v/>
      </c>
      <c r="C66">
        <v>5</v>
      </c>
      <c r="D66" t="s">
        <v>4</v>
      </c>
      <c r="E66" t="str">
        <f t="shared" si="7"/>
        <v/>
      </c>
      <c r="F66" s="1" t="str">
        <f t="shared" si="10"/>
        <v/>
      </c>
      <c r="G66" s="1">
        <f>(F64-F58)-(F65-F59)</f>
        <v>-2</v>
      </c>
      <c r="H66" s="1">
        <f>IF(F63&gt;F62,(F62+10)-F63,F62-F63)</f>
        <v>0.51000000000000023</v>
      </c>
      <c r="I66" s="1">
        <f>F64-F58</f>
        <v>0</v>
      </c>
      <c r="J66" s="1">
        <f>F65-F59</f>
        <v>2</v>
      </c>
      <c r="M66">
        <f>COUNTIF(D62:D66,$L$6)</f>
        <v>0</v>
      </c>
      <c r="O66" t="str">
        <f t="shared" ref="O66:O129" si="11">IF(N66=COUNTIF($L$2:$L$6,"*"),G66,"")</f>
        <v/>
      </c>
      <c r="P66" t="str">
        <f t="shared" ref="P66:P129" si="12">IF(N66=COUNTIF($L$2:$L$6,"*"),H66,"")</f>
        <v/>
      </c>
      <c r="Q66" t="str">
        <f t="shared" ref="Q66:Q129" si="13">IF(N66=COUNTIF($L$2:$L$6,"*"),I66,"")</f>
        <v/>
      </c>
      <c r="R66" t="str">
        <f t="shared" ref="R66:R129" si="14">IF(N66=COUNTIF($L$2:$L$6,"*"),J66,"")</f>
        <v/>
      </c>
    </row>
    <row r="67" spans="1:18" x14ac:dyDescent="0.35">
      <c r="A67" t="s">
        <v>2</v>
      </c>
      <c r="B67" t="str">
        <f t="shared" si="9"/>
        <v/>
      </c>
      <c r="E67" t="str">
        <f t="shared" ref="E67:E130" si="15">IFERROR(_xlfn.IFS(C67=$C$2,"Time In",C67=$C$3,"Time Out",C67=$C$4,"Western Score",C67=$C$5,"Opp Score"),"")</f>
        <v/>
      </c>
      <c r="F67" s="1" t="str">
        <f t="shared" si="10"/>
        <v/>
      </c>
      <c r="O67" t="str">
        <f t="shared" si="11"/>
        <v/>
      </c>
      <c r="P67" t="str">
        <f t="shared" si="12"/>
        <v/>
      </c>
      <c r="Q67" t="str">
        <f t="shared" si="13"/>
        <v/>
      </c>
      <c r="R67" t="str">
        <f t="shared" si="14"/>
        <v/>
      </c>
    </row>
    <row r="68" spans="1:18" x14ac:dyDescent="0.35">
      <c r="A68" t="s">
        <v>3</v>
      </c>
      <c r="B68">
        <f t="shared" si="9"/>
        <v>12</v>
      </c>
      <c r="C68">
        <v>1</v>
      </c>
      <c r="D68" t="s">
        <v>11</v>
      </c>
      <c r="E68" t="str">
        <f t="shared" si="15"/>
        <v>Time In</v>
      </c>
      <c r="F68" s="1">
        <f t="shared" si="10"/>
        <v>2.57</v>
      </c>
      <c r="G68" s="1">
        <f>(F70-F64)-(F71-F65)</f>
        <v>1</v>
      </c>
      <c r="H68" s="1">
        <f>IF(F69&gt;F68,(F68+10)-F69,F68-F69)</f>
        <v>1.2599999999999998</v>
      </c>
      <c r="I68" s="1">
        <f>F70-F64</f>
        <v>4</v>
      </c>
      <c r="J68" s="1">
        <f>F71-F65</f>
        <v>3</v>
      </c>
      <c r="M68">
        <f>COUNTIF(D68:D72,$L$2)</f>
        <v>0</v>
      </c>
      <c r="N68">
        <f>SUM(M68:M72)</f>
        <v>1</v>
      </c>
      <c r="O68" t="str">
        <f t="shared" si="11"/>
        <v/>
      </c>
      <c r="P68" t="str">
        <f t="shared" si="12"/>
        <v/>
      </c>
      <c r="Q68" t="str">
        <f t="shared" si="13"/>
        <v/>
      </c>
      <c r="R68" t="str">
        <f t="shared" si="14"/>
        <v/>
      </c>
    </row>
    <row r="69" spans="1:18" x14ac:dyDescent="0.35">
      <c r="A69" t="s">
        <v>4</v>
      </c>
      <c r="B69" t="str">
        <f t="shared" si="9"/>
        <v/>
      </c>
      <c r="C69">
        <v>2</v>
      </c>
      <c r="D69" t="s">
        <v>14</v>
      </c>
      <c r="E69" t="str">
        <f t="shared" si="15"/>
        <v>Time Out</v>
      </c>
      <c r="F69" s="1">
        <v>1.31</v>
      </c>
      <c r="G69" s="1">
        <f>(F70-F64)-(F71-F65)</f>
        <v>1</v>
      </c>
      <c r="H69" s="1">
        <f>IF(F69&gt;F68,(F68+10)-F69,F68-F69)</f>
        <v>1.2599999999999998</v>
      </c>
      <c r="I69" s="1">
        <f>F70-F64</f>
        <v>4</v>
      </c>
      <c r="J69" s="1">
        <f>F71-F65</f>
        <v>3</v>
      </c>
      <c r="M69">
        <f>COUNTIF(D68:D72,$L$3)</f>
        <v>1</v>
      </c>
      <c r="O69" t="str">
        <f t="shared" si="11"/>
        <v/>
      </c>
      <c r="P69" t="str">
        <f t="shared" si="12"/>
        <v/>
      </c>
      <c r="Q69" t="str">
        <f t="shared" si="13"/>
        <v/>
      </c>
      <c r="R69" t="str">
        <f t="shared" si="14"/>
        <v/>
      </c>
    </row>
    <row r="70" spans="1:18" x14ac:dyDescent="0.35">
      <c r="A70" t="s">
        <v>5</v>
      </c>
      <c r="B70" t="str">
        <f t="shared" si="9"/>
        <v/>
      </c>
      <c r="C70">
        <v>3</v>
      </c>
      <c r="D70" t="s">
        <v>9</v>
      </c>
      <c r="E70" t="str">
        <f t="shared" si="15"/>
        <v>Western Score</v>
      </c>
      <c r="F70" s="1">
        <v>42</v>
      </c>
      <c r="G70" s="1">
        <f>(F70-F64)-(F71-F65)</f>
        <v>1</v>
      </c>
      <c r="H70" s="1">
        <f>IF(F69&gt;F68,(F68+10)-F69,F68-F69)</f>
        <v>1.2599999999999998</v>
      </c>
      <c r="I70" s="1">
        <f>F70-F64</f>
        <v>4</v>
      </c>
      <c r="J70" s="1">
        <f>F71-F65</f>
        <v>3</v>
      </c>
      <c r="M70">
        <f>COUNTIF(D68:D72,$L$4)</f>
        <v>0</v>
      </c>
      <c r="O70" t="str">
        <f t="shared" si="11"/>
        <v/>
      </c>
      <c r="P70" t="str">
        <f t="shared" si="12"/>
        <v/>
      </c>
      <c r="Q70" t="str">
        <f t="shared" si="13"/>
        <v/>
      </c>
      <c r="R70" t="str">
        <f t="shared" si="14"/>
        <v/>
      </c>
    </row>
    <row r="71" spans="1:18" x14ac:dyDescent="0.35">
      <c r="A71" t="s">
        <v>6</v>
      </c>
      <c r="B71" t="str">
        <f t="shared" si="9"/>
        <v/>
      </c>
      <c r="C71">
        <v>4</v>
      </c>
      <c r="D71" t="s">
        <v>7</v>
      </c>
      <c r="E71" t="str">
        <f t="shared" si="15"/>
        <v>Opp Score</v>
      </c>
      <c r="F71" s="1">
        <v>33</v>
      </c>
      <c r="G71" s="1">
        <f>(F70-F64)-(F71-F65)</f>
        <v>1</v>
      </c>
      <c r="H71" s="1">
        <f>IF(F69&gt;F68,(F68+10)-F69,F68-F69)</f>
        <v>1.2599999999999998</v>
      </c>
      <c r="I71" s="1">
        <f>F70-F64</f>
        <v>4</v>
      </c>
      <c r="J71" s="1">
        <f>F71-F65</f>
        <v>3</v>
      </c>
      <c r="M71">
        <f>COUNTIF(D68:D72,$L$5)</f>
        <v>0</v>
      </c>
      <c r="O71" t="str">
        <f t="shared" si="11"/>
        <v/>
      </c>
      <c r="P71" t="str">
        <f t="shared" si="12"/>
        <v/>
      </c>
      <c r="Q71" t="str">
        <f t="shared" si="13"/>
        <v/>
      </c>
      <c r="R71" t="str">
        <f t="shared" si="14"/>
        <v/>
      </c>
    </row>
    <row r="72" spans="1:18" x14ac:dyDescent="0.35">
      <c r="A72" t="s">
        <v>7</v>
      </c>
      <c r="B72" t="str">
        <f t="shared" si="9"/>
        <v/>
      </c>
      <c r="C72">
        <v>5</v>
      </c>
      <c r="D72" t="s">
        <v>4</v>
      </c>
      <c r="E72" t="str">
        <f t="shared" si="15"/>
        <v/>
      </c>
      <c r="F72" s="1" t="str">
        <f t="shared" si="10"/>
        <v/>
      </c>
      <c r="G72" s="1">
        <f>(F70-F64)-(F71-F65)</f>
        <v>1</v>
      </c>
      <c r="H72" s="1">
        <f>IF(F69&gt;F68,(F68+10)-F69,F68-F69)</f>
        <v>1.2599999999999998</v>
      </c>
      <c r="I72" s="1">
        <f>F70-F64</f>
        <v>4</v>
      </c>
      <c r="J72" s="1">
        <f>F71-F65</f>
        <v>3</v>
      </c>
      <c r="M72">
        <f>COUNTIF(D68:D72,$L$6)</f>
        <v>0</v>
      </c>
      <c r="O72" t="str">
        <f t="shared" si="11"/>
        <v/>
      </c>
      <c r="P72" t="str">
        <f t="shared" si="12"/>
        <v/>
      </c>
      <c r="Q72" t="str">
        <f t="shared" si="13"/>
        <v/>
      </c>
      <c r="R72" t="str">
        <f t="shared" si="14"/>
        <v/>
      </c>
    </row>
    <row r="73" spans="1:18" x14ac:dyDescent="0.35">
      <c r="A73" t="s">
        <v>8</v>
      </c>
      <c r="B73" t="str">
        <f t="shared" si="9"/>
        <v/>
      </c>
      <c r="E73" t="str">
        <f t="shared" si="15"/>
        <v/>
      </c>
      <c r="F73" s="1" t="str">
        <f t="shared" si="10"/>
        <v/>
      </c>
      <c r="O73" t="str">
        <f t="shared" si="11"/>
        <v/>
      </c>
      <c r="P73" t="str">
        <f t="shared" si="12"/>
        <v/>
      </c>
      <c r="Q73" t="str">
        <f t="shared" si="13"/>
        <v/>
      </c>
      <c r="R73" t="str">
        <f t="shared" si="14"/>
        <v/>
      </c>
    </row>
    <row r="74" spans="1:18" x14ac:dyDescent="0.35">
      <c r="A74" t="s">
        <v>9</v>
      </c>
      <c r="B74">
        <f t="shared" si="9"/>
        <v>13</v>
      </c>
      <c r="C74">
        <v>1</v>
      </c>
      <c r="D74" t="s">
        <v>11</v>
      </c>
      <c r="E74" t="str">
        <f t="shared" si="15"/>
        <v>Time In</v>
      </c>
      <c r="F74" s="1">
        <f t="shared" si="10"/>
        <v>1.31</v>
      </c>
      <c r="G74" s="1">
        <f>(F76-F70)-(F77-F71)</f>
        <v>-3</v>
      </c>
      <c r="H74" s="1">
        <f>IF(F75&gt;F74,(F74+10)-F75,F74-F75)</f>
        <v>1.3100000000000005</v>
      </c>
      <c r="I74" s="1">
        <f>F76-F70</f>
        <v>2</v>
      </c>
      <c r="J74" s="1">
        <f>F77-F71</f>
        <v>5</v>
      </c>
      <c r="M74">
        <f>COUNTIF(D74:D78,$L$2)</f>
        <v>0</v>
      </c>
      <c r="N74">
        <f>SUM(M74:M78)</f>
        <v>1</v>
      </c>
      <c r="O74" t="str">
        <f t="shared" si="11"/>
        <v/>
      </c>
      <c r="P74" t="str">
        <f t="shared" si="12"/>
        <v/>
      </c>
      <c r="Q74" t="str">
        <f t="shared" si="13"/>
        <v/>
      </c>
      <c r="R74" t="str">
        <f t="shared" si="14"/>
        <v/>
      </c>
    </row>
    <row r="75" spans="1:18" x14ac:dyDescent="0.35">
      <c r="A75" t="s">
        <v>10</v>
      </c>
      <c r="B75" t="str">
        <f t="shared" si="9"/>
        <v/>
      </c>
      <c r="C75">
        <v>2</v>
      </c>
      <c r="D75" t="s">
        <v>2</v>
      </c>
      <c r="E75" t="str">
        <f t="shared" si="15"/>
        <v>Time Out</v>
      </c>
      <c r="F75" s="1">
        <v>10</v>
      </c>
      <c r="G75" s="1">
        <f>(F76-F70)-(F77-F71)</f>
        <v>-3</v>
      </c>
      <c r="H75" s="1">
        <f>IF(F75&gt;F74,(F74+10)-F75,F74-F75)</f>
        <v>1.3100000000000005</v>
      </c>
      <c r="I75" s="1">
        <f>F76-F70</f>
        <v>2</v>
      </c>
      <c r="J75" s="1">
        <f>F77-F71</f>
        <v>5</v>
      </c>
      <c r="M75">
        <f>COUNTIF(D74:D78,$L$3)</f>
        <v>1</v>
      </c>
      <c r="O75" t="str">
        <f t="shared" si="11"/>
        <v/>
      </c>
      <c r="P75" t="str">
        <f t="shared" si="12"/>
        <v/>
      </c>
      <c r="Q75" t="str">
        <f t="shared" si="13"/>
        <v/>
      </c>
      <c r="R75" t="str">
        <f t="shared" si="14"/>
        <v/>
      </c>
    </row>
    <row r="76" spans="1:18" x14ac:dyDescent="0.35">
      <c r="A76" t="s">
        <v>11</v>
      </c>
      <c r="B76" t="str">
        <f t="shared" si="9"/>
        <v/>
      </c>
      <c r="C76">
        <v>3</v>
      </c>
      <c r="D76" t="s">
        <v>9</v>
      </c>
      <c r="E76" t="str">
        <f t="shared" si="15"/>
        <v>Western Score</v>
      </c>
      <c r="F76" s="1">
        <v>44</v>
      </c>
      <c r="G76" s="1">
        <f>(F76-F70)-(F77-F71)</f>
        <v>-3</v>
      </c>
      <c r="H76" s="1">
        <f>IF(F75&gt;F74,(F74+10)-F75,F74-F75)</f>
        <v>1.3100000000000005</v>
      </c>
      <c r="I76" s="1">
        <f>F76-F70</f>
        <v>2</v>
      </c>
      <c r="J76" s="1">
        <f>F77-F71</f>
        <v>5</v>
      </c>
      <c r="M76">
        <f>COUNTIF(D74:D78,$L$4)</f>
        <v>0</v>
      </c>
      <c r="O76" t="str">
        <f t="shared" si="11"/>
        <v/>
      </c>
      <c r="P76" t="str">
        <f t="shared" si="12"/>
        <v/>
      </c>
      <c r="Q76" t="str">
        <f t="shared" si="13"/>
        <v/>
      </c>
      <c r="R76" t="str">
        <f t="shared" si="14"/>
        <v/>
      </c>
    </row>
    <row r="77" spans="1:18" x14ac:dyDescent="0.35">
      <c r="A77" t="s">
        <v>12</v>
      </c>
      <c r="B77" t="str">
        <f t="shared" si="9"/>
        <v/>
      </c>
      <c r="C77">
        <v>4</v>
      </c>
      <c r="D77" t="s">
        <v>7</v>
      </c>
      <c r="E77" t="str">
        <f t="shared" si="15"/>
        <v>Opp Score</v>
      </c>
      <c r="F77" s="1">
        <v>38</v>
      </c>
      <c r="G77" s="1">
        <f>(F76-F70)-(F77-F71)</f>
        <v>-3</v>
      </c>
      <c r="H77" s="1">
        <f>IF(F75&gt;F74,(F74+10)-F75,F74-F75)</f>
        <v>1.3100000000000005</v>
      </c>
      <c r="I77" s="1">
        <f>F76-F70</f>
        <v>2</v>
      </c>
      <c r="J77" s="1">
        <f>F77-F71</f>
        <v>5</v>
      </c>
      <c r="M77">
        <f>COUNTIF(D74:D78,$L$5)</f>
        <v>0</v>
      </c>
      <c r="O77" t="str">
        <f t="shared" si="11"/>
        <v/>
      </c>
      <c r="P77" t="str">
        <f t="shared" si="12"/>
        <v/>
      </c>
      <c r="Q77" t="str">
        <f t="shared" si="13"/>
        <v/>
      </c>
      <c r="R77" t="str">
        <f t="shared" si="14"/>
        <v/>
      </c>
    </row>
    <row r="78" spans="1:18" x14ac:dyDescent="0.35">
      <c r="A78" t="s">
        <v>13</v>
      </c>
      <c r="B78" t="str">
        <f t="shared" si="9"/>
        <v/>
      </c>
      <c r="C78">
        <v>5</v>
      </c>
      <c r="D78" t="s">
        <v>4</v>
      </c>
      <c r="E78" t="str">
        <f t="shared" si="15"/>
        <v/>
      </c>
      <c r="F78" s="1" t="str">
        <f t="shared" si="10"/>
        <v/>
      </c>
      <c r="G78" s="1">
        <f>(F76-F70)-(F77-F71)</f>
        <v>-3</v>
      </c>
      <c r="H78" s="1">
        <f>IF(F75&gt;F74,(F74+10)-F75,F74-F75)</f>
        <v>1.3100000000000005</v>
      </c>
      <c r="I78" s="1">
        <f>F76-F70</f>
        <v>2</v>
      </c>
      <c r="J78" s="1">
        <f>F77-F71</f>
        <v>5</v>
      </c>
      <c r="M78">
        <f>COUNTIF(D74:D78,$L$6)</f>
        <v>0</v>
      </c>
      <c r="O78" t="str">
        <f t="shared" si="11"/>
        <v/>
      </c>
      <c r="P78" t="str">
        <f t="shared" si="12"/>
        <v/>
      </c>
      <c r="Q78" t="str">
        <f t="shared" si="13"/>
        <v/>
      </c>
      <c r="R78" t="str">
        <f t="shared" si="14"/>
        <v/>
      </c>
    </row>
    <row r="79" spans="1:18" x14ac:dyDescent="0.35">
      <c r="A79" t="s">
        <v>14</v>
      </c>
      <c r="B79" t="str">
        <f t="shared" si="9"/>
        <v/>
      </c>
      <c r="E79" t="str">
        <f t="shared" si="15"/>
        <v/>
      </c>
      <c r="F79" s="1" t="str">
        <f t="shared" si="10"/>
        <v/>
      </c>
      <c r="O79" t="str">
        <f t="shared" si="11"/>
        <v/>
      </c>
      <c r="P79" t="str">
        <f t="shared" si="12"/>
        <v/>
      </c>
      <c r="Q79" t="str">
        <f t="shared" si="13"/>
        <v/>
      </c>
      <c r="R79" t="str">
        <f t="shared" si="14"/>
        <v/>
      </c>
    </row>
    <row r="80" spans="1:18" x14ac:dyDescent="0.35">
      <c r="A80" t="s">
        <v>2</v>
      </c>
      <c r="B80">
        <f t="shared" si="9"/>
        <v>14</v>
      </c>
      <c r="C80">
        <v>1</v>
      </c>
      <c r="D80" t="s">
        <v>6</v>
      </c>
      <c r="E80" t="str">
        <f t="shared" si="15"/>
        <v>Time In</v>
      </c>
      <c r="F80" s="1">
        <f t="shared" si="10"/>
        <v>10</v>
      </c>
      <c r="G80" s="1">
        <f>(F82-F76)-(F83-F77)</f>
        <v>-2</v>
      </c>
      <c r="H80" s="1">
        <f>IF(F81&gt;F80,(F80+10)-F81,F80-F81)</f>
        <v>2.87</v>
      </c>
      <c r="I80" s="1">
        <f>F82-F76</f>
        <v>7</v>
      </c>
      <c r="J80" s="1">
        <f>F83-F77</f>
        <v>9</v>
      </c>
      <c r="M80">
        <f>COUNTIF(D80:D84,$L$2)</f>
        <v>1</v>
      </c>
      <c r="N80">
        <f>SUM(M80:M84)</f>
        <v>2</v>
      </c>
      <c r="O80">
        <f t="shared" si="11"/>
        <v>-2</v>
      </c>
      <c r="P80">
        <f t="shared" si="12"/>
        <v>2.87</v>
      </c>
      <c r="Q80">
        <f t="shared" si="13"/>
        <v>7</v>
      </c>
      <c r="R80">
        <f t="shared" si="14"/>
        <v>9</v>
      </c>
    </row>
    <row r="81" spans="1:18" x14ac:dyDescent="0.35">
      <c r="A81" t="s">
        <v>3</v>
      </c>
      <c r="B81" t="str">
        <f t="shared" si="9"/>
        <v/>
      </c>
      <c r="C81">
        <v>2</v>
      </c>
      <c r="D81" t="s">
        <v>11</v>
      </c>
      <c r="E81" t="str">
        <f t="shared" si="15"/>
        <v>Time Out</v>
      </c>
      <c r="F81" s="1">
        <v>7.13</v>
      </c>
      <c r="G81" s="1">
        <f>(F82-F76)-(F83-F77)</f>
        <v>-2</v>
      </c>
      <c r="H81" s="1">
        <f>IF(F81&gt;F80,(F80+10)-F81,F80-F81)</f>
        <v>2.87</v>
      </c>
      <c r="I81" s="1">
        <f>F82-F76</f>
        <v>7</v>
      </c>
      <c r="J81" s="1">
        <f>F83-F77</f>
        <v>9</v>
      </c>
      <c r="M81">
        <f>COUNTIF(D80:D84,$L$3)</f>
        <v>1</v>
      </c>
      <c r="O81" t="str">
        <f t="shared" si="11"/>
        <v/>
      </c>
      <c r="P81" t="str">
        <f t="shared" si="12"/>
        <v/>
      </c>
      <c r="Q81" t="str">
        <f t="shared" si="13"/>
        <v/>
      </c>
      <c r="R81" t="str">
        <f t="shared" si="14"/>
        <v/>
      </c>
    </row>
    <row r="82" spans="1:18" x14ac:dyDescent="0.35">
      <c r="A82" t="s">
        <v>4</v>
      </c>
      <c r="B82" t="str">
        <f t="shared" si="9"/>
        <v/>
      </c>
      <c r="C82">
        <v>3</v>
      </c>
      <c r="D82" t="s">
        <v>12</v>
      </c>
      <c r="E82" t="str">
        <f t="shared" si="15"/>
        <v>Western Score</v>
      </c>
      <c r="F82" s="1">
        <v>51</v>
      </c>
      <c r="G82" s="1">
        <f>(F82-F76)-(F83-F77)</f>
        <v>-2</v>
      </c>
      <c r="H82" s="1">
        <f>IF(F81&gt;F80,(F80+10)-F81,F80-F81)</f>
        <v>2.87</v>
      </c>
      <c r="I82" s="1">
        <f>F82-F76</f>
        <v>7</v>
      </c>
      <c r="J82" s="1">
        <f>F83-F77</f>
        <v>9</v>
      </c>
      <c r="M82">
        <f>COUNTIF(D80:D84,$L$4)</f>
        <v>0</v>
      </c>
      <c r="O82" t="str">
        <f t="shared" si="11"/>
        <v/>
      </c>
      <c r="P82" t="str">
        <f t="shared" si="12"/>
        <v/>
      </c>
      <c r="Q82" t="str">
        <f t="shared" si="13"/>
        <v/>
      </c>
      <c r="R82" t="str">
        <f t="shared" si="14"/>
        <v/>
      </c>
    </row>
    <row r="83" spans="1:18" x14ac:dyDescent="0.35">
      <c r="A83" t="s">
        <v>5</v>
      </c>
      <c r="B83" t="str">
        <f t="shared" ref="B83:B146" si="16">IF(C83=$C$2,1+B77,"")</f>
        <v/>
      </c>
      <c r="C83">
        <v>4</v>
      </c>
      <c r="D83" t="s">
        <v>13</v>
      </c>
      <c r="E83" t="str">
        <f t="shared" si="15"/>
        <v>Opp Score</v>
      </c>
      <c r="F83" s="1">
        <v>47</v>
      </c>
      <c r="G83" s="1">
        <f>(F82-F76)-(F83-F77)</f>
        <v>-2</v>
      </c>
      <c r="H83" s="1">
        <f>IF(F81&gt;F80,(F80+10)-F81,F80-F81)</f>
        <v>2.87</v>
      </c>
      <c r="I83" s="1">
        <f>F82-F76</f>
        <v>7</v>
      </c>
      <c r="J83" s="1">
        <f>F83-F77</f>
        <v>9</v>
      </c>
      <c r="M83">
        <f>COUNTIF(D80:D84,$L$5)</f>
        <v>0</v>
      </c>
      <c r="O83" t="str">
        <f t="shared" si="11"/>
        <v/>
      </c>
      <c r="P83" t="str">
        <f t="shared" si="12"/>
        <v/>
      </c>
      <c r="Q83" t="str">
        <f t="shared" si="13"/>
        <v/>
      </c>
      <c r="R83" t="str">
        <f t="shared" si="14"/>
        <v/>
      </c>
    </row>
    <row r="84" spans="1:18" x14ac:dyDescent="0.35">
      <c r="A84" t="s">
        <v>6</v>
      </c>
      <c r="B84" t="str">
        <f t="shared" si="16"/>
        <v/>
      </c>
      <c r="C84">
        <v>5</v>
      </c>
      <c r="D84" t="s">
        <v>9</v>
      </c>
      <c r="E84" t="str">
        <f t="shared" si="15"/>
        <v/>
      </c>
      <c r="F84" s="1" t="str">
        <f t="shared" si="10"/>
        <v/>
      </c>
      <c r="G84" s="1">
        <f>(F82-F76)-(F83-F77)</f>
        <v>-2</v>
      </c>
      <c r="H84" s="1">
        <f>IF(F81&gt;F80,(F80+10)-F81,F80-F81)</f>
        <v>2.87</v>
      </c>
      <c r="I84" s="1">
        <f>F82-F76</f>
        <v>7</v>
      </c>
      <c r="J84" s="1">
        <f>F83-F77</f>
        <v>9</v>
      </c>
      <c r="M84">
        <f>COUNTIF(D80:D84,$L$6)</f>
        <v>0</v>
      </c>
      <c r="O84" t="str">
        <f t="shared" si="11"/>
        <v/>
      </c>
      <c r="P84" t="str">
        <f t="shared" si="12"/>
        <v/>
      </c>
      <c r="Q84" t="str">
        <f t="shared" si="13"/>
        <v/>
      </c>
      <c r="R84" t="str">
        <f t="shared" si="14"/>
        <v/>
      </c>
    </row>
    <row r="85" spans="1:18" x14ac:dyDescent="0.35">
      <c r="A85" t="s">
        <v>7</v>
      </c>
      <c r="B85" t="str">
        <f t="shared" si="16"/>
        <v/>
      </c>
      <c r="E85" t="str">
        <f t="shared" si="15"/>
        <v/>
      </c>
      <c r="F85" s="1" t="str">
        <f t="shared" si="10"/>
        <v/>
      </c>
      <c r="O85" t="str">
        <f t="shared" si="11"/>
        <v/>
      </c>
      <c r="P85" t="str">
        <f t="shared" si="12"/>
        <v/>
      </c>
      <c r="Q85" t="str">
        <f t="shared" si="13"/>
        <v/>
      </c>
      <c r="R85" t="str">
        <f t="shared" si="14"/>
        <v/>
      </c>
    </row>
    <row r="86" spans="1:18" x14ac:dyDescent="0.35">
      <c r="A86" t="s">
        <v>8</v>
      </c>
      <c r="B86">
        <f t="shared" si="16"/>
        <v>15</v>
      </c>
      <c r="C86">
        <v>1</v>
      </c>
      <c r="D86" t="s">
        <v>6</v>
      </c>
      <c r="E86" t="str">
        <f t="shared" si="15"/>
        <v>Time In</v>
      </c>
      <c r="F86" s="1">
        <f t="shared" si="10"/>
        <v>7.13</v>
      </c>
      <c r="G86" s="1">
        <f>(F88-F82)-(F89-F83)</f>
        <v>7</v>
      </c>
      <c r="H86" s="1">
        <f>IF(F87&gt;F86,(F86+10)-F87,F86-F87)</f>
        <v>4.08</v>
      </c>
      <c r="I86" s="1">
        <f>F88-F82</f>
        <v>12</v>
      </c>
      <c r="J86" s="1">
        <f>F89-F83</f>
        <v>5</v>
      </c>
      <c r="M86">
        <f>COUNTIF(D86:D90,$L$2)</f>
        <v>1</v>
      </c>
      <c r="N86">
        <f>SUM(M86:M90)</f>
        <v>2</v>
      </c>
      <c r="O86">
        <f t="shared" si="11"/>
        <v>7</v>
      </c>
      <c r="P86">
        <f t="shared" si="12"/>
        <v>4.08</v>
      </c>
      <c r="Q86">
        <f t="shared" si="13"/>
        <v>12</v>
      </c>
      <c r="R86">
        <f t="shared" si="14"/>
        <v>5</v>
      </c>
    </row>
    <row r="87" spans="1:18" x14ac:dyDescent="0.35">
      <c r="A87" t="s">
        <v>9</v>
      </c>
      <c r="B87" t="str">
        <f t="shared" si="16"/>
        <v/>
      </c>
      <c r="C87">
        <v>2</v>
      </c>
      <c r="D87" t="s">
        <v>11</v>
      </c>
      <c r="E87" t="str">
        <f t="shared" si="15"/>
        <v>Time Out</v>
      </c>
      <c r="F87" s="1">
        <v>3.05</v>
      </c>
      <c r="G87" s="1">
        <f>(F88-F82)-(F89-F83)</f>
        <v>7</v>
      </c>
      <c r="H87" s="1">
        <f>IF(F87&gt;F86,(F86+10)-F87,F86-F87)</f>
        <v>4.08</v>
      </c>
      <c r="I87" s="1">
        <f>F88-F82</f>
        <v>12</v>
      </c>
      <c r="J87" s="1">
        <f>F89-F83</f>
        <v>5</v>
      </c>
      <c r="M87">
        <f>COUNTIF(D86:D90,$L$3)</f>
        <v>1</v>
      </c>
      <c r="O87" t="str">
        <f t="shared" si="11"/>
        <v/>
      </c>
      <c r="P87" t="str">
        <f t="shared" si="12"/>
        <v/>
      </c>
      <c r="Q87" t="str">
        <f t="shared" si="13"/>
        <v/>
      </c>
      <c r="R87" t="str">
        <f t="shared" si="14"/>
        <v/>
      </c>
    </row>
    <row r="88" spans="1:18" x14ac:dyDescent="0.35">
      <c r="A88" t="s">
        <v>10</v>
      </c>
      <c r="B88" t="str">
        <f t="shared" si="16"/>
        <v/>
      </c>
      <c r="C88">
        <v>3</v>
      </c>
      <c r="D88" t="s">
        <v>12</v>
      </c>
      <c r="E88" t="str">
        <f t="shared" si="15"/>
        <v>Western Score</v>
      </c>
      <c r="F88" s="1">
        <v>63</v>
      </c>
      <c r="G88" s="1">
        <f>(F88-F82)-(F89-F83)</f>
        <v>7</v>
      </c>
      <c r="H88" s="1">
        <f>IF(F87&gt;F86,(F86+10)-F87,F86-F87)</f>
        <v>4.08</v>
      </c>
      <c r="I88" s="1">
        <f>F88-F82</f>
        <v>12</v>
      </c>
      <c r="J88" s="1">
        <f>F89-F83</f>
        <v>5</v>
      </c>
      <c r="M88">
        <f>COUNTIF(D86:D90,$L$4)</f>
        <v>0</v>
      </c>
      <c r="O88" t="str">
        <f t="shared" si="11"/>
        <v/>
      </c>
      <c r="P88" t="str">
        <f t="shared" si="12"/>
        <v/>
      </c>
      <c r="Q88" t="str">
        <f t="shared" si="13"/>
        <v/>
      </c>
      <c r="R88" t="str">
        <f t="shared" si="14"/>
        <v/>
      </c>
    </row>
    <row r="89" spans="1:18" x14ac:dyDescent="0.35">
      <c r="A89" t="s">
        <v>11</v>
      </c>
      <c r="B89" t="str">
        <f t="shared" si="16"/>
        <v/>
      </c>
      <c r="C89">
        <v>4</v>
      </c>
      <c r="D89" t="s">
        <v>14</v>
      </c>
      <c r="E89" t="str">
        <f t="shared" si="15"/>
        <v>Opp Score</v>
      </c>
      <c r="F89" s="1">
        <v>52</v>
      </c>
      <c r="G89" s="1">
        <f>(F88-F82)-(F89-F83)</f>
        <v>7</v>
      </c>
      <c r="H89" s="1">
        <f>IF(F87&gt;F86,(F86+10)-F87,F86-F87)</f>
        <v>4.08</v>
      </c>
      <c r="I89" s="1">
        <f>F88-F82</f>
        <v>12</v>
      </c>
      <c r="J89" s="1">
        <f>F89-F83</f>
        <v>5</v>
      </c>
      <c r="M89">
        <f>COUNTIF(D86:D90,$L$5)</f>
        <v>0</v>
      </c>
      <c r="O89" t="str">
        <f t="shared" si="11"/>
        <v/>
      </c>
      <c r="P89" t="str">
        <f t="shared" si="12"/>
        <v/>
      </c>
      <c r="Q89" t="str">
        <f t="shared" si="13"/>
        <v/>
      </c>
      <c r="R89" t="str">
        <f t="shared" si="14"/>
        <v/>
      </c>
    </row>
    <row r="90" spans="1:18" x14ac:dyDescent="0.35">
      <c r="A90" t="s">
        <v>12</v>
      </c>
      <c r="B90" t="str">
        <f t="shared" si="16"/>
        <v/>
      </c>
      <c r="C90">
        <v>5</v>
      </c>
      <c r="D90" t="s">
        <v>2</v>
      </c>
      <c r="E90" t="str">
        <f t="shared" si="15"/>
        <v/>
      </c>
      <c r="F90" s="1" t="str">
        <f t="shared" ref="F90:F151" si="17">IF(E90=$E$8,F85,"")</f>
        <v/>
      </c>
      <c r="G90" s="1">
        <f>(F88-F82)-(F89-F83)</f>
        <v>7</v>
      </c>
      <c r="H90" s="1">
        <f>IF(F87&gt;F86,(F86+10)-F87,F86-F87)</f>
        <v>4.08</v>
      </c>
      <c r="I90" s="1">
        <f>F88-F82</f>
        <v>12</v>
      </c>
      <c r="J90" s="1">
        <f>F89-F83</f>
        <v>5</v>
      </c>
      <c r="M90">
        <f>COUNTIF(D86:D90,$L$6)</f>
        <v>0</v>
      </c>
      <c r="O90" t="str">
        <f t="shared" si="11"/>
        <v/>
      </c>
      <c r="P90" t="str">
        <f t="shared" si="12"/>
        <v/>
      </c>
      <c r="Q90" t="str">
        <f t="shared" si="13"/>
        <v/>
      </c>
      <c r="R90" t="str">
        <f t="shared" si="14"/>
        <v/>
      </c>
    </row>
    <row r="91" spans="1:18" x14ac:dyDescent="0.35">
      <c r="A91" t="s">
        <v>13</v>
      </c>
      <c r="B91" t="str">
        <f t="shared" si="16"/>
        <v/>
      </c>
      <c r="E91" t="str">
        <f t="shared" si="15"/>
        <v/>
      </c>
      <c r="F91" s="1" t="str">
        <f t="shared" si="17"/>
        <v/>
      </c>
      <c r="O91" t="str">
        <f t="shared" si="11"/>
        <v/>
      </c>
      <c r="P91" t="str">
        <f t="shared" si="12"/>
        <v/>
      </c>
      <c r="Q91" t="str">
        <f t="shared" si="13"/>
        <v/>
      </c>
      <c r="R91" t="str">
        <f t="shared" si="14"/>
        <v/>
      </c>
    </row>
    <row r="92" spans="1:18" x14ac:dyDescent="0.35">
      <c r="A92" t="s">
        <v>14</v>
      </c>
      <c r="B92">
        <f t="shared" si="16"/>
        <v>16</v>
      </c>
      <c r="C92">
        <v>1</v>
      </c>
      <c r="D92" t="s">
        <v>10</v>
      </c>
      <c r="E92" t="str">
        <f t="shared" si="15"/>
        <v>Time In</v>
      </c>
      <c r="F92" s="1">
        <f t="shared" si="17"/>
        <v>3.05</v>
      </c>
      <c r="G92" s="1">
        <f>(F94-F88)-(F95-F89)</f>
        <v>-2</v>
      </c>
      <c r="H92" s="1">
        <f>IF(F93&gt;F92,(F92+10)-F93,F92-F93)</f>
        <v>1.8599999999999999</v>
      </c>
      <c r="I92" s="1">
        <f>F94-F88</f>
        <v>5</v>
      </c>
      <c r="J92" s="1">
        <f>F95-F89</f>
        <v>7</v>
      </c>
      <c r="M92">
        <f>COUNTIF(D92:D96,$L$2)</f>
        <v>0</v>
      </c>
      <c r="N92">
        <f>SUM(M92:M96)</f>
        <v>1</v>
      </c>
      <c r="O92" t="str">
        <f t="shared" si="11"/>
        <v/>
      </c>
      <c r="P92" t="str">
        <f t="shared" si="12"/>
        <v/>
      </c>
      <c r="Q92" t="str">
        <f t="shared" si="13"/>
        <v/>
      </c>
      <c r="R92" t="str">
        <f t="shared" si="14"/>
        <v/>
      </c>
    </row>
    <row r="93" spans="1:18" x14ac:dyDescent="0.35">
      <c r="A93" t="s">
        <v>2</v>
      </c>
      <c r="B93" t="str">
        <f t="shared" si="16"/>
        <v/>
      </c>
      <c r="C93">
        <v>2</v>
      </c>
      <c r="D93" t="s">
        <v>11</v>
      </c>
      <c r="E93" t="str">
        <f t="shared" si="15"/>
        <v>Time Out</v>
      </c>
      <c r="F93" s="1">
        <v>1.19</v>
      </c>
      <c r="G93" s="1">
        <f>(F94-F88)-(F95-F89)</f>
        <v>-2</v>
      </c>
      <c r="H93" s="1">
        <f>IF(F93&gt;F92,(F92+10)-F93,F92-F93)</f>
        <v>1.8599999999999999</v>
      </c>
      <c r="I93" s="1">
        <f>F94-F88</f>
        <v>5</v>
      </c>
      <c r="J93" s="1">
        <f>F95-F89</f>
        <v>7</v>
      </c>
      <c r="M93">
        <f>COUNTIF(D92:D96,$L$3)</f>
        <v>1</v>
      </c>
      <c r="O93" t="str">
        <f t="shared" si="11"/>
        <v/>
      </c>
      <c r="P93" t="str">
        <f t="shared" si="12"/>
        <v/>
      </c>
      <c r="Q93" t="str">
        <f t="shared" si="13"/>
        <v/>
      </c>
      <c r="R93" t="str">
        <f t="shared" si="14"/>
        <v/>
      </c>
    </row>
    <row r="94" spans="1:18" x14ac:dyDescent="0.35">
      <c r="A94" t="s">
        <v>3</v>
      </c>
      <c r="B94" t="str">
        <f t="shared" si="16"/>
        <v/>
      </c>
      <c r="C94">
        <v>3</v>
      </c>
      <c r="D94" t="s">
        <v>12</v>
      </c>
      <c r="E94" t="str">
        <f t="shared" si="15"/>
        <v>Western Score</v>
      </c>
      <c r="F94" s="1">
        <v>68</v>
      </c>
      <c r="G94" s="1">
        <f>(F94-F88)-(F95-F89)</f>
        <v>-2</v>
      </c>
      <c r="H94" s="1">
        <f>IF(F93&gt;F92,(F92+10)-F93,F92-F93)</f>
        <v>1.8599999999999999</v>
      </c>
      <c r="I94" s="1">
        <f>F94-F88</f>
        <v>5</v>
      </c>
      <c r="J94" s="1">
        <f>F95-F89</f>
        <v>7</v>
      </c>
      <c r="M94">
        <f>COUNTIF(D92:D96,$L$4)</f>
        <v>0</v>
      </c>
      <c r="O94" t="str">
        <f t="shared" si="11"/>
        <v/>
      </c>
      <c r="P94" t="str">
        <f t="shared" si="12"/>
        <v/>
      </c>
      <c r="Q94" t="str">
        <f t="shared" si="13"/>
        <v/>
      </c>
      <c r="R94" t="str">
        <f t="shared" si="14"/>
        <v/>
      </c>
    </row>
    <row r="95" spans="1:18" x14ac:dyDescent="0.35">
      <c r="A95" t="s">
        <v>4</v>
      </c>
      <c r="B95" t="str">
        <f t="shared" si="16"/>
        <v/>
      </c>
      <c r="C95">
        <v>4</v>
      </c>
      <c r="D95" t="s">
        <v>14</v>
      </c>
      <c r="E95" t="str">
        <f t="shared" si="15"/>
        <v>Opp Score</v>
      </c>
      <c r="F95" s="1">
        <v>59</v>
      </c>
      <c r="G95" s="1">
        <f>(F94-F88)-(F95-F89)</f>
        <v>-2</v>
      </c>
      <c r="H95" s="1">
        <f>IF(F93&gt;F92,(F92+10)-F93,F92-F93)</f>
        <v>1.8599999999999999</v>
      </c>
      <c r="I95" s="1">
        <f>F94-F88</f>
        <v>5</v>
      </c>
      <c r="J95" s="1">
        <f>F95-F89</f>
        <v>7</v>
      </c>
      <c r="M95">
        <f>COUNTIF(D92:D96,$L$5)</f>
        <v>0</v>
      </c>
      <c r="O95" t="str">
        <f t="shared" si="11"/>
        <v/>
      </c>
      <c r="P95" t="str">
        <f t="shared" si="12"/>
        <v/>
      </c>
      <c r="Q95" t="str">
        <f t="shared" si="13"/>
        <v/>
      </c>
      <c r="R95" t="str">
        <f t="shared" si="14"/>
        <v/>
      </c>
    </row>
    <row r="96" spans="1:18" x14ac:dyDescent="0.35">
      <c r="A96" t="s">
        <v>5</v>
      </c>
      <c r="B96" t="str">
        <f t="shared" si="16"/>
        <v/>
      </c>
      <c r="C96">
        <v>5</v>
      </c>
      <c r="D96" t="s">
        <v>2</v>
      </c>
      <c r="E96" t="str">
        <f t="shared" si="15"/>
        <v/>
      </c>
      <c r="F96" s="1" t="str">
        <f t="shared" si="17"/>
        <v/>
      </c>
      <c r="G96" s="1">
        <f>(F94-F88)-(F95-F89)</f>
        <v>-2</v>
      </c>
      <c r="H96" s="1">
        <f>IF(F93&gt;F92,(F92+10)-F93,F92-F93)</f>
        <v>1.8599999999999999</v>
      </c>
      <c r="I96" s="1">
        <f>F94-F88</f>
        <v>5</v>
      </c>
      <c r="J96" s="1">
        <f>F95-F89</f>
        <v>7</v>
      </c>
      <c r="M96">
        <f>COUNTIF(D92:D96,$L$6)</f>
        <v>0</v>
      </c>
      <c r="O96" t="str">
        <f t="shared" si="11"/>
        <v/>
      </c>
      <c r="P96" t="str">
        <f t="shared" si="12"/>
        <v/>
      </c>
      <c r="Q96" t="str">
        <f t="shared" si="13"/>
        <v/>
      </c>
      <c r="R96" t="str">
        <f t="shared" si="14"/>
        <v/>
      </c>
    </row>
    <row r="97" spans="1:18" x14ac:dyDescent="0.35">
      <c r="A97" t="s">
        <v>6</v>
      </c>
      <c r="B97" t="str">
        <f t="shared" si="16"/>
        <v/>
      </c>
      <c r="E97" t="str">
        <f t="shared" si="15"/>
        <v/>
      </c>
      <c r="F97" s="1" t="str">
        <f t="shared" si="17"/>
        <v/>
      </c>
      <c r="O97" t="str">
        <f t="shared" si="11"/>
        <v/>
      </c>
      <c r="P97" t="str">
        <f t="shared" si="12"/>
        <v/>
      </c>
      <c r="Q97" t="str">
        <f t="shared" si="13"/>
        <v/>
      </c>
      <c r="R97" t="str">
        <f t="shared" si="14"/>
        <v/>
      </c>
    </row>
    <row r="98" spans="1:18" x14ac:dyDescent="0.35">
      <c r="A98" t="s">
        <v>7</v>
      </c>
      <c r="B98">
        <f t="shared" si="16"/>
        <v>17</v>
      </c>
      <c r="C98">
        <v>1</v>
      </c>
      <c r="D98" t="s">
        <v>4</v>
      </c>
      <c r="E98" t="str">
        <f t="shared" si="15"/>
        <v>Time In</v>
      </c>
      <c r="F98" s="1">
        <f t="shared" si="17"/>
        <v>1.19</v>
      </c>
      <c r="G98" s="1">
        <f>(F100-F94)-(F101-F95)</f>
        <v>-2</v>
      </c>
      <c r="H98" s="1">
        <f>IF(F99&gt;F98,(F98+10)-F99,F98-F99)</f>
        <v>1.1899999999999995</v>
      </c>
      <c r="I98" s="1">
        <f>F100-F94</f>
        <v>2</v>
      </c>
      <c r="J98" s="1">
        <f>F101-F95</f>
        <v>4</v>
      </c>
      <c r="M98">
        <f>COUNTIF(D98:D102,$L$2)</f>
        <v>1</v>
      </c>
      <c r="N98">
        <f>SUM(M98:M102)</f>
        <v>1</v>
      </c>
      <c r="O98" t="str">
        <f t="shared" si="11"/>
        <v/>
      </c>
      <c r="P98" t="str">
        <f t="shared" si="12"/>
        <v/>
      </c>
      <c r="Q98" t="str">
        <f t="shared" si="13"/>
        <v/>
      </c>
      <c r="R98" t="str">
        <f t="shared" si="14"/>
        <v/>
      </c>
    </row>
    <row r="99" spans="1:18" x14ac:dyDescent="0.35">
      <c r="A99" t="s">
        <v>8</v>
      </c>
      <c r="B99" t="str">
        <f t="shared" si="16"/>
        <v/>
      </c>
      <c r="C99">
        <v>2</v>
      </c>
      <c r="D99" t="s">
        <v>6</v>
      </c>
      <c r="E99" t="str">
        <f t="shared" si="15"/>
        <v>Time Out</v>
      </c>
      <c r="F99" s="1">
        <v>10</v>
      </c>
      <c r="G99" s="1">
        <f>(F100-F94)-(F101-F95)</f>
        <v>-2</v>
      </c>
      <c r="H99" s="1">
        <f>IF(F99&gt;F98,(F98+10)-F99,F98-F99)</f>
        <v>1.1899999999999995</v>
      </c>
      <c r="I99" s="1">
        <f>F100-F94</f>
        <v>2</v>
      </c>
      <c r="J99" s="1">
        <f>F101-F95</f>
        <v>4</v>
      </c>
      <c r="M99">
        <f>COUNTIF(D98:D102,$L$3)</f>
        <v>0</v>
      </c>
      <c r="O99" t="str">
        <f t="shared" si="11"/>
        <v/>
      </c>
      <c r="P99" t="str">
        <f t="shared" si="12"/>
        <v/>
      </c>
      <c r="Q99" t="str">
        <f t="shared" si="13"/>
        <v/>
      </c>
      <c r="R99" t="str">
        <f t="shared" si="14"/>
        <v/>
      </c>
    </row>
    <row r="100" spans="1:18" x14ac:dyDescent="0.35">
      <c r="A100" t="s">
        <v>9</v>
      </c>
      <c r="B100" t="str">
        <f t="shared" si="16"/>
        <v/>
      </c>
      <c r="C100">
        <v>3</v>
      </c>
      <c r="D100" t="s">
        <v>12</v>
      </c>
      <c r="E100" t="str">
        <f t="shared" si="15"/>
        <v>Western Score</v>
      </c>
      <c r="F100" s="1">
        <v>70</v>
      </c>
      <c r="G100" s="1">
        <f>(F100-F94)-(F101-F95)</f>
        <v>-2</v>
      </c>
      <c r="H100" s="1">
        <f>IF(F99&gt;F98,(F98+10)-F99,F98-F99)</f>
        <v>1.1899999999999995</v>
      </c>
      <c r="I100" s="1">
        <f>F100-F94</f>
        <v>2</v>
      </c>
      <c r="J100" s="1">
        <f>F101-F95</f>
        <v>4</v>
      </c>
      <c r="M100">
        <f>COUNTIF(D98:D102,$L$4)</f>
        <v>0</v>
      </c>
      <c r="O100" t="str">
        <f t="shared" si="11"/>
        <v/>
      </c>
      <c r="P100" t="str">
        <f t="shared" si="12"/>
        <v/>
      </c>
      <c r="Q100" t="str">
        <f t="shared" si="13"/>
        <v/>
      </c>
      <c r="R100" t="str">
        <f t="shared" si="14"/>
        <v/>
      </c>
    </row>
    <row r="101" spans="1:18" x14ac:dyDescent="0.35">
      <c r="A101" t="s">
        <v>10</v>
      </c>
      <c r="B101" t="str">
        <f t="shared" si="16"/>
        <v/>
      </c>
      <c r="C101">
        <v>4</v>
      </c>
      <c r="D101" t="s">
        <v>14</v>
      </c>
      <c r="E101" t="str">
        <f t="shared" si="15"/>
        <v>Opp Score</v>
      </c>
      <c r="F101" s="1">
        <v>63</v>
      </c>
      <c r="G101" s="1">
        <f>(F100-F94)-(F101-F95)</f>
        <v>-2</v>
      </c>
      <c r="H101" s="1">
        <f>IF(F99&gt;F98,(F98+10)-F99,F98-F99)</f>
        <v>1.1899999999999995</v>
      </c>
      <c r="I101" s="1">
        <f>F100-F94</f>
        <v>2</v>
      </c>
      <c r="J101" s="1">
        <f>F101-F95</f>
        <v>4</v>
      </c>
      <c r="M101">
        <f>COUNTIF(D98:D102,$L$5)</f>
        <v>0</v>
      </c>
      <c r="O101" t="str">
        <f t="shared" si="11"/>
        <v/>
      </c>
      <c r="P101" t="str">
        <f t="shared" si="12"/>
        <v/>
      </c>
      <c r="Q101" t="str">
        <f t="shared" si="13"/>
        <v/>
      </c>
      <c r="R101" t="str">
        <f t="shared" si="14"/>
        <v/>
      </c>
    </row>
    <row r="102" spans="1:18" x14ac:dyDescent="0.35">
      <c r="A102" t="s">
        <v>11</v>
      </c>
      <c r="B102" t="str">
        <f t="shared" si="16"/>
        <v/>
      </c>
      <c r="C102">
        <v>5</v>
      </c>
      <c r="D102" t="s">
        <v>2</v>
      </c>
      <c r="E102" t="str">
        <f t="shared" si="15"/>
        <v/>
      </c>
      <c r="F102" s="1" t="str">
        <f t="shared" si="17"/>
        <v/>
      </c>
      <c r="G102" s="1">
        <f>(F100-F94)-(F101-F95)</f>
        <v>-2</v>
      </c>
      <c r="H102" s="1">
        <f>IF(F99&gt;F98,(F98+10)-F99,F98-F99)</f>
        <v>1.1899999999999995</v>
      </c>
      <c r="I102" s="1">
        <f>F100-F94</f>
        <v>2</v>
      </c>
      <c r="J102" s="1">
        <f>F101-F95</f>
        <v>4</v>
      </c>
      <c r="M102">
        <f>COUNTIF(D98:D102,$L$6)</f>
        <v>0</v>
      </c>
      <c r="O102" t="str">
        <f t="shared" si="11"/>
        <v/>
      </c>
      <c r="P102" t="str">
        <f t="shared" si="12"/>
        <v/>
      </c>
      <c r="Q102" t="str">
        <f t="shared" si="13"/>
        <v/>
      </c>
      <c r="R102" t="str">
        <f t="shared" si="14"/>
        <v/>
      </c>
    </row>
    <row r="103" spans="1:18" x14ac:dyDescent="0.35">
      <c r="A103" t="s">
        <v>12</v>
      </c>
      <c r="B103" t="str">
        <f t="shared" si="16"/>
        <v/>
      </c>
      <c r="E103" t="str">
        <f t="shared" si="15"/>
        <v/>
      </c>
      <c r="F103" s="1" t="str">
        <f t="shared" si="17"/>
        <v/>
      </c>
      <c r="O103" t="str">
        <f t="shared" si="11"/>
        <v/>
      </c>
      <c r="P103" t="str">
        <f t="shared" si="12"/>
        <v/>
      </c>
      <c r="Q103" t="str">
        <f t="shared" si="13"/>
        <v/>
      </c>
      <c r="R103" t="str">
        <f t="shared" si="14"/>
        <v/>
      </c>
    </row>
    <row r="104" spans="1:18" x14ac:dyDescent="0.35">
      <c r="A104" t="s">
        <v>13</v>
      </c>
      <c r="B104">
        <f t="shared" si="16"/>
        <v>18</v>
      </c>
      <c r="C104">
        <v>1</v>
      </c>
      <c r="D104" t="s">
        <v>4</v>
      </c>
      <c r="E104" t="str">
        <f t="shared" si="15"/>
        <v>Time In</v>
      </c>
      <c r="F104" s="1">
        <f t="shared" si="17"/>
        <v>10</v>
      </c>
      <c r="G104" s="1">
        <f>(F106-F100)-(F107-F101)</f>
        <v>0</v>
      </c>
      <c r="H104" s="1">
        <f>IF(F105&gt;F104,(F104+10)-F105,F104-F105)</f>
        <v>2.62</v>
      </c>
      <c r="I104" s="1">
        <f>F106-F100</f>
        <v>6</v>
      </c>
      <c r="J104" s="1">
        <f>F107-F101</f>
        <v>6</v>
      </c>
      <c r="M104">
        <f>COUNTIF(D104:D108,$L$2)</f>
        <v>1</v>
      </c>
      <c r="N104">
        <f>SUM(M104:M108)</f>
        <v>2</v>
      </c>
      <c r="O104">
        <f t="shared" si="11"/>
        <v>0</v>
      </c>
      <c r="P104">
        <f t="shared" si="12"/>
        <v>2.62</v>
      </c>
      <c r="Q104">
        <f t="shared" si="13"/>
        <v>6</v>
      </c>
      <c r="R104">
        <f t="shared" si="14"/>
        <v>6</v>
      </c>
    </row>
    <row r="105" spans="1:18" x14ac:dyDescent="0.35">
      <c r="A105" t="s">
        <v>14</v>
      </c>
      <c r="B105" t="str">
        <f t="shared" si="16"/>
        <v/>
      </c>
      <c r="C105">
        <v>2</v>
      </c>
      <c r="D105" t="s">
        <v>6</v>
      </c>
      <c r="E105" t="str">
        <f t="shared" si="15"/>
        <v>Time Out</v>
      </c>
      <c r="F105" s="1">
        <v>7.38</v>
      </c>
      <c r="G105" s="1">
        <f>(F106-F100)-(F107-F101)</f>
        <v>0</v>
      </c>
      <c r="H105" s="1">
        <f>IF(F105&gt;F104,(F104+10)-F105,F104-F105)</f>
        <v>2.62</v>
      </c>
      <c r="I105" s="1">
        <f>F106-F100</f>
        <v>6</v>
      </c>
      <c r="J105" s="1">
        <f>F107-F101</f>
        <v>6</v>
      </c>
      <c r="M105">
        <f>COUNTIF(D104:D108,$L$3)</f>
        <v>1</v>
      </c>
      <c r="O105" t="str">
        <f t="shared" si="11"/>
        <v/>
      </c>
      <c r="P105" t="str">
        <f t="shared" si="12"/>
        <v/>
      </c>
      <c r="Q105" t="str">
        <f t="shared" si="13"/>
        <v/>
      </c>
      <c r="R105" t="str">
        <f t="shared" si="14"/>
        <v/>
      </c>
    </row>
    <row r="106" spans="1:18" x14ac:dyDescent="0.35">
      <c r="A106" t="s">
        <v>2</v>
      </c>
      <c r="B106" t="str">
        <f t="shared" si="16"/>
        <v/>
      </c>
      <c r="C106">
        <v>3</v>
      </c>
      <c r="D106" t="s">
        <v>12</v>
      </c>
      <c r="E106" t="str">
        <f t="shared" si="15"/>
        <v>Western Score</v>
      </c>
      <c r="F106" s="1">
        <v>76</v>
      </c>
      <c r="G106" s="1">
        <f>(F106-F100)-(F107-F101)</f>
        <v>0</v>
      </c>
      <c r="H106" s="1">
        <f>IF(F105&gt;F104,(F104+10)-F105,F104-F105)</f>
        <v>2.62</v>
      </c>
      <c r="I106" s="1">
        <f>F106-F100</f>
        <v>6</v>
      </c>
      <c r="J106" s="1">
        <f>F107-F101</f>
        <v>6</v>
      </c>
      <c r="M106">
        <f>COUNTIF(D104:D108,$L$4)</f>
        <v>0</v>
      </c>
      <c r="O106" t="str">
        <f t="shared" si="11"/>
        <v/>
      </c>
      <c r="P106" t="str">
        <f t="shared" si="12"/>
        <v/>
      </c>
      <c r="Q106" t="str">
        <f t="shared" si="13"/>
        <v/>
      </c>
      <c r="R106" t="str">
        <f t="shared" si="14"/>
        <v/>
      </c>
    </row>
    <row r="107" spans="1:18" x14ac:dyDescent="0.35">
      <c r="A107" t="s">
        <v>3</v>
      </c>
      <c r="B107" t="str">
        <f t="shared" si="16"/>
        <v/>
      </c>
      <c r="C107">
        <v>4</v>
      </c>
      <c r="D107" t="s">
        <v>11</v>
      </c>
      <c r="E107" t="str">
        <f t="shared" si="15"/>
        <v>Opp Score</v>
      </c>
      <c r="F107" s="1">
        <v>69</v>
      </c>
      <c r="G107" s="1">
        <f>(F106-F100)-(F107-F101)</f>
        <v>0</v>
      </c>
      <c r="H107" s="1">
        <f>IF(F105&gt;F104,(F104+10)-F105,F104-F105)</f>
        <v>2.62</v>
      </c>
      <c r="I107" s="1">
        <f>F106-F100</f>
        <v>6</v>
      </c>
      <c r="J107" s="1">
        <f>F107-F101</f>
        <v>6</v>
      </c>
      <c r="M107">
        <f>COUNTIF(D104:D108,$L$5)</f>
        <v>0</v>
      </c>
      <c r="O107" t="str">
        <f t="shared" si="11"/>
        <v/>
      </c>
      <c r="P107" t="str">
        <f t="shared" si="12"/>
        <v/>
      </c>
      <c r="Q107" t="str">
        <f t="shared" si="13"/>
        <v/>
      </c>
      <c r="R107" t="str">
        <f t="shared" si="14"/>
        <v/>
      </c>
    </row>
    <row r="108" spans="1:18" x14ac:dyDescent="0.35">
      <c r="A108" t="s">
        <v>4</v>
      </c>
      <c r="B108" t="str">
        <f t="shared" si="16"/>
        <v/>
      </c>
      <c r="C108">
        <v>5</v>
      </c>
      <c r="D108" t="s">
        <v>7</v>
      </c>
      <c r="E108" t="str">
        <f t="shared" si="15"/>
        <v/>
      </c>
      <c r="F108" s="1" t="str">
        <f t="shared" si="17"/>
        <v/>
      </c>
      <c r="G108" s="1">
        <f>(F106-F100)-(F107-F101)</f>
        <v>0</v>
      </c>
      <c r="H108" s="1">
        <f>IF(F105&gt;F104,(F104+10)-F105,F104-F105)</f>
        <v>2.62</v>
      </c>
      <c r="I108" s="1">
        <f>F106-F100</f>
        <v>6</v>
      </c>
      <c r="J108" s="1">
        <f>F107-F101</f>
        <v>6</v>
      </c>
      <c r="M108">
        <f>COUNTIF(D104:D108,$L$6)</f>
        <v>0</v>
      </c>
      <c r="O108" t="str">
        <f t="shared" si="11"/>
        <v/>
      </c>
      <c r="P108" t="str">
        <f t="shared" si="12"/>
        <v/>
      </c>
      <c r="Q108" t="str">
        <f t="shared" si="13"/>
        <v/>
      </c>
      <c r="R108" t="str">
        <f t="shared" si="14"/>
        <v/>
      </c>
    </row>
    <row r="109" spans="1:18" x14ac:dyDescent="0.35">
      <c r="A109" t="s">
        <v>5</v>
      </c>
      <c r="B109" t="str">
        <f t="shared" si="16"/>
        <v/>
      </c>
      <c r="E109" t="str">
        <f t="shared" si="15"/>
        <v/>
      </c>
      <c r="F109" s="1" t="str">
        <f t="shared" si="17"/>
        <v/>
      </c>
      <c r="O109" t="str">
        <f t="shared" si="11"/>
        <v/>
      </c>
      <c r="P109" t="str">
        <f t="shared" si="12"/>
        <v/>
      </c>
      <c r="Q109" t="str">
        <f t="shared" si="13"/>
        <v/>
      </c>
      <c r="R109" t="str">
        <f t="shared" si="14"/>
        <v/>
      </c>
    </row>
    <row r="110" spans="1:18" x14ac:dyDescent="0.35">
      <c r="A110" t="s">
        <v>6</v>
      </c>
      <c r="B110">
        <f t="shared" si="16"/>
        <v>19</v>
      </c>
      <c r="C110">
        <v>1</v>
      </c>
      <c r="D110" t="s">
        <v>14</v>
      </c>
      <c r="E110" t="str">
        <f t="shared" si="15"/>
        <v>Time In</v>
      </c>
      <c r="F110" s="1">
        <f t="shared" si="17"/>
        <v>7.38</v>
      </c>
      <c r="G110" s="1">
        <f>(F112-F106)-(F113-F107)</f>
        <v>-3</v>
      </c>
      <c r="H110" s="1">
        <f>IF(F111&gt;F110,(F110+10)-F111,F110-F111)</f>
        <v>2.12</v>
      </c>
      <c r="I110" s="1">
        <f>F112-F106</f>
        <v>2</v>
      </c>
      <c r="J110" s="1">
        <f>F113-F107</f>
        <v>5</v>
      </c>
      <c r="M110">
        <f>COUNTIF(D110:D114,$L$2)</f>
        <v>1</v>
      </c>
      <c r="N110">
        <f>SUM(M110:M114)</f>
        <v>2</v>
      </c>
      <c r="O110">
        <f t="shared" si="11"/>
        <v>-3</v>
      </c>
      <c r="P110">
        <f t="shared" si="12"/>
        <v>2.12</v>
      </c>
      <c r="Q110">
        <f t="shared" si="13"/>
        <v>2</v>
      </c>
      <c r="R110">
        <f t="shared" si="14"/>
        <v>5</v>
      </c>
    </row>
    <row r="111" spans="1:18" x14ac:dyDescent="0.35">
      <c r="A111" t="s">
        <v>7</v>
      </c>
      <c r="B111" t="str">
        <f t="shared" si="16"/>
        <v/>
      </c>
      <c r="C111">
        <v>2</v>
      </c>
      <c r="D111" t="s">
        <v>6</v>
      </c>
      <c r="E111" t="str">
        <f t="shared" si="15"/>
        <v>Time Out</v>
      </c>
      <c r="F111" s="1">
        <v>5.26</v>
      </c>
      <c r="G111" s="1">
        <f>(F112-F106)-(F113-F107)</f>
        <v>-3</v>
      </c>
      <c r="H111" s="1">
        <f>IF(F111&gt;F110,(F110+10)-F111,F110-F111)</f>
        <v>2.12</v>
      </c>
      <c r="I111" s="1">
        <f>F112-F106</f>
        <v>2</v>
      </c>
      <c r="J111" s="1">
        <f>F113-F107</f>
        <v>5</v>
      </c>
      <c r="M111">
        <f>COUNTIF(D110:D114,$L$3)</f>
        <v>1</v>
      </c>
      <c r="O111" t="str">
        <f t="shared" si="11"/>
        <v/>
      </c>
      <c r="P111" t="str">
        <f t="shared" si="12"/>
        <v/>
      </c>
      <c r="Q111" t="str">
        <f t="shared" si="13"/>
        <v/>
      </c>
      <c r="R111" t="str">
        <f t="shared" si="14"/>
        <v/>
      </c>
    </row>
    <row r="112" spans="1:18" x14ac:dyDescent="0.35">
      <c r="A112" t="s">
        <v>8</v>
      </c>
      <c r="B112" t="str">
        <f t="shared" si="16"/>
        <v/>
      </c>
      <c r="C112">
        <v>3</v>
      </c>
      <c r="D112" t="s">
        <v>9</v>
      </c>
      <c r="E112" t="str">
        <f t="shared" si="15"/>
        <v>Western Score</v>
      </c>
      <c r="F112" s="1">
        <v>78</v>
      </c>
      <c r="G112" s="1">
        <f>(F112-F106)-(F113-F107)</f>
        <v>-3</v>
      </c>
      <c r="H112" s="1">
        <f>IF(F111&gt;F110,(F110+10)-F111,F110-F111)</f>
        <v>2.12</v>
      </c>
      <c r="I112" s="1">
        <f>F112-F106</f>
        <v>2</v>
      </c>
      <c r="J112" s="1">
        <f>F113-F107</f>
        <v>5</v>
      </c>
      <c r="M112">
        <f>COUNTIF(D110:D114,$L$4)</f>
        <v>0</v>
      </c>
      <c r="O112" t="str">
        <f t="shared" si="11"/>
        <v/>
      </c>
      <c r="P112" t="str">
        <f t="shared" si="12"/>
        <v/>
      </c>
      <c r="Q112" t="str">
        <f t="shared" si="13"/>
        <v/>
      </c>
      <c r="R112" t="str">
        <f t="shared" si="14"/>
        <v/>
      </c>
    </row>
    <row r="113" spans="1:18" x14ac:dyDescent="0.35">
      <c r="A113" t="s">
        <v>9</v>
      </c>
      <c r="B113" t="str">
        <f t="shared" si="16"/>
        <v/>
      </c>
      <c r="C113">
        <v>4</v>
      </c>
      <c r="D113" t="s">
        <v>11</v>
      </c>
      <c r="E113" t="str">
        <f t="shared" si="15"/>
        <v>Opp Score</v>
      </c>
      <c r="F113" s="1">
        <v>74</v>
      </c>
      <c r="G113" s="1">
        <f>(F112-F106)-(F113-F107)</f>
        <v>-3</v>
      </c>
      <c r="H113" s="1">
        <f>IF(F111&gt;F110,(F110+10)-F111,F110-F111)</f>
        <v>2.12</v>
      </c>
      <c r="I113" s="1">
        <f>F112-F106</f>
        <v>2</v>
      </c>
      <c r="J113" s="1">
        <f>F113-F107</f>
        <v>5</v>
      </c>
      <c r="M113">
        <f>COUNTIF(D110:D114,$L$5)</f>
        <v>0</v>
      </c>
      <c r="O113" t="str">
        <f t="shared" si="11"/>
        <v/>
      </c>
      <c r="P113" t="str">
        <f t="shared" si="12"/>
        <v/>
      </c>
      <c r="Q113" t="str">
        <f t="shared" si="13"/>
        <v/>
      </c>
      <c r="R113" t="str">
        <f t="shared" si="14"/>
        <v/>
      </c>
    </row>
    <row r="114" spans="1:18" x14ac:dyDescent="0.35">
      <c r="A114" t="s">
        <v>10</v>
      </c>
      <c r="B114" t="str">
        <f t="shared" si="16"/>
        <v/>
      </c>
      <c r="C114">
        <v>5</v>
      </c>
      <c r="D114" t="s">
        <v>7</v>
      </c>
      <c r="E114" t="str">
        <f t="shared" si="15"/>
        <v/>
      </c>
      <c r="F114" s="1" t="str">
        <f t="shared" si="17"/>
        <v/>
      </c>
      <c r="G114" s="1">
        <f>(F112-F106)-(F113-F107)</f>
        <v>-3</v>
      </c>
      <c r="H114" s="1">
        <f>IF(F111&gt;F110,(F110+10)-F111,F110-F111)</f>
        <v>2.12</v>
      </c>
      <c r="I114" s="1">
        <f>F112-F106</f>
        <v>2</v>
      </c>
      <c r="J114" s="1">
        <f>F113-F107</f>
        <v>5</v>
      </c>
      <c r="M114">
        <f>COUNTIF(D110:D114,$L$6)</f>
        <v>0</v>
      </c>
      <c r="O114" t="str">
        <f t="shared" si="11"/>
        <v/>
      </c>
      <c r="P114" t="str">
        <f t="shared" si="12"/>
        <v/>
      </c>
      <c r="Q114" t="str">
        <f t="shared" si="13"/>
        <v/>
      </c>
      <c r="R114" t="str">
        <f t="shared" si="14"/>
        <v/>
      </c>
    </row>
    <row r="115" spans="1:18" x14ac:dyDescent="0.35">
      <c r="A115" t="s">
        <v>11</v>
      </c>
      <c r="B115" t="str">
        <f t="shared" si="16"/>
        <v/>
      </c>
      <c r="E115" t="str">
        <f t="shared" si="15"/>
        <v/>
      </c>
      <c r="F115" s="1" t="str">
        <f t="shared" si="17"/>
        <v/>
      </c>
      <c r="O115" t="str">
        <f t="shared" si="11"/>
        <v/>
      </c>
      <c r="P115" t="str">
        <f t="shared" si="12"/>
        <v/>
      </c>
      <c r="Q115" t="str">
        <f t="shared" si="13"/>
        <v/>
      </c>
      <c r="R115" t="str">
        <f t="shared" si="14"/>
        <v/>
      </c>
    </row>
    <row r="116" spans="1:18" x14ac:dyDescent="0.35">
      <c r="A116" t="s">
        <v>12</v>
      </c>
      <c r="B116">
        <f t="shared" si="16"/>
        <v>20</v>
      </c>
      <c r="C116">
        <v>1</v>
      </c>
      <c r="D116" t="s">
        <v>14</v>
      </c>
      <c r="E116" t="str">
        <f t="shared" si="15"/>
        <v>Time In</v>
      </c>
      <c r="F116" s="1">
        <f t="shared" si="17"/>
        <v>5.26</v>
      </c>
      <c r="G116" s="1">
        <f>(F118-F112)-(F119-F113)</f>
        <v>-1</v>
      </c>
      <c r="H116" s="1">
        <f>IF(F117&gt;F116,(F116+10)-F117,F116-F117)</f>
        <v>0.79999999999999982</v>
      </c>
      <c r="I116" s="1">
        <f>F118-F112</f>
        <v>2</v>
      </c>
      <c r="J116" s="1">
        <f>F119-F113</f>
        <v>3</v>
      </c>
      <c r="M116">
        <f>COUNTIF(D116:D120,$L$2)</f>
        <v>1</v>
      </c>
      <c r="N116">
        <f>SUM(M116:M120)</f>
        <v>2</v>
      </c>
      <c r="O116">
        <f t="shared" si="11"/>
        <v>-1</v>
      </c>
      <c r="P116">
        <f t="shared" si="12"/>
        <v>0.79999999999999982</v>
      </c>
      <c r="Q116">
        <f t="shared" si="13"/>
        <v>2</v>
      </c>
      <c r="R116">
        <f t="shared" si="14"/>
        <v>3</v>
      </c>
    </row>
    <row r="117" spans="1:18" x14ac:dyDescent="0.35">
      <c r="A117" t="s">
        <v>13</v>
      </c>
      <c r="B117" t="str">
        <f t="shared" si="16"/>
        <v/>
      </c>
      <c r="C117">
        <v>2</v>
      </c>
      <c r="D117" t="s">
        <v>6</v>
      </c>
      <c r="E117" t="str">
        <f t="shared" si="15"/>
        <v>Time Out</v>
      </c>
      <c r="F117" s="1">
        <v>4.46</v>
      </c>
      <c r="G117" s="1">
        <f>(F118-F112)-(F119-F113)</f>
        <v>-1</v>
      </c>
      <c r="H117" s="1">
        <f>IF(F117&gt;F116,(F116+10)-F117,F116-F117)</f>
        <v>0.79999999999999982</v>
      </c>
      <c r="I117" s="1">
        <f>F118-F112</f>
        <v>2</v>
      </c>
      <c r="J117" s="1">
        <f>F119-F113</f>
        <v>3</v>
      </c>
      <c r="M117">
        <f>COUNTIF(D116:D120,$L$3)</f>
        <v>1</v>
      </c>
      <c r="O117" t="str">
        <f t="shared" si="11"/>
        <v/>
      </c>
      <c r="P117" t="str">
        <f t="shared" si="12"/>
        <v/>
      </c>
      <c r="Q117" t="str">
        <f t="shared" si="13"/>
        <v/>
      </c>
      <c r="R117" t="str">
        <f t="shared" si="14"/>
        <v/>
      </c>
    </row>
    <row r="118" spans="1:18" x14ac:dyDescent="0.35">
      <c r="A118" t="s">
        <v>14</v>
      </c>
      <c r="B118" t="str">
        <f t="shared" si="16"/>
        <v/>
      </c>
      <c r="C118">
        <v>3</v>
      </c>
      <c r="D118" t="s">
        <v>9</v>
      </c>
      <c r="E118" t="str">
        <f t="shared" si="15"/>
        <v>Western Score</v>
      </c>
      <c r="F118" s="1">
        <v>80</v>
      </c>
      <c r="G118" s="1">
        <f>(F118-F112)-(F119-F113)</f>
        <v>-1</v>
      </c>
      <c r="H118" s="1">
        <f>IF(F117&gt;F116,(F116+10)-F117,F116-F117)</f>
        <v>0.79999999999999982</v>
      </c>
      <c r="I118" s="1">
        <f>F118-F112</f>
        <v>2</v>
      </c>
      <c r="J118" s="1">
        <f>F119-F113</f>
        <v>3</v>
      </c>
      <c r="M118">
        <f>COUNTIF(D116:D120,$L$4)</f>
        <v>0</v>
      </c>
      <c r="O118" t="str">
        <f t="shared" si="11"/>
        <v/>
      </c>
      <c r="P118" t="str">
        <f t="shared" si="12"/>
        <v/>
      </c>
      <c r="Q118" t="str">
        <f t="shared" si="13"/>
        <v/>
      </c>
      <c r="R118" t="str">
        <f t="shared" si="14"/>
        <v/>
      </c>
    </row>
    <row r="119" spans="1:18" x14ac:dyDescent="0.35">
      <c r="A119" t="s">
        <v>2</v>
      </c>
      <c r="B119" t="str">
        <f t="shared" si="16"/>
        <v/>
      </c>
      <c r="C119">
        <v>4</v>
      </c>
      <c r="D119" t="s">
        <v>11</v>
      </c>
      <c r="E119" t="str">
        <f t="shared" si="15"/>
        <v>Opp Score</v>
      </c>
      <c r="F119" s="1">
        <v>77</v>
      </c>
      <c r="G119" s="1">
        <f>(F118-F112)-(F119-F113)</f>
        <v>-1</v>
      </c>
      <c r="H119" s="1">
        <f>IF(F117&gt;F116,(F116+10)-F117,F116-F117)</f>
        <v>0.79999999999999982</v>
      </c>
      <c r="I119" s="1">
        <f>F118-F112</f>
        <v>2</v>
      </c>
      <c r="J119" s="1">
        <f>F119-F113</f>
        <v>3</v>
      </c>
      <c r="M119">
        <f>COUNTIF(D116:D120,$L$5)</f>
        <v>0</v>
      </c>
      <c r="O119" t="str">
        <f t="shared" si="11"/>
        <v/>
      </c>
      <c r="P119" t="str">
        <f t="shared" si="12"/>
        <v/>
      </c>
      <c r="Q119" t="str">
        <f t="shared" si="13"/>
        <v/>
      </c>
      <c r="R119" t="str">
        <f t="shared" si="14"/>
        <v/>
      </c>
    </row>
    <row r="120" spans="1:18" x14ac:dyDescent="0.35">
      <c r="A120" t="s">
        <v>3</v>
      </c>
      <c r="B120" t="str">
        <f t="shared" si="16"/>
        <v/>
      </c>
      <c r="C120">
        <v>5</v>
      </c>
      <c r="D120" t="s">
        <v>12</v>
      </c>
      <c r="E120" t="str">
        <f t="shared" si="15"/>
        <v/>
      </c>
      <c r="F120" s="1" t="str">
        <f t="shared" si="17"/>
        <v/>
      </c>
      <c r="G120" s="1">
        <f>(F118-F112)-(F119-F113)</f>
        <v>-1</v>
      </c>
      <c r="H120" s="1">
        <f>IF(F117&gt;F116,(F116+10)-F117,F116-F117)</f>
        <v>0.79999999999999982</v>
      </c>
      <c r="I120" s="1">
        <f>F118-F112</f>
        <v>2</v>
      </c>
      <c r="J120" s="1">
        <f>F119-F113</f>
        <v>3</v>
      </c>
      <c r="M120">
        <f>COUNTIF(D116:D120,$L$6)</f>
        <v>0</v>
      </c>
      <c r="O120" t="str">
        <f t="shared" si="11"/>
        <v/>
      </c>
      <c r="P120" t="str">
        <f t="shared" si="12"/>
        <v/>
      </c>
      <c r="Q120" t="str">
        <f t="shared" si="13"/>
        <v/>
      </c>
      <c r="R120" t="str">
        <f t="shared" si="14"/>
        <v/>
      </c>
    </row>
    <row r="121" spans="1:18" x14ac:dyDescent="0.35">
      <c r="A121" t="s">
        <v>4</v>
      </c>
      <c r="B121" t="str">
        <f t="shared" si="16"/>
        <v/>
      </c>
      <c r="E121" t="str">
        <f t="shared" si="15"/>
        <v/>
      </c>
      <c r="F121" s="1" t="str">
        <f t="shared" si="17"/>
        <v/>
      </c>
      <c r="O121" t="str">
        <f t="shared" si="11"/>
        <v/>
      </c>
      <c r="P121" t="str">
        <f t="shared" si="12"/>
        <v/>
      </c>
      <c r="Q121" t="str">
        <f t="shared" si="13"/>
        <v/>
      </c>
      <c r="R121" t="str">
        <f t="shared" si="14"/>
        <v/>
      </c>
    </row>
    <row r="122" spans="1:18" x14ac:dyDescent="0.35">
      <c r="A122" t="s">
        <v>5</v>
      </c>
      <c r="B122">
        <f t="shared" si="16"/>
        <v>21</v>
      </c>
      <c r="C122">
        <v>1</v>
      </c>
      <c r="D122" t="s">
        <v>7</v>
      </c>
      <c r="E122" t="str">
        <f t="shared" si="15"/>
        <v>Time In</v>
      </c>
      <c r="F122" s="1">
        <f t="shared" si="17"/>
        <v>4.46</v>
      </c>
      <c r="G122" s="1">
        <f>(F124-F118)-(F125-F119)</f>
        <v>7</v>
      </c>
      <c r="H122" s="1">
        <f>IF(F123&gt;F122,(F122+10)-F123,F122-F123)</f>
        <v>4.46</v>
      </c>
      <c r="I122" s="1">
        <f>F124-F118</f>
        <v>13</v>
      </c>
      <c r="J122" s="1">
        <f>F125-F119</f>
        <v>6</v>
      </c>
      <c r="M122">
        <f>COUNTIF(D122:D126,$L$2)</f>
        <v>1</v>
      </c>
      <c r="N122">
        <f>SUM(M122:M126)</f>
        <v>2</v>
      </c>
      <c r="O122">
        <f t="shared" si="11"/>
        <v>7</v>
      </c>
      <c r="P122">
        <f t="shared" si="12"/>
        <v>4.46</v>
      </c>
      <c r="Q122">
        <f t="shared" si="13"/>
        <v>13</v>
      </c>
      <c r="R122">
        <f t="shared" si="14"/>
        <v>6</v>
      </c>
    </row>
    <row r="123" spans="1:18" x14ac:dyDescent="0.35">
      <c r="A123" t="s">
        <v>6</v>
      </c>
      <c r="B123" t="str">
        <f t="shared" si="16"/>
        <v/>
      </c>
      <c r="C123">
        <v>2</v>
      </c>
      <c r="D123" t="s">
        <v>6</v>
      </c>
      <c r="E123" t="str">
        <f t="shared" si="15"/>
        <v>Time Out</v>
      </c>
      <c r="F123" s="1">
        <v>0</v>
      </c>
      <c r="G123" s="1">
        <f>(F124-F118)-(F125-F119)</f>
        <v>7</v>
      </c>
      <c r="H123" s="1">
        <f>IF(F123&gt;F122,(F122+10)-F123,F122-F123)</f>
        <v>4.46</v>
      </c>
      <c r="I123" s="1">
        <f>F124-F118</f>
        <v>13</v>
      </c>
      <c r="J123" s="1">
        <f>F125-F119</f>
        <v>6</v>
      </c>
      <c r="M123">
        <f>COUNTIF(D122:D126,$L$3)</f>
        <v>1</v>
      </c>
      <c r="O123" t="str">
        <f t="shared" si="11"/>
        <v/>
      </c>
      <c r="P123" t="str">
        <f t="shared" si="12"/>
        <v/>
      </c>
      <c r="Q123" t="str">
        <f t="shared" si="13"/>
        <v/>
      </c>
      <c r="R123" t="str">
        <f t="shared" si="14"/>
        <v/>
      </c>
    </row>
    <row r="124" spans="1:18" x14ac:dyDescent="0.35">
      <c r="A124" t="s">
        <v>7</v>
      </c>
      <c r="B124" t="str">
        <f t="shared" si="16"/>
        <v/>
      </c>
      <c r="C124">
        <v>3</v>
      </c>
      <c r="D124" t="s">
        <v>9</v>
      </c>
      <c r="E124" t="str">
        <f t="shared" si="15"/>
        <v>Western Score</v>
      </c>
      <c r="F124" s="1">
        <v>93</v>
      </c>
      <c r="G124" s="1">
        <f>(F124-F118)-(F125-F119)</f>
        <v>7</v>
      </c>
      <c r="H124" s="1">
        <f>IF(F123&gt;F122,(F122+10)-F123,F122-F123)</f>
        <v>4.46</v>
      </c>
      <c r="I124" s="1">
        <f>F124-F118</f>
        <v>13</v>
      </c>
      <c r="J124" s="1">
        <f>F125-F119</f>
        <v>6</v>
      </c>
      <c r="M124">
        <f>COUNTIF(D122:D126,$L$4)</f>
        <v>0</v>
      </c>
      <c r="O124" t="str">
        <f t="shared" si="11"/>
        <v/>
      </c>
      <c r="P124" t="str">
        <f t="shared" si="12"/>
        <v/>
      </c>
      <c r="Q124" t="str">
        <f t="shared" si="13"/>
        <v/>
      </c>
      <c r="R124" t="str">
        <f t="shared" si="14"/>
        <v/>
      </c>
    </row>
    <row r="125" spans="1:18" x14ac:dyDescent="0.35">
      <c r="A125" t="s">
        <v>8</v>
      </c>
      <c r="B125" t="str">
        <f t="shared" si="16"/>
        <v/>
      </c>
      <c r="C125">
        <v>4</v>
      </c>
      <c r="D125" t="s">
        <v>11</v>
      </c>
      <c r="E125" t="str">
        <f t="shared" si="15"/>
        <v>Opp Score</v>
      </c>
      <c r="F125" s="1">
        <v>83</v>
      </c>
      <c r="G125" s="1">
        <f>(F124-F118)-(F125-F119)</f>
        <v>7</v>
      </c>
      <c r="H125" s="1">
        <f>IF(F123&gt;F122,(F122+10)-F123,F122-F123)</f>
        <v>4.46</v>
      </c>
      <c r="I125" s="1">
        <f>F124-F118</f>
        <v>13</v>
      </c>
      <c r="J125" s="1">
        <f>F125-F119</f>
        <v>6</v>
      </c>
      <c r="M125">
        <f>COUNTIF(D122:D126,$L$5)</f>
        <v>0</v>
      </c>
      <c r="O125" t="str">
        <f t="shared" si="11"/>
        <v/>
      </c>
      <c r="P125" t="str">
        <f t="shared" si="12"/>
        <v/>
      </c>
      <c r="Q125" t="str">
        <f t="shared" si="13"/>
        <v/>
      </c>
      <c r="R125" t="str">
        <f t="shared" si="14"/>
        <v/>
      </c>
    </row>
    <row r="126" spans="1:18" x14ac:dyDescent="0.35">
      <c r="A126" t="s">
        <v>9</v>
      </c>
      <c r="B126" t="str">
        <f t="shared" si="16"/>
        <v/>
      </c>
      <c r="C126">
        <v>5</v>
      </c>
      <c r="D126" t="s">
        <v>12</v>
      </c>
      <c r="E126" t="str">
        <f t="shared" si="15"/>
        <v/>
      </c>
      <c r="F126" s="1" t="str">
        <f t="shared" si="17"/>
        <v/>
      </c>
      <c r="G126" s="1">
        <f>(F124-F118)-(F125-F119)</f>
        <v>7</v>
      </c>
      <c r="H126" s="1">
        <f>IF(F123&gt;F122,(F122+10)-F123,F122-F123)</f>
        <v>4.46</v>
      </c>
      <c r="I126" s="1">
        <f>F124-F118</f>
        <v>13</v>
      </c>
      <c r="J126" s="1">
        <f>F125-F119</f>
        <v>6</v>
      </c>
      <c r="M126">
        <f>COUNTIF(D122:D126,$L$6)</f>
        <v>0</v>
      </c>
      <c r="O126" t="str">
        <f t="shared" si="11"/>
        <v/>
      </c>
      <c r="P126" t="str">
        <f t="shared" si="12"/>
        <v/>
      </c>
      <c r="Q126" t="str">
        <f t="shared" si="13"/>
        <v/>
      </c>
      <c r="R126" t="str">
        <f t="shared" si="14"/>
        <v/>
      </c>
    </row>
    <row r="127" spans="1:18" x14ac:dyDescent="0.35">
      <c r="A127" t="s">
        <v>10</v>
      </c>
      <c r="B127" t="str">
        <f t="shared" si="16"/>
        <v/>
      </c>
      <c r="E127" t="str">
        <f t="shared" si="15"/>
        <v/>
      </c>
      <c r="F127" s="1" t="str">
        <f t="shared" si="17"/>
        <v/>
      </c>
      <c r="O127" t="str">
        <f t="shared" si="11"/>
        <v/>
      </c>
      <c r="P127" t="str">
        <f t="shared" si="12"/>
        <v/>
      </c>
      <c r="Q127" t="str">
        <f t="shared" si="13"/>
        <v/>
      </c>
      <c r="R127" t="str">
        <f t="shared" si="14"/>
        <v/>
      </c>
    </row>
    <row r="128" spans="1:18" x14ac:dyDescent="0.35">
      <c r="A128" t="s">
        <v>11</v>
      </c>
      <c r="B128">
        <f t="shared" si="16"/>
        <v>22</v>
      </c>
      <c r="C128">
        <v>1</v>
      </c>
      <c r="E128" t="str">
        <f t="shared" si="15"/>
        <v>Time In</v>
      </c>
      <c r="F128" s="1">
        <f t="shared" si="17"/>
        <v>0</v>
      </c>
      <c r="G128" s="1" t="e">
        <f>(F130-F124)-(F131-F125)</f>
        <v>#VALUE!</v>
      </c>
      <c r="H128" s="1" t="e">
        <f>IF(F129&gt;F128,(F128+10)-F129,F128-F129)</f>
        <v>#VALUE!</v>
      </c>
      <c r="I128" s="1" t="e">
        <f>F130-F124</f>
        <v>#VALUE!</v>
      </c>
      <c r="J128" s="1" t="e">
        <f>F131-F125</f>
        <v>#VALUE!</v>
      </c>
      <c r="M128">
        <f>COUNTIF(D128:D132,$L$2)</f>
        <v>0</v>
      </c>
      <c r="N128">
        <f>SUM(M128:M132)</f>
        <v>0</v>
      </c>
      <c r="O128" t="str">
        <f t="shared" si="11"/>
        <v/>
      </c>
      <c r="P128" t="str">
        <f t="shared" si="12"/>
        <v/>
      </c>
      <c r="Q128" t="str">
        <f t="shared" si="13"/>
        <v/>
      </c>
      <c r="R128" t="str">
        <f t="shared" si="14"/>
        <v/>
      </c>
    </row>
    <row r="129" spans="1:18" x14ac:dyDescent="0.35">
      <c r="A129" t="s">
        <v>12</v>
      </c>
      <c r="B129" t="str">
        <f t="shared" si="16"/>
        <v/>
      </c>
      <c r="C129">
        <v>2</v>
      </c>
      <c r="E129" t="str">
        <f t="shared" si="15"/>
        <v>Time Out</v>
      </c>
      <c r="F129" s="1" t="str">
        <f t="shared" si="17"/>
        <v/>
      </c>
      <c r="G129" s="1" t="e">
        <f>(F130-F124)-(F131-F125)</f>
        <v>#VALUE!</v>
      </c>
      <c r="H129" s="1" t="e">
        <f>IF(F129&gt;F128,(F128+10)-F129,F128-F129)</f>
        <v>#VALUE!</v>
      </c>
      <c r="I129" s="1" t="e">
        <f>F130-F124</f>
        <v>#VALUE!</v>
      </c>
      <c r="J129" s="1" t="e">
        <f>F131-F125</f>
        <v>#VALUE!</v>
      </c>
      <c r="M129">
        <f>COUNTIF(D128:D132,$L$3)</f>
        <v>0</v>
      </c>
      <c r="O129" t="str">
        <f t="shared" si="11"/>
        <v/>
      </c>
      <c r="P129" t="str">
        <f t="shared" si="12"/>
        <v/>
      </c>
      <c r="Q129" t="str">
        <f t="shared" si="13"/>
        <v/>
      </c>
      <c r="R129" t="str">
        <f t="shared" si="14"/>
        <v/>
      </c>
    </row>
    <row r="130" spans="1:18" x14ac:dyDescent="0.35">
      <c r="A130" t="s">
        <v>13</v>
      </c>
      <c r="B130" t="str">
        <f t="shared" si="16"/>
        <v/>
      </c>
      <c r="C130">
        <v>3</v>
      </c>
      <c r="E130" t="str">
        <f t="shared" si="15"/>
        <v>Western Score</v>
      </c>
      <c r="F130" s="1" t="str">
        <f t="shared" si="17"/>
        <v/>
      </c>
      <c r="G130" s="1" t="e">
        <f>(F130-F124)-(F131-F125)</f>
        <v>#VALUE!</v>
      </c>
      <c r="H130" s="1" t="e">
        <f>IF(F129&gt;F128,(F128+10)-F129,F128-F129)</f>
        <v>#VALUE!</v>
      </c>
      <c r="I130" s="1" t="e">
        <f>F130-F124</f>
        <v>#VALUE!</v>
      </c>
      <c r="J130" s="1" t="e">
        <f>F131-F125</f>
        <v>#VALUE!</v>
      </c>
      <c r="M130">
        <f>COUNTIF(D128:D132,$L$4)</f>
        <v>0</v>
      </c>
      <c r="O130" t="str">
        <f t="shared" ref="O130:O193" si="18">IF(N130=COUNTIF($L$2:$L$6,"*"),G130,"")</f>
        <v/>
      </c>
      <c r="P130" t="str">
        <f t="shared" ref="P130:P193" si="19">IF(N130=COUNTIF($L$2:$L$6,"*"),H130,"")</f>
        <v/>
      </c>
      <c r="Q130" t="str">
        <f t="shared" ref="Q130:Q193" si="20">IF(N130=COUNTIF($L$2:$L$6,"*"),I130,"")</f>
        <v/>
      </c>
      <c r="R130" t="str">
        <f t="shared" ref="R130:R193" si="21">IF(N130=COUNTIF($L$2:$L$6,"*"),J130,"")</f>
        <v/>
      </c>
    </row>
    <row r="131" spans="1:18" x14ac:dyDescent="0.35">
      <c r="A131" t="s">
        <v>14</v>
      </c>
      <c r="B131" t="str">
        <f t="shared" si="16"/>
        <v/>
      </c>
      <c r="C131">
        <v>4</v>
      </c>
      <c r="E131" t="str">
        <f t="shared" ref="E131:E194" si="22">IFERROR(_xlfn.IFS(C131=$C$2,"Time In",C131=$C$3,"Time Out",C131=$C$4,"Western Score",C131=$C$5,"Opp Score"),"")</f>
        <v>Opp Score</v>
      </c>
      <c r="F131" s="1" t="str">
        <f t="shared" si="17"/>
        <v/>
      </c>
      <c r="G131" s="1" t="e">
        <f>(F130-F124)-(F131-F125)</f>
        <v>#VALUE!</v>
      </c>
      <c r="H131" s="1" t="e">
        <f>IF(F129&gt;F128,(F128+10)-F129,F128-F129)</f>
        <v>#VALUE!</v>
      </c>
      <c r="I131" s="1" t="e">
        <f>F130-F124</f>
        <v>#VALUE!</v>
      </c>
      <c r="J131" s="1" t="e">
        <f>F131-F125</f>
        <v>#VALUE!</v>
      </c>
      <c r="M131">
        <f>COUNTIF(D128:D132,$L$5)</f>
        <v>0</v>
      </c>
      <c r="O131" t="str">
        <f t="shared" si="18"/>
        <v/>
      </c>
      <c r="P131" t="str">
        <f t="shared" si="19"/>
        <v/>
      </c>
      <c r="Q131" t="str">
        <f t="shared" si="20"/>
        <v/>
      </c>
      <c r="R131" t="str">
        <f t="shared" si="21"/>
        <v/>
      </c>
    </row>
    <row r="132" spans="1:18" x14ac:dyDescent="0.35">
      <c r="A132" t="s">
        <v>2</v>
      </c>
      <c r="B132" t="str">
        <f t="shared" si="16"/>
        <v/>
      </c>
      <c r="C132">
        <v>5</v>
      </c>
      <c r="E132" t="str">
        <f t="shared" si="22"/>
        <v/>
      </c>
      <c r="F132" s="1" t="str">
        <f t="shared" si="17"/>
        <v/>
      </c>
      <c r="G132" s="1" t="e">
        <f>(F130-F124)-(F131-F125)</f>
        <v>#VALUE!</v>
      </c>
      <c r="H132" s="1" t="e">
        <f>IF(F129&gt;F128,(F128+10)-F129,F128-F129)</f>
        <v>#VALUE!</v>
      </c>
      <c r="I132" s="1" t="e">
        <f>F130-F124</f>
        <v>#VALUE!</v>
      </c>
      <c r="J132" s="1" t="e">
        <f>F131-F125</f>
        <v>#VALUE!</v>
      </c>
      <c r="M132">
        <f>COUNTIF(D128:D132,$L$6)</f>
        <v>0</v>
      </c>
      <c r="O132" t="str">
        <f t="shared" si="18"/>
        <v/>
      </c>
      <c r="P132" t="str">
        <f t="shared" si="19"/>
        <v/>
      </c>
      <c r="Q132" t="str">
        <f t="shared" si="20"/>
        <v/>
      </c>
      <c r="R132" t="str">
        <f t="shared" si="21"/>
        <v/>
      </c>
    </row>
    <row r="133" spans="1:18" x14ac:dyDescent="0.35">
      <c r="A133" t="s">
        <v>3</v>
      </c>
      <c r="B133" t="str">
        <f t="shared" si="16"/>
        <v/>
      </c>
      <c r="E133" t="str">
        <f t="shared" si="22"/>
        <v/>
      </c>
      <c r="F133" s="1" t="str">
        <f t="shared" si="17"/>
        <v/>
      </c>
      <c r="O133" t="str">
        <f t="shared" si="18"/>
        <v/>
      </c>
      <c r="P133" t="str">
        <f t="shared" si="19"/>
        <v/>
      </c>
      <c r="Q133" t="str">
        <f t="shared" si="20"/>
        <v/>
      </c>
      <c r="R133" t="str">
        <f t="shared" si="21"/>
        <v/>
      </c>
    </row>
    <row r="134" spans="1:18" x14ac:dyDescent="0.35">
      <c r="A134" t="s">
        <v>4</v>
      </c>
      <c r="B134">
        <f t="shared" si="16"/>
        <v>23</v>
      </c>
      <c r="C134">
        <v>1</v>
      </c>
      <c r="E134" t="str">
        <f t="shared" si="22"/>
        <v>Time In</v>
      </c>
      <c r="F134" s="1" t="str">
        <f t="shared" si="17"/>
        <v/>
      </c>
      <c r="G134" s="1" t="e">
        <f>(F136-F130)-(F137-F131)</f>
        <v>#VALUE!</v>
      </c>
      <c r="H134" s="1" t="e">
        <f>IF(F135&gt;F134,(F134+10)-F135,F134-F135)</f>
        <v>#VALUE!</v>
      </c>
      <c r="I134" s="1" t="e">
        <f>F136-F130</f>
        <v>#VALUE!</v>
      </c>
      <c r="J134" s="1" t="e">
        <f>F137-F131</f>
        <v>#VALUE!</v>
      </c>
      <c r="M134">
        <f>COUNTIF(D134:D138,$L$2)</f>
        <v>0</v>
      </c>
      <c r="N134">
        <f>SUM(M134:M138)</f>
        <v>0</v>
      </c>
      <c r="O134" t="str">
        <f t="shared" si="18"/>
        <v/>
      </c>
      <c r="P134" t="str">
        <f t="shared" si="19"/>
        <v/>
      </c>
      <c r="Q134" t="str">
        <f t="shared" si="20"/>
        <v/>
      </c>
      <c r="R134" t="str">
        <f t="shared" si="21"/>
        <v/>
      </c>
    </row>
    <row r="135" spans="1:18" x14ac:dyDescent="0.35">
      <c r="A135" t="s">
        <v>5</v>
      </c>
      <c r="B135" t="str">
        <f t="shared" si="16"/>
        <v/>
      </c>
      <c r="C135">
        <v>2</v>
      </c>
      <c r="E135" t="str">
        <f t="shared" si="22"/>
        <v>Time Out</v>
      </c>
      <c r="F135" s="1" t="str">
        <f t="shared" si="17"/>
        <v/>
      </c>
      <c r="G135" s="1" t="e">
        <f>(F136-F130)-(F137-F131)</f>
        <v>#VALUE!</v>
      </c>
      <c r="H135" s="1" t="e">
        <f>IF(F135&gt;F134,(F134+10)-F135,F134-F135)</f>
        <v>#VALUE!</v>
      </c>
      <c r="I135" s="1" t="e">
        <f>F136-F130</f>
        <v>#VALUE!</v>
      </c>
      <c r="J135" s="1" t="e">
        <f>F137-F131</f>
        <v>#VALUE!</v>
      </c>
      <c r="M135">
        <f>COUNTIF(D134:D138,$L$3)</f>
        <v>0</v>
      </c>
      <c r="O135" t="str">
        <f t="shared" si="18"/>
        <v/>
      </c>
      <c r="P135" t="str">
        <f t="shared" si="19"/>
        <v/>
      </c>
      <c r="Q135" t="str">
        <f t="shared" si="20"/>
        <v/>
      </c>
      <c r="R135" t="str">
        <f t="shared" si="21"/>
        <v/>
      </c>
    </row>
    <row r="136" spans="1:18" x14ac:dyDescent="0.35">
      <c r="A136" t="s">
        <v>6</v>
      </c>
      <c r="B136" t="str">
        <f t="shared" si="16"/>
        <v/>
      </c>
      <c r="C136">
        <v>3</v>
      </c>
      <c r="E136" t="str">
        <f t="shared" si="22"/>
        <v>Western Score</v>
      </c>
      <c r="F136" s="1" t="str">
        <f t="shared" si="17"/>
        <v/>
      </c>
      <c r="G136" s="1" t="e">
        <f>(F136-F130)-(F137-F131)</f>
        <v>#VALUE!</v>
      </c>
      <c r="H136" s="1" t="e">
        <f>IF(F135&gt;F134,(F134+10)-F135,F134-F135)</f>
        <v>#VALUE!</v>
      </c>
      <c r="I136" s="1" t="e">
        <f>F136-F130</f>
        <v>#VALUE!</v>
      </c>
      <c r="J136" s="1" t="e">
        <f>F137-F131</f>
        <v>#VALUE!</v>
      </c>
      <c r="M136">
        <f>COUNTIF(D134:D138,$L$4)</f>
        <v>0</v>
      </c>
      <c r="O136" t="str">
        <f t="shared" si="18"/>
        <v/>
      </c>
      <c r="P136" t="str">
        <f t="shared" si="19"/>
        <v/>
      </c>
      <c r="Q136" t="str">
        <f t="shared" si="20"/>
        <v/>
      </c>
      <c r="R136" t="str">
        <f t="shared" si="21"/>
        <v/>
      </c>
    </row>
    <row r="137" spans="1:18" x14ac:dyDescent="0.35">
      <c r="A137" t="s">
        <v>7</v>
      </c>
      <c r="B137" t="str">
        <f t="shared" si="16"/>
        <v/>
      </c>
      <c r="C137">
        <v>4</v>
      </c>
      <c r="E137" t="str">
        <f t="shared" si="22"/>
        <v>Opp Score</v>
      </c>
      <c r="F137" s="1" t="str">
        <f t="shared" si="17"/>
        <v/>
      </c>
      <c r="G137" s="1" t="e">
        <f>(F136-F130)-(F137-F131)</f>
        <v>#VALUE!</v>
      </c>
      <c r="H137" s="1" t="e">
        <f>IF(F135&gt;F134,(F134+10)-F135,F134-F135)</f>
        <v>#VALUE!</v>
      </c>
      <c r="I137" s="1" t="e">
        <f>F136-F130</f>
        <v>#VALUE!</v>
      </c>
      <c r="J137" s="1" t="e">
        <f>F137-F131</f>
        <v>#VALUE!</v>
      </c>
      <c r="M137">
        <f>COUNTIF(D134:D138,$L$5)</f>
        <v>0</v>
      </c>
      <c r="O137" t="str">
        <f t="shared" si="18"/>
        <v/>
      </c>
      <c r="P137" t="str">
        <f t="shared" si="19"/>
        <v/>
      </c>
      <c r="Q137" t="str">
        <f t="shared" si="20"/>
        <v/>
      </c>
      <c r="R137" t="str">
        <f t="shared" si="21"/>
        <v/>
      </c>
    </row>
    <row r="138" spans="1:18" x14ac:dyDescent="0.35">
      <c r="A138" t="s">
        <v>8</v>
      </c>
      <c r="B138" t="str">
        <f t="shared" si="16"/>
        <v/>
      </c>
      <c r="C138">
        <v>5</v>
      </c>
      <c r="E138" t="str">
        <f t="shared" si="22"/>
        <v/>
      </c>
      <c r="F138" s="1" t="str">
        <f t="shared" si="17"/>
        <v/>
      </c>
      <c r="G138" s="1" t="e">
        <f>(F136-F130)-(F137-F131)</f>
        <v>#VALUE!</v>
      </c>
      <c r="H138" s="1" t="e">
        <f>IF(F135&gt;F134,(F134+10)-F135,F134-F135)</f>
        <v>#VALUE!</v>
      </c>
      <c r="I138" s="1" t="e">
        <f>F136-F130</f>
        <v>#VALUE!</v>
      </c>
      <c r="J138" s="1" t="e">
        <f>F137-F131</f>
        <v>#VALUE!</v>
      </c>
      <c r="M138">
        <f>COUNTIF(D134:D138,$L$6)</f>
        <v>0</v>
      </c>
      <c r="O138" t="str">
        <f t="shared" si="18"/>
        <v/>
      </c>
      <c r="P138" t="str">
        <f t="shared" si="19"/>
        <v/>
      </c>
      <c r="Q138" t="str">
        <f t="shared" si="20"/>
        <v/>
      </c>
      <c r="R138" t="str">
        <f t="shared" si="21"/>
        <v/>
      </c>
    </row>
    <row r="139" spans="1:18" x14ac:dyDescent="0.35">
      <c r="A139" t="s">
        <v>9</v>
      </c>
      <c r="B139" t="str">
        <f t="shared" si="16"/>
        <v/>
      </c>
      <c r="E139" t="str">
        <f t="shared" si="22"/>
        <v/>
      </c>
      <c r="F139" s="1" t="str">
        <f t="shared" si="17"/>
        <v/>
      </c>
      <c r="O139" t="str">
        <f t="shared" si="18"/>
        <v/>
      </c>
      <c r="P139" t="str">
        <f t="shared" si="19"/>
        <v/>
      </c>
      <c r="Q139" t="str">
        <f t="shared" si="20"/>
        <v/>
      </c>
      <c r="R139" t="str">
        <f t="shared" si="21"/>
        <v/>
      </c>
    </row>
    <row r="140" spans="1:18" x14ac:dyDescent="0.35">
      <c r="A140" t="s">
        <v>10</v>
      </c>
      <c r="B140">
        <f t="shared" si="16"/>
        <v>24</v>
      </c>
      <c r="C140">
        <v>1</v>
      </c>
      <c r="E140" t="str">
        <f t="shared" si="22"/>
        <v>Time In</v>
      </c>
      <c r="F140" s="1" t="str">
        <f t="shared" si="17"/>
        <v/>
      </c>
      <c r="G140" s="1" t="e">
        <f>(F142-F136)-(F143-F137)</f>
        <v>#VALUE!</v>
      </c>
      <c r="H140" s="1" t="e">
        <f>IF(F141&gt;F140,(F140+10)-F141,F140-F141)</f>
        <v>#VALUE!</v>
      </c>
      <c r="I140" s="1" t="e">
        <f>F142-F136</f>
        <v>#VALUE!</v>
      </c>
      <c r="J140" s="1" t="e">
        <f>F143-F137</f>
        <v>#VALUE!</v>
      </c>
      <c r="M140">
        <f>COUNTIF(D140:D144,$L$2)</f>
        <v>0</v>
      </c>
      <c r="N140">
        <f>SUM(M140:M144)</f>
        <v>0</v>
      </c>
      <c r="O140" t="str">
        <f t="shared" si="18"/>
        <v/>
      </c>
      <c r="P140" t="str">
        <f t="shared" si="19"/>
        <v/>
      </c>
      <c r="Q140" t="str">
        <f t="shared" si="20"/>
        <v/>
      </c>
      <c r="R140" t="str">
        <f t="shared" si="21"/>
        <v/>
      </c>
    </row>
    <row r="141" spans="1:18" x14ac:dyDescent="0.35">
      <c r="A141" t="s">
        <v>11</v>
      </c>
      <c r="B141" t="str">
        <f t="shared" si="16"/>
        <v/>
      </c>
      <c r="C141">
        <v>2</v>
      </c>
      <c r="E141" t="str">
        <f t="shared" si="22"/>
        <v>Time Out</v>
      </c>
      <c r="F141" s="1" t="str">
        <f t="shared" si="17"/>
        <v/>
      </c>
      <c r="G141" s="1" t="e">
        <f>(F142-F136)-(F143-F137)</f>
        <v>#VALUE!</v>
      </c>
      <c r="H141" s="1" t="e">
        <f>IF(F141&gt;F140,(F140+10)-F141,F140-F141)</f>
        <v>#VALUE!</v>
      </c>
      <c r="I141" s="1" t="e">
        <f>F142-F136</f>
        <v>#VALUE!</v>
      </c>
      <c r="J141" s="1" t="e">
        <f>F143-F137</f>
        <v>#VALUE!</v>
      </c>
      <c r="M141">
        <f>COUNTIF(D140:D144,$L$3)</f>
        <v>0</v>
      </c>
      <c r="O141" t="str">
        <f t="shared" si="18"/>
        <v/>
      </c>
      <c r="P141" t="str">
        <f t="shared" si="19"/>
        <v/>
      </c>
      <c r="Q141" t="str">
        <f t="shared" si="20"/>
        <v/>
      </c>
      <c r="R141" t="str">
        <f t="shared" si="21"/>
        <v/>
      </c>
    </row>
    <row r="142" spans="1:18" x14ac:dyDescent="0.35">
      <c r="A142" t="s">
        <v>12</v>
      </c>
      <c r="B142" t="str">
        <f t="shared" si="16"/>
        <v/>
      </c>
      <c r="C142">
        <v>3</v>
      </c>
      <c r="E142" t="str">
        <f t="shared" si="22"/>
        <v>Western Score</v>
      </c>
      <c r="F142" s="1" t="str">
        <f t="shared" si="17"/>
        <v/>
      </c>
      <c r="G142" s="1" t="e">
        <f>(F142-F136)-(F143-F137)</f>
        <v>#VALUE!</v>
      </c>
      <c r="H142" s="1" t="e">
        <f>IF(F141&gt;F140,(F140+10)-F141,F140-F141)</f>
        <v>#VALUE!</v>
      </c>
      <c r="I142" s="1" t="e">
        <f>F142-F136</f>
        <v>#VALUE!</v>
      </c>
      <c r="J142" s="1" t="e">
        <f>F143-F137</f>
        <v>#VALUE!</v>
      </c>
      <c r="M142">
        <f>COUNTIF(D140:D144,$L$4)</f>
        <v>0</v>
      </c>
      <c r="O142" t="str">
        <f t="shared" si="18"/>
        <v/>
      </c>
      <c r="P142" t="str">
        <f t="shared" si="19"/>
        <v/>
      </c>
      <c r="Q142" t="str">
        <f t="shared" si="20"/>
        <v/>
      </c>
      <c r="R142" t="str">
        <f t="shared" si="21"/>
        <v/>
      </c>
    </row>
    <row r="143" spans="1:18" x14ac:dyDescent="0.35">
      <c r="A143" t="s">
        <v>13</v>
      </c>
      <c r="B143" t="str">
        <f t="shared" si="16"/>
        <v/>
      </c>
      <c r="C143">
        <v>4</v>
      </c>
      <c r="E143" t="str">
        <f t="shared" si="22"/>
        <v>Opp Score</v>
      </c>
      <c r="F143" s="1" t="str">
        <f t="shared" si="17"/>
        <v/>
      </c>
      <c r="G143" s="1" t="e">
        <f>(F142-F136)-(F143-F137)</f>
        <v>#VALUE!</v>
      </c>
      <c r="H143" s="1" t="e">
        <f>IF(F141&gt;F140,(F140+10)-F141,F140-F141)</f>
        <v>#VALUE!</v>
      </c>
      <c r="I143" s="1" t="e">
        <f>F142-F136</f>
        <v>#VALUE!</v>
      </c>
      <c r="J143" s="1" t="e">
        <f>F143-F137</f>
        <v>#VALUE!</v>
      </c>
      <c r="M143">
        <f>COUNTIF(D140:D144,$L$5)</f>
        <v>0</v>
      </c>
      <c r="O143" t="str">
        <f t="shared" si="18"/>
        <v/>
      </c>
      <c r="P143" t="str">
        <f t="shared" si="19"/>
        <v/>
      </c>
      <c r="Q143" t="str">
        <f t="shared" si="20"/>
        <v/>
      </c>
      <c r="R143" t="str">
        <f t="shared" si="21"/>
        <v/>
      </c>
    </row>
    <row r="144" spans="1:18" x14ac:dyDescent="0.35">
      <c r="A144" t="s">
        <v>14</v>
      </c>
      <c r="B144" t="str">
        <f t="shared" si="16"/>
        <v/>
      </c>
      <c r="C144">
        <v>5</v>
      </c>
      <c r="E144" t="str">
        <f t="shared" si="22"/>
        <v/>
      </c>
      <c r="F144" s="1" t="str">
        <f t="shared" si="17"/>
        <v/>
      </c>
      <c r="G144" s="1" t="e">
        <f>(F142-F136)-(F143-F137)</f>
        <v>#VALUE!</v>
      </c>
      <c r="H144" s="1" t="e">
        <f>IF(F141&gt;F140,(F140+10)-F141,F140-F141)</f>
        <v>#VALUE!</v>
      </c>
      <c r="I144" s="1" t="e">
        <f>F142-F136</f>
        <v>#VALUE!</v>
      </c>
      <c r="J144" s="1" t="e">
        <f>F143-F137</f>
        <v>#VALUE!</v>
      </c>
      <c r="M144">
        <f>COUNTIF(D140:D144,$L$6)</f>
        <v>0</v>
      </c>
      <c r="O144" t="str">
        <f t="shared" si="18"/>
        <v/>
      </c>
      <c r="P144" t="str">
        <f t="shared" si="19"/>
        <v/>
      </c>
      <c r="Q144" t="str">
        <f t="shared" si="20"/>
        <v/>
      </c>
      <c r="R144" t="str">
        <f t="shared" si="21"/>
        <v/>
      </c>
    </row>
    <row r="145" spans="1:18" x14ac:dyDescent="0.35">
      <c r="A145" t="s">
        <v>2</v>
      </c>
      <c r="B145" t="str">
        <f t="shared" si="16"/>
        <v/>
      </c>
      <c r="E145" t="str">
        <f t="shared" si="22"/>
        <v/>
      </c>
      <c r="F145" s="1" t="str">
        <f t="shared" si="17"/>
        <v/>
      </c>
      <c r="O145" t="str">
        <f t="shared" si="18"/>
        <v/>
      </c>
      <c r="P145" t="str">
        <f t="shared" si="19"/>
        <v/>
      </c>
      <c r="Q145" t="str">
        <f t="shared" si="20"/>
        <v/>
      </c>
      <c r="R145" t="str">
        <f t="shared" si="21"/>
        <v/>
      </c>
    </row>
    <row r="146" spans="1:18" x14ac:dyDescent="0.35">
      <c r="A146" t="s">
        <v>3</v>
      </c>
      <c r="B146">
        <f t="shared" si="16"/>
        <v>25</v>
      </c>
      <c r="C146">
        <v>1</v>
      </c>
      <c r="E146" t="str">
        <f t="shared" si="22"/>
        <v>Time In</v>
      </c>
      <c r="F146" s="1" t="str">
        <f t="shared" si="17"/>
        <v/>
      </c>
      <c r="G146" s="1" t="e">
        <f>(F148-F142)-(F149-F143)</f>
        <v>#VALUE!</v>
      </c>
      <c r="H146" s="1" t="e">
        <f>IF(F147&gt;F146,(F146+10)-F147,F146-F147)</f>
        <v>#VALUE!</v>
      </c>
      <c r="I146" s="1" t="e">
        <f>F148-F142</f>
        <v>#VALUE!</v>
      </c>
      <c r="J146" s="1" t="e">
        <f>F149-F143</f>
        <v>#VALUE!</v>
      </c>
      <c r="M146">
        <f>COUNTIF(D146:D150,$L$2)</f>
        <v>0</v>
      </c>
      <c r="N146">
        <f>SUM(M146:M150)</f>
        <v>0</v>
      </c>
      <c r="O146" t="str">
        <f t="shared" si="18"/>
        <v/>
      </c>
      <c r="P146" t="str">
        <f t="shared" si="19"/>
        <v/>
      </c>
      <c r="Q146" t="str">
        <f t="shared" si="20"/>
        <v/>
      </c>
      <c r="R146" t="str">
        <f t="shared" si="21"/>
        <v/>
      </c>
    </row>
    <row r="147" spans="1:18" x14ac:dyDescent="0.35">
      <c r="A147" t="s">
        <v>4</v>
      </c>
      <c r="B147" t="str">
        <f t="shared" ref="B147:B210" si="23">IF(C147=$C$2,1+B141,"")</f>
        <v/>
      </c>
      <c r="C147">
        <v>2</v>
      </c>
      <c r="E147" t="str">
        <f t="shared" si="22"/>
        <v>Time Out</v>
      </c>
      <c r="F147" s="1" t="str">
        <f t="shared" si="17"/>
        <v/>
      </c>
      <c r="G147" s="1" t="e">
        <f>(F148-F142)-(F149-F143)</f>
        <v>#VALUE!</v>
      </c>
      <c r="H147" s="1" t="e">
        <f>IF(F147&gt;F146,(F146+10)-F147,F146-F147)</f>
        <v>#VALUE!</v>
      </c>
      <c r="I147" s="1" t="e">
        <f>F148-F142</f>
        <v>#VALUE!</v>
      </c>
      <c r="J147" s="1" t="e">
        <f>F149-F143</f>
        <v>#VALUE!</v>
      </c>
      <c r="M147">
        <f>COUNTIF(D146:D150,$L$3)</f>
        <v>0</v>
      </c>
      <c r="O147" t="str">
        <f t="shared" si="18"/>
        <v/>
      </c>
      <c r="P147" t="str">
        <f t="shared" si="19"/>
        <v/>
      </c>
      <c r="Q147" t="str">
        <f t="shared" si="20"/>
        <v/>
      </c>
      <c r="R147" t="str">
        <f t="shared" si="21"/>
        <v/>
      </c>
    </row>
    <row r="148" spans="1:18" x14ac:dyDescent="0.35">
      <c r="A148" t="s">
        <v>5</v>
      </c>
      <c r="B148" t="str">
        <f t="shared" si="23"/>
        <v/>
      </c>
      <c r="C148">
        <v>3</v>
      </c>
      <c r="E148" t="str">
        <f t="shared" si="22"/>
        <v>Western Score</v>
      </c>
      <c r="F148" s="1" t="str">
        <f t="shared" si="17"/>
        <v/>
      </c>
      <c r="G148" s="1" t="e">
        <f>(F148-F142)-(F149-F143)</f>
        <v>#VALUE!</v>
      </c>
      <c r="H148" s="1" t="e">
        <f>IF(F147&gt;F146,(F146+10)-F147,F146-F147)</f>
        <v>#VALUE!</v>
      </c>
      <c r="I148" s="1" t="e">
        <f>F148-F142</f>
        <v>#VALUE!</v>
      </c>
      <c r="J148" s="1" t="e">
        <f>F149-F143</f>
        <v>#VALUE!</v>
      </c>
      <c r="M148">
        <f>COUNTIF(D146:D150,$L$4)</f>
        <v>0</v>
      </c>
      <c r="O148" t="str">
        <f t="shared" si="18"/>
        <v/>
      </c>
      <c r="P148" t="str">
        <f t="shared" si="19"/>
        <v/>
      </c>
      <c r="Q148" t="str">
        <f t="shared" si="20"/>
        <v/>
      </c>
      <c r="R148" t="str">
        <f t="shared" si="21"/>
        <v/>
      </c>
    </row>
    <row r="149" spans="1:18" x14ac:dyDescent="0.35">
      <c r="A149" t="s">
        <v>6</v>
      </c>
      <c r="B149" t="str">
        <f t="shared" si="23"/>
        <v/>
      </c>
      <c r="C149">
        <v>4</v>
      </c>
      <c r="E149" t="str">
        <f t="shared" si="22"/>
        <v>Opp Score</v>
      </c>
      <c r="F149" s="1" t="str">
        <f t="shared" si="17"/>
        <v/>
      </c>
      <c r="G149" s="1" t="e">
        <f>(F148-F142)-(F149-F143)</f>
        <v>#VALUE!</v>
      </c>
      <c r="H149" s="1" t="e">
        <f>IF(F147&gt;F146,(F146+10)-F147,F146-F147)</f>
        <v>#VALUE!</v>
      </c>
      <c r="I149" s="1" t="e">
        <f>F148-F142</f>
        <v>#VALUE!</v>
      </c>
      <c r="J149" s="1" t="e">
        <f>F149-F143</f>
        <v>#VALUE!</v>
      </c>
      <c r="M149">
        <f>COUNTIF(D146:D150,$L$5)</f>
        <v>0</v>
      </c>
      <c r="O149" t="str">
        <f t="shared" si="18"/>
        <v/>
      </c>
      <c r="P149" t="str">
        <f t="shared" si="19"/>
        <v/>
      </c>
      <c r="Q149" t="str">
        <f t="shared" si="20"/>
        <v/>
      </c>
      <c r="R149" t="str">
        <f t="shared" si="21"/>
        <v/>
      </c>
    </row>
    <row r="150" spans="1:18" x14ac:dyDescent="0.35">
      <c r="A150" t="s">
        <v>7</v>
      </c>
      <c r="B150" t="str">
        <f t="shared" si="23"/>
        <v/>
      </c>
      <c r="C150">
        <v>5</v>
      </c>
      <c r="E150" t="str">
        <f t="shared" si="22"/>
        <v/>
      </c>
      <c r="F150" s="1" t="str">
        <f t="shared" si="17"/>
        <v/>
      </c>
      <c r="G150" s="1" t="e">
        <f>(F148-F142)-(F149-F143)</f>
        <v>#VALUE!</v>
      </c>
      <c r="H150" s="1" t="e">
        <f>IF(F147&gt;F146,(F146+10)-F147,F146-F147)</f>
        <v>#VALUE!</v>
      </c>
      <c r="I150" s="1" t="e">
        <f>F148-F142</f>
        <v>#VALUE!</v>
      </c>
      <c r="J150" s="1" t="e">
        <f>F149-F143</f>
        <v>#VALUE!</v>
      </c>
      <c r="M150">
        <f>COUNTIF(D146:D150,$L$6)</f>
        <v>0</v>
      </c>
      <c r="O150" t="str">
        <f t="shared" si="18"/>
        <v/>
      </c>
      <c r="P150" t="str">
        <f t="shared" si="19"/>
        <v/>
      </c>
      <c r="Q150" t="str">
        <f t="shared" si="20"/>
        <v/>
      </c>
      <c r="R150" t="str">
        <f t="shared" si="21"/>
        <v/>
      </c>
    </row>
    <row r="151" spans="1:18" x14ac:dyDescent="0.35">
      <c r="A151" t="s">
        <v>8</v>
      </c>
      <c r="B151" t="str">
        <f t="shared" si="23"/>
        <v/>
      </c>
      <c r="E151" t="str">
        <f t="shared" si="22"/>
        <v/>
      </c>
      <c r="F151" s="1" t="str">
        <f t="shared" si="17"/>
        <v/>
      </c>
      <c r="O151" t="str">
        <f t="shared" si="18"/>
        <v/>
      </c>
      <c r="P151" t="str">
        <f t="shared" si="19"/>
        <v/>
      </c>
      <c r="Q151" t="str">
        <f t="shared" si="20"/>
        <v/>
      </c>
      <c r="R151" t="str">
        <f t="shared" si="21"/>
        <v/>
      </c>
    </row>
    <row r="152" spans="1:18" x14ac:dyDescent="0.35">
      <c r="A152" t="s">
        <v>9</v>
      </c>
      <c r="B152">
        <f t="shared" si="23"/>
        <v>26</v>
      </c>
      <c r="C152">
        <v>1</v>
      </c>
      <c r="E152" t="str">
        <f t="shared" si="22"/>
        <v>Time In</v>
      </c>
      <c r="F152" s="1" t="str">
        <f t="shared" ref="F152:F215" si="24">IF(E152=$E$8,F147,"")</f>
        <v/>
      </c>
      <c r="G152" s="1" t="e">
        <f>(F154-F148)-(F155-F149)</f>
        <v>#VALUE!</v>
      </c>
      <c r="H152" s="1" t="e">
        <f>IF(F153&gt;F152,(F152+10)-F153,F152-F153)</f>
        <v>#VALUE!</v>
      </c>
      <c r="I152" s="1" t="e">
        <f>F154-F148</f>
        <v>#VALUE!</v>
      </c>
      <c r="J152" s="1" t="e">
        <f>F155-F149</f>
        <v>#VALUE!</v>
      </c>
      <c r="M152">
        <f>COUNTIF(D152:D156,$L$2)</f>
        <v>0</v>
      </c>
      <c r="N152">
        <f>SUM(M152:M156)</f>
        <v>0</v>
      </c>
      <c r="O152" t="str">
        <f t="shared" si="18"/>
        <v/>
      </c>
      <c r="P152" t="str">
        <f t="shared" si="19"/>
        <v/>
      </c>
      <c r="Q152" t="str">
        <f t="shared" si="20"/>
        <v/>
      </c>
      <c r="R152" t="str">
        <f t="shared" si="21"/>
        <v/>
      </c>
    </row>
    <row r="153" spans="1:18" x14ac:dyDescent="0.35">
      <c r="A153" t="s">
        <v>10</v>
      </c>
      <c r="B153" t="str">
        <f t="shared" si="23"/>
        <v/>
      </c>
      <c r="C153">
        <v>2</v>
      </c>
      <c r="E153" t="str">
        <f t="shared" si="22"/>
        <v>Time Out</v>
      </c>
      <c r="F153" s="1" t="str">
        <f t="shared" si="24"/>
        <v/>
      </c>
      <c r="G153" s="1" t="e">
        <f>(F154-F148)-(F155-F149)</f>
        <v>#VALUE!</v>
      </c>
      <c r="H153" s="1" t="e">
        <f>IF(F153&gt;F152,(F152+10)-F153,F152-F153)</f>
        <v>#VALUE!</v>
      </c>
      <c r="I153" s="1" t="e">
        <f>F154-F148</f>
        <v>#VALUE!</v>
      </c>
      <c r="J153" s="1" t="e">
        <f>F155-F149</f>
        <v>#VALUE!</v>
      </c>
      <c r="M153">
        <f>COUNTIF(D152:D156,$L$3)</f>
        <v>0</v>
      </c>
      <c r="O153" t="str">
        <f t="shared" si="18"/>
        <v/>
      </c>
      <c r="P153" t="str">
        <f t="shared" si="19"/>
        <v/>
      </c>
      <c r="Q153" t="str">
        <f t="shared" si="20"/>
        <v/>
      </c>
      <c r="R153" t="str">
        <f t="shared" si="21"/>
        <v/>
      </c>
    </row>
    <row r="154" spans="1:18" x14ac:dyDescent="0.35">
      <c r="A154" t="s">
        <v>11</v>
      </c>
      <c r="B154" t="str">
        <f t="shared" si="23"/>
        <v/>
      </c>
      <c r="C154">
        <v>3</v>
      </c>
      <c r="E154" t="str">
        <f t="shared" si="22"/>
        <v>Western Score</v>
      </c>
      <c r="F154" s="1" t="str">
        <f t="shared" si="24"/>
        <v/>
      </c>
      <c r="G154" s="1" t="e">
        <f>(F154-F148)-(F155-F149)</f>
        <v>#VALUE!</v>
      </c>
      <c r="H154" s="1" t="e">
        <f>IF(F153&gt;F152,(F152+10)-F153,F152-F153)</f>
        <v>#VALUE!</v>
      </c>
      <c r="I154" s="1" t="e">
        <f>F154-F148</f>
        <v>#VALUE!</v>
      </c>
      <c r="J154" s="1" t="e">
        <f>F155-F149</f>
        <v>#VALUE!</v>
      </c>
      <c r="M154">
        <f>COUNTIF(D152:D156,$L$4)</f>
        <v>0</v>
      </c>
      <c r="O154" t="str">
        <f t="shared" si="18"/>
        <v/>
      </c>
      <c r="P154" t="str">
        <f t="shared" si="19"/>
        <v/>
      </c>
      <c r="Q154" t="str">
        <f t="shared" si="20"/>
        <v/>
      </c>
      <c r="R154" t="str">
        <f t="shared" si="21"/>
        <v/>
      </c>
    </row>
    <row r="155" spans="1:18" x14ac:dyDescent="0.35">
      <c r="A155" t="s">
        <v>12</v>
      </c>
      <c r="B155" t="str">
        <f t="shared" si="23"/>
        <v/>
      </c>
      <c r="C155">
        <v>4</v>
      </c>
      <c r="E155" t="str">
        <f t="shared" si="22"/>
        <v>Opp Score</v>
      </c>
      <c r="F155" s="1" t="str">
        <f t="shared" si="24"/>
        <v/>
      </c>
      <c r="G155" s="1" t="e">
        <f>(F154-F148)-(F155-F149)</f>
        <v>#VALUE!</v>
      </c>
      <c r="H155" s="1" t="e">
        <f>IF(F153&gt;F152,(F152+10)-F153,F152-F153)</f>
        <v>#VALUE!</v>
      </c>
      <c r="I155" s="1" t="e">
        <f>F154-F148</f>
        <v>#VALUE!</v>
      </c>
      <c r="J155" s="1" t="e">
        <f>F155-F149</f>
        <v>#VALUE!</v>
      </c>
      <c r="M155">
        <f>COUNTIF(D152:D156,$L$5)</f>
        <v>0</v>
      </c>
      <c r="O155" t="str">
        <f t="shared" si="18"/>
        <v/>
      </c>
      <c r="P155" t="str">
        <f t="shared" si="19"/>
        <v/>
      </c>
      <c r="Q155" t="str">
        <f t="shared" si="20"/>
        <v/>
      </c>
      <c r="R155" t="str">
        <f t="shared" si="21"/>
        <v/>
      </c>
    </row>
    <row r="156" spans="1:18" x14ac:dyDescent="0.35">
      <c r="A156" t="s">
        <v>13</v>
      </c>
      <c r="B156" t="str">
        <f t="shared" si="23"/>
        <v/>
      </c>
      <c r="C156">
        <v>5</v>
      </c>
      <c r="E156" t="str">
        <f t="shared" si="22"/>
        <v/>
      </c>
      <c r="F156" s="1" t="str">
        <f t="shared" si="24"/>
        <v/>
      </c>
      <c r="G156" s="1" t="e">
        <f>(F154-F148)-(F155-F149)</f>
        <v>#VALUE!</v>
      </c>
      <c r="H156" s="1" t="e">
        <f>IF(F153&gt;F152,(F152+10)-F153,F152-F153)</f>
        <v>#VALUE!</v>
      </c>
      <c r="I156" s="1" t="e">
        <f>F154-F148</f>
        <v>#VALUE!</v>
      </c>
      <c r="J156" s="1" t="e">
        <f>F155-F149</f>
        <v>#VALUE!</v>
      </c>
      <c r="M156">
        <f>COUNTIF(D152:D156,$L$6)</f>
        <v>0</v>
      </c>
      <c r="O156" t="str">
        <f t="shared" si="18"/>
        <v/>
      </c>
      <c r="P156" t="str">
        <f t="shared" si="19"/>
        <v/>
      </c>
      <c r="Q156" t="str">
        <f t="shared" si="20"/>
        <v/>
      </c>
      <c r="R156" t="str">
        <f t="shared" si="21"/>
        <v/>
      </c>
    </row>
    <row r="157" spans="1:18" x14ac:dyDescent="0.35">
      <c r="A157" t="s">
        <v>14</v>
      </c>
      <c r="B157" t="str">
        <f t="shared" si="23"/>
        <v/>
      </c>
      <c r="E157" t="str">
        <f t="shared" si="22"/>
        <v/>
      </c>
      <c r="F157" s="1" t="str">
        <f t="shared" si="24"/>
        <v/>
      </c>
      <c r="O157" t="str">
        <f t="shared" si="18"/>
        <v/>
      </c>
      <c r="P157" t="str">
        <f t="shared" si="19"/>
        <v/>
      </c>
      <c r="Q157" t="str">
        <f t="shared" si="20"/>
        <v/>
      </c>
      <c r="R157" t="str">
        <f t="shared" si="21"/>
        <v/>
      </c>
    </row>
    <row r="158" spans="1:18" x14ac:dyDescent="0.35">
      <c r="A158" t="s">
        <v>2</v>
      </c>
      <c r="B158">
        <f t="shared" si="23"/>
        <v>27</v>
      </c>
      <c r="C158">
        <v>1</v>
      </c>
      <c r="E158" t="str">
        <f t="shared" si="22"/>
        <v>Time In</v>
      </c>
      <c r="F158" s="1" t="str">
        <f t="shared" si="24"/>
        <v/>
      </c>
      <c r="G158" s="1" t="e">
        <f>(F160-F154)-(F161-F155)</f>
        <v>#VALUE!</v>
      </c>
      <c r="H158" s="1" t="e">
        <f>IF(F159&gt;F158,(F158+10)-F159,F158-F159)</f>
        <v>#VALUE!</v>
      </c>
      <c r="I158" s="1" t="e">
        <f>F160-F154</f>
        <v>#VALUE!</v>
      </c>
      <c r="J158" s="1" t="e">
        <f>F161-F155</f>
        <v>#VALUE!</v>
      </c>
      <c r="M158">
        <f>COUNTIF(D158:D162,$L$2)</f>
        <v>0</v>
      </c>
      <c r="N158">
        <f>SUM(M158:M162)</f>
        <v>0</v>
      </c>
      <c r="O158" t="str">
        <f t="shared" si="18"/>
        <v/>
      </c>
      <c r="P158" t="str">
        <f t="shared" si="19"/>
        <v/>
      </c>
      <c r="Q158" t="str">
        <f t="shared" si="20"/>
        <v/>
      </c>
      <c r="R158" t="str">
        <f t="shared" si="21"/>
        <v/>
      </c>
    </row>
    <row r="159" spans="1:18" x14ac:dyDescent="0.35">
      <c r="A159" t="s">
        <v>3</v>
      </c>
      <c r="B159" t="str">
        <f t="shared" si="23"/>
        <v/>
      </c>
      <c r="C159">
        <v>2</v>
      </c>
      <c r="E159" t="str">
        <f t="shared" si="22"/>
        <v>Time Out</v>
      </c>
      <c r="F159" s="1" t="str">
        <f t="shared" si="24"/>
        <v/>
      </c>
      <c r="G159" s="1" t="e">
        <f>(F160-F154)-(F161-F155)</f>
        <v>#VALUE!</v>
      </c>
      <c r="H159" s="1" t="e">
        <f>IF(F159&gt;F158,(F158+10)-F159,F158-F159)</f>
        <v>#VALUE!</v>
      </c>
      <c r="I159" s="1" t="e">
        <f>F160-F154</f>
        <v>#VALUE!</v>
      </c>
      <c r="J159" s="1" t="e">
        <f>F161-F155</f>
        <v>#VALUE!</v>
      </c>
      <c r="M159">
        <f>COUNTIF(D158:D162,$L$3)</f>
        <v>0</v>
      </c>
      <c r="O159" t="str">
        <f t="shared" si="18"/>
        <v/>
      </c>
      <c r="P159" t="str">
        <f t="shared" si="19"/>
        <v/>
      </c>
      <c r="Q159" t="str">
        <f t="shared" si="20"/>
        <v/>
      </c>
      <c r="R159" t="str">
        <f t="shared" si="21"/>
        <v/>
      </c>
    </row>
    <row r="160" spans="1:18" x14ac:dyDescent="0.35">
      <c r="A160" t="s">
        <v>4</v>
      </c>
      <c r="B160" t="str">
        <f t="shared" si="23"/>
        <v/>
      </c>
      <c r="C160">
        <v>3</v>
      </c>
      <c r="E160" t="str">
        <f t="shared" si="22"/>
        <v>Western Score</v>
      </c>
      <c r="F160" s="1" t="str">
        <f t="shared" si="24"/>
        <v/>
      </c>
      <c r="G160" s="1" t="e">
        <f>(F160-F154)-(F161-F155)</f>
        <v>#VALUE!</v>
      </c>
      <c r="H160" s="1" t="e">
        <f>IF(F159&gt;F158,(F158+10)-F159,F158-F159)</f>
        <v>#VALUE!</v>
      </c>
      <c r="I160" s="1" t="e">
        <f>F160-F154</f>
        <v>#VALUE!</v>
      </c>
      <c r="J160" s="1" t="e">
        <f>F161-F155</f>
        <v>#VALUE!</v>
      </c>
      <c r="M160">
        <f>COUNTIF(D158:D162,$L$4)</f>
        <v>0</v>
      </c>
      <c r="O160" t="str">
        <f t="shared" si="18"/>
        <v/>
      </c>
      <c r="P160" t="str">
        <f t="shared" si="19"/>
        <v/>
      </c>
      <c r="Q160" t="str">
        <f t="shared" si="20"/>
        <v/>
      </c>
      <c r="R160" t="str">
        <f t="shared" si="21"/>
        <v/>
      </c>
    </row>
    <row r="161" spans="1:18" x14ac:dyDescent="0.35">
      <c r="A161" t="s">
        <v>5</v>
      </c>
      <c r="B161" t="str">
        <f t="shared" si="23"/>
        <v/>
      </c>
      <c r="C161">
        <v>4</v>
      </c>
      <c r="E161" t="str">
        <f t="shared" si="22"/>
        <v>Opp Score</v>
      </c>
      <c r="F161" s="1" t="str">
        <f t="shared" si="24"/>
        <v/>
      </c>
      <c r="G161" s="1" t="e">
        <f>(F160-F154)-(F161-F155)</f>
        <v>#VALUE!</v>
      </c>
      <c r="H161" s="1" t="e">
        <f>IF(F159&gt;F158,(F158+10)-F159,F158-F159)</f>
        <v>#VALUE!</v>
      </c>
      <c r="I161" s="1" t="e">
        <f>F160-F154</f>
        <v>#VALUE!</v>
      </c>
      <c r="J161" s="1" t="e">
        <f>F161-F155</f>
        <v>#VALUE!</v>
      </c>
      <c r="M161">
        <f>COUNTIF(D158:D162,$L$5)</f>
        <v>0</v>
      </c>
      <c r="O161" t="str">
        <f t="shared" si="18"/>
        <v/>
      </c>
      <c r="P161" t="str">
        <f t="shared" si="19"/>
        <v/>
      </c>
      <c r="Q161" t="str">
        <f t="shared" si="20"/>
        <v/>
      </c>
      <c r="R161" t="str">
        <f t="shared" si="21"/>
        <v/>
      </c>
    </row>
    <row r="162" spans="1:18" x14ac:dyDescent="0.35">
      <c r="A162" t="s">
        <v>6</v>
      </c>
      <c r="B162" t="str">
        <f t="shared" si="23"/>
        <v/>
      </c>
      <c r="C162">
        <v>5</v>
      </c>
      <c r="E162" t="str">
        <f t="shared" si="22"/>
        <v/>
      </c>
      <c r="F162" s="1" t="str">
        <f t="shared" si="24"/>
        <v/>
      </c>
      <c r="G162" s="1" t="e">
        <f>(F160-F154)-(F161-F155)</f>
        <v>#VALUE!</v>
      </c>
      <c r="H162" s="1" t="e">
        <f>IF(F159&gt;F158,(F158+10)-F159,F158-F159)</f>
        <v>#VALUE!</v>
      </c>
      <c r="I162" s="1" t="e">
        <f>F160-F154</f>
        <v>#VALUE!</v>
      </c>
      <c r="J162" s="1" t="e">
        <f>F161-F155</f>
        <v>#VALUE!</v>
      </c>
      <c r="M162">
        <f>COUNTIF(D158:D162,$L$6)</f>
        <v>0</v>
      </c>
      <c r="O162" t="str">
        <f t="shared" si="18"/>
        <v/>
      </c>
      <c r="P162" t="str">
        <f t="shared" si="19"/>
        <v/>
      </c>
      <c r="Q162" t="str">
        <f t="shared" si="20"/>
        <v/>
      </c>
      <c r="R162" t="str">
        <f t="shared" si="21"/>
        <v/>
      </c>
    </row>
    <row r="163" spans="1:18" x14ac:dyDescent="0.35">
      <c r="A163" t="s">
        <v>7</v>
      </c>
      <c r="B163" t="str">
        <f t="shared" si="23"/>
        <v/>
      </c>
      <c r="E163" t="str">
        <f t="shared" si="22"/>
        <v/>
      </c>
      <c r="F163" s="1" t="str">
        <f t="shared" si="24"/>
        <v/>
      </c>
      <c r="O163" t="str">
        <f t="shared" si="18"/>
        <v/>
      </c>
      <c r="P163" t="str">
        <f t="shared" si="19"/>
        <v/>
      </c>
      <c r="Q163" t="str">
        <f t="shared" si="20"/>
        <v/>
      </c>
      <c r="R163" t="str">
        <f t="shared" si="21"/>
        <v/>
      </c>
    </row>
    <row r="164" spans="1:18" x14ac:dyDescent="0.35">
      <c r="A164" t="s">
        <v>8</v>
      </c>
      <c r="B164">
        <f t="shared" si="23"/>
        <v>28</v>
      </c>
      <c r="C164">
        <v>1</v>
      </c>
      <c r="E164" t="str">
        <f t="shared" si="22"/>
        <v>Time In</v>
      </c>
      <c r="F164" s="1" t="str">
        <f t="shared" si="24"/>
        <v/>
      </c>
      <c r="G164" s="1" t="e">
        <f>(F166-F160)-(F167-F161)</f>
        <v>#VALUE!</v>
      </c>
      <c r="H164" s="1" t="e">
        <f>IF(F165&gt;F164,(F164+10)-F165,F164-F165)</f>
        <v>#VALUE!</v>
      </c>
      <c r="I164" s="1" t="e">
        <f>F166-F160</f>
        <v>#VALUE!</v>
      </c>
      <c r="J164" s="1" t="e">
        <f>F167-F161</f>
        <v>#VALUE!</v>
      </c>
      <c r="M164">
        <f>COUNTIF(D164:D168,$L$2)</f>
        <v>0</v>
      </c>
      <c r="N164">
        <f>SUM(M164:M168)</f>
        <v>0</v>
      </c>
      <c r="O164" t="str">
        <f t="shared" si="18"/>
        <v/>
      </c>
      <c r="P164" t="str">
        <f t="shared" si="19"/>
        <v/>
      </c>
      <c r="Q164" t="str">
        <f t="shared" si="20"/>
        <v/>
      </c>
      <c r="R164" t="str">
        <f t="shared" si="21"/>
        <v/>
      </c>
    </row>
    <row r="165" spans="1:18" x14ac:dyDescent="0.35">
      <c r="A165" t="s">
        <v>9</v>
      </c>
      <c r="B165" t="str">
        <f t="shared" si="23"/>
        <v/>
      </c>
      <c r="C165">
        <v>2</v>
      </c>
      <c r="E165" t="str">
        <f t="shared" si="22"/>
        <v>Time Out</v>
      </c>
      <c r="F165" s="1" t="str">
        <f t="shared" si="24"/>
        <v/>
      </c>
      <c r="G165" s="1" t="e">
        <f>(F166-F160)-(F167-F161)</f>
        <v>#VALUE!</v>
      </c>
      <c r="H165" s="1" t="e">
        <f>IF(F165&gt;F164,(F164+10)-F165,F164-F165)</f>
        <v>#VALUE!</v>
      </c>
      <c r="I165" s="1" t="e">
        <f>F166-F160</f>
        <v>#VALUE!</v>
      </c>
      <c r="J165" s="1" t="e">
        <f>F167-F161</f>
        <v>#VALUE!</v>
      </c>
      <c r="M165">
        <f>COUNTIF(D164:D168,$L$3)</f>
        <v>0</v>
      </c>
      <c r="O165" t="str">
        <f t="shared" si="18"/>
        <v/>
      </c>
      <c r="P165" t="str">
        <f t="shared" si="19"/>
        <v/>
      </c>
      <c r="Q165" t="str">
        <f t="shared" si="20"/>
        <v/>
      </c>
      <c r="R165" t="str">
        <f t="shared" si="21"/>
        <v/>
      </c>
    </row>
    <row r="166" spans="1:18" x14ac:dyDescent="0.35">
      <c r="A166" t="s">
        <v>10</v>
      </c>
      <c r="B166" t="str">
        <f t="shared" si="23"/>
        <v/>
      </c>
      <c r="C166">
        <v>3</v>
      </c>
      <c r="E166" t="str">
        <f t="shared" si="22"/>
        <v>Western Score</v>
      </c>
      <c r="F166" s="1" t="str">
        <f t="shared" si="24"/>
        <v/>
      </c>
      <c r="G166" s="1" t="e">
        <f>(F166-F160)-(F167-F161)</f>
        <v>#VALUE!</v>
      </c>
      <c r="H166" s="1" t="e">
        <f>IF(F165&gt;F164,(F164+10)-F165,F164-F165)</f>
        <v>#VALUE!</v>
      </c>
      <c r="I166" s="1" t="e">
        <f>F166-F160</f>
        <v>#VALUE!</v>
      </c>
      <c r="J166" s="1" t="e">
        <f>F167-F161</f>
        <v>#VALUE!</v>
      </c>
      <c r="M166">
        <f>COUNTIF(D164:D168,$L$4)</f>
        <v>0</v>
      </c>
      <c r="O166" t="str">
        <f t="shared" si="18"/>
        <v/>
      </c>
      <c r="P166" t="str">
        <f t="shared" si="19"/>
        <v/>
      </c>
      <c r="Q166" t="str">
        <f t="shared" si="20"/>
        <v/>
      </c>
      <c r="R166" t="str">
        <f t="shared" si="21"/>
        <v/>
      </c>
    </row>
    <row r="167" spans="1:18" x14ac:dyDescent="0.35">
      <c r="A167" t="s">
        <v>11</v>
      </c>
      <c r="B167" t="str">
        <f t="shared" si="23"/>
        <v/>
      </c>
      <c r="C167">
        <v>4</v>
      </c>
      <c r="E167" t="str">
        <f t="shared" si="22"/>
        <v>Opp Score</v>
      </c>
      <c r="F167" s="1" t="str">
        <f t="shared" si="24"/>
        <v/>
      </c>
      <c r="G167" s="1" t="e">
        <f>(F166-F160)-(F167-F161)</f>
        <v>#VALUE!</v>
      </c>
      <c r="H167" s="1" t="e">
        <f>IF(F165&gt;F164,(F164+10)-F165,F164-F165)</f>
        <v>#VALUE!</v>
      </c>
      <c r="I167" s="1" t="e">
        <f>F166-F160</f>
        <v>#VALUE!</v>
      </c>
      <c r="J167" s="1" t="e">
        <f>F167-F161</f>
        <v>#VALUE!</v>
      </c>
      <c r="M167">
        <f>COUNTIF(D164:D168,$L$5)</f>
        <v>0</v>
      </c>
      <c r="O167" t="str">
        <f t="shared" si="18"/>
        <v/>
      </c>
      <c r="P167" t="str">
        <f t="shared" si="19"/>
        <v/>
      </c>
      <c r="Q167" t="str">
        <f t="shared" si="20"/>
        <v/>
      </c>
      <c r="R167" t="str">
        <f t="shared" si="21"/>
        <v/>
      </c>
    </row>
    <row r="168" spans="1:18" x14ac:dyDescent="0.35">
      <c r="A168" t="s">
        <v>12</v>
      </c>
      <c r="B168" t="str">
        <f t="shared" si="23"/>
        <v/>
      </c>
      <c r="C168">
        <v>5</v>
      </c>
      <c r="E168" t="str">
        <f t="shared" si="22"/>
        <v/>
      </c>
      <c r="F168" s="1" t="str">
        <f t="shared" si="24"/>
        <v/>
      </c>
      <c r="G168" s="1" t="e">
        <f>(F166-F160)-(F167-F161)</f>
        <v>#VALUE!</v>
      </c>
      <c r="H168" s="1" t="e">
        <f>IF(F165&gt;F164,(F164+10)-F165,F164-F165)</f>
        <v>#VALUE!</v>
      </c>
      <c r="I168" s="1" t="e">
        <f>F166-F160</f>
        <v>#VALUE!</v>
      </c>
      <c r="J168" s="1" t="e">
        <f>F167-F161</f>
        <v>#VALUE!</v>
      </c>
      <c r="M168">
        <f>COUNTIF(D164:D168,$L$6)</f>
        <v>0</v>
      </c>
      <c r="O168" t="str">
        <f t="shared" si="18"/>
        <v/>
      </c>
      <c r="P168" t="str">
        <f t="shared" si="19"/>
        <v/>
      </c>
      <c r="Q168" t="str">
        <f t="shared" si="20"/>
        <v/>
      </c>
      <c r="R168" t="str">
        <f t="shared" si="21"/>
        <v/>
      </c>
    </row>
    <row r="169" spans="1:18" x14ac:dyDescent="0.35">
      <c r="A169" t="s">
        <v>13</v>
      </c>
      <c r="B169" t="str">
        <f t="shared" si="23"/>
        <v/>
      </c>
      <c r="E169" t="str">
        <f t="shared" si="22"/>
        <v/>
      </c>
      <c r="F169" s="1" t="str">
        <f t="shared" si="24"/>
        <v/>
      </c>
      <c r="O169" t="str">
        <f t="shared" si="18"/>
        <v/>
      </c>
      <c r="P169" t="str">
        <f t="shared" si="19"/>
        <v/>
      </c>
      <c r="Q169" t="str">
        <f t="shared" si="20"/>
        <v/>
      </c>
      <c r="R169" t="str">
        <f t="shared" si="21"/>
        <v/>
      </c>
    </row>
    <row r="170" spans="1:18" x14ac:dyDescent="0.35">
      <c r="A170" t="s">
        <v>14</v>
      </c>
      <c r="B170">
        <f t="shared" si="23"/>
        <v>29</v>
      </c>
      <c r="C170">
        <v>1</v>
      </c>
      <c r="E170" t="str">
        <f t="shared" si="22"/>
        <v>Time In</v>
      </c>
      <c r="F170" s="1" t="str">
        <f t="shared" si="24"/>
        <v/>
      </c>
      <c r="G170" s="1" t="e">
        <f>(F172-F166)-(F173-F167)</f>
        <v>#VALUE!</v>
      </c>
      <c r="H170" s="1" t="e">
        <f>IF(F171&gt;F170,(F170+10)-F171,F170-F171)</f>
        <v>#VALUE!</v>
      </c>
      <c r="I170" s="1" t="e">
        <f>F172-F166</f>
        <v>#VALUE!</v>
      </c>
      <c r="J170" s="1" t="e">
        <f>F173-F167</f>
        <v>#VALUE!</v>
      </c>
      <c r="M170">
        <f>COUNTIF(D170:D174,$L$2)</f>
        <v>0</v>
      </c>
      <c r="N170">
        <f>SUM(M170:M174)</f>
        <v>0</v>
      </c>
      <c r="O170" t="str">
        <f t="shared" si="18"/>
        <v/>
      </c>
      <c r="P170" t="str">
        <f t="shared" si="19"/>
        <v/>
      </c>
      <c r="Q170" t="str">
        <f t="shared" si="20"/>
        <v/>
      </c>
      <c r="R170" t="str">
        <f t="shared" si="21"/>
        <v/>
      </c>
    </row>
    <row r="171" spans="1:18" x14ac:dyDescent="0.35">
      <c r="A171" t="s">
        <v>2</v>
      </c>
      <c r="B171" t="str">
        <f t="shared" si="23"/>
        <v/>
      </c>
      <c r="C171">
        <v>2</v>
      </c>
      <c r="E171" t="str">
        <f t="shared" si="22"/>
        <v>Time Out</v>
      </c>
      <c r="F171" s="1" t="str">
        <f t="shared" si="24"/>
        <v/>
      </c>
      <c r="G171" s="1" t="e">
        <f>(F172-F166)-(F173-F167)</f>
        <v>#VALUE!</v>
      </c>
      <c r="H171" s="1" t="e">
        <f>IF(F171&gt;F170,(F170+10)-F171,F170-F171)</f>
        <v>#VALUE!</v>
      </c>
      <c r="I171" s="1" t="e">
        <f>F172-F166</f>
        <v>#VALUE!</v>
      </c>
      <c r="J171" s="1" t="e">
        <f>F173-F167</f>
        <v>#VALUE!</v>
      </c>
      <c r="M171">
        <f>COUNTIF(D170:D174,$L$3)</f>
        <v>0</v>
      </c>
      <c r="O171" t="str">
        <f t="shared" si="18"/>
        <v/>
      </c>
      <c r="P171" t="str">
        <f t="shared" si="19"/>
        <v/>
      </c>
      <c r="Q171" t="str">
        <f t="shared" si="20"/>
        <v/>
      </c>
      <c r="R171" t="str">
        <f t="shared" si="21"/>
        <v/>
      </c>
    </row>
    <row r="172" spans="1:18" x14ac:dyDescent="0.35">
      <c r="A172" t="s">
        <v>3</v>
      </c>
      <c r="B172" t="str">
        <f t="shared" si="23"/>
        <v/>
      </c>
      <c r="C172">
        <v>3</v>
      </c>
      <c r="E172" t="str">
        <f t="shared" si="22"/>
        <v>Western Score</v>
      </c>
      <c r="F172" s="1" t="str">
        <f t="shared" si="24"/>
        <v/>
      </c>
      <c r="G172" s="1" t="e">
        <f>(F172-F166)-(F173-F167)</f>
        <v>#VALUE!</v>
      </c>
      <c r="H172" s="1" t="e">
        <f>IF(F171&gt;F170,(F170+10)-F171,F170-F171)</f>
        <v>#VALUE!</v>
      </c>
      <c r="I172" s="1" t="e">
        <f>F172-F166</f>
        <v>#VALUE!</v>
      </c>
      <c r="J172" s="1" t="e">
        <f>F173-F167</f>
        <v>#VALUE!</v>
      </c>
      <c r="M172">
        <f>COUNTIF(D170:D174,$L$4)</f>
        <v>0</v>
      </c>
      <c r="O172" t="str">
        <f t="shared" si="18"/>
        <v/>
      </c>
      <c r="P172" t="str">
        <f t="shared" si="19"/>
        <v/>
      </c>
      <c r="Q172" t="str">
        <f t="shared" si="20"/>
        <v/>
      </c>
      <c r="R172" t="str">
        <f t="shared" si="21"/>
        <v/>
      </c>
    </row>
    <row r="173" spans="1:18" x14ac:dyDescent="0.35">
      <c r="A173" t="s">
        <v>4</v>
      </c>
      <c r="B173" t="str">
        <f t="shared" si="23"/>
        <v/>
      </c>
      <c r="C173">
        <v>4</v>
      </c>
      <c r="E173" t="str">
        <f t="shared" si="22"/>
        <v>Opp Score</v>
      </c>
      <c r="F173" s="1" t="str">
        <f t="shared" si="24"/>
        <v/>
      </c>
      <c r="G173" s="1" t="e">
        <f>(F172-F166)-(F173-F167)</f>
        <v>#VALUE!</v>
      </c>
      <c r="H173" s="1" t="e">
        <f>IF(F171&gt;F170,(F170+10)-F171,F170-F171)</f>
        <v>#VALUE!</v>
      </c>
      <c r="I173" s="1" t="e">
        <f>F172-F166</f>
        <v>#VALUE!</v>
      </c>
      <c r="J173" s="1" t="e">
        <f>F173-F167</f>
        <v>#VALUE!</v>
      </c>
      <c r="M173">
        <f>COUNTIF(D170:D174,$L$5)</f>
        <v>0</v>
      </c>
      <c r="O173" t="str">
        <f t="shared" si="18"/>
        <v/>
      </c>
      <c r="P173" t="str">
        <f t="shared" si="19"/>
        <v/>
      </c>
      <c r="Q173" t="str">
        <f t="shared" si="20"/>
        <v/>
      </c>
      <c r="R173" t="str">
        <f t="shared" si="21"/>
        <v/>
      </c>
    </row>
    <row r="174" spans="1:18" x14ac:dyDescent="0.35">
      <c r="A174" t="s">
        <v>5</v>
      </c>
      <c r="B174" t="str">
        <f t="shared" si="23"/>
        <v/>
      </c>
      <c r="C174">
        <v>5</v>
      </c>
      <c r="E174" t="str">
        <f t="shared" si="22"/>
        <v/>
      </c>
      <c r="F174" s="1" t="str">
        <f t="shared" si="24"/>
        <v/>
      </c>
      <c r="G174" s="1" t="e">
        <f>(F172-F166)-(F173-F167)</f>
        <v>#VALUE!</v>
      </c>
      <c r="H174" s="1" t="e">
        <f>IF(F171&gt;F170,(F170+10)-F171,F170-F171)</f>
        <v>#VALUE!</v>
      </c>
      <c r="I174" s="1" t="e">
        <f>F172-F166</f>
        <v>#VALUE!</v>
      </c>
      <c r="J174" s="1" t="e">
        <f>F173-F167</f>
        <v>#VALUE!</v>
      </c>
      <c r="M174">
        <f>COUNTIF(D170:D174,$L$6)</f>
        <v>0</v>
      </c>
      <c r="O174" t="str">
        <f t="shared" si="18"/>
        <v/>
      </c>
      <c r="P174" t="str">
        <f t="shared" si="19"/>
        <v/>
      </c>
      <c r="Q174" t="str">
        <f t="shared" si="20"/>
        <v/>
      </c>
      <c r="R174" t="str">
        <f t="shared" si="21"/>
        <v/>
      </c>
    </row>
    <row r="175" spans="1:18" x14ac:dyDescent="0.35">
      <c r="A175" t="s">
        <v>6</v>
      </c>
      <c r="B175" t="str">
        <f t="shared" si="23"/>
        <v/>
      </c>
      <c r="E175" t="str">
        <f t="shared" si="22"/>
        <v/>
      </c>
      <c r="F175" s="1" t="str">
        <f t="shared" si="24"/>
        <v/>
      </c>
      <c r="O175" t="str">
        <f t="shared" si="18"/>
        <v/>
      </c>
      <c r="P175" t="str">
        <f t="shared" si="19"/>
        <v/>
      </c>
      <c r="Q175" t="str">
        <f t="shared" si="20"/>
        <v/>
      </c>
      <c r="R175" t="str">
        <f t="shared" si="21"/>
        <v/>
      </c>
    </row>
    <row r="176" spans="1:18" x14ac:dyDescent="0.35">
      <c r="A176" t="s">
        <v>7</v>
      </c>
      <c r="B176">
        <f t="shared" si="23"/>
        <v>30</v>
      </c>
      <c r="C176">
        <v>1</v>
      </c>
      <c r="E176" t="str">
        <f t="shared" si="22"/>
        <v>Time In</v>
      </c>
      <c r="F176" s="1" t="str">
        <f t="shared" si="24"/>
        <v/>
      </c>
      <c r="G176" s="1" t="e">
        <f>(F178-F172)-(F179-F173)</f>
        <v>#VALUE!</v>
      </c>
      <c r="H176" s="1" t="e">
        <f>IF(F177&gt;F176,(F176+10)-F177,F176-F177)</f>
        <v>#VALUE!</v>
      </c>
      <c r="I176" s="1" t="e">
        <f>F178-F172</f>
        <v>#VALUE!</v>
      </c>
      <c r="J176" s="1" t="e">
        <f>F179-F173</f>
        <v>#VALUE!</v>
      </c>
      <c r="M176">
        <f>COUNTIF(D176:D180,$L$2)</f>
        <v>0</v>
      </c>
      <c r="N176">
        <f>SUM(M176:M180)</f>
        <v>0</v>
      </c>
      <c r="O176" t="str">
        <f t="shared" si="18"/>
        <v/>
      </c>
      <c r="P176" t="str">
        <f t="shared" si="19"/>
        <v/>
      </c>
      <c r="Q176" t="str">
        <f t="shared" si="20"/>
        <v/>
      </c>
      <c r="R176" t="str">
        <f t="shared" si="21"/>
        <v/>
      </c>
    </row>
    <row r="177" spans="1:18" x14ac:dyDescent="0.35">
      <c r="A177" t="s">
        <v>8</v>
      </c>
      <c r="B177" t="str">
        <f t="shared" si="23"/>
        <v/>
      </c>
      <c r="C177">
        <v>2</v>
      </c>
      <c r="E177" t="str">
        <f t="shared" si="22"/>
        <v>Time Out</v>
      </c>
      <c r="F177" s="1" t="str">
        <f t="shared" si="24"/>
        <v/>
      </c>
      <c r="G177" s="1" t="e">
        <f>(F178-F172)-(F179-F173)</f>
        <v>#VALUE!</v>
      </c>
      <c r="H177" s="1" t="e">
        <f>IF(F177&gt;F176,(F176+10)-F177,F176-F177)</f>
        <v>#VALUE!</v>
      </c>
      <c r="I177" s="1" t="e">
        <f>F178-F172</f>
        <v>#VALUE!</v>
      </c>
      <c r="J177" s="1" t="e">
        <f>F179-F173</f>
        <v>#VALUE!</v>
      </c>
      <c r="M177">
        <f>COUNTIF(D176:D180,$L$3)</f>
        <v>0</v>
      </c>
      <c r="O177" t="str">
        <f t="shared" si="18"/>
        <v/>
      </c>
      <c r="P177" t="str">
        <f t="shared" si="19"/>
        <v/>
      </c>
      <c r="Q177" t="str">
        <f t="shared" si="20"/>
        <v/>
      </c>
      <c r="R177" t="str">
        <f t="shared" si="21"/>
        <v/>
      </c>
    </row>
    <row r="178" spans="1:18" x14ac:dyDescent="0.35">
      <c r="A178" t="s">
        <v>9</v>
      </c>
      <c r="B178" t="str">
        <f t="shared" si="23"/>
        <v/>
      </c>
      <c r="C178">
        <v>3</v>
      </c>
      <c r="E178" t="str">
        <f t="shared" si="22"/>
        <v>Western Score</v>
      </c>
      <c r="F178" s="1" t="str">
        <f t="shared" si="24"/>
        <v/>
      </c>
      <c r="G178" s="1" t="e">
        <f>(F178-F172)-(F179-F173)</f>
        <v>#VALUE!</v>
      </c>
      <c r="H178" s="1" t="e">
        <f>IF(F177&gt;F176,(F176+10)-F177,F176-F177)</f>
        <v>#VALUE!</v>
      </c>
      <c r="I178" s="1" t="e">
        <f>F178-F172</f>
        <v>#VALUE!</v>
      </c>
      <c r="J178" s="1" t="e">
        <f>F179-F173</f>
        <v>#VALUE!</v>
      </c>
      <c r="M178">
        <f>COUNTIF(D176:D180,$L$4)</f>
        <v>0</v>
      </c>
      <c r="O178" t="str">
        <f t="shared" si="18"/>
        <v/>
      </c>
      <c r="P178" t="str">
        <f t="shared" si="19"/>
        <v/>
      </c>
      <c r="Q178" t="str">
        <f t="shared" si="20"/>
        <v/>
      </c>
      <c r="R178" t="str">
        <f t="shared" si="21"/>
        <v/>
      </c>
    </row>
    <row r="179" spans="1:18" x14ac:dyDescent="0.35">
      <c r="A179" t="s">
        <v>10</v>
      </c>
      <c r="B179" t="str">
        <f t="shared" si="23"/>
        <v/>
      </c>
      <c r="C179">
        <v>4</v>
      </c>
      <c r="E179" t="str">
        <f t="shared" si="22"/>
        <v>Opp Score</v>
      </c>
      <c r="F179" s="1" t="str">
        <f t="shared" si="24"/>
        <v/>
      </c>
      <c r="G179" s="1" t="e">
        <f>(F178-F172)-(F179-F173)</f>
        <v>#VALUE!</v>
      </c>
      <c r="H179" s="1" t="e">
        <f>IF(F177&gt;F176,(F176+10)-F177,F176-F177)</f>
        <v>#VALUE!</v>
      </c>
      <c r="I179" s="1" t="e">
        <f>F178-F172</f>
        <v>#VALUE!</v>
      </c>
      <c r="J179" s="1" t="e">
        <f>F179-F173</f>
        <v>#VALUE!</v>
      </c>
      <c r="M179">
        <f>COUNTIF(D176:D180,$L$5)</f>
        <v>0</v>
      </c>
      <c r="O179" t="str">
        <f t="shared" si="18"/>
        <v/>
      </c>
      <c r="P179" t="str">
        <f t="shared" si="19"/>
        <v/>
      </c>
      <c r="Q179" t="str">
        <f t="shared" si="20"/>
        <v/>
      </c>
      <c r="R179" t="str">
        <f t="shared" si="21"/>
        <v/>
      </c>
    </row>
    <row r="180" spans="1:18" x14ac:dyDescent="0.35">
      <c r="A180" t="s">
        <v>11</v>
      </c>
      <c r="B180" t="str">
        <f t="shared" si="23"/>
        <v/>
      </c>
      <c r="C180">
        <v>5</v>
      </c>
      <c r="E180" t="str">
        <f t="shared" si="22"/>
        <v/>
      </c>
      <c r="F180" s="1" t="str">
        <f t="shared" si="24"/>
        <v/>
      </c>
      <c r="G180" s="1" t="e">
        <f>(F178-F172)-(F179-F173)</f>
        <v>#VALUE!</v>
      </c>
      <c r="H180" s="1" t="e">
        <f>IF(F177&gt;F176,(F176+10)-F177,F176-F177)</f>
        <v>#VALUE!</v>
      </c>
      <c r="I180" s="1" t="e">
        <f>F178-F172</f>
        <v>#VALUE!</v>
      </c>
      <c r="J180" s="1" t="e">
        <f>F179-F173</f>
        <v>#VALUE!</v>
      </c>
      <c r="M180">
        <f>COUNTIF(D176:D180,$L$6)</f>
        <v>0</v>
      </c>
      <c r="O180" t="str">
        <f t="shared" si="18"/>
        <v/>
      </c>
      <c r="P180" t="str">
        <f t="shared" si="19"/>
        <v/>
      </c>
      <c r="Q180" t="str">
        <f t="shared" si="20"/>
        <v/>
      </c>
      <c r="R180" t="str">
        <f t="shared" si="21"/>
        <v/>
      </c>
    </row>
    <row r="181" spans="1:18" x14ac:dyDescent="0.35">
      <c r="A181" t="s">
        <v>12</v>
      </c>
      <c r="B181" t="str">
        <f t="shared" si="23"/>
        <v/>
      </c>
      <c r="E181" t="str">
        <f t="shared" si="22"/>
        <v/>
      </c>
      <c r="F181" s="1" t="str">
        <f t="shared" si="24"/>
        <v/>
      </c>
      <c r="O181" t="str">
        <f t="shared" si="18"/>
        <v/>
      </c>
      <c r="P181" t="str">
        <f t="shared" si="19"/>
        <v/>
      </c>
      <c r="Q181" t="str">
        <f t="shared" si="20"/>
        <v/>
      </c>
      <c r="R181" t="str">
        <f t="shared" si="21"/>
        <v/>
      </c>
    </row>
    <row r="182" spans="1:18" x14ac:dyDescent="0.35">
      <c r="A182" t="s">
        <v>13</v>
      </c>
      <c r="B182">
        <f t="shared" si="23"/>
        <v>31</v>
      </c>
      <c r="C182">
        <v>1</v>
      </c>
      <c r="E182" t="str">
        <f t="shared" si="22"/>
        <v>Time In</v>
      </c>
      <c r="F182" s="1" t="str">
        <f t="shared" si="24"/>
        <v/>
      </c>
      <c r="G182" s="1" t="e">
        <f>(F184-F178)-(F185-F179)</f>
        <v>#VALUE!</v>
      </c>
      <c r="H182" s="1" t="e">
        <f>IF(F183&gt;F182,(F182+10)-F183,F182-F183)</f>
        <v>#VALUE!</v>
      </c>
      <c r="I182" s="1" t="e">
        <f>F184-F178</f>
        <v>#VALUE!</v>
      </c>
      <c r="J182" s="1" t="e">
        <f>F185-F179</f>
        <v>#VALUE!</v>
      </c>
      <c r="M182">
        <f>COUNTIF(D182:D186,$L$2)</f>
        <v>0</v>
      </c>
      <c r="N182">
        <f>SUM(M182:M186)</f>
        <v>0</v>
      </c>
      <c r="O182" t="str">
        <f t="shared" si="18"/>
        <v/>
      </c>
      <c r="P182" t="str">
        <f t="shared" si="19"/>
        <v/>
      </c>
      <c r="Q182" t="str">
        <f t="shared" si="20"/>
        <v/>
      </c>
      <c r="R182" t="str">
        <f t="shared" si="21"/>
        <v/>
      </c>
    </row>
    <row r="183" spans="1:18" x14ac:dyDescent="0.35">
      <c r="A183" t="s">
        <v>14</v>
      </c>
      <c r="B183" t="str">
        <f t="shared" si="23"/>
        <v/>
      </c>
      <c r="C183">
        <v>2</v>
      </c>
      <c r="E183" t="str">
        <f t="shared" si="22"/>
        <v>Time Out</v>
      </c>
      <c r="F183" s="1" t="str">
        <f t="shared" si="24"/>
        <v/>
      </c>
      <c r="G183" s="1" t="e">
        <f>(F184-F178)-(F185-F179)</f>
        <v>#VALUE!</v>
      </c>
      <c r="H183" s="1" t="e">
        <f>IF(F183&gt;F182,(F182+10)-F183,F182-F183)</f>
        <v>#VALUE!</v>
      </c>
      <c r="I183" s="1" t="e">
        <f>F184-F178</f>
        <v>#VALUE!</v>
      </c>
      <c r="J183" s="1" t="e">
        <f>F185-F179</f>
        <v>#VALUE!</v>
      </c>
      <c r="M183">
        <f>COUNTIF(D182:D186,$L$3)</f>
        <v>0</v>
      </c>
      <c r="O183" t="str">
        <f t="shared" si="18"/>
        <v/>
      </c>
      <c r="P183" t="str">
        <f t="shared" si="19"/>
        <v/>
      </c>
      <c r="Q183" t="str">
        <f t="shared" si="20"/>
        <v/>
      </c>
      <c r="R183" t="str">
        <f t="shared" si="21"/>
        <v/>
      </c>
    </row>
    <row r="184" spans="1:18" x14ac:dyDescent="0.35">
      <c r="A184" t="s">
        <v>2</v>
      </c>
      <c r="B184" t="str">
        <f t="shared" si="23"/>
        <v/>
      </c>
      <c r="C184">
        <v>3</v>
      </c>
      <c r="E184" t="str">
        <f t="shared" si="22"/>
        <v>Western Score</v>
      </c>
      <c r="F184" s="1" t="str">
        <f t="shared" si="24"/>
        <v/>
      </c>
      <c r="G184" s="1" t="e">
        <f>(F184-F178)-(F185-F179)</f>
        <v>#VALUE!</v>
      </c>
      <c r="H184" s="1" t="e">
        <f>IF(F183&gt;F182,(F182+10)-F183,F182-F183)</f>
        <v>#VALUE!</v>
      </c>
      <c r="I184" s="1" t="e">
        <f>F184-F178</f>
        <v>#VALUE!</v>
      </c>
      <c r="J184" s="1" t="e">
        <f>F185-F179</f>
        <v>#VALUE!</v>
      </c>
      <c r="M184">
        <f>COUNTIF(D182:D186,$L$4)</f>
        <v>0</v>
      </c>
      <c r="O184" t="str">
        <f t="shared" si="18"/>
        <v/>
      </c>
      <c r="P184" t="str">
        <f t="shared" si="19"/>
        <v/>
      </c>
      <c r="Q184" t="str">
        <f t="shared" si="20"/>
        <v/>
      </c>
      <c r="R184" t="str">
        <f t="shared" si="21"/>
        <v/>
      </c>
    </row>
    <row r="185" spans="1:18" x14ac:dyDescent="0.35">
      <c r="A185" t="s">
        <v>3</v>
      </c>
      <c r="B185" t="str">
        <f t="shared" si="23"/>
        <v/>
      </c>
      <c r="C185">
        <v>4</v>
      </c>
      <c r="E185" t="str">
        <f t="shared" si="22"/>
        <v>Opp Score</v>
      </c>
      <c r="F185" s="1" t="str">
        <f t="shared" si="24"/>
        <v/>
      </c>
      <c r="G185" s="1" t="e">
        <f>(F184-F178)-(F185-F179)</f>
        <v>#VALUE!</v>
      </c>
      <c r="H185" s="1" t="e">
        <f>IF(F183&gt;F182,(F182+10)-F183,F182-F183)</f>
        <v>#VALUE!</v>
      </c>
      <c r="I185" s="1" t="e">
        <f>F184-F178</f>
        <v>#VALUE!</v>
      </c>
      <c r="J185" s="1" t="e">
        <f>F185-F179</f>
        <v>#VALUE!</v>
      </c>
      <c r="M185">
        <f>COUNTIF(D182:D186,$L$5)</f>
        <v>0</v>
      </c>
      <c r="O185" t="str">
        <f t="shared" si="18"/>
        <v/>
      </c>
      <c r="P185" t="str">
        <f t="shared" si="19"/>
        <v/>
      </c>
      <c r="Q185" t="str">
        <f t="shared" si="20"/>
        <v/>
      </c>
      <c r="R185" t="str">
        <f t="shared" si="21"/>
        <v/>
      </c>
    </row>
    <row r="186" spans="1:18" x14ac:dyDescent="0.35">
      <c r="A186" t="s">
        <v>4</v>
      </c>
      <c r="B186" t="str">
        <f t="shared" si="23"/>
        <v/>
      </c>
      <c r="C186">
        <v>5</v>
      </c>
      <c r="E186" t="str">
        <f t="shared" si="22"/>
        <v/>
      </c>
      <c r="F186" s="1" t="str">
        <f t="shared" si="24"/>
        <v/>
      </c>
      <c r="G186" s="1" t="e">
        <f>(F184-F178)-(F185-F179)</f>
        <v>#VALUE!</v>
      </c>
      <c r="H186" s="1" t="e">
        <f>IF(F183&gt;F182,(F182+10)-F183,F182-F183)</f>
        <v>#VALUE!</v>
      </c>
      <c r="I186" s="1" t="e">
        <f>F184-F178</f>
        <v>#VALUE!</v>
      </c>
      <c r="J186" s="1" t="e">
        <f>F185-F179</f>
        <v>#VALUE!</v>
      </c>
      <c r="M186">
        <f>COUNTIF(D182:D186,$L$6)</f>
        <v>0</v>
      </c>
      <c r="O186" t="str">
        <f t="shared" si="18"/>
        <v/>
      </c>
      <c r="P186" t="str">
        <f t="shared" si="19"/>
        <v/>
      </c>
      <c r="Q186" t="str">
        <f t="shared" si="20"/>
        <v/>
      </c>
      <c r="R186" t="str">
        <f t="shared" si="21"/>
        <v/>
      </c>
    </row>
    <row r="187" spans="1:18" x14ac:dyDescent="0.35">
      <c r="A187" t="s">
        <v>5</v>
      </c>
      <c r="B187" t="str">
        <f t="shared" si="23"/>
        <v/>
      </c>
      <c r="E187" t="str">
        <f t="shared" si="22"/>
        <v/>
      </c>
      <c r="F187" s="1" t="str">
        <f t="shared" si="24"/>
        <v/>
      </c>
      <c r="O187" t="str">
        <f t="shared" si="18"/>
        <v/>
      </c>
      <c r="P187" t="str">
        <f t="shared" si="19"/>
        <v/>
      </c>
      <c r="Q187" t="str">
        <f t="shared" si="20"/>
        <v/>
      </c>
      <c r="R187" t="str">
        <f t="shared" si="21"/>
        <v/>
      </c>
    </row>
    <row r="188" spans="1:18" x14ac:dyDescent="0.35">
      <c r="A188" t="s">
        <v>6</v>
      </c>
      <c r="B188">
        <f t="shared" si="23"/>
        <v>32</v>
      </c>
      <c r="C188">
        <v>1</v>
      </c>
      <c r="E188" t="str">
        <f t="shared" si="22"/>
        <v>Time In</v>
      </c>
      <c r="F188" s="1" t="str">
        <f t="shared" si="24"/>
        <v/>
      </c>
      <c r="G188" s="1" t="e">
        <f>(F190-F184)-(F191-F185)</f>
        <v>#VALUE!</v>
      </c>
      <c r="H188" s="1" t="e">
        <f>IF(F189&gt;F188,(F188+10)-F189,F188-F189)</f>
        <v>#VALUE!</v>
      </c>
      <c r="I188" s="1" t="e">
        <f>F190-F184</f>
        <v>#VALUE!</v>
      </c>
      <c r="J188" s="1" t="e">
        <f>F191-F185</f>
        <v>#VALUE!</v>
      </c>
      <c r="M188">
        <f>COUNTIF(D188:D192,$L$2)</f>
        <v>0</v>
      </c>
      <c r="N188">
        <f>SUM(M188:M192)</f>
        <v>0</v>
      </c>
      <c r="O188" t="str">
        <f t="shared" si="18"/>
        <v/>
      </c>
      <c r="P188" t="str">
        <f t="shared" si="19"/>
        <v/>
      </c>
      <c r="Q188" t="str">
        <f t="shared" si="20"/>
        <v/>
      </c>
      <c r="R188" t="str">
        <f t="shared" si="21"/>
        <v/>
      </c>
    </row>
    <row r="189" spans="1:18" x14ac:dyDescent="0.35">
      <c r="A189" t="s">
        <v>7</v>
      </c>
      <c r="B189" t="str">
        <f t="shared" si="23"/>
        <v/>
      </c>
      <c r="C189">
        <v>2</v>
      </c>
      <c r="E189" t="str">
        <f t="shared" si="22"/>
        <v>Time Out</v>
      </c>
      <c r="F189" s="1" t="str">
        <f t="shared" si="24"/>
        <v/>
      </c>
      <c r="G189" s="1" t="e">
        <f>(F190-F184)-(F191-F185)</f>
        <v>#VALUE!</v>
      </c>
      <c r="H189" s="1" t="e">
        <f>IF(F189&gt;F188,(F188+10)-F189,F188-F189)</f>
        <v>#VALUE!</v>
      </c>
      <c r="I189" s="1" t="e">
        <f>F190-F184</f>
        <v>#VALUE!</v>
      </c>
      <c r="J189" s="1" t="e">
        <f>F191-F185</f>
        <v>#VALUE!</v>
      </c>
      <c r="M189">
        <f>COUNTIF(D188:D192,$L$3)</f>
        <v>0</v>
      </c>
      <c r="O189" t="str">
        <f t="shared" si="18"/>
        <v/>
      </c>
      <c r="P189" t="str">
        <f t="shared" si="19"/>
        <v/>
      </c>
      <c r="Q189" t="str">
        <f t="shared" si="20"/>
        <v/>
      </c>
      <c r="R189" t="str">
        <f t="shared" si="21"/>
        <v/>
      </c>
    </row>
    <row r="190" spans="1:18" x14ac:dyDescent="0.35">
      <c r="A190" t="s">
        <v>8</v>
      </c>
      <c r="B190" t="str">
        <f t="shared" si="23"/>
        <v/>
      </c>
      <c r="C190">
        <v>3</v>
      </c>
      <c r="E190" t="str">
        <f t="shared" si="22"/>
        <v>Western Score</v>
      </c>
      <c r="F190" s="1" t="str">
        <f t="shared" si="24"/>
        <v/>
      </c>
      <c r="G190" s="1" t="e">
        <f>(F190-F184)-(F191-F185)</f>
        <v>#VALUE!</v>
      </c>
      <c r="H190" s="1" t="e">
        <f>IF(F189&gt;F188,(F188+10)-F189,F188-F189)</f>
        <v>#VALUE!</v>
      </c>
      <c r="I190" s="1" t="e">
        <f>F190-F184</f>
        <v>#VALUE!</v>
      </c>
      <c r="J190" s="1" t="e">
        <f>F191-F185</f>
        <v>#VALUE!</v>
      </c>
      <c r="M190">
        <f>COUNTIF(D188:D192,$L$4)</f>
        <v>0</v>
      </c>
      <c r="O190" t="str">
        <f t="shared" si="18"/>
        <v/>
      </c>
      <c r="P190" t="str">
        <f t="shared" si="19"/>
        <v/>
      </c>
      <c r="Q190" t="str">
        <f t="shared" si="20"/>
        <v/>
      </c>
      <c r="R190" t="str">
        <f t="shared" si="21"/>
        <v/>
      </c>
    </row>
    <row r="191" spans="1:18" x14ac:dyDescent="0.35">
      <c r="A191" t="s">
        <v>9</v>
      </c>
      <c r="B191" t="str">
        <f t="shared" si="23"/>
        <v/>
      </c>
      <c r="C191">
        <v>4</v>
      </c>
      <c r="E191" t="str">
        <f t="shared" si="22"/>
        <v>Opp Score</v>
      </c>
      <c r="F191" s="1" t="str">
        <f t="shared" si="24"/>
        <v/>
      </c>
      <c r="G191" s="1" t="e">
        <f>(F190-F184)-(F191-F185)</f>
        <v>#VALUE!</v>
      </c>
      <c r="H191" s="1" t="e">
        <f>IF(F189&gt;F188,(F188+10)-F189,F188-F189)</f>
        <v>#VALUE!</v>
      </c>
      <c r="I191" s="1" t="e">
        <f>F190-F184</f>
        <v>#VALUE!</v>
      </c>
      <c r="J191" s="1" t="e">
        <f>F191-F185</f>
        <v>#VALUE!</v>
      </c>
      <c r="M191">
        <f>COUNTIF(D188:D192,$L$5)</f>
        <v>0</v>
      </c>
      <c r="O191" t="str">
        <f t="shared" si="18"/>
        <v/>
      </c>
      <c r="P191" t="str">
        <f t="shared" si="19"/>
        <v/>
      </c>
      <c r="Q191" t="str">
        <f t="shared" si="20"/>
        <v/>
      </c>
      <c r="R191" t="str">
        <f t="shared" si="21"/>
        <v/>
      </c>
    </row>
    <row r="192" spans="1:18" x14ac:dyDescent="0.35">
      <c r="A192" t="s">
        <v>10</v>
      </c>
      <c r="B192" t="str">
        <f t="shared" si="23"/>
        <v/>
      </c>
      <c r="C192">
        <v>5</v>
      </c>
      <c r="E192" t="str">
        <f t="shared" si="22"/>
        <v/>
      </c>
      <c r="F192" s="1" t="str">
        <f t="shared" si="24"/>
        <v/>
      </c>
      <c r="G192" s="1" t="e">
        <f>(F190-F184)-(F191-F185)</f>
        <v>#VALUE!</v>
      </c>
      <c r="H192" s="1" t="e">
        <f>IF(F189&gt;F188,(F188+10)-F189,F188-F189)</f>
        <v>#VALUE!</v>
      </c>
      <c r="I192" s="1" t="e">
        <f>F190-F184</f>
        <v>#VALUE!</v>
      </c>
      <c r="J192" s="1" t="e">
        <f>F191-F185</f>
        <v>#VALUE!</v>
      </c>
      <c r="M192">
        <f>COUNTIF(D188:D192,$L$6)</f>
        <v>0</v>
      </c>
      <c r="O192" t="str">
        <f t="shared" si="18"/>
        <v/>
      </c>
      <c r="P192" t="str">
        <f t="shared" si="19"/>
        <v/>
      </c>
      <c r="Q192" t="str">
        <f t="shared" si="20"/>
        <v/>
      </c>
      <c r="R192" t="str">
        <f t="shared" si="21"/>
        <v/>
      </c>
    </row>
    <row r="193" spans="1:18" x14ac:dyDescent="0.35">
      <c r="A193" t="s">
        <v>11</v>
      </c>
      <c r="B193" t="str">
        <f t="shared" si="23"/>
        <v/>
      </c>
      <c r="E193" t="str">
        <f t="shared" si="22"/>
        <v/>
      </c>
      <c r="F193" s="1" t="str">
        <f t="shared" si="24"/>
        <v/>
      </c>
      <c r="O193" t="str">
        <f t="shared" si="18"/>
        <v/>
      </c>
      <c r="P193" t="str">
        <f t="shared" si="19"/>
        <v/>
      </c>
      <c r="Q193" t="str">
        <f t="shared" si="20"/>
        <v/>
      </c>
      <c r="R193" t="str">
        <f t="shared" si="21"/>
        <v/>
      </c>
    </row>
    <row r="194" spans="1:18" x14ac:dyDescent="0.35">
      <c r="A194" t="s">
        <v>12</v>
      </c>
      <c r="B194">
        <f t="shared" si="23"/>
        <v>33</v>
      </c>
      <c r="C194">
        <v>1</v>
      </c>
      <c r="E194" t="str">
        <f t="shared" si="22"/>
        <v>Time In</v>
      </c>
      <c r="F194" s="1" t="str">
        <f t="shared" si="24"/>
        <v/>
      </c>
      <c r="G194" s="1" t="e">
        <f>(F196-F190)-(F197-F191)</f>
        <v>#VALUE!</v>
      </c>
      <c r="H194" s="1" t="e">
        <f>IF(F195&gt;F194,(F194+10)-F195,F194-F195)</f>
        <v>#VALUE!</v>
      </c>
      <c r="I194" s="1" t="e">
        <f>F196-F190</f>
        <v>#VALUE!</v>
      </c>
      <c r="J194" s="1" t="e">
        <f>F197-F191</f>
        <v>#VALUE!</v>
      </c>
      <c r="M194">
        <f>COUNTIF(D194:D198,$L$2)</f>
        <v>0</v>
      </c>
      <c r="N194">
        <f>SUM(M194:M198)</f>
        <v>0</v>
      </c>
      <c r="O194" t="str">
        <f t="shared" ref="O194:O257" si="25">IF(N194=COUNTIF($L$2:$L$6,"*"),G194,"")</f>
        <v/>
      </c>
      <c r="P194" t="str">
        <f t="shared" ref="P194:P257" si="26">IF(N194=COUNTIF($L$2:$L$6,"*"),H194,"")</f>
        <v/>
      </c>
      <c r="Q194" t="str">
        <f t="shared" ref="Q194:Q257" si="27">IF(N194=COUNTIF($L$2:$L$6,"*"),I194,"")</f>
        <v/>
      </c>
      <c r="R194" t="str">
        <f t="shared" ref="R194:R257" si="28">IF(N194=COUNTIF($L$2:$L$6,"*"),J194,"")</f>
        <v/>
      </c>
    </row>
    <row r="195" spans="1:18" x14ac:dyDescent="0.35">
      <c r="A195" t="s">
        <v>13</v>
      </c>
      <c r="B195" t="str">
        <f t="shared" si="23"/>
        <v/>
      </c>
      <c r="C195">
        <v>2</v>
      </c>
      <c r="E195" t="str">
        <f t="shared" ref="E195:E258" si="29">IFERROR(_xlfn.IFS(C195=$C$2,"Time In",C195=$C$3,"Time Out",C195=$C$4,"Western Score",C195=$C$5,"Opp Score"),"")</f>
        <v>Time Out</v>
      </c>
      <c r="F195" s="1" t="str">
        <f t="shared" si="24"/>
        <v/>
      </c>
      <c r="G195" s="1" t="e">
        <f>(F196-F190)-(F197-F191)</f>
        <v>#VALUE!</v>
      </c>
      <c r="H195" s="1" t="e">
        <f>IF(F195&gt;F194,(F194+10)-F195,F194-F195)</f>
        <v>#VALUE!</v>
      </c>
      <c r="I195" s="1" t="e">
        <f>F196-F190</f>
        <v>#VALUE!</v>
      </c>
      <c r="J195" s="1" t="e">
        <f>F197-F191</f>
        <v>#VALUE!</v>
      </c>
      <c r="M195">
        <f>COUNTIF(D194:D198,$L$3)</f>
        <v>0</v>
      </c>
      <c r="O195" t="str">
        <f t="shared" si="25"/>
        <v/>
      </c>
      <c r="P195" t="str">
        <f t="shared" si="26"/>
        <v/>
      </c>
      <c r="Q195" t="str">
        <f t="shared" si="27"/>
        <v/>
      </c>
      <c r="R195" t="str">
        <f t="shared" si="28"/>
        <v/>
      </c>
    </row>
    <row r="196" spans="1:18" x14ac:dyDescent="0.35">
      <c r="A196" t="s">
        <v>14</v>
      </c>
      <c r="B196" t="str">
        <f t="shared" si="23"/>
        <v/>
      </c>
      <c r="C196">
        <v>3</v>
      </c>
      <c r="E196" t="str">
        <f t="shared" si="29"/>
        <v>Western Score</v>
      </c>
      <c r="F196" s="1" t="str">
        <f t="shared" si="24"/>
        <v/>
      </c>
      <c r="G196" s="1" t="e">
        <f>(F196-F190)-(F197-F191)</f>
        <v>#VALUE!</v>
      </c>
      <c r="H196" s="1" t="e">
        <f>IF(F195&gt;F194,(F194+10)-F195,F194-F195)</f>
        <v>#VALUE!</v>
      </c>
      <c r="I196" s="1" t="e">
        <f>F196-F190</f>
        <v>#VALUE!</v>
      </c>
      <c r="J196" s="1" t="e">
        <f>F197-F191</f>
        <v>#VALUE!</v>
      </c>
      <c r="M196">
        <f>COUNTIF(D194:D198,$L$4)</f>
        <v>0</v>
      </c>
      <c r="O196" t="str">
        <f t="shared" si="25"/>
        <v/>
      </c>
      <c r="P196" t="str">
        <f t="shared" si="26"/>
        <v/>
      </c>
      <c r="Q196" t="str">
        <f t="shared" si="27"/>
        <v/>
      </c>
      <c r="R196" t="str">
        <f t="shared" si="28"/>
        <v/>
      </c>
    </row>
    <row r="197" spans="1:18" x14ac:dyDescent="0.35">
      <c r="A197" t="s">
        <v>2</v>
      </c>
      <c r="B197" t="str">
        <f t="shared" si="23"/>
        <v/>
      </c>
      <c r="C197">
        <v>4</v>
      </c>
      <c r="E197" t="str">
        <f t="shared" si="29"/>
        <v>Opp Score</v>
      </c>
      <c r="F197" s="1" t="str">
        <f t="shared" si="24"/>
        <v/>
      </c>
      <c r="G197" s="1" t="e">
        <f>(F196-F190)-(F197-F191)</f>
        <v>#VALUE!</v>
      </c>
      <c r="H197" s="1" t="e">
        <f>IF(F195&gt;F194,(F194+10)-F195,F194-F195)</f>
        <v>#VALUE!</v>
      </c>
      <c r="I197" s="1" t="e">
        <f>F196-F190</f>
        <v>#VALUE!</v>
      </c>
      <c r="J197" s="1" t="e">
        <f>F197-F191</f>
        <v>#VALUE!</v>
      </c>
      <c r="M197">
        <f>COUNTIF(D194:D198,$L$5)</f>
        <v>0</v>
      </c>
      <c r="O197" t="str">
        <f t="shared" si="25"/>
        <v/>
      </c>
      <c r="P197" t="str">
        <f t="shared" si="26"/>
        <v/>
      </c>
      <c r="Q197" t="str">
        <f t="shared" si="27"/>
        <v/>
      </c>
      <c r="R197" t="str">
        <f t="shared" si="28"/>
        <v/>
      </c>
    </row>
    <row r="198" spans="1:18" x14ac:dyDescent="0.35">
      <c r="A198" t="s">
        <v>3</v>
      </c>
      <c r="B198" t="str">
        <f t="shared" si="23"/>
        <v/>
      </c>
      <c r="C198">
        <v>5</v>
      </c>
      <c r="E198" t="str">
        <f t="shared" si="29"/>
        <v/>
      </c>
      <c r="F198" s="1" t="str">
        <f t="shared" si="24"/>
        <v/>
      </c>
      <c r="G198" s="1" t="e">
        <f>(F196-F190)-(F197-F191)</f>
        <v>#VALUE!</v>
      </c>
      <c r="H198" s="1" t="e">
        <f>IF(F195&gt;F194,(F194+10)-F195,F194-F195)</f>
        <v>#VALUE!</v>
      </c>
      <c r="I198" s="1" t="e">
        <f>F196-F190</f>
        <v>#VALUE!</v>
      </c>
      <c r="J198" s="1" t="e">
        <f>F197-F191</f>
        <v>#VALUE!</v>
      </c>
      <c r="M198">
        <f>COUNTIF(D194:D198,$L$6)</f>
        <v>0</v>
      </c>
      <c r="O198" t="str">
        <f t="shared" si="25"/>
        <v/>
      </c>
      <c r="P198" t="str">
        <f t="shared" si="26"/>
        <v/>
      </c>
      <c r="Q198" t="str">
        <f t="shared" si="27"/>
        <v/>
      </c>
      <c r="R198" t="str">
        <f t="shared" si="28"/>
        <v/>
      </c>
    </row>
    <row r="199" spans="1:18" x14ac:dyDescent="0.35">
      <c r="A199" t="s">
        <v>4</v>
      </c>
      <c r="B199" t="str">
        <f t="shared" si="23"/>
        <v/>
      </c>
      <c r="E199" t="str">
        <f t="shared" si="29"/>
        <v/>
      </c>
      <c r="F199" s="1" t="str">
        <f t="shared" si="24"/>
        <v/>
      </c>
      <c r="O199" t="str">
        <f t="shared" si="25"/>
        <v/>
      </c>
      <c r="P199" t="str">
        <f t="shared" si="26"/>
        <v/>
      </c>
      <c r="Q199" t="str">
        <f t="shared" si="27"/>
        <v/>
      </c>
      <c r="R199" t="str">
        <f t="shared" si="28"/>
        <v/>
      </c>
    </row>
    <row r="200" spans="1:18" x14ac:dyDescent="0.35">
      <c r="A200" t="s">
        <v>5</v>
      </c>
      <c r="B200">
        <f t="shared" si="23"/>
        <v>34</v>
      </c>
      <c r="C200">
        <v>1</v>
      </c>
      <c r="E200" t="str">
        <f t="shared" si="29"/>
        <v>Time In</v>
      </c>
      <c r="F200" s="1" t="str">
        <f t="shared" si="24"/>
        <v/>
      </c>
      <c r="G200" s="1" t="e">
        <f>(F202-F196)-(F203-F197)</f>
        <v>#VALUE!</v>
      </c>
      <c r="H200" s="1" t="e">
        <f>IF(F201&gt;F200,(F200+10)-F201,F200-F201)</f>
        <v>#VALUE!</v>
      </c>
      <c r="I200" s="1" t="e">
        <f>F202-F196</f>
        <v>#VALUE!</v>
      </c>
      <c r="J200" s="1" t="e">
        <f>F203-F197</f>
        <v>#VALUE!</v>
      </c>
      <c r="M200">
        <f>COUNTIF(D200:D204,$L$2)</f>
        <v>0</v>
      </c>
      <c r="N200">
        <f>SUM(M200:M204)</f>
        <v>0</v>
      </c>
      <c r="O200" t="str">
        <f t="shared" si="25"/>
        <v/>
      </c>
      <c r="P200" t="str">
        <f t="shared" si="26"/>
        <v/>
      </c>
      <c r="Q200" t="str">
        <f t="shared" si="27"/>
        <v/>
      </c>
      <c r="R200" t="str">
        <f t="shared" si="28"/>
        <v/>
      </c>
    </row>
    <row r="201" spans="1:18" x14ac:dyDescent="0.35">
      <c r="A201" t="s">
        <v>6</v>
      </c>
      <c r="B201" t="str">
        <f t="shared" si="23"/>
        <v/>
      </c>
      <c r="C201">
        <v>2</v>
      </c>
      <c r="E201" t="str">
        <f t="shared" si="29"/>
        <v>Time Out</v>
      </c>
      <c r="F201" s="1" t="str">
        <f t="shared" si="24"/>
        <v/>
      </c>
      <c r="G201" s="1" t="e">
        <f>(F202-F196)-(F203-F197)</f>
        <v>#VALUE!</v>
      </c>
      <c r="H201" s="1" t="e">
        <f>IF(F201&gt;F200,(F200+10)-F201,F200-F201)</f>
        <v>#VALUE!</v>
      </c>
      <c r="I201" s="1" t="e">
        <f>F202-F196</f>
        <v>#VALUE!</v>
      </c>
      <c r="J201" s="1" t="e">
        <f>F203-F197</f>
        <v>#VALUE!</v>
      </c>
      <c r="M201">
        <f>COUNTIF(D200:D204,$L$3)</f>
        <v>0</v>
      </c>
      <c r="O201" t="str">
        <f t="shared" si="25"/>
        <v/>
      </c>
      <c r="P201" t="str">
        <f t="shared" si="26"/>
        <v/>
      </c>
      <c r="Q201" t="str">
        <f t="shared" si="27"/>
        <v/>
      </c>
      <c r="R201" t="str">
        <f t="shared" si="28"/>
        <v/>
      </c>
    </row>
    <row r="202" spans="1:18" x14ac:dyDescent="0.35">
      <c r="A202" t="s">
        <v>7</v>
      </c>
      <c r="B202" t="str">
        <f t="shared" si="23"/>
        <v/>
      </c>
      <c r="C202">
        <v>3</v>
      </c>
      <c r="E202" t="str">
        <f t="shared" si="29"/>
        <v>Western Score</v>
      </c>
      <c r="F202" s="1" t="str">
        <f t="shared" si="24"/>
        <v/>
      </c>
      <c r="G202" s="1" t="e">
        <f>(F202-F196)-(F203-F197)</f>
        <v>#VALUE!</v>
      </c>
      <c r="H202" s="1" t="e">
        <f>IF(F201&gt;F200,(F200+10)-F201,F200-F201)</f>
        <v>#VALUE!</v>
      </c>
      <c r="I202" s="1" t="e">
        <f>F202-F196</f>
        <v>#VALUE!</v>
      </c>
      <c r="J202" s="1" t="e">
        <f>F203-F197</f>
        <v>#VALUE!</v>
      </c>
      <c r="M202">
        <f>COUNTIF(D200:D204,$L$4)</f>
        <v>0</v>
      </c>
      <c r="O202" t="str">
        <f t="shared" si="25"/>
        <v/>
      </c>
      <c r="P202" t="str">
        <f t="shared" si="26"/>
        <v/>
      </c>
      <c r="Q202" t="str">
        <f t="shared" si="27"/>
        <v/>
      </c>
      <c r="R202" t="str">
        <f t="shared" si="28"/>
        <v/>
      </c>
    </row>
    <row r="203" spans="1:18" x14ac:dyDescent="0.35">
      <c r="A203" t="s">
        <v>8</v>
      </c>
      <c r="B203" t="str">
        <f t="shared" si="23"/>
        <v/>
      </c>
      <c r="C203">
        <v>4</v>
      </c>
      <c r="E203" t="str">
        <f t="shared" si="29"/>
        <v>Opp Score</v>
      </c>
      <c r="F203" s="1" t="str">
        <f t="shared" si="24"/>
        <v/>
      </c>
      <c r="G203" s="1" t="e">
        <f>(F202-F196)-(F203-F197)</f>
        <v>#VALUE!</v>
      </c>
      <c r="H203" s="1" t="e">
        <f>IF(F201&gt;F200,(F200+10)-F201,F200-F201)</f>
        <v>#VALUE!</v>
      </c>
      <c r="I203" s="1" t="e">
        <f>F202-F196</f>
        <v>#VALUE!</v>
      </c>
      <c r="J203" s="1" t="e">
        <f>F203-F197</f>
        <v>#VALUE!</v>
      </c>
      <c r="M203">
        <f>COUNTIF(D200:D204,$L$5)</f>
        <v>0</v>
      </c>
      <c r="O203" t="str">
        <f t="shared" si="25"/>
        <v/>
      </c>
      <c r="P203" t="str">
        <f t="shared" si="26"/>
        <v/>
      </c>
      <c r="Q203" t="str">
        <f t="shared" si="27"/>
        <v/>
      </c>
      <c r="R203" t="str">
        <f t="shared" si="28"/>
        <v/>
      </c>
    </row>
    <row r="204" spans="1:18" x14ac:dyDescent="0.35">
      <c r="A204" t="s">
        <v>9</v>
      </c>
      <c r="B204" t="str">
        <f t="shared" si="23"/>
        <v/>
      </c>
      <c r="C204">
        <v>5</v>
      </c>
      <c r="E204" t="str">
        <f t="shared" si="29"/>
        <v/>
      </c>
      <c r="F204" s="1" t="str">
        <f t="shared" si="24"/>
        <v/>
      </c>
      <c r="G204" s="1" t="e">
        <f>(F202-F196)-(F203-F197)</f>
        <v>#VALUE!</v>
      </c>
      <c r="H204" s="1" t="e">
        <f>IF(F201&gt;F200,(F200+10)-F201,F200-F201)</f>
        <v>#VALUE!</v>
      </c>
      <c r="I204" s="1" t="e">
        <f>F202-F196</f>
        <v>#VALUE!</v>
      </c>
      <c r="J204" s="1" t="e">
        <f>F203-F197</f>
        <v>#VALUE!</v>
      </c>
      <c r="M204">
        <f>COUNTIF(D200:D204,$L$6)</f>
        <v>0</v>
      </c>
      <c r="O204" t="str">
        <f t="shared" si="25"/>
        <v/>
      </c>
      <c r="P204" t="str">
        <f t="shared" si="26"/>
        <v/>
      </c>
      <c r="Q204" t="str">
        <f t="shared" si="27"/>
        <v/>
      </c>
      <c r="R204" t="str">
        <f t="shared" si="28"/>
        <v/>
      </c>
    </row>
    <row r="205" spans="1:18" x14ac:dyDescent="0.35">
      <c r="A205" t="s">
        <v>10</v>
      </c>
      <c r="B205" t="str">
        <f t="shared" si="23"/>
        <v/>
      </c>
      <c r="E205" t="str">
        <f t="shared" si="29"/>
        <v/>
      </c>
      <c r="F205" s="1" t="str">
        <f t="shared" si="24"/>
        <v/>
      </c>
      <c r="O205" t="str">
        <f t="shared" si="25"/>
        <v/>
      </c>
      <c r="P205" t="str">
        <f t="shared" si="26"/>
        <v/>
      </c>
      <c r="Q205" t="str">
        <f t="shared" si="27"/>
        <v/>
      </c>
      <c r="R205" t="str">
        <f t="shared" si="28"/>
        <v/>
      </c>
    </row>
    <row r="206" spans="1:18" x14ac:dyDescent="0.35">
      <c r="A206" t="s">
        <v>11</v>
      </c>
      <c r="B206">
        <f t="shared" si="23"/>
        <v>35</v>
      </c>
      <c r="C206">
        <v>1</v>
      </c>
      <c r="E206" t="str">
        <f t="shared" si="29"/>
        <v>Time In</v>
      </c>
      <c r="F206" s="1" t="str">
        <f t="shared" si="24"/>
        <v/>
      </c>
      <c r="G206" s="1" t="e">
        <f>(F208-F202)-(F209-F203)</f>
        <v>#VALUE!</v>
      </c>
      <c r="H206" s="1" t="e">
        <f>IF(F207&gt;F206,(F206+10)-F207,F206-F207)</f>
        <v>#VALUE!</v>
      </c>
      <c r="I206" s="1" t="e">
        <f>F208-F202</f>
        <v>#VALUE!</v>
      </c>
      <c r="J206" s="1" t="e">
        <f>F209-F203</f>
        <v>#VALUE!</v>
      </c>
      <c r="M206">
        <f>COUNTIF(D206:D210,$L$2)</f>
        <v>0</v>
      </c>
      <c r="N206">
        <f>SUM(M206:M210)</f>
        <v>0</v>
      </c>
      <c r="O206" t="str">
        <f t="shared" si="25"/>
        <v/>
      </c>
      <c r="P206" t="str">
        <f t="shared" si="26"/>
        <v/>
      </c>
      <c r="Q206" t="str">
        <f t="shared" si="27"/>
        <v/>
      </c>
      <c r="R206" t="str">
        <f t="shared" si="28"/>
        <v/>
      </c>
    </row>
    <row r="207" spans="1:18" x14ac:dyDescent="0.35">
      <c r="A207" t="s">
        <v>12</v>
      </c>
      <c r="B207" t="str">
        <f t="shared" si="23"/>
        <v/>
      </c>
      <c r="C207">
        <v>2</v>
      </c>
      <c r="E207" t="str">
        <f t="shared" si="29"/>
        <v>Time Out</v>
      </c>
      <c r="F207" s="1" t="str">
        <f t="shared" si="24"/>
        <v/>
      </c>
      <c r="G207" s="1" t="e">
        <f>(F208-F202)-(F209-F203)</f>
        <v>#VALUE!</v>
      </c>
      <c r="H207" s="1" t="e">
        <f>IF(F207&gt;F206,(F206+10)-F207,F206-F207)</f>
        <v>#VALUE!</v>
      </c>
      <c r="I207" s="1" t="e">
        <f>F208-F202</f>
        <v>#VALUE!</v>
      </c>
      <c r="J207" s="1" t="e">
        <f>F209-F203</f>
        <v>#VALUE!</v>
      </c>
      <c r="M207">
        <f>COUNTIF(D206:D210,$L$3)</f>
        <v>0</v>
      </c>
      <c r="O207" t="str">
        <f t="shared" si="25"/>
        <v/>
      </c>
      <c r="P207" t="str">
        <f t="shared" si="26"/>
        <v/>
      </c>
      <c r="Q207" t="str">
        <f t="shared" si="27"/>
        <v/>
      </c>
      <c r="R207" t="str">
        <f t="shared" si="28"/>
        <v/>
      </c>
    </row>
    <row r="208" spans="1:18" x14ac:dyDescent="0.35">
      <c r="A208" t="s">
        <v>13</v>
      </c>
      <c r="B208" t="str">
        <f t="shared" si="23"/>
        <v/>
      </c>
      <c r="C208">
        <v>3</v>
      </c>
      <c r="E208" t="str">
        <f t="shared" si="29"/>
        <v>Western Score</v>
      </c>
      <c r="F208" s="1" t="str">
        <f t="shared" si="24"/>
        <v/>
      </c>
      <c r="G208" s="1" t="e">
        <f>(F208-F202)-(F209-F203)</f>
        <v>#VALUE!</v>
      </c>
      <c r="H208" s="1" t="e">
        <f>IF(F207&gt;F206,(F206+10)-F207,F206-F207)</f>
        <v>#VALUE!</v>
      </c>
      <c r="I208" s="1" t="e">
        <f>F208-F202</f>
        <v>#VALUE!</v>
      </c>
      <c r="J208" s="1" t="e">
        <f>F209-F203</f>
        <v>#VALUE!</v>
      </c>
      <c r="M208">
        <f>COUNTIF(D206:D210,$L$4)</f>
        <v>0</v>
      </c>
      <c r="O208" t="str">
        <f t="shared" si="25"/>
        <v/>
      </c>
      <c r="P208" t="str">
        <f t="shared" si="26"/>
        <v/>
      </c>
      <c r="Q208" t="str">
        <f t="shared" si="27"/>
        <v/>
      </c>
      <c r="R208" t="str">
        <f t="shared" si="28"/>
        <v/>
      </c>
    </row>
    <row r="209" spans="1:18" x14ac:dyDescent="0.35">
      <c r="A209" t="s">
        <v>14</v>
      </c>
      <c r="B209" t="str">
        <f t="shared" si="23"/>
        <v/>
      </c>
      <c r="C209">
        <v>4</v>
      </c>
      <c r="E209" t="str">
        <f t="shared" si="29"/>
        <v>Opp Score</v>
      </c>
      <c r="F209" s="1" t="str">
        <f t="shared" si="24"/>
        <v/>
      </c>
      <c r="G209" s="1" t="e">
        <f>(F208-F202)-(F209-F203)</f>
        <v>#VALUE!</v>
      </c>
      <c r="H209" s="1" t="e">
        <f>IF(F207&gt;F206,(F206+10)-F207,F206-F207)</f>
        <v>#VALUE!</v>
      </c>
      <c r="I209" s="1" t="e">
        <f>F208-F202</f>
        <v>#VALUE!</v>
      </c>
      <c r="J209" s="1" t="e">
        <f>F209-F203</f>
        <v>#VALUE!</v>
      </c>
      <c r="M209">
        <f>COUNTIF(D206:D210,$L$5)</f>
        <v>0</v>
      </c>
      <c r="O209" t="str">
        <f t="shared" si="25"/>
        <v/>
      </c>
      <c r="P209" t="str">
        <f t="shared" si="26"/>
        <v/>
      </c>
      <c r="Q209" t="str">
        <f t="shared" si="27"/>
        <v/>
      </c>
      <c r="R209" t="str">
        <f t="shared" si="28"/>
        <v/>
      </c>
    </row>
    <row r="210" spans="1:18" x14ac:dyDescent="0.35">
      <c r="A210" t="s">
        <v>2</v>
      </c>
      <c r="B210" t="str">
        <f t="shared" si="23"/>
        <v/>
      </c>
      <c r="C210">
        <v>5</v>
      </c>
      <c r="E210" t="str">
        <f t="shared" si="29"/>
        <v/>
      </c>
      <c r="F210" s="1" t="str">
        <f t="shared" si="24"/>
        <v/>
      </c>
      <c r="G210" s="1" t="e">
        <f>(F208-F202)-(F209-F203)</f>
        <v>#VALUE!</v>
      </c>
      <c r="H210" s="1" t="e">
        <f>IF(F207&gt;F206,(F206+10)-F207,F206-F207)</f>
        <v>#VALUE!</v>
      </c>
      <c r="I210" s="1" t="e">
        <f>F208-F202</f>
        <v>#VALUE!</v>
      </c>
      <c r="J210" s="1" t="e">
        <f>F209-F203</f>
        <v>#VALUE!</v>
      </c>
      <c r="M210">
        <f>COUNTIF(D206:D210,$L$6)</f>
        <v>0</v>
      </c>
      <c r="O210" t="str">
        <f t="shared" si="25"/>
        <v/>
      </c>
      <c r="P210" t="str">
        <f t="shared" si="26"/>
        <v/>
      </c>
      <c r="Q210" t="str">
        <f t="shared" si="27"/>
        <v/>
      </c>
      <c r="R210" t="str">
        <f t="shared" si="28"/>
        <v/>
      </c>
    </row>
    <row r="211" spans="1:18" x14ac:dyDescent="0.35">
      <c r="A211" t="s">
        <v>3</v>
      </c>
      <c r="B211" t="str">
        <f t="shared" ref="B211:B274" si="30">IF(C211=$C$2,1+B205,"")</f>
        <v/>
      </c>
      <c r="E211" t="str">
        <f t="shared" si="29"/>
        <v/>
      </c>
      <c r="F211" s="1" t="str">
        <f t="shared" si="24"/>
        <v/>
      </c>
      <c r="O211" t="str">
        <f t="shared" si="25"/>
        <v/>
      </c>
      <c r="P211" t="str">
        <f t="shared" si="26"/>
        <v/>
      </c>
      <c r="Q211" t="str">
        <f t="shared" si="27"/>
        <v/>
      </c>
      <c r="R211" t="str">
        <f t="shared" si="28"/>
        <v/>
      </c>
    </row>
    <row r="212" spans="1:18" x14ac:dyDescent="0.35">
      <c r="A212" t="s">
        <v>4</v>
      </c>
      <c r="B212">
        <f t="shared" si="30"/>
        <v>36</v>
      </c>
      <c r="C212">
        <v>1</v>
      </c>
      <c r="E212" t="str">
        <f t="shared" si="29"/>
        <v>Time In</v>
      </c>
      <c r="F212" s="1" t="str">
        <f t="shared" si="24"/>
        <v/>
      </c>
      <c r="G212" s="1" t="e">
        <f>(F214-F208)-(F215-F209)</f>
        <v>#VALUE!</v>
      </c>
      <c r="H212" s="1" t="e">
        <f>IF(F213&gt;F212,(F212+10)-F213,F212-F213)</f>
        <v>#VALUE!</v>
      </c>
      <c r="I212" s="1" t="e">
        <f>F214-F208</f>
        <v>#VALUE!</v>
      </c>
      <c r="J212" s="1" t="e">
        <f>F215-F209</f>
        <v>#VALUE!</v>
      </c>
      <c r="M212">
        <f>COUNTIF(D212:D216,$L$2)</f>
        <v>0</v>
      </c>
      <c r="N212">
        <f>SUM(M212:M216)</f>
        <v>0</v>
      </c>
      <c r="O212" t="str">
        <f t="shared" si="25"/>
        <v/>
      </c>
      <c r="P212" t="str">
        <f t="shared" si="26"/>
        <v/>
      </c>
      <c r="Q212" t="str">
        <f t="shared" si="27"/>
        <v/>
      </c>
      <c r="R212" t="str">
        <f t="shared" si="28"/>
        <v/>
      </c>
    </row>
    <row r="213" spans="1:18" x14ac:dyDescent="0.35">
      <c r="A213" t="s">
        <v>5</v>
      </c>
      <c r="B213" t="str">
        <f t="shared" si="30"/>
        <v/>
      </c>
      <c r="C213">
        <v>2</v>
      </c>
      <c r="E213" t="str">
        <f t="shared" si="29"/>
        <v>Time Out</v>
      </c>
      <c r="F213" s="1" t="str">
        <f t="shared" si="24"/>
        <v/>
      </c>
      <c r="G213" s="1" t="e">
        <f>(F214-F208)-(F215-F209)</f>
        <v>#VALUE!</v>
      </c>
      <c r="H213" s="1" t="e">
        <f>IF(F213&gt;F212,(F212+10)-F213,F212-F213)</f>
        <v>#VALUE!</v>
      </c>
      <c r="I213" s="1" t="e">
        <f>F214-F208</f>
        <v>#VALUE!</v>
      </c>
      <c r="J213" s="1" t="e">
        <f>F215-F209</f>
        <v>#VALUE!</v>
      </c>
      <c r="M213">
        <f>COUNTIF(D212:D216,$L$3)</f>
        <v>0</v>
      </c>
      <c r="O213" t="str">
        <f t="shared" si="25"/>
        <v/>
      </c>
      <c r="P213" t="str">
        <f t="shared" si="26"/>
        <v/>
      </c>
      <c r="Q213" t="str">
        <f t="shared" si="27"/>
        <v/>
      </c>
      <c r="R213" t="str">
        <f t="shared" si="28"/>
        <v/>
      </c>
    </row>
    <row r="214" spans="1:18" x14ac:dyDescent="0.35">
      <c r="A214" t="s">
        <v>6</v>
      </c>
      <c r="B214" t="str">
        <f t="shared" si="30"/>
        <v/>
      </c>
      <c r="C214">
        <v>3</v>
      </c>
      <c r="E214" t="str">
        <f t="shared" si="29"/>
        <v>Western Score</v>
      </c>
      <c r="F214" s="1" t="str">
        <f t="shared" si="24"/>
        <v/>
      </c>
      <c r="G214" s="1" t="e">
        <f>(F214-F208)-(F215-F209)</f>
        <v>#VALUE!</v>
      </c>
      <c r="H214" s="1" t="e">
        <f>IF(F213&gt;F212,(F212+10)-F213,F212-F213)</f>
        <v>#VALUE!</v>
      </c>
      <c r="I214" s="1" t="e">
        <f>F214-F208</f>
        <v>#VALUE!</v>
      </c>
      <c r="J214" s="1" t="e">
        <f>F215-F209</f>
        <v>#VALUE!</v>
      </c>
      <c r="M214">
        <f>COUNTIF(D212:D216,$L$4)</f>
        <v>0</v>
      </c>
      <c r="O214" t="str">
        <f t="shared" si="25"/>
        <v/>
      </c>
      <c r="P214" t="str">
        <f t="shared" si="26"/>
        <v/>
      </c>
      <c r="Q214" t="str">
        <f t="shared" si="27"/>
        <v/>
      </c>
      <c r="R214" t="str">
        <f t="shared" si="28"/>
        <v/>
      </c>
    </row>
    <row r="215" spans="1:18" x14ac:dyDescent="0.35">
      <c r="A215" t="s">
        <v>7</v>
      </c>
      <c r="B215" t="str">
        <f t="shared" si="30"/>
        <v/>
      </c>
      <c r="C215">
        <v>4</v>
      </c>
      <c r="E215" t="str">
        <f t="shared" si="29"/>
        <v>Opp Score</v>
      </c>
      <c r="F215" s="1" t="str">
        <f t="shared" si="24"/>
        <v/>
      </c>
      <c r="G215" s="1" t="e">
        <f>(F214-F208)-(F215-F209)</f>
        <v>#VALUE!</v>
      </c>
      <c r="H215" s="1" t="e">
        <f>IF(F213&gt;F212,(F212+10)-F213,F212-F213)</f>
        <v>#VALUE!</v>
      </c>
      <c r="I215" s="1" t="e">
        <f>F214-F208</f>
        <v>#VALUE!</v>
      </c>
      <c r="J215" s="1" t="e">
        <f>F215-F209</f>
        <v>#VALUE!</v>
      </c>
      <c r="M215">
        <f>COUNTIF(D212:D216,$L$5)</f>
        <v>0</v>
      </c>
      <c r="O215" t="str">
        <f t="shared" si="25"/>
        <v/>
      </c>
      <c r="P215" t="str">
        <f t="shared" si="26"/>
        <v/>
      </c>
      <c r="Q215" t="str">
        <f t="shared" si="27"/>
        <v/>
      </c>
      <c r="R215" t="str">
        <f t="shared" si="28"/>
        <v/>
      </c>
    </row>
    <row r="216" spans="1:18" x14ac:dyDescent="0.35">
      <c r="A216" t="s">
        <v>8</v>
      </c>
      <c r="B216" t="str">
        <f t="shared" si="30"/>
        <v/>
      </c>
      <c r="C216">
        <v>5</v>
      </c>
      <c r="E216" t="str">
        <f t="shared" si="29"/>
        <v/>
      </c>
      <c r="F216" s="1" t="str">
        <f t="shared" ref="F216:F279" si="31">IF(E216=$E$8,F211,"")</f>
        <v/>
      </c>
      <c r="G216" s="1" t="e">
        <f>(F214-F208)-(F215-F209)</f>
        <v>#VALUE!</v>
      </c>
      <c r="H216" s="1" t="e">
        <f>IF(F213&gt;F212,(F212+10)-F213,F212-F213)</f>
        <v>#VALUE!</v>
      </c>
      <c r="I216" s="1" t="e">
        <f>F214-F208</f>
        <v>#VALUE!</v>
      </c>
      <c r="J216" s="1" t="e">
        <f>F215-F209</f>
        <v>#VALUE!</v>
      </c>
      <c r="M216">
        <f>COUNTIF(D212:D216,$L$6)</f>
        <v>0</v>
      </c>
      <c r="O216" t="str">
        <f t="shared" si="25"/>
        <v/>
      </c>
      <c r="P216" t="str">
        <f t="shared" si="26"/>
        <v/>
      </c>
      <c r="Q216" t="str">
        <f t="shared" si="27"/>
        <v/>
      </c>
      <c r="R216" t="str">
        <f t="shared" si="28"/>
        <v/>
      </c>
    </row>
    <row r="217" spans="1:18" x14ac:dyDescent="0.35">
      <c r="A217" t="s">
        <v>9</v>
      </c>
      <c r="B217" t="str">
        <f t="shared" si="30"/>
        <v/>
      </c>
      <c r="E217" t="str">
        <f t="shared" si="29"/>
        <v/>
      </c>
      <c r="F217" s="1" t="str">
        <f t="shared" si="31"/>
        <v/>
      </c>
      <c r="O217" t="str">
        <f t="shared" si="25"/>
        <v/>
      </c>
      <c r="P217" t="str">
        <f t="shared" si="26"/>
        <v/>
      </c>
      <c r="Q217" t="str">
        <f t="shared" si="27"/>
        <v/>
      </c>
      <c r="R217" t="str">
        <f t="shared" si="28"/>
        <v/>
      </c>
    </row>
    <row r="218" spans="1:18" x14ac:dyDescent="0.35">
      <c r="A218" t="s">
        <v>10</v>
      </c>
      <c r="B218">
        <f t="shared" si="30"/>
        <v>37</v>
      </c>
      <c r="C218">
        <v>1</v>
      </c>
      <c r="E218" t="str">
        <f t="shared" si="29"/>
        <v>Time In</v>
      </c>
      <c r="F218" s="1" t="str">
        <f t="shared" si="31"/>
        <v/>
      </c>
      <c r="G218" s="1" t="e">
        <f>(F220-F214)-(F221-F215)</f>
        <v>#VALUE!</v>
      </c>
      <c r="H218" s="1" t="e">
        <f>IF(F219&gt;F218,(F218+10)-F219,F218-F219)</f>
        <v>#VALUE!</v>
      </c>
      <c r="I218" s="1" t="e">
        <f>F220-F214</f>
        <v>#VALUE!</v>
      </c>
      <c r="J218" s="1" t="e">
        <f>F221-F215</f>
        <v>#VALUE!</v>
      </c>
      <c r="M218">
        <f>COUNTIF(D218:D222,$L$2)</f>
        <v>0</v>
      </c>
      <c r="N218">
        <f>SUM(M218:M222)</f>
        <v>0</v>
      </c>
      <c r="O218" t="str">
        <f t="shared" si="25"/>
        <v/>
      </c>
      <c r="P218" t="str">
        <f t="shared" si="26"/>
        <v/>
      </c>
      <c r="Q218" t="str">
        <f t="shared" si="27"/>
        <v/>
      </c>
      <c r="R218" t="str">
        <f t="shared" si="28"/>
        <v/>
      </c>
    </row>
    <row r="219" spans="1:18" x14ac:dyDescent="0.35">
      <c r="A219" t="s">
        <v>11</v>
      </c>
      <c r="B219" t="str">
        <f t="shared" si="30"/>
        <v/>
      </c>
      <c r="C219">
        <v>2</v>
      </c>
      <c r="E219" t="str">
        <f t="shared" si="29"/>
        <v>Time Out</v>
      </c>
      <c r="F219" s="1" t="str">
        <f t="shared" si="31"/>
        <v/>
      </c>
      <c r="G219" s="1" t="e">
        <f>(F220-F214)-(F221-F215)</f>
        <v>#VALUE!</v>
      </c>
      <c r="H219" s="1" t="e">
        <f>IF(F219&gt;F218,(F218+10)-F219,F218-F219)</f>
        <v>#VALUE!</v>
      </c>
      <c r="I219" s="1" t="e">
        <f>F220-F214</f>
        <v>#VALUE!</v>
      </c>
      <c r="J219" s="1" t="e">
        <f>F221-F215</f>
        <v>#VALUE!</v>
      </c>
      <c r="M219">
        <f>COUNTIF(D218:D222,$L$3)</f>
        <v>0</v>
      </c>
      <c r="O219" t="str">
        <f t="shared" si="25"/>
        <v/>
      </c>
      <c r="P219" t="str">
        <f t="shared" si="26"/>
        <v/>
      </c>
      <c r="Q219" t="str">
        <f t="shared" si="27"/>
        <v/>
      </c>
      <c r="R219" t="str">
        <f t="shared" si="28"/>
        <v/>
      </c>
    </row>
    <row r="220" spans="1:18" x14ac:dyDescent="0.35">
      <c r="A220" t="s">
        <v>12</v>
      </c>
      <c r="B220" t="str">
        <f t="shared" si="30"/>
        <v/>
      </c>
      <c r="C220">
        <v>3</v>
      </c>
      <c r="E220" t="str">
        <f t="shared" si="29"/>
        <v>Western Score</v>
      </c>
      <c r="F220" s="1" t="str">
        <f t="shared" si="31"/>
        <v/>
      </c>
      <c r="G220" s="1" t="e">
        <f>(F220-F214)-(F221-F215)</f>
        <v>#VALUE!</v>
      </c>
      <c r="H220" s="1" t="e">
        <f>IF(F219&gt;F218,(F218+10)-F219,F218-F219)</f>
        <v>#VALUE!</v>
      </c>
      <c r="I220" s="1" t="e">
        <f>F220-F214</f>
        <v>#VALUE!</v>
      </c>
      <c r="J220" s="1" t="e">
        <f>F221-F215</f>
        <v>#VALUE!</v>
      </c>
      <c r="M220">
        <f>COUNTIF(D218:D222,$L$4)</f>
        <v>0</v>
      </c>
      <c r="O220" t="str">
        <f t="shared" si="25"/>
        <v/>
      </c>
      <c r="P220" t="str">
        <f t="shared" si="26"/>
        <v/>
      </c>
      <c r="Q220" t="str">
        <f t="shared" si="27"/>
        <v/>
      </c>
      <c r="R220" t="str">
        <f t="shared" si="28"/>
        <v/>
      </c>
    </row>
    <row r="221" spans="1:18" x14ac:dyDescent="0.35">
      <c r="A221" t="s">
        <v>13</v>
      </c>
      <c r="B221" t="str">
        <f t="shared" si="30"/>
        <v/>
      </c>
      <c r="C221">
        <v>4</v>
      </c>
      <c r="E221" t="str">
        <f t="shared" si="29"/>
        <v>Opp Score</v>
      </c>
      <c r="F221" s="1" t="str">
        <f t="shared" si="31"/>
        <v/>
      </c>
      <c r="G221" s="1" t="e">
        <f>(F220-F214)-(F221-F215)</f>
        <v>#VALUE!</v>
      </c>
      <c r="H221" s="1" t="e">
        <f>IF(F219&gt;F218,(F218+10)-F219,F218-F219)</f>
        <v>#VALUE!</v>
      </c>
      <c r="I221" s="1" t="e">
        <f>F220-F214</f>
        <v>#VALUE!</v>
      </c>
      <c r="J221" s="1" t="e">
        <f>F221-F215</f>
        <v>#VALUE!</v>
      </c>
      <c r="M221">
        <f>COUNTIF(D218:D222,$L$5)</f>
        <v>0</v>
      </c>
      <c r="O221" t="str">
        <f t="shared" si="25"/>
        <v/>
      </c>
      <c r="P221" t="str">
        <f t="shared" si="26"/>
        <v/>
      </c>
      <c r="Q221" t="str">
        <f t="shared" si="27"/>
        <v/>
      </c>
      <c r="R221" t="str">
        <f t="shared" si="28"/>
        <v/>
      </c>
    </row>
    <row r="222" spans="1:18" x14ac:dyDescent="0.35">
      <c r="A222" t="s">
        <v>14</v>
      </c>
      <c r="B222" t="str">
        <f t="shared" si="30"/>
        <v/>
      </c>
      <c r="C222">
        <v>5</v>
      </c>
      <c r="E222" t="str">
        <f t="shared" si="29"/>
        <v/>
      </c>
      <c r="F222" s="1" t="str">
        <f t="shared" si="31"/>
        <v/>
      </c>
      <c r="G222" s="1" t="e">
        <f>(F220-F214)-(F221-F215)</f>
        <v>#VALUE!</v>
      </c>
      <c r="H222" s="1" t="e">
        <f>IF(F219&gt;F218,(F218+10)-F219,F218-F219)</f>
        <v>#VALUE!</v>
      </c>
      <c r="I222" s="1" t="e">
        <f>F220-F214</f>
        <v>#VALUE!</v>
      </c>
      <c r="J222" s="1" t="e">
        <f>F221-F215</f>
        <v>#VALUE!</v>
      </c>
      <c r="M222">
        <f>COUNTIF(D218:D222,$L$6)</f>
        <v>0</v>
      </c>
      <c r="O222" t="str">
        <f t="shared" si="25"/>
        <v/>
      </c>
      <c r="P222" t="str">
        <f t="shared" si="26"/>
        <v/>
      </c>
      <c r="Q222" t="str">
        <f t="shared" si="27"/>
        <v/>
      </c>
      <c r="R222" t="str">
        <f t="shared" si="28"/>
        <v/>
      </c>
    </row>
    <row r="223" spans="1:18" x14ac:dyDescent="0.35">
      <c r="A223" t="s">
        <v>2</v>
      </c>
      <c r="B223" t="str">
        <f t="shared" si="30"/>
        <v/>
      </c>
      <c r="E223" t="str">
        <f t="shared" si="29"/>
        <v/>
      </c>
      <c r="F223" s="1" t="str">
        <f t="shared" si="31"/>
        <v/>
      </c>
      <c r="O223" t="str">
        <f t="shared" si="25"/>
        <v/>
      </c>
      <c r="P223" t="str">
        <f t="shared" si="26"/>
        <v/>
      </c>
      <c r="Q223" t="str">
        <f t="shared" si="27"/>
        <v/>
      </c>
      <c r="R223" t="str">
        <f t="shared" si="28"/>
        <v/>
      </c>
    </row>
    <row r="224" spans="1:18" x14ac:dyDescent="0.35">
      <c r="A224" t="s">
        <v>3</v>
      </c>
      <c r="B224">
        <f t="shared" si="30"/>
        <v>38</v>
      </c>
      <c r="C224">
        <v>1</v>
      </c>
      <c r="E224" t="str">
        <f t="shared" si="29"/>
        <v>Time In</v>
      </c>
      <c r="F224" s="1" t="str">
        <f t="shared" si="31"/>
        <v/>
      </c>
      <c r="G224" s="1" t="e">
        <f>(F226-F220)-(F227-F221)</f>
        <v>#VALUE!</v>
      </c>
      <c r="H224" s="1" t="e">
        <f>IF(F225&gt;F224,(F224+10)-F225,F224-F225)</f>
        <v>#VALUE!</v>
      </c>
      <c r="I224" s="1" t="e">
        <f>F226-F220</f>
        <v>#VALUE!</v>
      </c>
      <c r="J224" s="1" t="e">
        <f>F227-F221</f>
        <v>#VALUE!</v>
      </c>
      <c r="M224">
        <f>COUNTIF(D224:D228,$L$2)</f>
        <v>0</v>
      </c>
      <c r="N224">
        <f>SUM(M224:M228)</f>
        <v>0</v>
      </c>
      <c r="O224" t="str">
        <f t="shared" si="25"/>
        <v/>
      </c>
      <c r="P224" t="str">
        <f t="shared" si="26"/>
        <v/>
      </c>
      <c r="Q224" t="str">
        <f t="shared" si="27"/>
        <v/>
      </c>
      <c r="R224" t="str">
        <f t="shared" si="28"/>
        <v/>
      </c>
    </row>
    <row r="225" spans="1:18" x14ac:dyDescent="0.35">
      <c r="A225" t="s">
        <v>4</v>
      </c>
      <c r="B225" t="str">
        <f t="shared" si="30"/>
        <v/>
      </c>
      <c r="C225">
        <v>2</v>
      </c>
      <c r="E225" t="str">
        <f t="shared" si="29"/>
        <v>Time Out</v>
      </c>
      <c r="F225" s="1" t="str">
        <f t="shared" si="31"/>
        <v/>
      </c>
      <c r="G225" s="1" t="e">
        <f>(F226-F220)-(F227-F221)</f>
        <v>#VALUE!</v>
      </c>
      <c r="H225" s="1" t="e">
        <f>IF(F225&gt;F224,(F224+10)-F225,F224-F225)</f>
        <v>#VALUE!</v>
      </c>
      <c r="I225" s="1" t="e">
        <f>F226-F220</f>
        <v>#VALUE!</v>
      </c>
      <c r="J225" s="1" t="e">
        <f>F227-F221</f>
        <v>#VALUE!</v>
      </c>
      <c r="M225">
        <f>COUNTIF(D224:D228,$L$3)</f>
        <v>0</v>
      </c>
      <c r="O225" t="str">
        <f t="shared" si="25"/>
        <v/>
      </c>
      <c r="P225" t="str">
        <f t="shared" si="26"/>
        <v/>
      </c>
      <c r="Q225" t="str">
        <f t="shared" si="27"/>
        <v/>
      </c>
      <c r="R225" t="str">
        <f t="shared" si="28"/>
        <v/>
      </c>
    </row>
    <row r="226" spans="1:18" x14ac:dyDescent="0.35">
      <c r="A226" t="s">
        <v>5</v>
      </c>
      <c r="B226" t="str">
        <f t="shared" si="30"/>
        <v/>
      </c>
      <c r="C226">
        <v>3</v>
      </c>
      <c r="E226" t="str">
        <f t="shared" si="29"/>
        <v>Western Score</v>
      </c>
      <c r="F226" s="1" t="str">
        <f t="shared" si="31"/>
        <v/>
      </c>
      <c r="G226" s="1" t="e">
        <f>(F226-F220)-(F227-F221)</f>
        <v>#VALUE!</v>
      </c>
      <c r="H226" s="1" t="e">
        <f>IF(F225&gt;F224,(F224+10)-F225,F224-F225)</f>
        <v>#VALUE!</v>
      </c>
      <c r="I226" s="1" t="e">
        <f>F226-F220</f>
        <v>#VALUE!</v>
      </c>
      <c r="J226" s="1" t="e">
        <f>F227-F221</f>
        <v>#VALUE!</v>
      </c>
      <c r="M226">
        <f>COUNTIF(D224:D228,$L$4)</f>
        <v>0</v>
      </c>
      <c r="O226" t="str">
        <f t="shared" si="25"/>
        <v/>
      </c>
      <c r="P226" t="str">
        <f t="shared" si="26"/>
        <v/>
      </c>
      <c r="Q226" t="str">
        <f t="shared" si="27"/>
        <v/>
      </c>
      <c r="R226" t="str">
        <f t="shared" si="28"/>
        <v/>
      </c>
    </row>
    <row r="227" spans="1:18" x14ac:dyDescent="0.35">
      <c r="A227" t="s">
        <v>6</v>
      </c>
      <c r="B227" t="str">
        <f t="shared" si="30"/>
        <v/>
      </c>
      <c r="C227">
        <v>4</v>
      </c>
      <c r="E227" t="str">
        <f t="shared" si="29"/>
        <v>Opp Score</v>
      </c>
      <c r="F227" s="1" t="str">
        <f t="shared" si="31"/>
        <v/>
      </c>
      <c r="G227" s="1" t="e">
        <f>(F226-F220)-(F227-F221)</f>
        <v>#VALUE!</v>
      </c>
      <c r="H227" s="1" t="e">
        <f>IF(F225&gt;F224,(F224+10)-F225,F224-F225)</f>
        <v>#VALUE!</v>
      </c>
      <c r="I227" s="1" t="e">
        <f>F226-F220</f>
        <v>#VALUE!</v>
      </c>
      <c r="J227" s="1" t="e">
        <f>F227-F221</f>
        <v>#VALUE!</v>
      </c>
      <c r="M227">
        <f>COUNTIF(D224:D228,$L$5)</f>
        <v>0</v>
      </c>
      <c r="O227" t="str">
        <f t="shared" si="25"/>
        <v/>
      </c>
      <c r="P227" t="str">
        <f t="shared" si="26"/>
        <v/>
      </c>
      <c r="Q227" t="str">
        <f t="shared" si="27"/>
        <v/>
      </c>
      <c r="R227" t="str">
        <f t="shared" si="28"/>
        <v/>
      </c>
    </row>
    <row r="228" spans="1:18" x14ac:dyDescent="0.35">
      <c r="A228" t="s">
        <v>7</v>
      </c>
      <c r="B228" t="str">
        <f t="shared" si="30"/>
        <v/>
      </c>
      <c r="C228">
        <v>5</v>
      </c>
      <c r="E228" t="str">
        <f t="shared" si="29"/>
        <v/>
      </c>
      <c r="F228" s="1" t="str">
        <f t="shared" si="31"/>
        <v/>
      </c>
      <c r="G228" s="1" t="e">
        <f>(F226-F220)-(F227-F221)</f>
        <v>#VALUE!</v>
      </c>
      <c r="H228" s="1" t="e">
        <f>IF(F225&gt;F224,(F224+10)-F225,F224-F225)</f>
        <v>#VALUE!</v>
      </c>
      <c r="I228" s="1" t="e">
        <f>F226-F220</f>
        <v>#VALUE!</v>
      </c>
      <c r="J228" s="1" t="e">
        <f>F227-F221</f>
        <v>#VALUE!</v>
      </c>
      <c r="M228">
        <f>COUNTIF(D224:D228,$L$6)</f>
        <v>0</v>
      </c>
      <c r="O228" t="str">
        <f t="shared" si="25"/>
        <v/>
      </c>
      <c r="P228" t="str">
        <f t="shared" si="26"/>
        <v/>
      </c>
      <c r="Q228" t="str">
        <f t="shared" si="27"/>
        <v/>
      </c>
      <c r="R228" t="str">
        <f t="shared" si="28"/>
        <v/>
      </c>
    </row>
    <row r="229" spans="1:18" x14ac:dyDescent="0.35">
      <c r="A229" t="s">
        <v>8</v>
      </c>
      <c r="B229" t="str">
        <f t="shared" si="30"/>
        <v/>
      </c>
      <c r="E229" t="str">
        <f t="shared" si="29"/>
        <v/>
      </c>
      <c r="F229" s="1" t="str">
        <f t="shared" si="31"/>
        <v/>
      </c>
      <c r="O229" t="str">
        <f t="shared" si="25"/>
        <v/>
      </c>
      <c r="P229" t="str">
        <f t="shared" si="26"/>
        <v/>
      </c>
      <c r="Q229" t="str">
        <f t="shared" si="27"/>
        <v/>
      </c>
      <c r="R229" t="str">
        <f t="shared" si="28"/>
        <v/>
      </c>
    </row>
    <row r="230" spans="1:18" x14ac:dyDescent="0.35">
      <c r="A230" t="s">
        <v>9</v>
      </c>
      <c r="B230">
        <f t="shared" si="30"/>
        <v>39</v>
      </c>
      <c r="C230">
        <v>1</v>
      </c>
      <c r="E230" t="str">
        <f t="shared" si="29"/>
        <v>Time In</v>
      </c>
      <c r="F230" s="1" t="str">
        <f t="shared" si="31"/>
        <v/>
      </c>
      <c r="G230" s="1" t="e">
        <f>(F232-F226)-(F233-F227)</f>
        <v>#VALUE!</v>
      </c>
      <c r="H230" s="1" t="e">
        <f>IF(F231&gt;F230,(F230+10)-F231,F230-F231)</f>
        <v>#VALUE!</v>
      </c>
      <c r="I230" s="1" t="e">
        <f>F232-F226</f>
        <v>#VALUE!</v>
      </c>
      <c r="J230" s="1" t="e">
        <f>F233-F227</f>
        <v>#VALUE!</v>
      </c>
      <c r="M230">
        <f>COUNTIF(D230:D234,$L$2)</f>
        <v>0</v>
      </c>
      <c r="N230">
        <f>SUM(M230:M234)</f>
        <v>0</v>
      </c>
      <c r="O230" t="str">
        <f t="shared" si="25"/>
        <v/>
      </c>
      <c r="P230" t="str">
        <f t="shared" si="26"/>
        <v/>
      </c>
      <c r="Q230" t="str">
        <f t="shared" si="27"/>
        <v/>
      </c>
      <c r="R230" t="str">
        <f t="shared" si="28"/>
        <v/>
      </c>
    </row>
    <row r="231" spans="1:18" x14ac:dyDescent="0.35">
      <c r="A231" t="s">
        <v>10</v>
      </c>
      <c r="B231" t="str">
        <f t="shared" si="30"/>
        <v/>
      </c>
      <c r="C231">
        <v>2</v>
      </c>
      <c r="E231" t="str">
        <f t="shared" si="29"/>
        <v>Time Out</v>
      </c>
      <c r="F231" s="1" t="str">
        <f t="shared" si="31"/>
        <v/>
      </c>
      <c r="G231" s="1" t="e">
        <f>(F232-F226)-(F233-F227)</f>
        <v>#VALUE!</v>
      </c>
      <c r="H231" s="1" t="e">
        <f>IF(F231&gt;F230,(F230+10)-F231,F230-F231)</f>
        <v>#VALUE!</v>
      </c>
      <c r="I231" s="1" t="e">
        <f>F232-F226</f>
        <v>#VALUE!</v>
      </c>
      <c r="J231" s="1" t="e">
        <f>F233-F227</f>
        <v>#VALUE!</v>
      </c>
      <c r="M231">
        <f>COUNTIF(D230:D234,$L$3)</f>
        <v>0</v>
      </c>
      <c r="O231" t="str">
        <f t="shared" si="25"/>
        <v/>
      </c>
      <c r="P231" t="str">
        <f t="shared" si="26"/>
        <v/>
      </c>
      <c r="Q231" t="str">
        <f t="shared" si="27"/>
        <v/>
      </c>
      <c r="R231" t="str">
        <f t="shared" si="28"/>
        <v/>
      </c>
    </row>
    <row r="232" spans="1:18" x14ac:dyDescent="0.35">
      <c r="A232" t="s">
        <v>11</v>
      </c>
      <c r="B232" t="str">
        <f t="shared" si="30"/>
        <v/>
      </c>
      <c r="C232">
        <v>3</v>
      </c>
      <c r="E232" t="str">
        <f t="shared" si="29"/>
        <v>Western Score</v>
      </c>
      <c r="F232" s="1" t="str">
        <f t="shared" si="31"/>
        <v/>
      </c>
      <c r="G232" s="1" t="e">
        <f>(F232-F226)-(F233-F227)</f>
        <v>#VALUE!</v>
      </c>
      <c r="H232" s="1" t="e">
        <f>IF(F231&gt;F230,(F230+10)-F231,F230-F231)</f>
        <v>#VALUE!</v>
      </c>
      <c r="I232" s="1" t="e">
        <f>F232-F226</f>
        <v>#VALUE!</v>
      </c>
      <c r="J232" s="1" t="e">
        <f>F233-F227</f>
        <v>#VALUE!</v>
      </c>
      <c r="M232">
        <f>COUNTIF(D230:D234,$L$4)</f>
        <v>0</v>
      </c>
      <c r="O232" t="str">
        <f t="shared" si="25"/>
        <v/>
      </c>
      <c r="P232" t="str">
        <f t="shared" si="26"/>
        <v/>
      </c>
      <c r="Q232" t="str">
        <f t="shared" si="27"/>
        <v/>
      </c>
      <c r="R232" t="str">
        <f t="shared" si="28"/>
        <v/>
      </c>
    </row>
    <row r="233" spans="1:18" x14ac:dyDescent="0.35">
      <c r="A233" t="s">
        <v>12</v>
      </c>
      <c r="B233" t="str">
        <f t="shared" si="30"/>
        <v/>
      </c>
      <c r="C233">
        <v>4</v>
      </c>
      <c r="E233" t="str">
        <f t="shared" si="29"/>
        <v>Opp Score</v>
      </c>
      <c r="F233" s="1" t="str">
        <f t="shared" si="31"/>
        <v/>
      </c>
      <c r="G233" s="1" t="e">
        <f>(F232-F226)-(F233-F227)</f>
        <v>#VALUE!</v>
      </c>
      <c r="H233" s="1" t="e">
        <f>IF(F231&gt;F230,(F230+10)-F231,F230-F231)</f>
        <v>#VALUE!</v>
      </c>
      <c r="I233" s="1" t="e">
        <f>F232-F226</f>
        <v>#VALUE!</v>
      </c>
      <c r="J233" s="1" t="e">
        <f>F233-F227</f>
        <v>#VALUE!</v>
      </c>
      <c r="M233">
        <f>COUNTIF(D230:D234,$L$5)</f>
        <v>0</v>
      </c>
      <c r="O233" t="str">
        <f t="shared" si="25"/>
        <v/>
      </c>
      <c r="P233" t="str">
        <f t="shared" si="26"/>
        <v/>
      </c>
      <c r="Q233" t="str">
        <f t="shared" si="27"/>
        <v/>
      </c>
      <c r="R233" t="str">
        <f t="shared" si="28"/>
        <v/>
      </c>
    </row>
    <row r="234" spans="1:18" x14ac:dyDescent="0.35">
      <c r="A234" t="s">
        <v>13</v>
      </c>
      <c r="B234" t="str">
        <f t="shared" si="30"/>
        <v/>
      </c>
      <c r="C234">
        <v>5</v>
      </c>
      <c r="E234" t="str">
        <f t="shared" si="29"/>
        <v/>
      </c>
      <c r="F234" s="1" t="str">
        <f t="shared" si="31"/>
        <v/>
      </c>
      <c r="G234" s="1" t="e">
        <f>(F232-F226)-(F233-F227)</f>
        <v>#VALUE!</v>
      </c>
      <c r="H234" s="1" t="e">
        <f>IF(F231&gt;F230,(F230+10)-F231,F230-F231)</f>
        <v>#VALUE!</v>
      </c>
      <c r="I234" s="1" t="e">
        <f>F232-F226</f>
        <v>#VALUE!</v>
      </c>
      <c r="J234" s="1" t="e">
        <f>F233-F227</f>
        <v>#VALUE!</v>
      </c>
      <c r="M234">
        <f>COUNTIF(D230:D234,$L$6)</f>
        <v>0</v>
      </c>
      <c r="O234" t="str">
        <f t="shared" si="25"/>
        <v/>
      </c>
      <c r="P234" t="str">
        <f t="shared" si="26"/>
        <v/>
      </c>
      <c r="Q234" t="str">
        <f t="shared" si="27"/>
        <v/>
      </c>
      <c r="R234" t="str">
        <f t="shared" si="28"/>
        <v/>
      </c>
    </row>
    <row r="235" spans="1:18" x14ac:dyDescent="0.35">
      <c r="A235" t="s">
        <v>14</v>
      </c>
      <c r="B235" t="str">
        <f t="shared" si="30"/>
        <v/>
      </c>
      <c r="E235" t="str">
        <f t="shared" si="29"/>
        <v/>
      </c>
      <c r="F235" s="1" t="str">
        <f t="shared" si="31"/>
        <v/>
      </c>
      <c r="O235" t="str">
        <f t="shared" si="25"/>
        <v/>
      </c>
      <c r="P235" t="str">
        <f t="shared" si="26"/>
        <v/>
      </c>
      <c r="Q235" t="str">
        <f t="shared" si="27"/>
        <v/>
      </c>
      <c r="R235" t="str">
        <f t="shared" si="28"/>
        <v/>
      </c>
    </row>
    <row r="236" spans="1:18" x14ac:dyDescent="0.35">
      <c r="A236" t="s">
        <v>2</v>
      </c>
      <c r="B236">
        <f t="shared" si="30"/>
        <v>40</v>
      </c>
      <c r="C236">
        <v>1</v>
      </c>
      <c r="E236" t="str">
        <f t="shared" si="29"/>
        <v>Time In</v>
      </c>
      <c r="F236" s="1" t="str">
        <f t="shared" si="31"/>
        <v/>
      </c>
      <c r="G236" s="1" t="e">
        <f>(F238-F232)-(F239-F233)</f>
        <v>#VALUE!</v>
      </c>
      <c r="H236" s="1" t="e">
        <f>IF(F237&gt;F236,(F236+10)-F237,F236-F237)</f>
        <v>#VALUE!</v>
      </c>
      <c r="I236" s="1" t="e">
        <f>F238-F232</f>
        <v>#VALUE!</v>
      </c>
      <c r="J236" s="1" t="e">
        <f>F239-F233</f>
        <v>#VALUE!</v>
      </c>
      <c r="M236">
        <f>COUNTIF(D236:D240,$L$2)</f>
        <v>0</v>
      </c>
      <c r="N236">
        <f>SUM(M236:M240)</f>
        <v>0</v>
      </c>
      <c r="O236" t="str">
        <f t="shared" si="25"/>
        <v/>
      </c>
      <c r="P236" t="str">
        <f t="shared" si="26"/>
        <v/>
      </c>
      <c r="Q236" t="str">
        <f t="shared" si="27"/>
        <v/>
      </c>
      <c r="R236" t="str">
        <f t="shared" si="28"/>
        <v/>
      </c>
    </row>
    <row r="237" spans="1:18" x14ac:dyDescent="0.35">
      <c r="A237" t="s">
        <v>3</v>
      </c>
      <c r="B237" t="str">
        <f t="shared" si="30"/>
        <v/>
      </c>
      <c r="C237">
        <v>2</v>
      </c>
      <c r="E237" t="str">
        <f t="shared" si="29"/>
        <v>Time Out</v>
      </c>
      <c r="F237" s="1" t="str">
        <f t="shared" si="31"/>
        <v/>
      </c>
      <c r="G237" s="1" t="e">
        <f>(F238-F232)-(F239-F233)</f>
        <v>#VALUE!</v>
      </c>
      <c r="H237" s="1" t="e">
        <f>IF(F237&gt;F236,(F236+10)-F237,F236-F237)</f>
        <v>#VALUE!</v>
      </c>
      <c r="I237" s="1" t="e">
        <f>F238-F232</f>
        <v>#VALUE!</v>
      </c>
      <c r="J237" s="1" t="e">
        <f>F239-F233</f>
        <v>#VALUE!</v>
      </c>
      <c r="M237">
        <f>COUNTIF(D236:D240,$L$3)</f>
        <v>0</v>
      </c>
      <c r="O237" t="str">
        <f t="shared" si="25"/>
        <v/>
      </c>
      <c r="P237" t="str">
        <f t="shared" si="26"/>
        <v/>
      </c>
      <c r="Q237" t="str">
        <f t="shared" si="27"/>
        <v/>
      </c>
      <c r="R237" t="str">
        <f t="shared" si="28"/>
        <v/>
      </c>
    </row>
    <row r="238" spans="1:18" x14ac:dyDescent="0.35">
      <c r="A238" t="s">
        <v>4</v>
      </c>
      <c r="B238" t="str">
        <f t="shared" si="30"/>
        <v/>
      </c>
      <c r="C238">
        <v>3</v>
      </c>
      <c r="E238" t="str">
        <f t="shared" si="29"/>
        <v>Western Score</v>
      </c>
      <c r="F238" s="1" t="str">
        <f t="shared" si="31"/>
        <v/>
      </c>
      <c r="G238" s="1" t="e">
        <f>(F238-F232)-(F239-F233)</f>
        <v>#VALUE!</v>
      </c>
      <c r="H238" s="1" t="e">
        <f>IF(F237&gt;F236,(F236+10)-F237,F236-F237)</f>
        <v>#VALUE!</v>
      </c>
      <c r="I238" s="1" t="e">
        <f>F238-F232</f>
        <v>#VALUE!</v>
      </c>
      <c r="J238" s="1" t="e">
        <f>F239-F233</f>
        <v>#VALUE!</v>
      </c>
      <c r="M238">
        <f>COUNTIF(D236:D240,$L$4)</f>
        <v>0</v>
      </c>
      <c r="O238" t="str">
        <f t="shared" si="25"/>
        <v/>
      </c>
      <c r="P238" t="str">
        <f t="shared" si="26"/>
        <v/>
      </c>
      <c r="Q238" t="str">
        <f t="shared" si="27"/>
        <v/>
      </c>
      <c r="R238" t="str">
        <f t="shared" si="28"/>
        <v/>
      </c>
    </row>
    <row r="239" spans="1:18" x14ac:dyDescent="0.35">
      <c r="A239" t="s">
        <v>5</v>
      </c>
      <c r="B239" t="str">
        <f t="shared" si="30"/>
        <v/>
      </c>
      <c r="C239">
        <v>4</v>
      </c>
      <c r="E239" t="str">
        <f t="shared" si="29"/>
        <v>Opp Score</v>
      </c>
      <c r="F239" s="1" t="str">
        <f t="shared" si="31"/>
        <v/>
      </c>
      <c r="G239" s="1" t="e">
        <f>(F238-F232)-(F239-F233)</f>
        <v>#VALUE!</v>
      </c>
      <c r="H239" s="1" t="e">
        <f>IF(F237&gt;F236,(F236+10)-F237,F236-F237)</f>
        <v>#VALUE!</v>
      </c>
      <c r="I239" s="1" t="e">
        <f>F238-F232</f>
        <v>#VALUE!</v>
      </c>
      <c r="J239" s="1" t="e">
        <f>F239-F233</f>
        <v>#VALUE!</v>
      </c>
      <c r="M239">
        <f>COUNTIF(D236:D240,$L$5)</f>
        <v>0</v>
      </c>
      <c r="O239" t="str">
        <f t="shared" si="25"/>
        <v/>
      </c>
      <c r="P239" t="str">
        <f t="shared" si="26"/>
        <v/>
      </c>
      <c r="Q239" t="str">
        <f t="shared" si="27"/>
        <v/>
      </c>
      <c r="R239" t="str">
        <f t="shared" si="28"/>
        <v/>
      </c>
    </row>
    <row r="240" spans="1:18" x14ac:dyDescent="0.35">
      <c r="A240" t="s">
        <v>6</v>
      </c>
      <c r="B240" t="str">
        <f t="shared" si="30"/>
        <v/>
      </c>
      <c r="C240">
        <v>5</v>
      </c>
      <c r="E240" t="str">
        <f t="shared" si="29"/>
        <v/>
      </c>
      <c r="F240" s="1" t="str">
        <f t="shared" si="31"/>
        <v/>
      </c>
      <c r="G240" s="1" t="e">
        <f>(F238-F232)-(F239-F233)</f>
        <v>#VALUE!</v>
      </c>
      <c r="H240" s="1" t="e">
        <f>IF(F237&gt;F236,(F236+10)-F237,F236-F237)</f>
        <v>#VALUE!</v>
      </c>
      <c r="I240" s="1" t="e">
        <f>F238-F232</f>
        <v>#VALUE!</v>
      </c>
      <c r="J240" s="1" t="e">
        <f>F239-F233</f>
        <v>#VALUE!</v>
      </c>
      <c r="M240">
        <f>COUNTIF(D236:D240,$L$6)</f>
        <v>0</v>
      </c>
      <c r="O240" t="str">
        <f t="shared" si="25"/>
        <v/>
      </c>
      <c r="P240" t="str">
        <f t="shared" si="26"/>
        <v/>
      </c>
      <c r="Q240" t="str">
        <f t="shared" si="27"/>
        <v/>
      </c>
      <c r="R240" t="str">
        <f t="shared" si="28"/>
        <v/>
      </c>
    </row>
    <row r="241" spans="1:18" x14ac:dyDescent="0.35">
      <c r="A241" t="s">
        <v>7</v>
      </c>
      <c r="B241" t="str">
        <f t="shared" si="30"/>
        <v/>
      </c>
      <c r="E241" t="str">
        <f t="shared" si="29"/>
        <v/>
      </c>
      <c r="F241" s="1" t="str">
        <f t="shared" si="31"/>
        <v/>
      </c>
      <c r="O241" t="str">
        <f t="shared" si="25"/>
        <v/>
      </c>
      <c r="P241" t="str">
        <f t="shared" si="26"/>
        <v/>
      </c>
      <c r="Q241" t="str">
        <f t="shared" si="27"/>
        <v/>
      </c>
      <c r="R241" t="str">
        <f t="shared" si="28"/>
        <v/>
      </c>
    </row>
    <row r="242" spans="1:18" x14ac:dyDescent="0.35">
      <c r="A242" t="s">
        <v>8</v>
      </c>
      <c r="B242">
        <f t="shared" si="30"/>
        <v>41</v>
      </c>
      <c r="C242">
        <v>1</v>
      </c>
      <c r="E242" t="str">
        <f t="shared" si="29"/>
        <v>Time In</v>
      </c>
      <c r="F242" s="1" t="str">
        <f t="shared" si="31"/>
        <v/>
      </c>
      <c r="G242" s="1" t="e">
        <f>(F244-F238)-(F245-F239)</f>
        <v>#VALUE!</v>
      </c>
      <c r="H242" s="1" t="e">
        <f>IF(F243&gt;F242,(F242+10)-F243,F242-F243)</f>
        <v>#VALUE!</v>
      </c>
      <c r="I242" s="1" t="e">
        <f>F244-F238</f>
        <v>#VALUE!</v>
      </c>
      <c r="J242" s="1" t="e">
        <f>F245-F239</f>
        <v>#VALUE!</v>
      </c>
      <c r="M242">
        <f>COUNTIF(D242:D246,$L$2)</f>
        <v>0</v>
      </c>
      <c r="N242">
        <f>SUM(M242:M246)</f>
        <v>0</v>
      </c>
      <c r="O242" t="str">
        <f t="shared" si="25"/>
        <v/>
      </c>
      <c r="P242" t="str">
        <f t="shared" si="26"/>
        <v/>
      </c>
      <c r="Q242" t="str">
        <f t="shared" si="27"/>
        <v/>
      </c>
      <c r="R242" t="str">
        <f t="shared" si="28"/>
        <v/>
      </c>
    </row>
    <row r="243" spans="1:18" x14ac:dyDescent="0.35">
      <c r="A243" t="s">
        <v>9</v>
      </c>
      <c r="B243" t="str">
        <f t="shared" si="30"/>
        <v/>
      </c>
      <c r="C243">
        <v>2</v>
      </c>
      <c r="E243" t="str">
        <f t="shared" si="29"/>
        <v>Time Out</v>
      </c>
      <c r="F243" s="1" t="str">
        <f t="shared" si="31"/>
        <v/>
      </c>
      <c r="G243" s="1" t="e">
        <f>(F244-F238)-(F245-F239)</f>
        <v>#VALUE!</v>
      </c>
      <c r="H243" s="1" t="e">
        <f>IF(F243&gt;F242,(F242+10)-F243,F242-F243)</f>
        <v>#VALUE!</v>
      </c>
      <c r="I243" s="1" t="e">
        <f>F244-F238</f>
        <v>#VALUE!</v>
      </c>
      <c r="J243" s="1" t="e">
        <f>F245-F239</f>
        <v>#VALUE!</v>
      </c>
      <c r="M243">
        <f>COUNTIF(D242:D246,$L$3)</f>
        <v>0</v>
      </c>
      <c r="O243" t="str">
        <f t="shared" si="25"/>
        <v/>
      </c>
      <c r="P243" t="str">
        <f t="shared" si="26"/>
        <v/>
      </c>
      <c r="Q243" t="str">
        <f t="shared" si="27"/>
        <v/>
      </c>
      <c r="R243" t="str">
        <f t="shared" si="28"/>
        <v/>
      </c>
    </row>
    <row r="244" spans="1:18" x14ac:dyDescent="0.35">
      <c r="A244" t="s">
        <v>10</v>
      </c>
      <c r="B244" t="str">
        <f t="shared" si="30"/>
        <v/>
      </c>
      <c r="C244">
        <v>3</v>
      </c>
      <c r="E244" t="str">
        <f t="shared" si="29"/>
        <v>Western Score</v>
      </c>
      <c r="F244" s="1" t="str">
        <f t="shared" si="31"/>
        <v/>
      </c>
      <c r="G244" s="1" t="e">
        <f>(F244-F238)-(F245-F239)</f>
        <v>#VALUE!</v>
      </c>
      <c r="H244" s="1" t="e">
        <f>IF(F243&gt;F242,(F242+10)-F243,F242-F243)</f>
        <v>#VALUE!</v>
      </c>
      <c r="I244" s="1" t="e">
        <f>F244-F238</f>
        <v>#VALUE!</v>
      </c>
      <c r="J244" s="1" t="e">
        <f>F245-F239</f>
        <v>#VALUE!</v>
      </c>
      <c r="M244">
        <f>COUNTIF(D242:D246,$L$4)</f>
        <v>0</v>
      </c>
      <c r="O244" t="str">
        <f t="shared" si="25"/>
        <v/>
      </c>
      <c r="P244" t="str">
        <f t="shared" si="26"/>
        <v/>
      </c>
      <c r="Q244" t="str">
        <f t="shared" si="27"/>
        <v/>
      </c>
      <c r="R244" t="str">
        <f t="shared" si="28"/>
        <v/>
      </c>
    </row>
    <row r="245" spans="1:18" x14ac:dyDescent="0.35">
      <c r="A245" t="s">
        <v>11</v>
      </c>
      <c r="B245" t="str">
        <f t="shared" si="30"/>
        <v/>
      </c>
      <c r="C245">
        <v>4</v>
      </c>
      <c r="E245" t="str">
        <f t="shared" si="29"/>
        <v>Opp Score</v>
      </c>
      <c r="F245" s="1" t="str">
        <f t="shared" si="31"/>
        <v/>
      </c>
      <c r="G245" s="1" t="e">
        <f>(F244-F238)-(F245-F239)</f>
        <v>#VALUE!</v>
      </c>
      <c r="H245" s="1" t="e">
        <f>IF(F243&gt;F242,(F242+10)-F243,F242-F243)</f>
        <v>#VALUE!</v>
      </c>
      <c r="I245" s="1" t="e">
        <f>F244-F238</f>
        <v>#VALUE!</v>
      </c>
      <c r="J245" s="1" t="e">
        <f>F245-F239</f>
        <v>#VALUE!</v>
      </c>
      <c r="M245">
        <f>COUNTIF(D242:D246,$L$5)</f>
        <v>0</v>
      </c>
      <c r="O245" t="str">
        <f t="shared" si="25"/>
        <v/>
      </c>
      <c r="P245" t="str">
        <f t="shared" si="26"/>
        <v/>
      </c>
      <c r="Q245" t="str">
        <f t="shared" si="27"/>
        <v/>
      </c>
      <c r="R245" t="str">
        <f t="shared" si="28"/>
        <v/>
      </c>
    </row>
    <row r="246" spans="1:18" x14ac:dyDescent="0.35">
      <c r="A246" t="s">
        <v>12</v>
      </c>
      <c r="B246" t="str">
        <f t="shared" si="30"/>
        <v/>
      </c>
      <c r="C246">
        <v>5</v>
      </c>
      <c r="E246" t="str">
        <f t="shared" si="29"/>
        <v/>
      </c>
      <c r="F246" s="1" t="str">
        <f t="shared" si="31"/>
        <v/>
      </c>
      <c r="G246" s="1" t="e">
        <f>(F244-F238)-(F245-F239)</f>
        <v>#VALUE!</v>
      </c>
      <c r="H246" s="1" t="e">
        <f>IF(F243&gt;F242,(F242+10)-F243,F242-F243)</f>
        <v>#VALUE!</v>
      </c>
      <c r="I246" s="1" t="e">
        <f>F244-F238</f>
        <v>#VALUE!</v>
      </c>
      <c r="J246" s="1" t="e">
        <f>F245-F239</f>
        <v>#VALUE!</v>
      </c>
      <c r="M246">
        <f>COUNTIF(D242:D246,$L$6)</f>
        <v>0</v>
      </c>
      <c r="O246" t="str">
        <f t="shared" si="25"/>
        <v/>
      </c>
      <c r="P246" t="str">
        <f t="shared" si="26"/>
        <v/>
      </c>
      <c r="Q246" t="str">
        <f t="shared" si="27"/>
        <v/>
      </c>
      <c r="R246" t="str">
        <f t="shared" si="28"/>
        <v/>
      </c>
    </row>
    <row r="247" spans="1:18" x14ac:dyDescent="0.35">
      <c r="A247" t="s">
        <v>13</v>
      </c>
      <c r="B247" t="str">
        <f t="shared" si="30"/>
        <v/>
      </c>
      <c r="E247" t="str">
        <f t="shared" si="29"/>
        <v/>
      </c>
      <c r="F247" s="1" t="str">
        <f t="shared" si="31"/>
        <v/>
      </c>
      <c r="O247" t="str">
        <f t="shared" si="25"/>
        <v/>
      </c>
      <c r="P247" t="str">
        <f t="shared" si="26"/>
        <v/>
      </c>
      <c r="Q247" t="str">
        <f t="shared" si="27"/>
        <v/>
      </c>
      <c r="R247" t="str">
        <f t="shared" si="28"/>
        <v/>
      </c>
    </row>
    <row r="248" spans="1:18" x14ac:dyDescent="0.35">
      <c r="A248" t="s">
        <v>14</v>
      </c>
      <c r="B248">
        <f t="shared" si="30"/>
        <v>42</v>
      </c>
      <c r="C248">
        <v>1</v>
      </c>
      <c r="E248" t="str">
        <f t="shared" si="29"/>
        <v>Time In</v>
      </c>
      <c r="F248" s="1" t="str">
        <f t="shared" si="31"/>
        <v/>
      </c>
      <c r="G248" s="1" t="e">
        <f>(F250-F244)-(F251-F245)</f>
        <v>#VALUE!</v>
      </c>
      <c r="H248" s="1" t="e">
        <f>IF(F249&gt;F248,(F248+10)-F249,F248-F249)</f>
        <v>#VALUE!</v>
      </c>
      <c r="I248" s="1" t="e">
        <f>F250-F244</f>
        <v>#VALUE!</v>
      </c>
      <c r="J248" s="1" t="e">
        <f>F251-F245</f>
        <v>#VALUE!</v>
      </c>
      <c r="M248">
        <f>COUNTIF(D248:D252,$L$2)</f>
        <v>0</v>
      </c>
      <c r="N248">
        <f>SUM(M248:M252)</f>
        <v>0</v>
      </c>
      <c r="O248" t="str">
        <f t="shared" si="25"/>
        <v/>
      </c>
      <c r="P248" t="str">
        <f t="shared" si="26"/>
        <v/>
      </c>
      <c r="Q248" t="str">
        <f t="shared" si="27"/>
        <v/>
      </c>
      <c r="R248" t="str">
        <f t="shared" si="28"/>
        <v/>
      </c>
    </row>
    <row r="249" spans="1:18" x14ac:dyDescent="0.35">
      <c r="A249" t="s">
        <v>2</v>
      </c>
      <c r="B249" t="str">
        <f t="shared" si="30"/>
        <v/>
      </c>
      <c r="C249">
        <v>2</v>
      </c>
      <c r="E249" t="str">
        <f t="shared" si="29"/>
        <v>Time Out</v>
      </c>
      <c r="F249" s="1" t="str">
        <f t="shared" si="31"/>
        <v/>
      </c>
      <c r="G249" s="1" t="e">
        <f>(F250-F244)-(F251-F245)</f>
        <v>#VALUE!</v>
      </c>
      <c r="H249" s="1" t="e">
        <f>IF(F249&gt;F248,(F248+10)-F249,F248-F249)</f>
        <v>#VALUE!</v>
      </c>
      <c r="I249" s="1" t="e">
        <f>F250-F244</f>
        <v>#VALUE!</v>
      </c>
      <c r="J249" s="1" t="e">
        <f>F251-F245</f>
        <v>#VALUE!</v>
      </c>
      <c r="M249">
        <f>COUNTIF(D248:D252,$L$3)</f>
        <v>0</v>
      </c>
      <c r="O249" t="str">
        <f t="shared" si="25"/>
        <v/>
      </c>
      <c r="P249" t="str">
        <f t="shared" si="26"/>
        <v/>
      </c>
      <c r="Q249" t="str">
        <f t="shared" si="27"/>
        <v/>
      </c>
      <c r="R249" t="str">
        <f t="shared" si="28"/>
        <v/>
      </c>
    </row>
    <row r="250" spans="1:18" x14ac:dyDescent="0.35">
      <c r="A250" t="s">
        <v>3</v>
      </c>
      <c r="B250" t="str">
        <f t="shared" si="30"/>
        <v/>
      </c>
      <c r="C250">
        <v>3</v>
      </c>
      <c r="E250" t="str">
        <f t="shared" si="29"/>
        <v>Western Score</v>
      </c>
      <c r="F250" s="1" t="str">
        <f t="shared" si="31"/>
        <v/>
      </c>
      <c r="G250" s="1" t="e">
        <f>(F250-F244)-(F251-F245)</f>
        <v>#VALUE!</v>
      </c>
      <c r="H250" s="1" t="e">
        <f>IF(F249&gt;F248,(F248+10)-F249,F248-F249)</f>
        <v>#VALUE!</v>
      </c>
      <c r="I250" s="1" t="e">
        <f>F250-F244</f>
        <v>#VALUE!</v>
      </c>
      <c r="J250" s="1" t="e">
        <f>F251-F245</f>
        <v>#VALUE!</v>
      </c>
      <c r="M250">
        <f>COUNTIF(D248:D252,$L$4)</f>
        <v>0</v>
      </c>
      <c r="O250" t="str">
        <f t="shared" si="25"/>
        <v/>
      </c>
      <c r="P250" t="str">
        <f t="shared" si="26"/>
        <v/>
      </c>
      <c r="Q250" t="str">
        <f t="shared" si="27"/>
        <v/>
      </c>
      <c r="R250" t="str">
        <f t="shared" si="28"/>
        <v/>
      </c>
    </row>
    <row r="251" spans="1:18" x14ac:dyDescent="0.35">
      <c r="A251" t="s">
        <v>4</v>
      </c>
      <c r="B251" t="str">
        <f t="shared" si="30"/>
        <v/>
      </c>
      <c r="C251">
        <v>4</v>
      </c>
      <c r="E251" t="str">
        <f t="shared" si="29"/>
        <v>Opp Score</v>
      </c>
      <c r="F251" s="1" t="str">
        <f t="shared" si="31"/>
        <v/>
      </c>
      <c r="G251" s="1" t="e">
        <f>(F250-F244)-(F251-F245)</f>
        <v>#VALUE!</v>
      </c>
      <c r="H251" s="1" t="e">
        <f>IF(F249&gt;F248,(F248+10)-F249,F248-F249)</f>
        <v>#VALUE!</v>
      </c>
      <c r="I251" s="1" t="e">
        <f>F250-F244</f>
        <v>#VALUE!</v>
      </c>
      <c r="J251" s="1" t="e">
        <f>F251-F245</f>
        <v>#VALUE!</v>
      </c>
      <c r="M251">
        <f>COUNTIF(D248:D252,$L$5)</f>
        <v>0</v>
      </c>
      <c r="O251" t="str">
        <f t="shared" si="25"/>
        <v/>
      </c>
      <c r="P251" t="str">
        <f t="shared" si="26"/>
        <v/>
      </c>
      <c r="Q251" t="str">
        <f t="shared" si="27"/>
        <v/>
      </c>
      <c r="R251" t="str">
        <f t="shared" si="28"/>
        <v/>
      </c>
    </row>
    <row r="252" spans="1:18" x14ac:dyDescent="0.35">
      <c r="A252" t="s">
        <v>5</v>
      </c>
      <c r="B252" t="str">
        <f t="shared" si="30"/>
        <v/>
      </c>
      <c r="C252">
        <v>5</v>
      </c>
      <c r="E252" t="str">
        <f t="shared" si="29"/>
        <v/>
      </c>
      <c r="F252" s="1" t="str">
        <f t="shared" si="31"/>
        <v/>
      </c>
      <c r="G252" s="1" t="e">
        <f>(F250-F244)-(F251-F245)</f>
        <v>#VALUE!</v>
      </c>
      <c r="H252" s="1" t="e">
        <f>IF(F249&gt;F248,(F248+10)-F249,F248-F249)</f>
        <v>#VALUE!</v>
      </c>
      <c r="I252" s="1" t="e">
        <f>F250-F244</f>
        <v>#VALUE!</v>
      </c>
      <c r="J252" s="1" t="e">
        <f>F251-F245</f>
        <v>#VALUE!</v>
      </c>
      <c r="M252">
        <f>COUNTIF(D248:D252,$L$6)</f>
        <v>0</v>
      </c>
      <c r="O252" t="str">
        <f t="shared" si="25"/>
        <v/>
      </c>
      <c r="P252" t="str">
        <f t="shared" si="26"/>
        <v/>
      </c>
      <c r="Q252" t="str">
        <f t="shared" si="27"/>
        <v/>
      </c>
      <c r="R252" t="str">
        <f t="shared" si="28"/>
        <v/>
      </c>
    </row>
    <row r="253" spans="1:18" x14ac:dyDescent="0.35">
      <c r="A253" t="s">
        <v>6</v>
      </c>
      <c r="B253" t="str">
        <f t="shared" si="30"/>
        <v/>
      </c>
      <c r="E253" t="str">
        <f t="shared" si="29"/>
        <v/>
      </c>
      <c r="F253" s="1" t="str">
        <f t="shared" si="31"/>
        <v/>
      </c>
      <c r="O253" t="str">
        <f t="shared" si="25"/>
        <v/>
      </c>
      <c r="P253" t="str">
        <f t="shared" si="26"/>
        <v/>
      </c>
      <c r="Q253" t="str">
        <f t="shared" si="27"/>
        <v/>
      </c>
      <c r="R253" t="str">
        <f t="shared" si="28"/>
        <v/>
      </c>
    </row>
    <row r="254" spans="1:18" x14ac:dyDescent="0.35">
      <c r="A254" t="s">
        <v>7</v>
      </c>
      <c r="B254">
        <f t="shared" si="30"/>
        <v>43</v>
      </c>
      <c r="C254">
        <v>1</v>
      </c>
      <c r="E254" t="str">
        <f t="shared" si="29"/>
        <v>Time In</v>
      </c>
      <c r="F254" s="1" t="str">
        <f t="shared" si="31"/>
        <v/>
      </c>
      <c r="G254" s="1" t="e">
        <f>(F256-F250)-(F257-F251)</f>
        <v>#VALUE!</v>
      </c>
      <c r="H254" s="1" t="e">
        <f>IF(F255&gt;F254,(F254+10)-F255,F254-F255)</f>
        <v>#VALUE!</v>
      </c>
      <c r="I254" s="1" t="e">
        <f>F256-F250</f>
        <v>#VALUE!</v>
      </c>
      <c r="J254" s="1" t="e">
        <f>F257-F251</f>
        <v>#VALUE!</v>
      </c>
      <c r="M254">
        <f>COUNTIF(D254:D258,$L$2)</f>
        <v>0</v>
      </c>
      <c r="N254">
        <f>SUM(M254:M258)</f>
        <v>0</v>
      </c>
      <c r="O254" t="str">
        <f t="shared" si="25"/>
        <v/>
      </c>
      <c r="P254" t="str">
        <f t="shared" si="26"/>
        <v/>
      </c>
      <c r="Q254" t="str">
        <f t="shared" si="27"/>
        <v/>
      </c>
      <c r="R254" t="str">
        <f t="shared" si="28"/>
        <v/>
      </c>
    </row>
    <row r="255" spans="1:18" x14ac:dyDescent="0.35">
      <c r="A255" t="s">
        <v>8</v>
      </c>
      <c r="B255" t="str">
        <f t="shared" si="30"/>
        <v/>
      </c>
      <c r="C255">
        <v>2</v>
      </c>
      <c r="E255" t="str">
        <f t="shared" si="29"/>
        <v>Time Out</v>
      </c>
      <c r="F255" s="1" t="str">
        <f t="shared" si="31"/>
        <v/>
      </c>
      <c r="G255" s="1" t="e">
        <f>(F256-F250)-(F257-F251)</f>
        <v>#VALUE!</v>
      </c>
      <c r="H255" s="1" t="e">
        <f>IF(F255&gt;F254,(F254+10)-F255,F254-F255)</f>
        <v>#VALUE!</v>
      </c>
      <c r="I255" s="1" t="e">
        <f>F256-F250</f>
        <v>#VALUE!</v>
      </c>
      <c r="J255" s="1" t="e">
        <f>F257-F251</f>
        <v>#VALUE!</v>
      </c>
      <c r="M255">
        <f>COUNTIF(D254:D258,$L$3)</f>
        <v>0</v>
      </c>
      <c r="O255" t="str">
        <f t="shared" si="25"/>
        <v/>
      </c>
      <c r="P255" t="str">
        <f t="shared" si="26"/>
        <v/>
      </c>
      <c r="Q255" t="str">
        <f t="shared" si="27"/>
        <v/>
      </c>
      <c r="R255" t="str">
        <f t="shared" si="28"/>
        <v/>
      </c>
    </row>
    <row r="256" spans="1:18" x14ac:dyDescent="0.35">
      <c r="A256" t="s">
        <v>9</v>
      </c>
      <c r="B256" t="str">
        <f t="shared" si="30"/>
        <v/>
      </c>
      <c r="C256">
        <v>3</v>
      </c>
      <c r="E256" t="str">
        <f t="shared" si="29"/>
        <v>Western Score</v>
      </c>
      <c r="F256" s="1" t="str">
        <f t="shared" si="31"/>
        <v/>
      </c>
      <c r="G256" s="1" t="e">
        <f>(F256-F250)-(F257-F251)</f>
        <v>#VALUE!</v>
      </c>
      <c r="H256" s="1" t="e">
        <f>IF(F255&gt;F254,(F254+10)-F255,F254-F255)</f>
        <v>#VALUE!</v>
      </c>
      <c r="I256" s="1" t="e">
        <f>F256-F250</f>
        <v>#VALUE!</v>
      </c>
      <c r="J256" s="1" t="e">
        <f>F257-F251</f>
        <v>#VALUE!</v>
      </c>
      <c r="M256">
        <f>COUNTIF(D254:D258,$L$4)</f>
        <v>0</v>
      </c>
      <c r="O256" t="str">
        <f t="shared" si="25"/>
        <v/>
      </c>
      <c r="P256" t="str">
        <f t="shared" si="26"/>
        <v/>
      </c>
      <c r="Q256" t="str">
        <f t="shared" si="27"/>
        <v/>
      </c>
      <c r="R256" t="str">
        <f t="shared" si="28"/>
        <v/>
      </c>
    </row>
    <row r="257" spans="1:18" x14ac:dyDescent="0.35">
      <c r="A257" t="s">
        <v>10</v>
      </c>
      <c r="B257" t="str">
        <f t="shared" si="30"/>
        <v/>
      </c>
      <c r="C257">
        <v>4</v>
      </c>
      <c r="E257" t="str">
        <f t="shared" si="29"/>
        <v>Opp Score</v>
      </c>
      <c r="F257" s="1" t="str">
        <f t="shared" si="31"/>
        <v/>
      </c>
      <c r="G257" s="1" t="e">
        <f>(F256-F250)-(F257-F251)</f>
        <v>#VALUE!</v>
      </c>
      <c r="H257" s="1" t="e">
        <f>IF(F255&gt;F254,(F254+10)-F255,F254-F255)</f>
        <v>#VALUE!</v>
      </c>
      <c r="I257" s="1" t="e">
        <f>F256-F250</f>
        <v>#VALUE!</v>
      </c>
      <c r="J257" s="1" t="e">
        <f>F257-F251</f>
        <v>#VALUE!</v>
      </c>
      <c r="M257">
        <f>COUNTIF(D254:D258,$L$5)</f>
        <v>0</v>
      </c>
      <c r="O257" t="str">
        <f t="shared" si="25"/>
        <v/>
      </c>
      <c r="P257" t="str">
        <f t="shared" si="26"/>
        <v/>
      </c>
      <c r="Q257" t="str">
        <f t="shared" si="27"/>
        <v/>
      </c>
      <c r="R257" t="str">
        <f t="shared" si="28"/>
        <v/>
      </c>
    </row>
    <row r="258" spans="1:18" x14ac:dyDescent="0.35">
      <c r="A258" t="s">
        <v>11</v>
      </c>
      <c r="B258" t="str">
        <f t="shared" si="30"/>
        <v/>
      </c>
      <c r="C258">
        <v>5</v>
      </c>
      <c r="E258" t="str">
        <f t="shared" si="29"/>
        <v/>
      </c>
      <c r="F258" s="1" t="str">
        <f t="shared" si="31"/>
        <v/>
      </c>
      <c r="G258" s="1" t="e">
        <f>(F256-F250)-(F257-F251)</f>
        <v>#VALUE!</v>
      </c>
      <c r="H258" s="1" t="e">
        <f>IF(F255&gt;F254,(F254+10)-F255,F254-F255)</f>
        <v>#VALUE!</v>
      </c>
      <c r="I258" s="1" t="e">
        <f>F256-F250</f>
        <v>#VALUE!</v>
      </c>
      <c r="J258" s="1" t="e">
        <f>F257-F251</f>
        <v>#VALUE!</v>
      </c>
      <c r="M258">
        <f>COUNTIF(D254:D258,$L$6)</f>
        <v>0</v>
      </c>
      <c r="O258" t="str">
        <f t="shared" ref="O258:O321" si="32">IF(N258=COUNTIF($L$2:$L$6,"*"),G258,"")</f>
        <v/>
      </c>
      <c r="P258" t="str">
        <f t="shared" ref="P258:P321" si="33">IF(N258=COUNTIF($L$2:$L$6,"*"),H258,"")</f>
        <v/>
      </c>
      <c r="Q258" t="str">
        <f t="shared" ref="Q258:Q321" si="34">IF(N258=COUNTIF($L$2:$L$6,"*"),I258,"")</f>
        <v/>
      </c>
      <c r="R258" t="str">
        <f t="shared" ref="R258:R321" si="35">IF(N258=COUNTIF($L$2:$L$6,"*"),J258,"")</f>
        <v/>
      </c>
    </row>
    <row r="259" spans="1:18" x14ac:dyDescent="0.35">
      <c r="A259" t="s">
        <v>12</v>
      </c>
      <c r="B259" t="str">
        <f t="shared" si="30"/>
        <v/>
      </c>
      <c r="E259" t="str">
        <f t="shared" ref="E259:E322" si="36">IFERROR(_xlfn.IFS(C259=$C$2,"Time In",C259=$C$3,"Time Out",C259=$C$4,"Western Score",C259=$C$5,"Opp Score"),"")</f>
        <v/>
      </c>
      <c r="F259" s="1" t="str">
        <f t="shared" si="31"/>
        <v/>
      </c>
      <c r="O259" t="str">
        <f t="shared" si="32"/>
        <v/>
      </c>
      <c r="P259" t="str">
        <f t="shared" si="33"/>
        <v/>
      </c>
      <c r="Q259" t="str">
        <f t="shared" si="34"/>
        <v/>
      </c>
      <c r="R259" t="str">
        <f t="shared" si="35"/>
        <v/>
      </c>
    </row>
    <row r="260" spans="1:18" x14ac:dyDescent="0.35">
      <c r="A260" t="s">
        <v>13</v>
      </c>
      <c r="B260">
        <f t="shared" si="30"/>
        <v>44</v>
      </c>
      <c r="C260">
        <v>1</v>
      </c>
      <c r="E260" t="str">
        <f t="shared" si="36"/>
        <v>Time In</v>
      </c>
      <c r="F260" s="1" t="str">
        <f t="shared" si="31"/>
        <v/>
      </c>
      <c r="G260" s="1" t="e">
        <f>(F262-F256)-(F263-F257)</f>
        <v>#VALUE!</v>
      </c>
      <c r="H260" s="1" t="e">
        <f>IF(F261&gt;F260,(F260+10)-F261,F260-F261)</f>
        <v>#VALUE!</v>
      </c>
      <c r="I260" s="1" t="e">
        <f>F262-F256</f>
        <v>#VALUE!</v>
      </c>
      <c r="J260" s="1" t="e">
        <f>F263-F257</f>
        <v>#VALUE!</v>
      </c>
      <c r="M260">
        <f>COUNTIF(D260:D264,$L$2)</f>
        <v>0</v>
      </c>
      <c r="N260">
        <f>SUM(M260:M264)</f>
        <v>0</v>
      </c>
      <c r="O260" t="str">
        <f t="shared" si="32"/>
        <v/>
      </c>
      <c r="P260" t="str">
        <f t="shared" si="33"/>
        <v/>
      </c>
      <c r="Q260" t="str">
        <f t="shared" si="34"/>
        <v/>
      </c>
      <c r="R260" t="str">
        <f t="shared" si="35"/>
        <v/>
      </c>
    </row>
    <row r="261" spans="1:18" x14ac:dyDescent="0.35">
      <c r="A261" t="s">
        <v>14</v>
      </c>
      <c r="B261" t="str">
        <f t="shared" si="30"/>
        <v/>
      </c>
      <c r="C261">
        <v>2</v>
      </c>
      <c r="E261" t="str">
        <f t="shared" si="36"/>
        <v>Time Out</v>
      </c>
      <c r="F261" s="1" t="str">
        <f t="shared" si="31"/>
        <v/>
      </c>
      <c r="G261" s="1" t="e">
        <f>(F262-F256)-(F263-F257)</f>
        <v>#VALUE!</v>
      </c>
      <c r="H261" s="1" t="e">
        <f>IF(F261&gt;F260,(F260+10)-F261,F260-F261)</f>
        <v>#VALUE!</v>
      </c>
      <c r="I261" s="1" t="e">
        <f>F262-F256</f>
        <v>#VALUE!</v>
      </c>
      <c r="J261" s="1" t="e">
        <f>F263-F257</f>
        <v>#VALUE!</v>
      </c>
      <c r="M261">
        <f>COUNTIF(D260:D264,$L$3)</f>
        <v>0</v>
      </c>
      <c r="O261" t="str">
        <f t="shared" si="32"/>
        <v/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35">
      <c r="A262" t="s">
        <v>2</v>
      </c>
      <c r="B262" t="str">
        <f t="shared" si="30"/>
        <v/>
      </c>
      <c r="C262">
        <v>3</v>
      </c>
      <c r="E262" t="str">
        <f t="shared" si="36"/>
        <v>Western Score</v>
      </c>
      <c r="F262" s="1" t="str">
        <f t="shared" si="31"/>
        <v/>
      </c>
      <c r="G262" s="1" t="e">
        <f>(F262-F256)-(F263-F257)</f>
        <v>#VALUE!</v>
      </c>
      <c r="H262" s="1" t="e">
        <f>IF(F261&gt;F260,(F260+10)-F261,F260-F261)</f>
        <v>#VALUE!</v>
      </c>
      <c r="I262" s="1" t="e">
        <f>F262-F256</f>
        <v>#VALUE!</v>
      </c>
      <c r="J262" s="1" t="e">
        <f>F263-F257</f>
        <v>#VALUE!</v>
      </c>
      <c r="M262">
        <f>COUNTIF(D260:D264,$L$4)</f>
        <v>0</v>
      </c>
      <c r="O262" t="str">
        <f t="shared" si="32"/>
        <v/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35">
      <c r="A263" t="s">
        <v>3</v>
      </c>
      <c r="B263" t="str">
        <f t="shared" si="30"/>
        <v/>
      </c>
      <c r="C263">
        <v>4</v>
      </c>
      <c r="E263" t="str">
        <f t="shared" si="36"/>
        <v>Opp Score</v>
      </c>
      <c r="F263" s="1" t="str">
        <f t="shared" si="31"/>
        <v/>
      </c>
      <c r="G263" s="1" t="e">
        <f>(F262-F256)-(F263-F257)</f>
        <v>#VALUE!</v>
      </c>
      <c r="H263" s="1" t="e">
        <f>IF(F261&gt;F260,(F260+10)-F261,F260-F261)</f>
        <v>#VALUE!</v>
      </c>
      <c r="I263" s="1" t="e">
        <f>F262-F256</f>
        <v>#VALUE!</v>
      </c>
      <c r="J263" s="1" t="e">
        <f>F263-F257</f>
        <v>#VALUE!</v>
      </c>
      <c r="M263">
        <f>COUNTIF(D260:D264,$L$5)</f>
        <v>0</v>
      </c>
      <c r="O263" t="str">
        <f t="shared" si="32"/>
        <v/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35">
      <c r="A264" t="s">
        <v>4</v>
      </c>
      <c r="B264" t="str">
        <f t="shared" si="30"/>
        <v/>
      </c>
      <c r="C264">
        <v>5</v>
      </c>
      <c r="E264" t="str">
        <f t="shared" si="36"/>
        <v/>
      </c>
      <c r="F264" s="1" t="str">
        <f t="shared" si="31"/>
        <v/>
      </c>
      <c r="G264" s="1" t="e">
        <f>(F262-F256)-(F263-F257)</f>
        <v>#VALUE!</v>
      </c>
      <c r="H264" s="1" t="e">
        <f>IF(F261&gt;F260,(F260+10)-F261,F260-F261)</f>
        <v>#VALUE!</v>
      </c>
      <c r="I264" s="1" t="e">
        <f>F262-F256</f>
        <v>#VALUE!</v>
      </c>
      <c r="J264" s="1" t="e">
        <f>F263-F257</f>
        <v>#VALUE!</v>
      </c>
      <c r="M264">
        <f>COUNTIF(D260:D264,$L$6)</f>
        <v>0</v>
      </c>
      <c r="O264" t="str">
        <f t="shared" si="32"/>
        <v/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35">
      <c r="A265" t="s">
        <v>5</v>
      </c>
      <c r="B265" t="str">
        <f t="shared" si="30"/>
        <v/>
      </c>
      <c r="E265" t="str">
        <f t="shared" si="36"/>
        <v/>
      </c>
      <c r="F265" s="1" t="str">
        <f t="shared" si="31"/>
        <v/>
      </c>
      <c r="O265" t="str">
        <f t="shared" si="32"/>
        <v/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35">
      <c r="A266" t="s">
        <v>6</v>
      </c>
      <c r="B266">
        <f t="shared" si="30"/>
        <v>45</v>
      </c>
      <c r="C266">
        <v>1</v>
      </c>
      <c r="E266" t="str">
        <f t="shared" si="36"/>
        <v>Time In</v>
      </c>
      <c r="F266" s="1" t="str">
        <f t="shared" si="31"/>
        <v/>
      </c>
      <c r="G266" s="1" t="e">
        <f>(F268-F262)-(F269-F263)</f>
        <v>#VALUE!</v>
      </c>
      <c r="H266" s="1" t="e">
        <f>IF(F267&gt;F266,(F266+10)-F267,F266-F267)</f>
        <v>#VALUE!</v>
      </c>
      <c r="I266" s="1" t="e">
        <f>F268-F262</f>
        <v>#VALUE!</v>
      </c>
      <c r="J266" s="1" t="e">
        <f>F269-F263</f>
        <v>#VALUE!</v>
      </c>
      <c r="M266">
        <f>COUNTIF(D266:D270,$L$2)</f>
        <v>0</v>
      </c>
      <c r="N266">
        <f>SUM(M266:M270)</f>
        <v>0</v>
      </c>
      <c r="O266" t="str">
        <f t="shared" si="32"/>
        <v/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35">
      <c r="A267" t="s">
        <v>7</v>
      </c>
      <c r="B267" t="str">
        <f t="shared" si="30"/>
        <v/>
      </c>
      <c r="C267">
        <v>2</v>
      </c>
      <c r="E267" t="str">
        <f t="shared" si="36"/>
        <v>Time Out</v>
      </c>
      <c r="F267" s="1" t="str">
        <f t="shared" si="31"/>
        <v/>
      </c>
      <c r="G267" s="1" t="e">
        <f>(F268-F262)-(F269-F263)</f>
        <v>#VALUE!</v>
      </c>
      <c r="H267" s="1" t="e">
        <f>IF(F267&gt;F266,(F266+10)-F267,F266-F267)</f>
        <v>#VALUE!</v>
      </c>
      <c r="I267" s="1" t="e">
        <f>F268-F262</f>
        <v>#VALUE!</v>
      </c>
      <c r="J267" s="1" t="e">
        <f>F269-F263</f>
        <v>#VALUE!</v>
      </c>
      <c r="M267">
        <f>COUNTIF(D266:D270,$L$3)</f>
        <v>0</v>
      </c>
      <c r="O267" t="str">
        <f t="shared" si="32"/>
        <v/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35">
      <c r="A268" t="s">
        <v>8</v>
      </c>
      <c r="B268" t="str">
        <f t="shared" si="30"/>
        <v/>
      </c>
      <c r="C268">
        <v>3</v>
      </c>
      <c r="E268" t="str">
        <f t="shared" si="36"/>
        <v>Western Score</v>
      </c>
      <c r="F268" s="1" t="str">
        <f t="shared" si="31"/>
        <v/>
      </c>
      <c r="G268" s="1" t="e">
        <f>(F268-F262)-(F269-F263)</f>
        <v>#VALUE!</v>
      </c>
      <c r="H268" s="1" t="e">
        <f>IF(F267&gt;F266,(F266+10)-F267,F266-F267)</f>
        <v>#VALUE!</v>
      </c>
      <c r="I268" s="1" t="e">
        <f>F268-F262</f>
        <v>#VALUE!</v>
      </c>
      <c r="J268" s="1" t="e">
        <f>F269-F263</f>
        <v>#VALUE!</v>
      </c>
      <c r="M268">
        <f>COUNTIF(D266:D270,$L$4)</f>
        <v>0</v>
      </c>
      <c r="O268" t="str">
        <f t="shared" si="32"/>
        <v/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35">
      <c r="A269" t="s">
        <v>9</v>
      </c>
      <c r="B269" t="str">
        <f t="shared" si="30"/>
        <v/>
      </c>
      <c r="C269">
        <v>4</v>
      </c>
      <c r="E269" t="str">
        <f t="shared" si="36"/>
        <v>Opp Score</v>
      </c>
      <c r="F269" s="1" t="str">
        <f t="shared" si="31"/>
        <v/>
      </c>
      <c r="G269" s="1" t="e">
        <f>(F268-F262)-(F269-F263)</f>
        <v>#VALUE!</v>
      </c>
      <c r="H269" s="1" t="e">
        <f>IF(F267&gt;F266,(F266+10)-F267,F266-F267)</f>
        <v>#VALUE!</v>
      </c>
      <c r="I269" s="1" t="e">
        <f>F268-F262</f>
        <v>#VALUE!</v>
      </c>
      <c r="J269" s="1" t="e">
        <f>F269-F263</f>
        <v>#VALUE!</v>
      </c>
      <c r="M269">
        <f>COUNTIF(D266:D270,$L$5)</f>
        <v>0</v>
      </c>
      <c r="O269" t="str">
        <f t="shared" si="32"/>
        <v/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35">
      <c r="A270" t="s">
        <v>10</v>
      </c>
      <c r="B270" t="str">
        <f t="shared" si="30"/>
        <v/>
      </c>
      <c r="C270">
        <v>5</v>
      </c>
      <c r="E270" t="str">
        <f t="shared" si="36"/>
        <v/>
      </c>
      <c r="F270" s="1" t="str">
        <f t="shared" si="31"/>
        <v/>
      </c>
      <c r="G270" s="1" t="e">
        <f>(F268-F262)-(F269-F263)</f>
        <v>#VALUE!</v>
      </c>
      <c r="H270" s="1" t="e">
        <f>IF(F267&gt;F266,(F266+10)-F267,F266-F267)</f>
        <v>#VALUE!</v>
      </c>
      <c r="I270" s="1" t="e">
        <f>F268-F262</f>
        <v>#VALUE!</v>
      </c>
      <c r="J270" s="1" t="e">
        <f>F269-F263</f>
        <v>#VALUE!</v>
      </c>
      <c r="M270">
        <f>COUNTIF(D266:D270,$L$6)</f>
        <v>0</v>
      </c>
      <c r="O270" t="str">
        <f t="shared" si="32"/>
        <v/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35">
      <c r="A271" t="s">
        <v>11</v>
      </c>
      <c r="B271" t="str">
        <f t="shared" si="30"/>
        <v/>
      </c>
      <c r="E271" t="str">
        <f t="shared" si="36"/>
        <v/>
      </c>
      <c r="F271" s="1" t="str">
        <f t="shared" si="31"/>
        <v/>
      </c>
      <c r="O271" t="str">
        <f t="shared" si="32"/>
        <v/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35">
      <c r="A272" t="s">
        <v>12</v>
      </c>
      <c r="B272">
        <f t="shared" si="30"/>
        <v>46</v>
      </c>
      <c r="C272">
        <v>1</v>
      </c>
      <c r="E272" t="str">
        <f t="shared" si="36"/>
        <v>Time In</v>
      </c>
      <c r="F272" s="1" t="str">
        <f t="shared" si="31"/>
        <v/>
      </c>
      <c r="G272" s="1" t="e">
        <f>(F274-F268)-(F275-F269)</f>
        <v>#VALUE!</v>
      </c>
      <c r="H272" s="1" t="e">
        <f>IF(F273&gt;F272,(F272+10)-F273,F272-F273)</f>
        <v>#VALUE!</v>
      </c>
      <c r="I272" s="1" t="e">
        <f>F274-F268</f>
        <v>#VALUE!</v>
      </c>
      <c r="J272" s="1" t="e">
        <f>F275-F269</f>
        <v>#VALUE!</v>
      </c>
      <c r="M272">
        <f>COUNTIF(D272:D276,$L$2)</f>
        <v>0</v>
      </c>
      <c r="N272">
        <f>SUM(M272:M276)</f>
        <v>0</v>
      </c>
      <c r="O272" t="str">
        <f t="shared" si="32"/>
        <v/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35">
      <c r="A273" t="s">
        <v>13</v>
      </c>
      <c r="B273" t="str">
        <f t="shared" si="30"/>
        <v/>
      </c>
      <c r="C273">
        <v>2</v>
      </c>
      <c r="E273" t="str">
        <f t="shared" si="36"/>
        <v>Time Out</v>
      </c>
      <c r="F273" s="1" t="str">
        <f t="shared" si="31"/>
        <v/>
      </c>
      <c r="G273" s="1" t="e">
        <f>(F274-F268)-(F275-F269)</f>
        <v>#VALUE!</v>
      </c>
      <c r="H273" s="1" t="e">
        <f>IF(F273&gt;F272,(F272+10)-F273,F272-F273)</f>
        <v>#VALUE!</v>
      </c>
      <c r="I273" s="1" t="e">
        <f>F274-F268</f>
        <v>#VALUE!</v>
      </c>
      <c r="J273" s="1" t="e">
        <f>F275-F269</f>
        <v>#VALUE!</v>
      </c>
      <c r="M273">
        <f>COUNTIF(D272:D276,$L$3)</f>
        <v>0</v>
      </c>
      <c r="O273" t="str">
        <f t="shared" si="32"/>
        <v/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35">
      <c r="A274" t="s">
        <v>14</v>
      </c>
      <c r="B274" t="str">
        <f t="shared" si="30"/>
        <v/>
      </c>
      <c r="C274">
        <v>3</v>
      </c>
      <c r="E274" t="str">
        <f t="shared" si="36"/>
        <v>Western Score</v>
      </c>
      <c r="F274" s="1" t="str">
        <f t="shared" si="31"/>
        <v/>
      </c>
      <c r="G274" s="1" t="e">
        <f>(F274-F268)-(F275-F269)</f>
        <v>#VALUE!</v>
      </c>
      <c r="H274" s="1" t="e">
        <f>IF(F273&gt;F272,(F272+10)-F273,F272-F273)</f>
        <v>#VALUE!</v>
      </c>
      <c r="I274" s="1" t="e">
        <f>F274-F268</f>
        <v>#VALUE!</v>
      </c>
      <c r="J274" s="1" t="e">
        <f>F275-F269</f>
        <v>#VALUE!</v>
      </c>
      <c r="M274">
        <f>COUNTIF(D272:D276,$L$4)</f>
        <v>0</v>
      </c>
      <c r="O274" t="str">
        <f t="shared" si="32"/>
        <v/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35">
      <c r="A275" t="s">
        <v>2</v>
      </c>
      <c r="B275" t="str">
        <f t="shared" ref="B275:B338" si="37">IF(C275=$C$2,1+B269,"")</f>
        <v/>
      </c>
      <c r="C275">
        <v>4</v>
      </c>
      <c r="E275" t="str">
        <f t="shared" si="36"/>
        <v>Opp Score</v>
      </c>
      <c r="F275" s="1" t="str">
        <f t="shared" si="31"/>
        <v/>
      </c>
      <c r="G275" s="1" t="e">
        <f>(F274-F268)-(F275-F269)</f>
        <v>#VALUE!</v>
      </c>
      <c r="H275" s="1" t="e">
        <f>IF(F273&gt;F272,(F272+10)-F273,F272-F273)</f>
        <v>#VALUE!</v>
      </c>
      <c r="I275" s="1" t="e">
        <f>F274-F268</f>
        <v>#VALUE!</v>
      </c>
      <c r="J275" s="1" t="e">
        <f>F275-F269</f>
        <v>#VALUE!</v>
      </c>
      <c r="M275">
        <f>COUNTIF(D272:D276,$L$5)</f>
        <v>0</v>
      </c>
      <c r="O275" t="str">
        <f t="shared" si="32"/>
        <v/>
      </c>
      <c r="P275" t="str">
        <f t="shared" si="33"/>
        <v/>
      </c>
      <c r="Q275" t="str">
        <f t="shared" si="34"/>
        <v/>
      </c>
      <c r="R275" t="str">
        <f t="shared" si="35"/>
        <v/>
      </c>
    </row>
    <row r="276" spans="1:18" x14ac:dyDescent="0.35">
      <c r="A276" t="s">
        <v>3</v>
      </c>
      <c r="B276" t="str">
        <f t="shared" si="37"/>
        <v/>
      </c>
      <c r="C276">
        <v>5</v>
      </c>
      <c r="E276" t="str">
        <f t="shared" si="36"/>
        <v/>
      </c>
      <c r="F276" s="1" t="str">
        <f t="shared" si="31"/>
        <v/>
      </c>
      <c r="G276" s="1" t="e">
        <f>(F274-F268)-(F275-F269)</f>
        <v>#VALUE!</v>
      </c>
      <c r="H276" s="1" t="e">
        <f>IF(F273&gt;F272,(F272+10)-F273,F272-F273)</f>
        <v>#VALUE!</v>
      </c>
      <c r="I276" s="1" t="e">
        <f>F274-F268</f>
        <v>#VALUE!</v>
      </c>
      <c r="J276" s="1" t="e">
        <f>F275-F269</f>
        <v>#VALUE!</v>
      </c>
      <c r="M276">
        <f>COUNTIF(D272:D276,$L$6)</f>
        <v>0</v>
      </c>
      <c r="O276" t="str">
        <f t="shared" si="32"/>
        <v/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35">
      <c r="A277" t="s">
        <v>4</v>
      </c>
      <c r="B277" t="str">
        <f t="shared" si="37"/>
        <v/>
      </c>
      <c r="E277" t="str">
        <f t="shared" si="36"/>
        <v/>
      </c>
      <c r="F277" s="1" t="str">
        <f t="shared" si="31"/>
        <v/>
      </c>
      <c r="O277" t="str">
        <f t="shared" si="32"/>
        <v/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35">
      <c r="A278" t="s">
        <v>5</v>
      </c>
      <c r="B278">
        <f t="shared" si="37"/>
        <v>47</v>
      </c>
      <c r="C278">
        <v>1</v>
      </c>
      <c r="E278" t="str">
        <f t="shared" si="36"/>
        <v>Time In</v>
      </c>
      <c r="F278" s="1" t="str">
        <f t="shared" si="31"/>
        <v/>
      </c>
      <c r="G278" s="1" t="e">
        <f>(F280-F274)-(F281-F275)</f>
        <v>#VALUE!</v>
      </c>
      <c r="H278" s="1" t="e">
        <f>IF(F279&gt;F278,(F278+10)-F279,F278-F279)</f>
        <v>#VALUE!</v>
      </c>
      <c r="I278" s="1" t="e">
        <f>F280-F274</f>
        <v>#VALUE!</v>
      </c>
      <c r="J278" s="1" t="e">
        <f>F281-F275</f>
        <v>#VALUE!</v>
      </c>
      <c r="M278">
        <f>COUNTIF(D278:D282,$L$2)</f>
        <v>0</v>
      </c>
      <c r="N278">
        <f>SUM(M278:M282)</f>
        <v>0</v>
      </c>
      <c r="O278" t="str">
        <f t="shared" si="32"/>
        <v/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35">
      <c r="A279" t="s">
        <v>6</v>
      </c>
      <c r="B279" t="str">
        <f t="shared" si="37"/>
        <v/>
      </c>
      <c r="C279">
        <v>2</v>
      </c>
      <c r="E279" t="str">
        <f t="shared" si="36"/>
        <v>Time Out</v>
      </c>
      <c r="F279" s="1" t="str">
        <f t="shared" si="31"/>
        <v/>
      </c>
      <c r="G279" s="1" t="e">
        <f>(F280-F274)-(F281-F275)</f>
        <v>#VALUE!</v>
      </c>
      <c r="H279" s="1" t="e">
        <f>IF(F279&gt;F278,(F278+10)-F279,F278-F279)</f>
        <v>#VALUE!</v>
      </c>
      <c r="I279" s="1" t="e">
        <f>F280-F274</f>
        <v>#VALUE!</v>
      </c>
      <c r="J279" s="1" t="e">
        <f>F281-F275</f>
        <v>#VALUE!</v>
      </c>
      <c r="M279">
        <f>COUNTIF(D278:D282,$L$3)</f>
        <v>0</v>
      </c>
      <c r="O279" t="str">
        <f t="shared" si="32"/>
        <v/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35">
      <c r="A280" t="s">
        <v>7</v>
      </c>
      <c r="B280" t="str">
        <f t="shared" si="37"/>
        <v/>
      </c>
      <c r="C280">
        <v>3</v>
      </c>
      <c r="E280" t="str">
        <f t="shared" si="36"/>
        <v>Western Score</v>
      </c>
      <c r="F280" s="1" t="str">
        <f t="shared" ref="F280:F343" si="38">IF(E280=$E$8,F275,"")</f>
        <v/>
      </c>
      <c r="G280" s="1" t="e">
        <f>(F280-F274)-(F281-F275)</f>
        <v>#VALUE!</v>
      </c>
      <c r="H280" s="1" t="e">
        <f>IF(F279&gt;F278,(F278+10)-F279,F278-F279)</f>
        <v>#VALUE!</v>
      </c>
      <c r="I280" s="1" t="e">
        <f>F280-F274</f>
        <v>#VALUE!</v>
      </c>
      <c r="J280" s="1" t="e">
        <f>F281-F275</f>
        <v>#VALUE!</v>
      </c>
      <c r="M280">
        <f>COUNTIF(D278:D282,$L$4)</f>
        <v>0</v>
      </c>
      <c r="O280" t="str">
        <f t="shared" si="32"/>
        <v/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35">
      <c r="A281" t="s">
        <v>8</v>
      </c>
      <c r="B281" t="str">
        <f t="shared" si="37"/>
        <v/>
      </c>
      <c r="C281">
        <v>4</v>
      </c>
      <c r="E281" t="str">
        <f t="shared" si="36"/>
        <v>Opp Score</v>
      </c>
      <c r="F281" s="1" t="str">
        <f t="shared" si="38"/>
        <v/>
      </c>
      <c r="G281" s="1" t="e">
        <f>(F280-F274)-(F281-F275)</f>
        <v>#VALUE!</v>
      </c>
      <c r="H281" s="1" t="e">
        <f>IF(F279&gt;F278,(F278+10)-F279,F278-F279)</f>
        <v>#VALUE!</v>
      </c>
      <c r="I281" s="1" t="e">
        <f>F280-F274</f>
        <v>#VALUE!</v>
      </c>
      <c r="J281" s="1" t="e">
        <f>F281-F275</f>
        <v>#VALUE!</v>
      </c>
      <c r="M281">
        <f>COUNTIF(D278:D282,$L$5)</f>
        <v>0</v>
      </c>
      <c r="O281" t="str">
        <f t="shared" si="32"/>
        <v/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35">
      <c r="A282" t="s">
        <v>9</v>
      </c>
      <c r="B282" t="str">
        <f t="shared" si="37"/>
        <v/>
      </c>
      <c r="C282">
        <v>5</v>
      </c>
      <c r="E282" t="str">
        <f t="shared" si="36"/>
        <v/>
      </c>
      <c r="F282" s="1" t="str">
        <f t="shared" si="38"/>
        <v/>
      </c>
      <c r="G282" s="1" t="e">
        <f>(F280-F274)-(F281-F275)</f>
        <v>#VALUE!</v>
      </c>
      <c r="H282" s="1" t="e">
        <f>IF(F279&gt;F278,(F278+10)-F279,F278-F279)</f>
        <v>#VALUE!</v>
      </c>
      <c r="I282" s="1" t="e">
        <f>F280-F274</f>
        <v>#VALUE!</v>
      </c>
      <c r="J282" s="1" t="e">
        <f>F281-F275</f>
        <v>#VALUE!</v>
      </c>
      <c r="M282">
        <f>COUNTIF(D278:D282,$L$6)</f>
        <v>0</v>
      </c>
      <c r="O282" t="str">
        <f t="shared" si="32"/>
        <v/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35">
      <c r="A283" t="s">
        <v>10</v>
      </c>
      <c r="B283" t="str">
        <f t="shared" si="37"/>
        <v/>
      </c>
      <c r="E283" t="str">
        <f t="shared" si="36"/>
        <v/>
      </c>
      <c r="F283" s="1" t="str">
        <f t="shared" si="38"/>
        <v/>
      </c>
      <c r="O283" t="str">
        <f t="shared" si="32"/>
        <v/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35">
      <c r="A284" t="s">
        <v>11</v>
      </c>
      <c r="B284">
        <f t="shared" si="37"/>
        <v>48</v>
      </c>
      <c r="C284">
        <v>1</v>
      </c>
      <c r="E284" t="str">
        <f t="shared" si="36"/>
        <v>Time In</v>
      </c>
      <c r="F284" s="1" t="str">
        <f t="shared" si="38"/>
        <v/>
      </c>
      <c r="G284" s="1" t="e">
        <f>(F286-F280)-(F287-F281)</f>
        <v>#VALUE!</v>
      </c>
      <c r="H284" s="1" t="e">
        <f>IF(F285&gt;F284,(F284+10)-F285,F284-F285)</f>
        <v>#VALUE!</v>
      </c>
      <c r="I284" s="1" t="e">
        <f>F286-F280</f>
        <v>#VALUE!</v>
      </c>
      <c r="J284" s="1" t="e">
        <f>F287-F281</f>
        <v>#VALUE!</v>
      </c>
      <c r="M284">
        <f>COUNTIF(D284:D288,$L$2)</f>
        <v>0</v>
      </c>
      <c r="N284">
        <f>SUM(M284:M288)</f>
        <v>0</v>
      </c>
      <c r="O284" t="str">
        <f t="shared" si="32"/>
        <v/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35">
      <c r="A285" t="s">
        <v>12</v>
      </c>
      <c r="B285" t="str">
        <f t="shared" si="37"/>
        <v/>
      </c>
      <c r="C285">
        <v>2</v>
      </c>
      <c r="E285" t="str">
        <f t="shared" si="36"/>
        <v>Time Out</v>
      </c>
      <c r="F285" s="1" t="str">
        <f t="shared" si="38"/>
        <v/>
      </c>
      <c r="G285" s="1" t="e">
        <f>(F286-F280)-(F287-F281)</f>
        <v>#VALUE!</v>
      </c>
      <c r="H285" s="1" t="e">
        <f>IF(F285&gt;F284,(F284+10)-F285,F284-F285)</f>
        <v>#VALUE!</v>
      </c>
      <c r="I285" s="1" t="e">
        <f>F286-F280</f>
        <v>#VALUE!</v>
      </c>
      <c r="J285" s="1" t="e">
        <f>F287-F281</f>
        <v>#VALUE!</v>
      </c>
      <c r="M285">
        <f>COUNTIF(D284:D288,$L$3)</f>
        <v>0</v>
      </c>
      <c r="O285" t="str">
        <f t="shared" si="32"/>
        <v/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35">
      <c r="A286" t="s">
        <v>13</v>
      </c>
      <c r="B286" t="str">
        <f t="shared" si="37"/>
        <v/>
      </c>
      <c r="C286">
        <v>3</v>
      </c>
      <c r="E286" t="str">
        <f t="shared" si="36"/>
        <v>Western Score</v>
      </c>
      <c r="F286" s="1" t="str">
        <f t="shared" si="38"/>
        <v/>
      </c>
      <c r="G286" s="1" t="e">
        <f>(F286-F280)-(F287-F281)</f>
        <v>#VALUE!</v>
      </c>
      <c r="H286" s="1" t="e">
        <f>IF(F285&gt;F284,(F284+10)-F285,F284-F285)</f>
        <v>#VALUE!</v>
      </c>
      <c r="I286" s="1" t="e">
        <f>F286-F280</f>
        <v>#VALUE!</v>
      </c>
      <c r="J286" s="1" t="e">
        <f>F287-F281</f>
        <v>#VALUE!</v>
      </c>
      <c r="M286">
        <f>COUNTIF(D284:D288,$L$4)</f>
        <v>0</v>
      </c>
      <c r="O286" t="str">
        <f t="shared" si="32"/>
        <v/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35">
      <c r="A287" t="s">
        <v>14</v>
      </c>
      <c r="B287" t="str">
        <f t="shared" si="37"/>
        <v/>
      </c>
      <c r="C287">
        <v>4</v>
      </c>
      <c r="E287" t="str">
        <f t="shared" si="36"/>
        <v>Opp Score</v>
      </c>
      <c r="F287" s="1" t="str">
        <f t="shared" si="38"/>
        <v/>
      </c>
      <c r="G287" s="1" t="e">
        <f>(F286-F280)-(F287-F281)</f>
        <v>#VALUE!</v>
      </c>
      <c r="H287" s="1" t="e">
        <f>IF(F285&gt;F284,(F284+10)-F285,F284-F285)</f>
        <v>#VALUE!</v>
      </c>
      <c r="I287" s="1" t="e">
        <f>F286-F280</f>
        <v>#VALUE!</v>
      </c>
      <c r="J287" s="1" t="e">
        <f>F287-F281</f>
        <v>#VALUE!</v>
      </c>
      <c r="M287">
        <f>COUNTIF(D284:D288,$L$5)</f>
        <v>0</v>
      </c>
      <c r="O287" t="str">
        <f t="shared" si="32"/>
        <v/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35">
      <c r="A288" t="s">
        <v>2</v>
      </c>
      <c r="B288" t="str">
        <f t="shared" si="37"/>
        <v/>
      </c>
      <c r="C288">
        <v>5</v>
      </c>
      <c r="E288" t="str">
        <f t="shared" si="36"/>
        <v/>
      </c>
      <c r="F288" s="1" t="str">
        <f t="shared" si="38"/>
        <v/>
      </c>
      <c r="G288" s="1" t="e">
        <f>(F286-F280)-(F287-F281)</f>
        <v>#VALUE!</v>
      </c>
      <c r="H288" s="1" t="e">
        <f>IF(F285&gt;F284,(F284+10)-F285,F284-F285)</f>
        <v>#VALUE!</v>
      </c>
      <c r="I288" s="1" t="e">
        <f>F286-F280</f>
        <v>#VALUE!</v>
      </c>
      <c r="J288" s="1" t="e">
        <f>F287-F281</f>
        <v>#VALUE!</v>
      </c>
      <c r="M288">
        <f>COUNTIF(D284:D288,$L$6)</f>
        <v>0</v>
      </c>
      <c r="O288" t="str">
        <f t="shared" si="32"/>
        <v/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35">
      <c r="A289" t="s">
        <v>3</v>
      </c>
      <c r="B289" t="str">
        <f t="shared" si="37"/>
        <v/>
      </c>
      <c r="E289" t="str">
        <f t="shared" si="36"/>
        <v/>
      </c>
      <c r="F289" s="1" t="str">
        <f t="shared" si="38"/>
        <v/>
      </c>
      <c r="O289" t="str">
        <f t="shared" si="32"/>
        <v/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35">
      <c r="A290" t="s">
        <v>4</v>
      </c>
      <c r="B290">
        <f t="shared" si="37"/>
        <v>49</v>
      </c>
      <c r="C290">
        <v>1</v>
      </c>
      <c r="E290" t="str">
        <f t="shared" si="36"/>
        <v>Time In</v>
      </c>
      <c r="F290" s="1" t="str">
        <f t="shared" si="38"/>
        <v/>
      </c>
      <c r="G290" s="1" t="e">
        <f>(F292-F286)-(F293-F287)</f>
        <v>#VALUE!</v>
      </c>
      <c r="H290" s="1" t="e">
        <f>IF(F291&gt;F290,(F290+10)-F291,F290-F291)</f>
        <v>#VALUE!</v>
      </c>
      <c r="I290" s="1" t="e">
        <f>F292-F286</f>
        <v>#VALUE!</v>
      </c>
      <c r="J290" s="1" t="e">
        <f>F293-F287</f>
        <v>#VALUE!</v>
      </c>
      <c r="M290">
        <f>COUNTIF(D290:D294,$L$2)</f>
        <v>0</v>
      </c>
      <c r="N290">
        <f>SUM(M290:M294)</f>
        <v>0</v>
      </c>
      <c r="O290" t="str">
        <f t="shared" si="32"/>
        <v/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35">
      <c r="A291" t="s">
        <v>5</v>
      </c>
      <c r="B291" t="str">
        <f t="shared" si="37"/>
        <v/>
      </c>
      <c r="C291">
        <v>2</v>
      </c>
      <c r="E291" t="str">
        <f t="shared" si="36"/>
        <v>Time Out</v>
      </c>
      <c r="F291" s="1" t="str">
        <f t="shared" si="38"/>
        <v/>
      </c>
      <c r="G291" s="1" t="e">
        <f>(F292-F286)-(F293-F287)</f>
        <v>#VALUE!</v>
      </c>
      <c r="H291" s="1" t="e">
        <f>IF(F291&gt;F290,(F290+10)-F291,F290-F291)</f>
        <v>#VALUE!</v>
      </c>
      <c r="I291" s="1" t="e">
        <f>F292-F286</f>
        <v>#VALUE!</v>
      </c>
      <c r="J291" s="1" t="e">
        <f>F293-F287</f>
        <v>#VALUE!</v>
      </c>
      <c r="M291">
        <f>COUNTIF(D290:D294,$L$3)</f>
        <v>0</v>
      </c>
      <c r="O291" t="str">
        <f t="shared" si="32"/>
        <v/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35">
      <c r="A292" t="s">
        <v>6</v>
      </c>
      <c r="B292" t="str">
        <f t="shared" si="37"/>
        <v/>
      </c>
      <c r="C292">
        <v>3</v>
      </c>
      <c r="E292" t="str">
        <f t="shared" si="36"/>
        <v>Western Score</v>
      </c>
      <c r="F292" s="1" t="str">
        <f t="shared" si="38"/>
        <v/>
      </c>
      <c r="G292" s="1" t="e">
        <f>(F292-F286)-(F293-F287)</f>
        <v>#VALUE!</v>
      </c>
      <c r="H292" s="1" t="e">
        <f>IF(F291&gt;F290,(F290+10)-F291,F290-F291)</f>
        <v>#VALUE!</v>
      </c>
      <c r="I292" s="1" t="e">
        <f>F292-F286</f>
        <v>#VALUE!</v>
      </c>
      <c r="J292" s="1" t="e">
        <f>F293-F287</f>
        <v>#VALUE!</v>
      </c>
      <c r="M292">
        <f>COUNTIF(D290:D294,$L$4)</f>
        <v>0</v>
      </c>
      <c r="O292" t="str">
        <f t="shared" si="32"/>
        <v/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35">
      <c r="A293" t="s">
        <v>7</v>
      </c>
      <c r="B293" t="str">
        <f t="shared" si="37"/>
        <v/>
      </c>
      <c r="C293">
        <v>4</v>
      </c>
      <c r="E293" t="str">
        <f t="shared" si="36"/>
        <v>Opp Score</v>
      </c>
      <c r="F293" s="1" t="str">
        <f t="shared" si="38"/>
        <v/>
      </c>
      <c r="G293" s="1" t="e">
        <f>(F292-F286)-(F293-F287)</f>
        <v>#VALUE!</v>
      </c>
      <c r="H293" s="1" t="e">
        <f>IF(F291&gt;F290,(F290+10)-F291,F290-F291)</f>
        <v>#VALUE!</v>
      </c>
      <c r="I293" s="1" t="e">
        <f>F292-F286</f>
        <v>#VALUE!</v>
      </c>
      <c r="J293" s="1" t="e">
        <f>F293-F287</f>
        <v>#VALUE!</v>
      </c>
      <c r="M293">
        <f>COUNTIF(D290:D294,$L$5)</f>
        <v>0</v>
      </c>
      <c r="O293" t="str">
        <f t="shared" si="32"/>
        <v/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35">
      <c r="A294" t="s">
        <v>8</v>
      </c>
      <c r="B294" t="str">
        <f t="shared" si="37"/>
        <v/>
      </c>
      <c r="C294">
        <v>5</v>
      </c>
      <c r="E294" t="str">
        <f t="shared" si="36"/>
        <v/>
      </c>
      <c r="F294" s="1" t="str">
        <f t="shared" si="38"/>
        <v/>
      </c>
      <c r="G294" s="1" t="e">
        <f>(F292-F286)-(F293-F287)</f>
        <v>#VALUE!</v>
      </c>
      <c r="H294" s="1" t="e">
        <f>IF(F291&gt;F290,(F290+10)-F291,F290-F291)</f>
        <v>#VALUE!</v>
      </c>
      <c r="I294" s="1" t="e">
        <f>F292-F286</f>
        <v>#VALUE!</v>
      </c>
      <c r="J294" s="1" t="e">
        <f>F293-F287</f>
        <v>#VALUE!</v>
      </c>
      <c r="M294">
        <f>COUNTIF(D290:D294,$L$6)</f>
        <v>0</v>
      </c>
      <c r="O294" t="str">
        <f t="shared" si="32"/>
        <v/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35">
      <c r="A295" t="s">
        <v>9</v>
      </c>
      <c r="B295" t="str">
        <f t="shared" si="37"/>
        <v/>
      </c>
      <c r="E295" t="str">
        <f t="shared" si="36"/>
        <v/>
      </c>
      <c r="F295" s="1" t="str">
        <f t="shared" si="38"/>
        <v/>
      </c>
      <c r="O295" t="str">
        <f t="shared" si="32"/>
        <v/>
      </c>
      <c r="P295" t="str">
        <f t="shared" si="33"/>
        <v/>
      </c>
      <c r="Q295" t="str">
        <f t="shared" si="34"/>
        <v/>
      </c>
      <c r="R295" t="str">
        <f t="shared" si="35"/>
        <v/>
      </c>
    </row>
    <row r="296" spans="1:18" x14ac:dyDescent="0.35">
      <c r="A296" t="s">
        <v>10</v>
      </c>
      <c r="B296">
        <f t="shared" si="37"/>
        <v>50</v>
      </c>
      <c r="C296">
        <v>1</v>
      </c>
      <c r="E296" t="str">
        <f t="shared" si="36"/>
        <v>Time In</v>
      </c>
      <c r="F296" s="1" t="str">
        <f t="shared" si="38"/>
        <v/>
      </c>
      <c r="G296" s="1" t="e">
        <f>(F298-F292)-(F299-F293)</f>
        <v>#VALUE!</v>
      </c>
      <c r="H296" s="1" t="e">
        <f>IF(F297&gt;F296,(F296+10)-F297,F296-F297)</f>
        <v>#VALUE!</v>
      </c>
      <c r="I296" s="1" t="e">
        <f>F298-F292</f>
        <v>#VALUE!</v>
      </c>
      <c r="J296" s="1" t="e">
        <f>F299-F293</f>
        <v>#VALUE!</v>
      </c>
      <c r="M296">
        <f>COUNTIF(D296:D300,$L$2)</f>
        <v>0</v>
      </c>
      <c r="N296">
        <f>SUM(M296:M300)</f>
        <v>0</v>
      </c>
      <c r="O296" t="str">
        <f t="shared" si="32"/>
        <v/>
      </c>
      <c r="P296" t="str">
        <f t="shared" si="33"/>
        <v/>
      </c>
      <c r="Q296" t="str">
        <f t="shared" si="34"/>
        <v/>
      </c>
      <c r="R296" t="str">
        <f t="shared" si="35"/>
        <v/>
      </c>
    </row>
    <row r="297" spans="1:18" x14ac:dyDescent="0.35">
      <c r="A297" t="s">
        <v>11</v>
      </c>
      <c r="B297" t="str">
        <f t="shared" si="37"/>
        <v/>
      </c>
      <c r="C297">
        <v>2</v>
      </c>
      <c r="E297" t="str">
        <f t="shared" si="36"/>
        <v>Time Out</v>
      </c>
      <c r="F297" s="1" t="str">
        <f t="shared" si="38"/>
        <v/>
      </c>
      <c r="G297" s="1" t="e">
        <f>(F298-F292)-(F299-F293)</f>
        <v>#VALUE!</v>
      </c>
      <c r="H297" s="1" t="e">
        <f>IF(F297&gt;F296,(F296+10)-F297,F296-F297)</f>
        <v>#VALUE!</v>
      </c>
      <c r="I297" s="1" t="e">
        <f>F298-F292</f>
        <v>#VALUE!</v>
      </c>
      <c r="J297" s="1" t="e">
        <f>F299-F293</f>
        <v>#VALUE!</v>
      </c>
      <c r="M297">
        <f>COUNTIF(D296:D300,$L$3)</f>
        <v>0</v>
      </c>
      <c r="O297" t="str">
        <f t="shared" si="32"/>
        <v/>
      </c>
      <c r="P297" t="str">
        <f t="shared" si="33"/>
        <v/>
      </c>
      <c r="Q297" t="str">
        <f t="shared" si="34"/>
        <v/>
      </c>
      <c r="R297" t="str">
        <f t="shared" si="35"/>
        <v/>
      </c>
    </row>
    <row r="298" spans="1:18" x14ac:dyDescent="0.35">
      <c r="A298" t="s">
        <v>12</v>
      </c>
      <c r="B298" t="str">
        <f t="shared" si="37"/>
        <v/>
      </c>
      <c r="C298">
        <v>3</v>
      </c>
      <c r="E298" t="str">
        <f t="shared" si="36"/>
        <v>Western Score</v>
      </c>
      <c r="F298" s="1" t="str">
        <f t="shared" si="38"/>
        <v/>
      </c>
      <c r="G298" s="1" t="e">
        <f>(F298-F292)-(F299-F293)</f>
        <v>#VALUE!</v>
      </c>
      <c r="H298" s="1" t="e">
        <f>IF(F297&gt;F296,(F296+10)-F297,F296-F297)</f>
        <v>#VALUE!</v>
      </c>
      <c r="I298" s="1" t="e">
        <f>F298-F292</f>
        <v>#VALUE!</v>
      </c>
      <c r="J298" s="1" t="e">
        <f>F299-F293</f>
        <v>#VALUE!</v>
      </c>
      <c r="M298">
        <f>COUNTIF(D296:D300,$L$4)</f>
        <v>0</v>
      </c>
      <c r="O298" t="str">
        <f t="shared" si="32"/>
        <v/>
      </c>
      <c r="P298" t="str">
        <f t="shared" si="33"/>
        <v/>
      </c>
      <c r="Q298" t="str">
        <f t="shared" si="34"/>
        <v/>
      </c>
      <c r="R298" t="str">
        <f t="shared" si="35"/>
        <v/>
      </c>
    </row>
    <row r="299" spans="1:18" x14ac:dyDescent="0.35">
      <c r="A299" t="s">
        <v>13</v>
      </c>
      <c r="B299" t="str">
        <f t="shared" si="37"/>
        <v/>
      </c>
      <c r="C299">
        <v>4</v>
      </c>
      <c r="E299" t="str">
        <f t="shared" si="36"/>
        <v>Opp Score</v>
      </c>
      <c r="F299" s="1" t="str">
        <f t="shared" si="38"/>
        <v/>
      </c>
      <c r="G299" s="1" t="e">
        <f>(F298-F292)-(F299-F293)</f>
        <v>#VALUE!</v>
      </c>
      <c r="H299" s="1" t="e">
        <f>IF(F297&gt;F296,(F296+10)-F297,F296-F297)</f>
        <v>#VALUE!</v>
      </c>
      <c r="I299" s="1" t="e">
        <f>F298-F292</f>
        <v>#VALUE!</v>
      </c>
      <c r="J299" s="1" t="e">
        <f>F299-F293</f>
        <v>#VALUE!</v>
      </c>
      <c r="M299">
        <f>COUNTIF(D296:D300,$L$5)</f>
        <v>0</v>
      </c>
      <c r="O299" t="str">
        <f t="shared" si="32"/>
        <v/>
      </c>
      <c r="P299" t="str">
        <f t="shared" si="33"/>
        <v/>
      </c>
      <c r="Q299" t="str">
        <f t="shared" si="34"/>
        <v/>
      </c>
      <c r="R299" t="str">
        <f t="shared" si="35"/>
        <v/>
      </c>
    </row>
    <row r="300" spans="1:18" x14ac:dyDescent="0.35">
      <c r="A300" t="s">
        <v>14</v>
      </c>
      <c r="B300" t="str">
        <f t="shared" si="37"/>
        <v/>
      </c>
      <c r="C300">
        <v>5</v>
      </c>
      <c r="E300" t="str">
        <f t="shared" si="36"/>
        <v/>
      </c>
      <c r="F300" s="1" t="str">
        <f t="shared" si="38"/>
        <v/>
      </c>
      <c r="G300" s="1" t="e">
        <f>(F298-F292)-(F299-F293)</f>
        <v>#VALUE!</v>
      </c>
      <c r="H300" s="1" t="e">
        <f>IF(F297&gt;F296,(F296+10)-F297,F296-F297)</f>
        <v>#VALUE!</v>
      </c>
      <c r="I300" s="1" t="e">
        <f>F298-F292</f>
        <v>#VALUE!</v>
      </c>
      <c r="J300" s="1" t="e">
        <f>F299-F293</f>
        <v>#VALUE!</v>
      </c>
      <c r="M300">
        <f>COUNTIF(D296:D300,$L$6)</f>
        <v>0</v>
      </c>
      <c r="O300" t="str">
        <f t="shared" si="32"/>
        <v/>
      </c>
      <c r="P300" t="str">
        <f t="shared" si="33"/>
        <v/>
      </c>
      <c r="Q300" t="str">
        <f t="shared" si="34"/>
        <v/>
      </c>
      <c r="R300" t="str">
        <f t="shared" si="35"/>
        <v/>
      </c>
    </row>
    <row r="301" spans="1:18" x14ac:dyDescent="0.35">
      <c r="A301" t="s">
        <v>2</v>
      </c>
      <c r="B301" t="str">
        <f t="shared" si="37"/>
        <v/>
      </c>
      <c r="E301" t="str">
        <f t="shared" si="36"/>
        <v/>
      </c>
      <c r="F301" s="1" t="str">
        <f t="shared" si="38"/>
        <v/>
      </c>
      <c r="O301" t="str">
        <f t="shared" si="32"/>
        <v/>
      </c>
      <c r="P301" t="str">
        <f t="shared" si="33"/>
        <v/>
      </c>
      <c r="Q301" t="str">
        <f t="shared" si="34"/>
        <v/>
      </c>
      <c r="R301" t="str">
        <f t="shared" si="35"/>
        <v/>
      </c>
    </row>
    <row r="302" spans="1:18" x14ac:dyDescent="0.35">
      <c r="A302" t="s">
        <v>3</v>
      </c>
      <c r="B302">
        <f t="shared" si="37"/>
        <v>51</v>
      </c>
      <c r="C302">
        <v>1</v>
      </c>
      <c r="E302" t="str">
        <f t="shared" si="36"/>
        <v>Time In</v>
      </c>
      <c r="F302" s="1" t="str">
        <f t="shared" si="38"/>
        <v/>
      </c>
      <c r="G302" s="1" t="e">
        <f>(F304-F298)-(F305-F299)</f>
        <v>#VALUE!</v>
      </c>
      <c r="H302" s="1" t="e">
        <f>IF(F303&gt;F302,(F302+10)-F303,F302-F303)</f>
        <v>#VALUE!</v>
      </c>
      <c r="I302" s="1" t="e">
        <f>F304-F298</f>
        <v>#VALUE!</v>
      </c>
      <c r="J302" s="1" t="e">
        <f>F305-F299</f>
        <v>#VALUE!</v>
      </c>
      <c r="M302">
        <f>COUNTIF(D302:D306,$L$2)</f>
        <v>0</v>
      </c>
      <c r="N302">
        <f>SUM(M302:M306)</f>
        <v>0</v>
      </c>
      <c r="O302" t="str">
        <f t="shared" si="32"/>
        <v/>
      </c>
      <c r="P302" t="str">
        <f t="shared" si="33"/>
        <v/>
      </c>
      <c r="Q302" t="str">
        <f t="shared" si="34"/>
        <v/>
      </c>
      <c r="R302" t="str">
        <f t="shared" si="35"/>
        <v/>
      </c>
    </row>
    <row r="303" spans="1:18" x14ac:dyDescent="0.35">
      <c r="A303" t="s">
        <v>4</v>
      </c>
      <c r="B303" t="str">
        <f t="shared" si="37"/>
        <v/>
      </c>
      <c r="C303">
        <v>2</v>
      </c>
      <c r="E303" t="str">
        <f t="shared" si="36"/>
        <v>Time Out</v>
      </c>
      <c r="F303" s="1" t="str">
        <f t="shared" si="38"/>
        <v/>
      </c>
      <c r="G303" s="1" t="e">
        <f>(F304-F298)-(F305-F299)</f>
        <v>#VALUE!</v>
      </c>
      <c r="H303" s="1" t="e">
        <f>IF(F303&gt;F302,(F302+10)-F303,F302-F303)</f>
        <v>#VALUE!</v>
      </c>
      <c r="I303" s="1" t="e">
        <f>F304-F298</f>
        <v>#VALUE!</v>
      </c>
      <c r="J303" s="1" t="e">
        <f>F305-F299</f>
        <v>#VALUE!</v>
      </c>
      <c r="M303">
        <f>COUNTIF(D302:D306,$L$3)</f>
        <v>0</v>
      </c>
      <c r="O303" t="str">
        <f t="shared" si="32"/>
        <v/>
      </c>
      <c r="P303" t="str">
        <f t="shared" si="33"/>
        <v/>
      </c>
      <c r="Q303" t="str">
        <f t="shared" si="34"/>
        <v/>
      </c>
      <c r="R303" t="str">
        <f t="shared" si="35"/>
        <v/>
      </c>
    </row>
    <row r="304" spans="1:18" x14ac:dyDescent="0.35">
      <c r="A304" t="s">
        <v>5</v>
      </c>
      <c r="B304" t="str">
        <f t="shared" si="37"/>
        <v/>
      </c>
      <c r="C304">
        <v>3</v>
      </c>
      <c r="E304" t="str">
        <f t="shared" si="36"/>
        <v>Western Score</v>
      </c>
      <c r="F304" s="1" t="str">
        <f t="shared" si="38"/>
        <v/>
      </c>
      <c r="G304" s="1" t="e">
        <f>(F304-F298)-(F305-F299)</f>
        <v>#VALUE!</v>
      </c>
      <c r="H304" s="1" t="e">
        <f>IF(F303&gt;F302,(F302+10)-F303,F302-F303)</f>
        <v>#VALUE!</v>
      </c>
      <c r="I304" s="1" t="e">
        <f>F304-F298</f>
        <v>#VALUE!</v>
      </c>
      <c r="J304" s="1" t="e">
        <f>F305-F299</f>
        <v>#VALUE!</v>
      </c>
      <c r="M304">
        <f>COUNTIF(D302:D306,$L$4)</f>
        <v>0</v>
      </c>
      <c r="O304" t="str">
        <f t="shared" si="32"/>
        <v/>
      </c>
      <c r="P304" t="str">
        <f t="shared" si="33"/>
        <v/>
      </c>
      <c r="Q304" t="str">
        <f t="shared" si="34"/>
        <v/>
      </c>
      <c r="R304" t="str">
        <f t="shared" si="35"/>
        <v/>
      </c>
    </row>
    <row r="305" spans="1:18" x14ac:dyDescent="0.35">
      <c r="A305" t="s">
        <v>6</v>
      </c>
      <c r="B305" t="str">
        <f t="shared" si="37"/>
        <v/>
      </c>
      <c r="C305">
        <v>4</v>
      </c>
      <c r="E305" t="str">
        <f t="shared" si="36"/>
        <v>Opp Score</v>
      </c>
      <c r="F305" s="1" t="str">
        <f t="shared" si="38"/>
        <v/>
      </c>
      <c r="G305" s="1" t="e">
        <f>(F304-F298)-(F305-F299)</f>
        <v>#VALUE!</v>
      </c>
      <c r="H305" s="1" t="e">
        <f>IF(F303&gt;F302,(F302+10)-F303,F302-F303)</f>
        <v>#VALUE!</v>
      </c>
      <c r="I305" s="1" t="e">
        <f>F304-F298</f>
        <v>#VALUE!</v>
      </c>
      <c r="J305" s="1" t="e">
        <f>F305-F299</f>
        <v>#VALUE!</v>
      </c>
      <c r="M305">
        <f>COUNTIF(D302:D306,$L$5)</f>
        <v>0</v>
      </c>
      <c r="O305" t="str">
        <f t="shared" si="32"/>
        <v/>
      </c>
      <c r="P305" t="str">
        <f t="shared" si="33"/>
        <v/>
      </c>
      <c r="Q305" t="str">
        <f t="shared" si="34"/>
        <v/>
      </c>
      <c r="R305" t="str">
        <f t="shared" si="35"/>
        <v/>
      </c>
    </row>
    <row r="306" spans="1:18" x14ac:dyDescent="0.35">
      <c r="A306" t="s">
        <v>7</v>
      </c>
      <c r="B306" t="str">
        <f t="shared" si="37"/>
        <v/>
      </c>
      <c r="C306">
        <v>5</v>
      </c>
      <c r="E306" t="str">
        <f t="shared" si="36"/>
        <v/>
      </c>
      <c r="F306" s="1" t="str">
        <f t="shared" si="38"/>
        <v/>
      </c>
      <c r="G306" s="1" t="e">
        <f>(F304-F298)-(F305-F299)</f>
        <v>#VALUE!</v>
      </c>
      <c r="H306" s="1" t="e">
        <f>IF(F303&gt;F302,(F302+10)-F303,F302-F303)</f>
        <v>#VALUE!</v>
      </c>
      <c r="I306" s="1" t="e">
        <f>F304-F298</f>
        <v>#VALUE!</v>
      </c>
      <c r="J306" s="1" t="e">
        <f>F305-F299</f>
        <v>#VALUE!</v>
      </c>
      <c r="M306">
        <f>COUNTIF(D302:D306,$L$6)</f>
        <v>0</v>
      </c>
      <c r="O306" t="str">
        <f t="shared" si="32"/>
        <v/>
      </c>
      <c r="P306" t="str">
        <f t="shared" si="33"/>
        <v/>
      </c>
      <c r="Q306" t="str">
        <f t="shared" si="34"/>
        <v/>
      </c>
      <c r="R306" t="str">
        <f t="shared" si="35"/>
        <v/>
      </c>
    </row>
    <row r="307" spans="1:18" x14ac:dyDescent="0.35">
      <c r="A307" t="s">
        <v>8</v>
      </c>
      <c r="B307" t="str">
        <f t="shared" si="37"/>
        <v/>
      </c>
      <c r="E307" t="str">
        <f t="shared" si="36"/>
        <v/>
      </c>
      <c r="F307" s="1" t="str">
        <f t="shared" si="38"/>
        <v/>
      </c>
      <c r="O307" t="str">
        <f t="shared" si="32"/>
        <v/>
      </c>
      <c r="P307" t="str">
        <f t="shared" si="33"/>
        <v/>
      </c>
      <c r="Q307" t="str">
        <f t="shared" si="34"/>
        <v/>
      </c>
      <c r="R307" t="str">
        <f t="shared" si="35"/>
        <v/>
      </c>
    </row>
    <row r="308" spans="1:18" x14ac:dyDescent="0.35">
      <c r="A308" t="s">
        <v>9</v>
      </c>
      <c r="B308">
        <f t="shared" si="37"/>
        <v>52</v>
      </c>
      <c r="C308">
        <v>1</v>
      </c>
      <c r="E308" t="str">
        <f t="shared" si="36"/>
        <v>Time In</v>
      </c>
      <c r="F308" s="1" t="str">
        <f t="shared" si="38"/>
        <v/>
      </c>
      <c r="G308" s="1" t="e">
        <f>(F310-F304)-(F311-F305)</f>
        <v>#VALUE!</v>
      </c>
      <c r="H308" s="1" t="e">
        <f>IF(F309&gt;F308,(F308+10)-F309,F308-F309)</f>
        <v>#VALUE!</v>
      </c>
      <c r="I308" s="1" t="e">
        <f>F310-F304</f>
        <v>#VALUE!</v>
      </c>
      <c r="J308" s="1" t="e">
        <f>F311-F305</f>
        <v>#VALUE!</v>
      </c>
      <c r="M308">
        <f>COUNTIF(D308:D312,$L$2)</f>
        <v>0</v>
      </c>
      <c r="N308">
        <f>SUM(M308:M312)</f>
        <v>0</v>
      </c>
      <c r="O308" t="str">
        <f t="shared" si="32"/>
        <v/>
      </c>
      <c r="P308" t="str">
        <f t="shared" si="33"/>
        <v/>
      </c>
      <c r="Q308" t="str">
        <f t="shared" si="34"/>
        <v/>
      </c>
      <c r="R308" t="str">
        <f t="shared" si="35"/>
        <v/>
      </c>
    </row>
    <row r="309" spans="1:18" x14ac:dyDescent="0.35">
      <c r="A309" t="s">
        <v>10</v>
      </c>
      <c r="B309" t="str">
        <f t="shared" si="37"/>
        <v/>
      </c>
      <c r="C309">
        <v>2</v>
      </c>
      <c r="E309" t="str">
        <f t="shared" si="36"/>
        <v>Time Out</v>
      </c>
      <c r="F309" s="1" t="str">
        <f t="shared" si="38"/>
        <v/>
      </c>
      <c r="G309" s="1" t="e">
        <f>(F310-F304)-(F311-F305)</f>
        <v>#VALUE!</v>
      </c>
      <c r="H309" s="1" t="e">
        <f>IF(F309&gt;F308,(F308+10)-F309,F308-F309)</f>
        <v>#VALUE!</v>
      </c>
      <c r="I309" s="1" t="e">
        <f>F310-F304</f>
        <v>#VALUE!</v>
      </c>
      <c r="J309" s="1" t="e">
        <f>F311-F305</f>
        <v>#VALUE!</v>
      </c>
      <c r="M309">
        <f>COUNTIF(D308:D312,$L$3)</f>
        <v>0</v>
      </c>
      <c r="O309" t="str">
        <f t="shared" si="32"/>
        <v/>
      </c>
      <c r="P309" t="str">
        <f t="shared" si="33"/>
        <v/>
      </c>
      <c r="Q309" t="str">
        <f t="shared" si="34"/>
        <v/>
      </c>
      <c r="R309" t="str">
        <f t="shared" si="35"/>
        <v/>
      </c>
    </row>
    <row r="310" spans="1:18" x14ac:dyDescent="0.35">
      <c r="A310" t="s">
        <v>11</v>
      </c>
      <c r="B310" t="str">
        <f t="shared" si="37"/>
        <v/>
      </c>
      <c r="C310">
        <v>3</v>
      </c>
      <c r="E310" t="str">
        <f t="shared" si="36"/>
        <v>Western Score</v>
      </c>
      <c r="F310" s="1" t="str">
        <f t="shared" si="38"/>
        <v/>
      </c>
      <c r="G310" s="1" t="e">
        <f>(F310-F304)-(F311-F305)</f>
        <v>#VALUE!</v>
      </c>
      <c r="H310" s="1" t="e">
        <f>IF(F309&gt;F308,(F308+10)-F309,F308-F309)</f>
        <v>#VALUE!</v>
      </c>
      <c r="I310" s="1" t="e">
        <f>F310-F304</f>
        <v>#VALUE!</v>
      </c>
      <c r="J310" s="1" t="e">
        <f>F311-F305</f>
        <v>#VALUE!</v>
      </c>
      <c r="M310">
        <f>COUNTIF(D308:D312,$L$4)</f>
        <v>0</v>
      </c>
      <c r="O310" t="str">
        <f t="shared" si="32"/>
        <v/>
      </c>
      <c r="P310" t="str">
        <f t="shared" si="33"/>
        <v/>
      </c>
      <c r="Q310" t="str">
        <f t="shared" si="34"/>
        <v/>
      </c>
      <c r="R310" t="str">
        <f t="shared" si="35"/>
        <v/>
      </c>
    </row>
    <row r="311" spans="1:18" x14ac:dyDescent="0.35">
      <c r="A311" t="s">
        <v>12</v>
      </c>
      <c r="B311" t="str">
        <f t="shared" si="37"/>
        <v/>
      </c>
      <c r="C311">
        <v>4</v>
      </c>
      <c r="E311" t="str">
        <f t="shared" si="36"/>
        <v>Opp Score</v>
      </c>
      <c r="F311" s="1" t="str">
        <f t="shared" si="38"/>
        <v/>
      </c>
      <c r="G311" s="1" t="e">
        <f>(F310-F304)-(F311-F305)</f>
        <v>#VALUE!</v>
      </c>
      <c r="H311" s="1" t="e">
        <f>IF(F309&gt;F308,(F308+10)-F309,F308-F309)</f>
        <v>#VALUE!</v>
      </c>
      <c r="I311" s="1" t="e">
        <f>F310-F304</f>
        <v>#VALUE!</v>
      </c>
      <c r="J311" s="1" t="e">
        <f>F311-F305</f>
        <v>#VALUE!</v>
      </c>
      <c r="M311">
        <f>COUNTIF(D308:D312,$L$5)</f>
        <v>0</v>
      </c>
      <c r="O311" t="str">
        <f t="shared" si="32"/>
        <v/>
      </c>
      <c r="P311" t="str">
        <f t="shared" si="33"/>
        <v/>
      </c>
      <c r="Q311" t="str">
        <f t="shared" si="34"/>
        <v/>
      </c>
      <c r="R311" t="str">
        <f t="shared" si="35"/>
        <v/>
      </c>
    </row>
    <row r="312" spans="1:18" x14ac:dyDescent="0.35">
      <c r="A312" t="s">
        <v>13</v>
      </c>
      <c r="B312" t="str">
        <f t="shared" si="37"/>
        <v/>
      </c>
      <c r="C312">
        <v>5</v>
      </c>
      <c r="E312" t="str">
        <f t="shared" si="36"/>
        <v/>
      </c>
      <c r="F312" s="1" t="str">
        <f t="shared" si="38"/>
        <v/>
      </c>
      <c r="G312" s="1" t="e">
        <f>(F310-F304)-(F311-F305)</f>
        <v>#VALUE!</v>
      </c>
      <c r="H312" s="1" t="e">
        <f>IF(F309&gt;F308,(F308+10)-F309,F308-F309)</f>
        <v>#VALUE!</v>
      </c>
      <c r="I312" s="1" t="e">
        <f>F310-F304</f>
        <v>#VALUE!</v>
      </c>
      <c r="J312" s="1" t="e">
        <f>F311-F305</f>
        <v>#VALUE!</v>
      </c>
      <c r="M312">
        <f>COUNTIF(D308:D312,$L$6)</f>
        <v>0</v>
      </c>
      <c r="O312" t="str">
        <f t="shared" si="32"/>
        <v/>
      </c>
      <c r="P312" t="str">
        <f t="shared" si="33"/>
        <v/>
      </c>
      <c r="Q312" t="str">
        <f t="shared" si="34"/>
        <v/>
      </c>
      <c r="R312" t="str">
        <f t="shared" si="35"/>
        <v/>
      </c>
    </row>
    <row r="313" spans="1:18" x14ac:dyDescent="0.35">
      <c r="A313" t="s">
        <v>14</v>
      </c>
      <c r="B313" t="str">
        <f t="shared" si="37"/>
        <v/>
      </c>
      <c r="E313" t="str">
        <f t="shared" si="36"/>
        <v/>
      </c>
      <c r="F313" s="1" t="str">
        <f t="shared" si="38"/>
        <v/>
      </c>
      <c r="O313" t="str">
        <f t="shared" si="32"/>
        <v/>
      </c>
      <c r="P313" t="str">
        <f t="shared" si="33"/>
        <v/>
      </c>
      <c r="Q313" t="str">
        <f t="shared" si="34"/>
        <v/>
      </c>
      <c r="R313" t="str">
        <f t="shared" si="35"/>
        <v/>
      </c>
    </row>
    <row r="314" spans="1:18" x14ac:dyDescent="0.35">
      <c r="A314" t="s">
        <v>2</v>
      </c>
      <c r="B314">
        <f t="shared" si="37"/>
        <v>53</v>
      </c>
      <c r="C314">
        <v>1</v>
      </c>
      <c r="E314" t="str">
        <f t="shared" si="36"/>
        <v>Time In</v>
      </c>
      <c r="F314" s="1" t="str">
        <f t="shared" si="38"/>
        <v/>
      </c>
      <c r="G314" s="1" t="e">
        <f>(F316-F310)-(F317-F311)</f>
        <v>#VALUE!</v>
      </c>
      <c r="H314" s="1" t="e">
        <f>IF(F315&gt;F314,(F314+10)-F315,F314-F315)</f>
        <v>#VALUE!</v>
      </c>
      <c r="I314" s="1" t="e">
        <f>F316-F310</f>
        <v>#VALUE!</v>
      </c>
      <c r="J314" s="1" t="e">
        <f>F317-F311</f>
        <v>#VALUE!</v>
      </c>
      <c r="M314">
        <f>COUNTIF(D314:D318,$L$2)</f>
        <v>0</v>
      </c>
      <c r="N314">
        <f>SUM(M314:M318)</f>
        <v>0</v>
      </c>
      <c r="O314" t="str">
        <f t="shared" si="32"/>
        <v/>
      </c>
      <c r="P314" t="str">
        <f t="shared" si="33"/>
        <v/>
      </c>
      <c r="Q314" t="str">
        <f t="shared" si="34"/>
        <v/>
      </c>
      <c r="R314" t="str">
        <f t="shared" si="35"/>
        <v/>
      </c>
    </row>
    <row r="315" spans="1:18" x14ac:dyDescent="0.35">
      <c r="A315" t="s">
        <v>3</v>
      </c>
      <c r="B315" t="str">
        <f t="shared" si="37"/>
        <v/>
      </c>
      <c r="C315">
        <v>2</v>
      </c>
      <c r="E315" t="str">
        <f t="shared" si="36"/>
        <v>Time Out</v>
      </c>
      <c r="F315" s="1" t="str">
        <f t="shared" si="38"/>
        <v/>
      </c>
      <c r="G315" s="1" t="e">
        <f>(F316-F310)-(F317-F311)</f>
        <v>#VALUE!</v>
      </c>
      <c r="H315" s="1" t="e">
        <f>IF(F315&gt;F314,(F314+10)-F315,F314-F315)</f>
        <v>#VALUE!</v>
      </c>
      <c r="I315" s="1" t="e">
        <f>F316-F310</f>
        <v>#VALUE!</v>
      </c>
      <c r="J315" s="1" t="e">
        <f>F317-F311</f>
        <v>#VALUE!</v>
      </c>
      <c r="M315">
        <f>COUNTIF(D314:D318,$L$3)</f>
        <v>0</v>
      </c>
      <c r="O315" t="str">
        <f t="shared" si="32"/>
        <v/>
      </c>
      <c r="P315" t="str">
        <f t="shared" si="33"/>
        <v/>
      </c>
      <c r="Q315" t="str">
        <f t="shared" si="34"/>
        <v/>
      </c>
      <c r="R315" t="str">
        <f t="shared" si="35"/>
        <v/>
      </c>
    </row>
    <row r="316" spans="1:18" x14ac:dyDescent="0.35">
      <c r="A316" t="s">
        <v>4</v>
      </c>
      <c r="B316" t="str">
        <f t="shared" si="37"/>
        <v/>
      </c>
      <c r="C316">
        <v>3</v>
      </c>
      <c r="E316" t="str">
        <f t="shared" si="36"/>
        <v>Western Score</v>
      </c>
      <c r="F316" s="1" t="str">
        <f t="shared" si="38"/>
        <v/>
      </c>
      <c r="G316" s="1" t="e">
        <f>(F316-F310)-(F317-F311)</f>
        <v>#VALUE!</v>
      </c>
      <c r="H316" s="1" t="e">
        <f>IF(F315&gt;F314,(F314+10)-F315,F314-F315)</f>
        <v>#VALUE!</v>
      </c>
      <c r="I316" s="1" t="e">
        <f>F316-F310</f>
        <v>#VALUE!</v>
      </c>
      <c r="J316" s="1" t="e">
        <f>F317-F311</f>
        <v>#VALUE!</v>
      </c>
      <c r="M316">
        <f>COUNTIF(D314:D318,$L$4)</f>
        <v>0</v>
      </c>
      <c r="O316" t="str">
        <f t="shared" si="32"/>
        <v/>
      </c>
      <c r="P316" t="str">
        <f t="shared" si="33"/>
        <v/>
      </c>
      <c r="Q316" t="str">
        <f t="shared" si="34"/>
        <v/>
      </c>
      <c r="R316" t="str">
        <f t="shared" si="35"/>
        <v/>
      </c>
    </row>
    <row r="317" spans="1:18" x14ac:dyDescent="0.35">
      <c r="A317" t="s">
        <v>5</v>
      </c>
      <c r="B317" t="str">
        <f t="shared" si="37"/>
        <v/>
      </c>
      <c r="C317">
        <v>4</v>
      </c>
      <c r="E317" t="str">
        <f t="shared" si="36"/>
        <v>Opp Score</v>
      </c>
      <c r="F317" s="1" t="str">
        <f t="shared" si="38"/>
        <v/>
      </c>
      <c r="G317" s="1" t="e">
        <f>(F316-F310)-(F317-F311)</f>
        <v>#VALUE!</v>
      </c>
      <c r="H317" s="1" t="e">
        <f>IF(F315&gt;F314,(F314+10)-F315,F314-F315)</f>
        <v>#VALUE!</v>
      </c>
      <c r="I317" s="1" t="e">
        <f>F316-F310</f>
        <v>#VALUE!</v>
      </c>
      <c r="J317" s="1" t="e">
        <f>F317-F311</f>
        <v>#VALUE!</v>
      </c>
      <c r="M317">
        <f>COUNTIF(D314:D318,$L$5)</f>
        <v>0</v>
      </c>
      <c r="O317" t="str">
        <f t="shared" si="32"/>
        <v/>
      </c>
      <c r="P317" t="str">
        <f t="shared" si="33"/>
        <v/>
      </c>
      <c r="Q317" t="str">
        <f t="shared" si="34"/>
        <v/>
      </c>
      <c r="R317" t="str">
        <f t="shared" si="35"/>
        <v/>
      </c>
    </row>
    <row r="318" spans="1:18" x14ac:dyDescent="0.35">
      <c r="A318" t="s">
        <v>6</v>
      </c>
      <c r="B318" t="str">
        <f t="shared" si="37"/>
        <v/>
      </c>
      <c r="C318">
        <v>5</v>
      </c>
      <c r="E318" t="str">
        <f t="shared" si="36"/>
        <v/>
      </c>
      <c r="F318" s="1" t="str">
        <f t="shared" si="38"/>
        <v/>
      </c>
      <c r="G318" s="1" t="e">
        <f>(F316-F310)-(F317-F311)</f>
        <v>#VALUE!</v>
      </c>
      <c r="H318" s="1" t="e">
        <f>IF(F315&gt;F314,(F314+10)-F315,F314-F315)</f>
        <v>#VALUE!</v>
      </c>
      <c r="I318" s="1" t="e">
        <f>F316-F310</f>
        <v>#VALUE!</v>
      </c>
      <c r="J318" s="1" t="e">
        <f>F317-F311</f>
        <v>#VALUE!</v>
      </c>
      <c r="M318">
        <f>COUNTIF(D314:D318,$L$6)</f>
        <v>0</v>
      </c>
      <c r="O318" t="str">
        <f t="shared" si="32"/>
        <v/>
      </c>
      <c r="P318" t="str">
        <f t="shared" si="33"/>
        <v/>
      </c>
      <c r="Q318" t="str">
        <f t="shared" si="34"/>
        <v/>
      </c>
      <c r="R318" t="str">
        <f t="shared" si="35"/>
        <v/>
      </c>
    </row>
    <row r="319" spans="1:18" x14ac:dyDescent="0.35">
      <c r="A319" t="s">
        <v>7</v>
      </c>
      <c r="B319" t="str">
        <f t="shared" si="37"/>
        <v/>
      </c>
      <c r="E319" t="str">
        <f t="shared" si="36"/>
        <v/>
      </c>
      <c r="F319" s="1" t="str">
        <f t="shared" si="38"/>
        <v/>
      </c>
      <c r="O319" t="str">
        <f t="shared" si="32"/>
        <v/>
      </c>
      <c r="P319" t="str">
        <f t="shared" si="33"/>
        <v/>
      </c>
      <c r="Q319" t="str">
        <f t="shared" si="34"/>
        <v/>
      </c>
      <c r="R319" t="str">
        <f t="shared" si="35"/>
        <v/>
      </c>
    </row>
    <row r="320" spans="1:18" x14ac:dyDescent="0.35">
      <c r="A320" t="s">
        <v>8</v>
      </c>
      <c r="B320">
        <f t="shared" si="37"/>
        <v>54</v>
      </c>
      <c r="C320">
        <v>1</v>
      </c>
      <c r="E320" t="str">
        <f t="shared" si="36"/>
        <v>Time In</v>
      </c>
      <c r="F320" s="1" t="str">
        <f t="shared" si="38"/>
        <v/>
      </c>
      <c r="G320" s="1" t="e">
        <f>(F322-F316)-(F323-F317)</f>
        <v>#VALUE!</v>
      </c>
      <c r="H320" s="1" t="e">
        <f>IF(F321&gt;F320,(F320+10)-F321,F320-F321)</f>
        <v>#VALUE!</v>
      </c>
      <c r="I320" s="1" t="e">
        <f>F322-F316</f>
        <v>#VALUE!</v>
      </c>
      <c r="J320" s="1" t="e">
        <f>F323-F317</f>
        <v>#VALUE!</v>
      </c>
      <c r="M320">
        <f>COUNTIF(D320:D324,$L$2)</f>
        <v>0</v>
      </c>
      <c r="N320">
        <f>SUM(M320:M324)</f>
        <v>0</v>
      </c>
      <c r="O320" t="str">
        <f t="shared" si="32"/>
        <v/>
      </c>
      <c r="P320" t="str">
        <f t="shared" si="33"/>
        <v/>
      </c>
      <c r="Q320" t="str">
        <f t="shared" si="34"/>
        <v/>
      </c>
      <c r="R320" t="str">
        <f t="shared" si="35"/>
        <v/>
      </c>
    </row>
    <row r="321" spans="1:18" x14ac:dyDescent="0.35">
      <c r="A321" t="s">
        <v>9</v>
      </c>
      <c r="B321" t="str">
        <f t="shared" si="37"/>
        <v/>
      </c>
      <c r="C321">
        <v>2</v>
      </c>
      <c r="E321" t="str">
        <f t="shared" si="36"/>
        <v>Time Out</v>
      </c>
      <c r="F321" s="1" t="str">
        <f t="shared" si="38"/>
        <v/>
      </c>
      <c r="G321" s="1" t="e">
        <f>(F322-F316)-(F323-F317)</f>
        <v>#VALUE!</v>
      </c>
      <c r="H321" s="1" t="e">
        <f>IF(F321&gt;F320,(F320+10)-F321,F320-F321)</f>
        <v>#VALUE!</v>
      </c>
      <c r="I321" s="1" t="e">
        <f>F322-F316</f>
        <v>#VALUE!</v>
      </c>
      <c r="J321" s="1" t="e">
        <f>F323-F317</f>
        <v>#VALUE!</v>
      </c>
      <c r="M321">
        <f>COUNTIF(D320:D324,$L$3)</f>
        <v>0</v>
      </c>
      <c r="O321" t="str">
        <f t="shared" si="32"/>
        <v/>
      </c>
      <c r="P321" t="str">
        <f t="shared" si="33"/>
        <v/>
      </c>
      <c r="Q321" t="str">
        <f t="shared" si="34"/>
        <v/>
      </c>
      <c r="R321" t="str">
        <f t="shared" si="35"/>
        <v/>
      </c>
    </row>
    <row r="322" spans="1:18" x14ac:dyDescent="0.35">
      <c r="A322" t="s">
        <v>10</v>
      </c>
      <c r="B322" t="str">
        <f t="shared" si="37"/>
        <v/>
      </c>
      <c r="C322">
        <v>3</v>
      </c>
      <c r="E322" t="str">
        <f t="shared" si="36"/>
        <v>Western Score</v>
      </c>
      <c r="F322" s="1" t="str">
        <f t="shared" si="38"/>
        <v/>
      </c>
      <c r="G322" s="1" t="e">
        <f>(F322-F316)-(F323-F317)</f>
        <v>#VALUE!</v>
      </c>
      <c r="H322" s="1" t="e">
        <f>IF(F321&gt;F320,(F320+10)-F321,F320-F321)</f>
        <v>#VALUE!</v>
      </c>
      <c r="I322" s="1" t="e">
        <f>F322-F316</f>
        <v>#VALUE!</v>
      </c>
      <c r="J322" s="1" t="e">
        <f>F323-F317</f>
        <v>#VALUE!</v>
      </c>
      <c r="M322">
        <f>COUNTIF(D320:D324,$L$4)</f>
        <v>0</v>
      </c>
      <c r="O322" t="str">
        <f t="shared" ref="O322:O385" si="39">IF(N322=COUNTIF($L$2:$L$6,"*"),G322,"")</f>
        <v/>
      </c>
      <c r="P322" t="str">
        <f t="shared" ref="P322:P385" si="40">IF(N322=COUNTIF($L$2:$L$6,"*"),H322,"")</f>
        <v/>
      </c>
      <c r="Q322" t="str">
        <f t="shared" ref="Q322:Q385" si="41">IF(N322=COUNTIF($L$2:$L$6,"*"),I322,"")</f>
        <v/>
      </c>
      <c r="R322" t="str">
        <f t="shared" ref="R322:R385" si="42">IF(N322=COUNTIF($L$2:$L$6,"*"),J322,"")</f>
        <v/>
      </c>
    </row>
    <row r="323" spans="1:18" x14ac:dyDescent="0.35">
      <c r="A323" t="s">
        <v>11</v>
      </c>
      <c r="B323" t="str">
        <f t="shared" si="37"/>
        <v/>
      </c>
      <c r="C323">
        <v>4</v>
      </c>
      <c r="E323" t="str">
        <f t="shared" ref="E323:E386" si="43">IFERROR(_xlfn.IFS(C323=$C$2,"Time In",C323=$C$3,"Time Out",C323=$C$4,"Western Score",C323=$C$5,"Opp Score"),"")</f>
        <v>Opp Score</v>
      </c>
      <c r="F323" s="1" t="str">
        <f t="shared" si="38"/>
        <v/>
      </c>
      <c r="G323" s="1" t="e">
        <f>(F322-F316)-(F323-F317)</f>
        <v>#VALUE!</v>
      </c>
      <c r="H323" s="1" t="e">
        <f>IF(F321&gt;F320,(F320+10)-F321,F320-F321)</f>
        <v>#VALUE!</v>
      </c>
      <c r="I323" s="1" t="e">
        <f>F322-F316</f>
        <v>#VALUE!</v>
      </c>
      <c r="J323" s="1" t="e">
        <f>F323-F317</f>
        <v>#VALUE!</v>
      </c>
      <c r="M323">
        <f>COUNTIF(D320:D324,$L$5)</f>
        <v>0</v>
      </c>
      <c r="O323" t="str">
        <f t="shared" si="39"/>
        <v/>
      </c>
      <c r="P323" t="str">
        <f t="shared" si="40"/>
        <v/>
      </c>
      <c r="Q323" t="str">
        <f t="shared" si="41"/>
        <v/>
      </c>
      <c r="R323" t="str">
        <f t="shared" si="42"/>
        <v/>
      </c>
    </row>
    <row r="324" spans="1:18" x14ac:dyDescent="0.35">
      <c r="A324" t="s">
        <v>12</v>
      </c>
      <c r="B324" t="str">
        <f t="shared" si="37"/>
        <v/>
      </c>
      <c r="C324">
        <v>5</v>
      </c>
      <c r="E324" t="str">
        <f t="shared" si="43"/>
        <v/>
      </c>
      <c r="F324" s="1" t="str">
        <f t="shared" si="38"/>
        <v/>
      </c>
      <c r="G324" s="1" t="e">
        <f>(F322-F316)-(F323-F317)</f>
        <v>#VALUE!</v>
      </c>
      <c r="H324" s="1" t="e">
        <f>IF(F321&gt;F320,(F320+10)-F321,F320-F321)</f>
        <v>#VALUE!</v>
      </c>
      <c r="I324" s="1" t="e">
        <f>F322-F316</f>
        <v>#VALUE!</v>
      </c>
      <c r="J324" s="1" t="e">
        <f>F323-F317</f>
        <v>#VALUE!</v>
      </c>
      <c r="M324">
        <f>COUNTIF(D320:D324,$L$6)</f>
        <v>0</v>
      </c>
      <c r="O324" t="str">
        <f t="shared" si="39"/>
        <v/>
      </c>
      <c r="P324" t="str">
        <f t="shared" si="40"/>
        <v/>
      </c>
      <c r="Q324" t="str">
        <f t="shared" si="41"/>
        <v/>
      </c>
      <c r="R324" t="str">
        <f t="shared" si="42"/>
        <v/>
      </c>
    </row>
    <row r="325" spans="1:18" x14ac:dyDescent="0.35">
      <c r="A325" t="s">
        <v>13</v>
      </c>
      <c r="B325" t="str">
        <f t="shared" si="37"/>
        <v/>
      </c>
      <c r="E325" t="str">
        <f t="shared" si="43"/>
        <v/>
      </c>
      <c r="F325" s="1" t="str">
        <f t="shared" si="38"/>
        <v/>
      </c>
      <c r="O325" t="str">
        <f t="shared" si="39"/>
        <v/>
      </c>
      <c r="P325" t="str">
        <f t="shared" si="40"/>
        <v/>
      </c>
      <c r="Q325" t="str">
        <f t="shared" si="41"/>
        <v/>
      </c>
      <c r="R325" t="str">
        <f t="shared" si="42"/>
        <v/>
      </c>
    </row>
    <row r="326" spans="1:18" x14ac:dyDescent="0.35">
      <c r="A326" t="s">
        <v>14</v>
      </c>
      <c r="B326">
        <f t="shared" si="37"/>
        <v>55</v>
      </c>
      <c r="C326">
        <v>1</v>
      </c>
      <c r="E326" t="str">
        <f t="shared" si="43"/>
        <v>Time In</v>
      </c>
      <c r="F326" s="1" t="str">
        <f t="shared" si="38"/>
        <v/>
      </c>
      <c r="G326" s="1" t="e">
        <f>(F328-F322)-(F329-F323)</f>
        <v>#VALUE!</v>
      </c>
      <c r="H326" s="1" t="e">
        <f>IF(F327&gt;F326,(F326+10)-F327,F326-F327)</f>
        <v>#VALUE!</v>
      </c>
      <c r="I326" s="1" t="e">
        <f>F328-F322</f>
        <v>#VALUE!</v>
      </c>
      <c r="J326" s="1" t="e">
        <f>F329-F323</f>
        <v>#VALUE!</v>
      </c>
      <c r="M326">
        <f>COUNTIF(D326:D330,$L$2)</f>
        <v>0</v>
      </c>
      <c r="N326">
        <f>SUM(M326:M330)</f>
        <v>0</v>
      </c>
      <c r="O326" t="str">
        <f t="shared" si="39"/>
        <v/>
      </c>
      <c r="P326" t="str">
        <f t="shared" si="40"/>
        <v/>
      </c>
      <c r="Q326" t="str">
        <f t="shared" si="41"/>
        <v/>
      </c>
      <c r="R326" t="str">
        <f t="shared" si="42"/>
        <v/>
      </c>
    </row>
    <row r="327" spans="1:18" x14ac:dyDescent="0.35">
      <c r="A327" t="s">
        <v>2</v>
      </c>
      <c r="B327" t="str">
        <f t="shared" si="37"/>
        <v/>
      </c>
      <c r="C327">
        <v>2</v>
      </c>
      <c r="E327" t="str">
        <f t="shared" si="43"/>
        <v>Time Out</v>
      </c>
      <c r="F327" s="1" t="str">
        <f t="shared" si="38"/>
        <v/>
      </c>
      <c r="G327" s="1" t="e">
        <f>(F328-F322)-(F329-F323)</f>
        <v>#VALUE!</v>
      </c>
      <c r="H327" s="1" t="e">
        <f>IF(F327&gt;F326,(F326+10)-F327,F326-F327)</f>
        <v>#VALUE!</v>
      </c>
      <c r="I327" s="1" t="e">
        <f>F328-F322</f>
        <v>#VALUE!</v>
      </c>
      <c r="J327" s="1" t="e">
        <f>F329-F323</f>
        <v>#VALUE!</v>
      </c>
      <c r="M327">
        <f>COUNTIF(D326:D330,$L$3)</f>
        <v>0</v>
      </c>
      <c r="O327" t="str">
        <f t="shared" si="39"/>
        <v/>
      </c>
      <c r="P327" t="str">
        <f t="shared" si="40"/>
        <v/>
      </c>
      <c r="Q327" t="str">
        <f t="shared" si="41"/>
        <v/>
      </c>
      <c r="R327" t="str">
        <f t="shared" si="42"/>
        <v/>
      </c>
    </row>
    <row r="328" spans="1:18" x14ac:dyDescent="0.35">
      <c r="A328" t="s">
        <v>3</v>
      </c>
      <c r="B328" t="str">
        <f t="shared" si="37"/>
        <v/>
      </c>
      <c r="C328">
        <v>3</v>
      </c>
      <c r="E328" t="str">
        <f t="shared" si="43"/>
        <v>Western Score</v>
      </c>
      <c r="F328" s="1" t="str">
        <f t="shared" si="38"/>
        <v/>
      </c>
      <c r="G328" s="1" t="e">
        <f>(F328-F322)-(F329-F323)</f>
        <v>#VALUE!</v>
      </c>
      <c r="H328" s="1" t="e">
        <f>IF(F327&gt;F326,(F326+10)-F327,F326-F327)</f>
        <v>#VALUE!</v>
      </c>
      <c r="I328" s="1" t="e">
        <f>F328-F322</f>
        <v>#VALUE!</v>
      </c>
      <c r="J328" s="1" t="e">
        <f>F329-F323</f>
        <v>#VALUE!</v>
      </c>
      <c r="M328">
        <f>COUNTIF(D326:D330,$L$4)</f>
        <v>0</v>
      </c>
      <c r="O328" t="str">
        <f t="shared" si="39"/>
        <v/>
      </c>
      <c r="P328" t="str">
        <f t="shared" si="40"/>
        <v/>
      </c>
      <c r="Q328" t="str">
        <f t="shared" si="41"/>
        <v/>
      </c>
      <c r="R328" t="str">
        <f t="shared" si="42"/>
        <v/>
      </c>
    </row>
    <row r="329" spans="1:18" x14ac:dyDescent="0.35">
      <c r="A329" t="s">
        <v>4</v>
      </c>
      <c r="B329" t="str">
        <f t="shared" si="37"/>
        <v/>
      </c>
      <c r="C329">
        <v>4</v>
      </c>
      <c r="E329" t="str">
        <f t="shared" si="43"/>
        <v>Opp Score</v>
      </c>
      <c r="F329" s="1" t="str">
        <f t="shared" si="38"/>
        <v/>
      </c>
      <c r="G329" s="1" t="e">
        <f>(F328-F322)-(F329-F323)</f>
        <v>#VALUE!</v>
      </c>
      <c r="H329" s="1" t="e">
        <f>IF(F327&gt;F326,(F326+10)-F327,F326-F327)</f>
        <v>#VALUE!</v>
      </c>
      <c r="I329" s="1" t="e">
        <f>F328-F322</f>
        <v>#VALUE!</v>
      </c>
      <c r="J329" s="1" t="e">
        <f>F329-F323</f>
        <v>#VALUE!</v>
      </c>
      <c r="M329">
        <f>COUNTIF(D326:D330,$L$5)</f>
        <v>0</v>
      </c>
      <c r="O329" t="str">
        <f t="shared" si="39"/>
        <v/>
      </c>
      <c r="P329" t="str">
        <f t="shared" si="40"/>
        <v/>
      </c>
      <c r="Q329" t="str">
        <f t="shared" si="41"/>
        <v/>
      </c>
      <c r="R329" t="str">
        <f t="shared" si="42"/>
        <v/>
      </c>
    </row>
    <row r="330" spans="1:18" x14ac:dyDescent="0.35">
      <c r="A330" t="s">
        <v>5</v>
      </c>
      <c r="B330" t="str">
        <f t="shared" si="37"/>
        <v/>
      </c>
      <c r="C330">
        <v>5</v>
      </c>
      <c r="E330" t="str">
        <f t="shared" si="43"/>
        <v/>
      </c>
      <c r="F330" s="1" t="str">
        <f t="shared" si="38"/>
        <v/>
      </c>
      <c r="G330" s="1" t="e">
        <f>(F328-F322)-(F329-F323)</f>
        <v>#VALUE!</v>
      </c>
      <c r="H330" s="1" t="e">
        <f>IF(F327&gt;F326,(F326+10)-F327,F326-F327)</f>
        <v>#VALUE!</v>
      </c>
      <c r="I330" s="1" t="e">
        <f>F328-F322</f>
        <v>#VALUE!</v>
      </c>
      <c r="J330" s="1" t="e">
        <f>F329-F323</f>
        <v>#VALUE!</v>
      </c>
      <c r="M330">
        <f>COUNTIF(D326:D330,$L$6)</f>
        <v>0</v>
      </c>
      <c r="O330" t="str">
        <f t="shared" si="39"/>
        <v/>
      </c>
      <c r="P330" t="str">
        <f t="shared" si="40"/>
        <v/>
      </c>
      <c r="Q330" t="str">
        <f t="shared" si="41"/>
        <v/>
      </c>
      <c r="R330" t="str">
        <f t="shared" si="42"/>
        <v/>
      </c>
    </row>
    <row r="331" spans="1:18" x14ac:dyDescent="0.35">
      <c r="A331" t="s">
        <v>6</v>
      </c>
      <c r="B331" t="str">
        <f t="shared" si="37"/>
        <v/>
      </c>
      <c r="E331" t="str">
        <f t="shared" si="43"/>
        <v/>
      </c>
      <c r="F331" s="1" t="str">
        <f t="shared" si="38"/>
        <v/>
      </c>
      <c r="O331" t="str">
        <f t="shared" si="39"/>
        <v/>
      </c>
      <c r="P331" t="str">
        <f t="shared" si="40"/>
        <v/>
      </c>
      <c r="Q331" t="str">
        <f t="shared" si="41"/>
        <v/>
      </c>
      <c r="R331" t="str">
        <f t="shared" si="42"/>
        <v/>
      </c>
    </row>
    <row r="332" spans="1:18" x14ac:dyDescent="0.35">
      <c r="A332" t="s">
        <v>7</v>
      </c>
      <c r="B332">
        <f t="shared" si="37"/>
        <v>56</v>
      </c>
      <c r="C332">
        <v>1</v>
      </c>
      <c r="E332" t="str">
        <f t="shared" si="43"/>
        <v>Time In</v>
      </c>
      <c r="F332" s="1" t="str">
        <f t="shared" si="38"/>
        <v/>
      </c>
      <c r="G332" s="1" t="e">
        <f>(F334-F328)-(F335-F329)</f>
        <v>#VALUE!</v>
      </c>
      <c r="H332" s="1" t="e">
        <f>IF(F333&gt;F332,(F332+10)-F333,F332-F333)</f>
        <v>#VALUE!</v>
      </c>
      <c r="I332" s="1" t="e">
        <f>F334-F328</f>
        <v>#VALUE!</v>
      </c>
      <c r="J332" s="1" t="e">
        <f>F335-F329</f>
        <v>#VALUE!</v>
      </c>
      <c r="M332">
        <f>COUNTIF(D332:D336,$L$2)</f>
        <v>0</v>
      </c>
      <c r="N332">
        <f>SUM(M332:M336)</f>
        <v>0</v>
      </c>
      <c r="O332" t="str">
        <f t="shared" si="39"/>
        <v/>
      </c>
      <c r="P332" t="str">
        <f t="shared" si="40"/>
        <v/>
      </c>
      <c r="Q332" t="str">
        <f t="shared" si="41"/>
        <v/>
      </c>
      <c r="R332" t="str">
        <f t="shared" si="42"/>
        <v/>
      </c>
    </row>
    <row r="333" spans="1:18" x14ac:dyDescent="0.35">
      <c r="A333" t="s">
        <v>8</v>
      </c>
      <c r="B333" t="str">
        <f t="shared" si="37"/>
        <v/>
      </c>
      <c r="C333">
        <v>2</v>
      </c>
      <c r="E333" t="str">
        <f t="shared" si="43"/>
        <v>Time Out</v>
      </c>
      <c r="F333" s="1" t="str">
        <f t="shared" si="38"/>
        <v/>
      </c>
      <c r="G333" s="1" t="e">
        <f>(F334-F328)-(F335-F329)</f>
        <v>#VALUE!</v>
      </c>
      <c r="H333" s="1" t="e">
        <f>IF(F333&gt;F332,(F332+10)-F333,F332-F333)</f>
        <v>#VALUE!</v>
      </c>
      <c r="I333" s="1" t="e">
        <f>F334-F328</f>
        <v>#VALUE!</v>
      </c>
      <c r="J333" s="1" t="e">
        <f>F335-F329</f>
        <v>#VALUE!</v>
      </c>
      <c r="M333">
        <f>COUNTIF(D332:D336,$L$3)</f>
        <v>0</v>
      </c>
      <c r="O333" t="str">
        <f t="shared" si="39"/>
        <v/>
      </c>
      <c r="P333" t="str">
        <f t="shared" si="40"/>
        <v/>
      </c>
      <c r="Q333" t="str">
        <f t="shared" si="41"/>
        <v/>
      </c>
      <c r="R333" t="str">
        <f t="shared" si="42"/>
        <v/>
      </c>
    </row>
    <row r="334" spans="1:18" x14ac:dyDescent="0.35">
      <c r="A334" t="s">
        <v>9</v>
      </c>
      <c r="B334" t="str">
        <f t="shared" si="37"/>
        <v/>
      </c>
      <c r="C334">
        <v>3</v>
      </c>
      <c r="E334" t="str">
        <f t="shared" si="43"/>
        <v>Western Score</v>
      </c>
      <c r="F334" s="1" t="str">
        <f t="shared" si="38"/>
        <v/>
      </c>
      <c r="G334" s="1" t="e">
        <f>(F334-F328)-(F335-F329)</f>
        <v>#VALUE!</v>
      </c>
      <c r="H334" s="1" t="e">
        <f>IF(F333&gt;F332,(F332+10)-F333,F332-F333)</f>
        <v>#VALUE!</v>
      </c>
      <c r="I334" s="1" t="e">
        <f>F334-F328</f>
        <v>#VALUE!</v>
      </c>
      <c r="J334" s="1" t="e">
        <f>F335-F329</f>
        <v>#VALUE!</v>
      </c>
      <c r="M334">
        <f>COUNTIF(D332:D336,$L$4)</f>
        <v>0</v>
      </c>
      <c r="O334" t="str">
        <f t="shared" si="39"/>
        <v/>
      </c>
      <c r="P334" t="str">
        <f t="shared" si="40"/>
        <v/>
      </c>
      <c r="Q334" t="str">
        <f t="shared" si="41"/>
        <v/>
      </c>
      <c r="R334" t="str">
        <f t="shared" si="42"/>
        <v/>
      </c>
    </row>
    <row r="335" spans="1:18" x14ac:dyDescent="0.35">
      <c r="A335" t="s">
        <v>10</v>
      </c>
      <c r="B335" t="str">
        <f t="shared" si="37"/>
        <v/>
      </c>
      <c r="C335">
        <v>4</v>
      </c>
      <c r="E335" t="str">
        <f t="shared" si="43"/>
        <v>Opp Score</v>
      </c>
      <c r="F335" s="1" t="str">
        <f t="shared" si="38"/>
        <v/>
      </c>
      <c r="G335" s="1" t="e">
        <f>(F334-F328)-(F335-F329)</f>
        <v>#VALUE!</v>
      </c>
      <c r="H335" s="1" t="e">
        <f>IF(F333&gt;F332,(F332+10)-F333,F332-F333)</f>
        <v>#VALUE!</v>
      </c>
      <c r="I335" s="1" t="e">
        <f>F334-F328</f>
        <v>#VALUE!</v>
      </c>
      <c r="J335" s="1" t="e">
        <f>F335-F329</f>
        <v>#VALUE!</v>
      </c>
      <c r="M335">
        <f>COUNTIF(D332:D336,$L$5)</f>
        <v>0</v>
      </c>
      <c r="O335" t="str">
        <f t="shared" si="39"/>
        <v/>
      </c>
      <c r="P335" t="str">
        <f t="shared" si="40"/>
        <v/>
      </c>
      <c r="Q335" t="str">
        <f t="shared" si="41"/>
        <v/>
      </c>
      <c r="R335" t="str">
        <f t="shared" si="42"/>
        <v/>
      </c>
    </row>
    <row r="336" spans="1:18" x14ac:dyDescent="0.35">
      <c r="A336" t="s">
        <v>11</v>
      </c>
      <c r="B336" t="str">
        <f t="shared" si="37"/>
        <v/>
      </c>
      <c r="C336">
        <v>5</v>
      </c>
      <c r="E336" t="str">
        <f t="shared" si="43"/>
        <v/>
      </c>
      <c r="F336" s="1" t="str">
        <f t="shared" si="38"/>
        <v/>
      </c>
      <c r="G336" s="1" t="e">
        <f>(F334-F328)-(F335-F329)</f>
        <v>#VALUE!</v>
      </c>
      <c r="H336" s="1" t="e">
        <f>IF(F333&gt;F332,(F332+10)-F333,F332-F333)</f>
        <v>#VALUE!</v>
      </c>
      <c r="I336" s="1" t="e">
        <f>F334-F328</f>
        <v>#VALUE!</v>
      </c>
      <c r="J336" s="1" t="e">
        <f>F335-F329</f>
        <v>#VALUE!</v>
      </c>
      <c r="M336">
        <f>COUNTIF(D332:D336,$L$6)</f>
        <v>0</v>
      </c>
      <c r="O336" t="str">
        <f t="shared" si="39"/>
        <v/>
      </c>
      <c r="P336" t="str">
        <f t="shared" si="40"/>
        <v/>
      </c>
      <c r="Q336" t="str">
        <f t="shared" si="41"/>
        <v/>
      </c>
      <c r="R336" t="str">
        <f t="shared" si="42"/>
        <v/>
      </c>
    </row>
    <row r="337" spans="1:18" x14ac:dyDescent="0.35">
      <c r="A337" t="s">
        <v>12</v>
      </c>
      <c r="B337" t="str">
        <f t="shared" si="37"/>
        <v/>
      </c>
      <c r="E337" t="str">
        <f t="shared" si="43"/>
        <v/>
      </c>
      <c r="F337" s="1" t="str">
        <f t="shared" si="38"/>
        <v/>
      </c>
      <c r="O337" t="str">
        <f t="shared" si="39"/>
        <v/>
      </c>
      <c r="P337" t="str">
        <f t="shared" si="40"/>
        <v/>
      </c>
      <c r="Q337" t="str">
        <f t="shared" si="41"/>
        <v/>
      </c>
      <c r="R337" t="str">
        <f t="shared" si="42"/>
        <v/>
      </c>
    </row>
    <row r="338" spans="1:18" x14ac:dyDescent="0.35">
      <c r="A338" t="s">
        <v>13</v>
      </c>
      <c r="B338">
        <f t="shared" si="37"/>
        <v>57</v>
      </c>
      <c r="C338">
        <v>1</v>
      </c>
      <c r="E338" t="str">
        <f t="shared" si="43"/>
        <v>Time In</v>
      </c>
      <c r="F338" s="1" t="str">
        <f t="shared" si="38"/>
        <v/>
      </c>
      <c r="G338" s="1" t="e">
        <f>(F340-F334)-(F341-F335)</f>
        <v>#VALUE!</v>
      </c>
      <c r="H338" s="1" t="e">
        <f>IF(F339&gt;F338,(F338+10)-F339,F338-F339)</f>
        <v>#VALUE!</v>
      </c>
      <c r="I338" s="1" t="e">
        <f>F340-F334</f>
        <v>#VALUE!</v>
      </c>
      <c r="J338" s="1" t="e">
        <f>F341-F335</f>
        <v>#VALUE!</v>
      </c>
      <c r="M338">
        <f>COUNTIF(D338:D342,$L$2)</f>
        <v>0</v>
      </c>
      <c r="N338">
        <f>SUM(M338:M342)</f>
        <v>0</v>
      </c>
      <c r="O338" t="str">
        <f t="shared" si="39"/>
        <v/>
      </c>
      <c r="P338" t="str">
        <f t="shared" si="40"/>
        <v/>
      </c>
      <c r="Q338" t="str">
        <f t="shared" si="41"/>
        <v/>
      </c>
      <c r="R338" t="str">
        <f t="shared" si="42"/>
        <v/>
      </c>
    </row>
    <row r="339" spans="1:18" x14ac:dyDescent="0.35">
      <c r="A339" t="s">
        <v>14</v>
      </c>
      <c r="B339" t="str">
        <f t="shared" ref="B339:B402" si="44">IF(C339=$C$2,1+B333,"")</f>
        <v/>
      </c>
      <c r="C339">
        <v>2</v>
      </c>
      <c r="E339" t="str">
        <f t="shared" si="43"/>
        <v>Time Out</v>
      </c>
      <c r="F339" s="1" t="str">
        <f t="shared" si="38"/>
        <v/>
      </c>
      <c r="G339" s="1" t="e">
        <f>(F340-F334)-(F341-F335)</f>
        <v>#VALUE!</v>
      </c>
      <c r="H339" s="1" t="e">
        <f>IF(F339&gt;F338,(F338+10)-F339,F338-F339)</f>
        <v>#VALUE!</v>
      </c>
      <c r="I339" s="1" t="e">
        <f>F340-F334</f>
        <v>#VALUE!</v>
      </c>
      <c r="J339" s="1" t="e">
        <f>F341-F335</f>
        <v>#VALUE!</v>
      </c>
      <c r="M339">
        <f>COUNTIF(D338:D342,$L$3)</f>
        <v>0</v>
      </c>
      <c r="O339" t="str">
        <f t="shared" si="39"/>
        <v/>
      </c>
      <c r="P339" t="str">
        <f t="shared" si="40"/>
        <v/>
      </c>
      <c r="Q339" t="str">
        <f t="shared" si="41"/>
        <v/>
      </c>
      <c r="R339" t="str">
        <f t="shared" si="42"/>
        <v/>
      </c>
    </row>
    <row r="340" spans="1:18" x14ac:dyDescent="0.35">
      <c r="A340" t="s">
        <v>2</v>
      </c>
      <c r="B340" t="str">
        <f t="shared" si="44"/>
        <v/>
      </c>
      <c r="C340">
        <v>3</v>
      </c>
      <c r="E340" t="str">
        <f t="shared" si="43"/>
        <v>Western Score</v>
      </c>
      <c r="F340" s="1" t="str">
        <f t="shared" si="38"/>
        <v/>
      </c>
      <c r="G340" s="1" t="e">
        <f>(F340-F334)-(F341-F335)</f>
        <v>#VALUE!</v>
      </c>
      <c r="H340" s="1" t="e">
        <f>IF(F339&gt;F338,(F338+10)-F339,F338-F339)</f>
        <v>#VALUE!</v>
      </c>
      <c r="I340" s="1" t="e">
        <f>F340-F334</f>
        <v>#VALUE!</v>
      </c>
      <c r="J340" s="1" t="e">
        <f>F341-F335</f>
        <v>#VALUE!</v>
      </c>
      <c r="M340">
        <f>COUNTIF(D338:D342,$L$4)</f>
        <v>0</v>
      </c>
      <c r="O340" t="str">
        <f t="shared" si="39"/>
        <v/>
      </c>
      <c r="P340" t="str">
        <f t="shared" si="40"/>
        <v/>
      </c>
      <c r="Q340" t="str">
        <f t="shared" si="41"/>
        <v/>
      </c>
      <c r="R340" t="str">
        <f t="shared" si="42"/>
        <v/>
      </c>
    </row>
    <row r="341" spans="1:18" x14ac:dyDescent="0.35">
      <c r="A341" t="s">
        <v>3</v>
      </c>
      <c r="B341" t="str">
        <f t="shared" si="44"/>
        <v/>
      </c>
      <c r="C341">
        <v>4</v>
      </c>
      <c r="E341" t="str">
        <f t="shared" si="43"/>
        <v>Opp Score</v>
      </c>
      <c r="F341" s="1" t="str">
        <f t="shared" si="38"/>
        <v/>
      </c>
      <c r="G341" s="1" t="e">
        <f>(F340-F334)-(F341-F335)</f>
        <v>#VALUE!</v>
      </c>
      <c r="H341" s="1" t="e">
        <f>IF(F339&gt;F338,(F338+10)-F339,F338-F339)</f>
        <v>#VALUE!</v>
      </c>
      <c r="I341" s="1" t="e">
        <f>F340-F334</f>
        <v>#VALUE!</v>
      </c>
      <c r="J341" s="1" t="e">
        <f>F341-F335</f>
        <v>#VALUE!</v>
      </c>
      <c r="M341">
        <f>COUNTIF(D338:D342,$L$5)</f>
        <v>0</v>
      </c>
      <c r="O341" t="str">
        <f t="shared" si="39"/>
        <v/>
      </c>
      <c r="P341" t="str">
        <f t="shared" si="40"/>
        <v/>
      </c>
      <c r="Q341" t="str">
        <f t="shared" si="41"/>
        <v/>
      </c>
      <c r="R341" t="str">
        <f t="shared" si="42"/>
        <v/>
      </c>
    </row>
    <row r="342" spans="1:18" x14ac:dyDescent="0.35">
      <c r="A342" t="s">
        <v>4</v>
      </c>
      <c r="B342" t="str">
        <f t="shared" si="44"/>
        <v/>
      </c>
      <c r="C342">
        <v>5</v>
      </c>
      <c r="E342" t="str">
        <f t="shared" si="43"/>
        <v/>
      </c>
      <c r="F342" s="1" t="str">
        <f t="shared" si="38"/>
        <v/>
      </c>
      <c r="G342" s="1" t="e">
        <f>(F340-F334)-(F341-F335)</f>
        <v>#VALUE!</v>
      </c>
      <c r="H342" s="1" t="e">
        <f>IF(F339&gt;F338,(F338+10)-F339,F338-F339)</f>
        <v>#VALUE!</v>
      </c>
      <c r="I342" s="1" t="e">
        <f>F340-F334</f>
        <v>#VALUE!</v>
      </c>
      <c r="J342" s="1" t="e">
        <f>F341-F335</f>
        <v>#VALUE!</v>
      </c>
      <c r="M342">
        <f>COUNTIF(D338:D342,$L$6)</f>
        <v>0</v>
      </c>
      <c r="O342" t="str">
        <f t="shared" si="39"/>
        <v/>
      </c>
      <c r="P342" t="str">
        <f t="shared" si="40"/>
        <v/>
      </c>
      <c r="Q342" t="str">
        <f t="shared" si="41"/>
        <v/>
      </c>
      <c r="R342" t="str">
        <f t="shared" si="42"/>
        <v/>
      </c>
    </row>
    <row r="343" spans="1:18" x14ac:dyDescent="0.35">
      <c r="A343" t="s">
        <v>5</v>
      </c>
      <c r="B343" t="str">
        <f t="shared" si="44"/>
        <v/>
      </c>
      <c r="E343" t="str">
        <f t="shared" si="43"/>
        <v/>
      </c>
      <c r="F343" s="1" t="str">
        <f t="shared" si="38"/>
        <v/>
      </c>
      <c r="O343" t="str">
        <f t="shared" si="39"/>
        <v/>
      </c>
      <c r="P343" t="str">
        <f t="shared" si="40"/>
        <v/>
      </c>
      <c r="Q343" t="str">
        <f t="shared" si="41"/>
        <v/>
      </c>
      <c r="R343" t="str">
        <f t="shared" si="42"/>
        <v/>
      </c>
    </row>
    <row r="344" spans="1:18" x14ac:dyDescent="0.35">
      <c r="A344" t="s">
        <v>6</v>
      </c>
      <c r="B344">
        <f t="shared" si="44"/>
        <v>58</v>
      </c>
      <c r="C344">
        <v>1</v>
      </c>
      <c r="E344" t="str">
        <f t="shared" si="43"/>
        <v>Time In</v>
      </c>
      <c r="F344" s="1" t="str">
        <f t="shared" ref="F344:F407" si="45">IF(E344=$E$8,F339,"")</f>
        <v/>
      </c>
      <c r="G344" s="1" t="e">
        <f>(F346-F340)-(F347-F341)</f>
        <v>#VALUE!</v>
      </c>
      <c r="H344" s="1" t="e">
        <f>IF(F345&gt;F344,(F344+10)-F345,F344-F345)</f>
        <v>#VALUE!</v>
      </c>
      <c r="I344" s="1" t="e">
        <f>F346-F340</f>
        <v>#VALUE!</v>
      </c>
      <c r="J344" s="1" t="e">
        <f>F347-F341</f>
        <v>#VALUE!</v>
      </c>
      <c r="M344">
        <f>COUNTIF(D344:D348,$L$2)</f>
        <v>0</v>
      </c>
      <c r="N344">
        <f>SUM(M344:M348)</f>
        <v>0</v>
      </c>
      <c r="O344" t="str">
        <f t="shared" si="39"/>
        <v/>
      </c>
      <c r="P344" t="str">
        <f t="shared" si="40"/>
        <v/>
      </c>
      <c r="Q344" t="str">
        <f t="shared" si="41"/>
        <v/>
      </c>
      <c r="R344" t="str">
        <f t="shared" si="42"/>
        <v/>
      </c>
    </row>
    <row r="345" spans="1:18" x14ac:dyDescent="0.35">
      <c r="A345" t="s">
        <v>7</v>
      </c>
      <c r="B345" t="str">
        <f t="shared" si="44"/>
        <v/>
      </c>
      <c r="C345">
        <v>2</v>
      </c>
      <c r="E345" t="str">
        <f t="shared" si="43"/>
        <v>Time Out</v>
      </c>
      <c r="F345" s="1" t="str">
        <f t="shared" si="45"/>
        <v/>
      </c>
      <c r="G345" s="1" t="e">
        <f>(F346-F340)-(F347-F341)</f>
        <v>#VALUE!</v>
      </c>
      <c r="H345" s="1" t="e">
        <f>IF(F345&gt;F344,(F344+10)-F345,F344-F345)</f>
        <v>#VALUE!</v>
      </c>
      <c r="I345" s="1" t="e">
        <f>F346-F340</f>
        <v>#VALUE!</v>
      </c>
      <c r="J345" s="1" t="e">
        <f>F347-F341</f>
        <v>#VALUE!</v>
      </c>
      <c r="M345">
        <f>COUNTIF(D344:D348,$L$3)</f>
        <v>0</v>
      </c>
      <c r="O345" t="str">
        <f t="shared" si="39"/>
        <v/>
      </c>
      <c r="P345" t="str">
        <f t="shared" si="40"/>
        <v/>
      </c>
      <c r="Q345" t="str">
        <f t="shared" si="41"/>
        <v/>
      </c>
      <c r="R345" t="str">
        <f t="shared" si="42"/>
        <v/>
      </c>
    </row>
    <row r="346" spans="1:18" x14ac:dyDescent="0.35">
      <c r="A346" t="s">
        <v>8</v>
      </c>
      <c r="B346" t="str">
        <f t="shared" si="44"/>
        <v/>
      </c>
      <c r="C346">
        <v>3</v>
      </c>
      <c r="E346" t="str">
        <f t="shared" si="43"/>
        <v>Western Score</v>
      </c>
      <c r="F346" s="1" t="str">
        <f t="shared" si="45"/>
        <v/>
      </c>
      <c r="G346" s="1" t="e">
        <f>(F346-F340)-(F347-F341)</f>
        <v>#VALUE!</v>
      </c>
      <c r="H346" s="1" t="e">
        <f>IF(F345&gt;F344,(F344+10)-F345,F344-F345)</f>
        <v>#VALUE!</v>
      </c>
      <c r="I346" s="1" t="e">
        <f>F346-F340</f>
        <v>#VALUE!</v>
      </c>
      <c r="J346" s="1" t="e">
        <f>F347-F341</f>
        <v>#VALUE!</v>
      </c>
      <c r="M346">
        <f>COUNTIF(D344:D348,$L$4)</f>
        <v>0</v>
      </c>
      <c r="O346" t="str">
        <f t="shared" si="39"/>
        <v/>
      </c>
      <c r="P346" t="str">
        <f t="shared" si="40"/>
        <v/>
      </c>
      <c r="Q346" t="str">
        <f t="shared" si="41"/>
        <v/>
      </c>
      <c r="R346" t="str">
        <f t="shared" si="42"/>
        <v/>
      </c>
    </row>
    <row r="347" spans="1:18" x14ac:dyDescent="0.35">
      <c r="A347" t="s">
        <v>9</v>
      </c>
      <c r="B347" t="str">
        <f t="shared" si="44"/>
        <v/>
      </c>
      <c r="C347">
        <v>4</v>
      </c>
      <c r="E347" t="str">
        <f t="shared" si="43"/>
        <v>Opp Score</v>
      </c>
      <c r="F347" s="1" t="str">
        <f t="shared" si="45"/>
        <v/>
      </c>
      <c r="G347" s="1" t="e">
        <f>(F346-F340)-(F347-F341)</f>
        <v>#VALUE!</v>
      </c>
      <c r="H347" s="1" t="e">
        <f>IF(F345&gt;F344,(F344+10)-F345,F344-F345)</f>
        <v>#VALUE!</v>
      </c>
      <c r="I347" s="1" t="e">
        <f>F346-F340</f>
        <v>#VALUE!</v>
      </c>
      <c r="J347" s="1" t="e">
        <f>F347-F341</f>
        <v>#VALUE!</v>
      </c>
      <c r="M347">
        <f>COUNTIF(D344:D348,$L$5)</f>
        <v>0</v>
      </c>
      <c r="O347" t="str">
        <f t="shared" si="39"/>
        <v/>
      </c>
      <c r="P347" t="str">
        <f t="shared" si="40"/>
        <v/>
      </c>
      <c r="Q347" t="str">
        <f t="shared" si="41"/>
        <v/>
      </c>
      <c r="R347" t="str">
        <f t="shared" si="42"/>
        <v/>
      </c>
    </row>
    <row r="348" spans="1:18" x14ac:dyDescent="0.35">
      <c r="A348" t="s">
        <v>10</v>
      </c>
      <c r="B348" t="str">
        <f t="shared" si="44"/>
        <v/>
      </c>
      <c r="C348">
        <v>5</v>
      </c>
      <c r="E348" t="str">
        <f t="shared" si="43"/>
        <v/>
      </c>
      <c r="F348" s="1" t="str">
        <f t="shared" si="45"/>
        <v/>
      </c>
      <c r="G348" s="1" t="e">
        <f>(F346-F340)-(F347-F341)</f>
        <v>#VALUE!</v>
      </c>
      <c r="H348" s="1" t="e">
        <f>IF(F345&gt;F344,(F344+10)-F345,F344-F345)</f>
        <v>#VALUE!</v>
      </c>
      <c r="I348" s="1" t="e">
        <f>F346-F340</f>
        <v>#VALUE!</v>
      </c>
      <c r="J348" s="1" t="e">
        <f>F347-F341</f>
        <v>#VALUE!</v>
      </c>
      <c r="M348">
        <f>COUNTIF(D344:D348,$L$6)</f>
        <v>0</v>
      </c>
      <c r="O348" t="str">
        <f t="shared" si="39"/>
        <v/>
      </c>
      <c r="P348" t="str">
        <f t="shared" si="40"/>
        <v/>
      </c>
      <c r="Q348" t="str">
        <f t="shared" si="41"/>
        <v/>
      </c>
      <c r="R348" t="str">
        <f t="shared" si="42"/>
        <v/>
      </c>
    </row>
    <row r="349" spans="1:18" x14ac:dyDescent="0.35">
      <c r="A349" t="s">
        <v>11</v>
      </c>
      <c r="B349" t="str">
        <f t="shared" si="44"/>
        <v/>
      </c>
      <c r="E349" t="str">
        <f t="shared" si="43"/>
        <v/>
      </c>
      <c r="F349" s="1" t="str">
        <f t="shared" si="45"/>
        <v/>
      </c>
      <c r="O349" t="str">
        <f t="shared" si="39"/>
        <v/>
      </c>
      <c r="P349" t="str">
        <f t="shared" si="40"/>
        <v/>
      </c>
      <c r="Q349" t="str">
        <f t="shared" si="41"/>
        <v/>
      </c>
      <c r="R349" t="str">
        <f t="shared" si="42"/>
        <v/>
      </c>
    </row>
    <row r="350" spans="1:18" x14ac:dyDescent="0.35">
      <c r="A350" t="s">
        <v>12</v>
      </c>
      <c r="B350">
        <f t="shared" si="44"/>
        <v>59</v>
      </c>
      <c r="C350">
        <v>1</v>
      </c>
      <c r="E350" t="str">
        <f t="shared" si="43"/>
        <v>Time In</v>
      </c>
      <c r="F350" s="1" t="str">
        <f t="shared" si="45"/>
        <v/>
      </c>
      <c r="G350" s="1" t="e">
        <f>(F352-F346)-(F353-F347)</f>
        <v>#VALUE!</v>
      </c>
      <c r="H350" s="1" t="e">
        <f>IF(F351&gt;F350,(F350+10)-F351,F350-F351)</f>
        <v>#VALUE!</v>
      </c>
      <c r="I350" s="1" t="e">
        <f>F352-F346</f>
        <v>#VALUE!</v>
      </c>
      <c r="J350" s="1" t="e">
        <f>F353-F347</f>
        <v>#VALUE!</v>
      </c>
      <c r="M350">
        <f>COUNTIF(D350:D354,$L$2)</f>
        <v>0</v>
      </c>
      <c r="N350">
        <f>SUM(M350:M354)</f>
        <v>0</v>
      </c>
      <c r="O350" t="str">
        <f t="shared" si="39"/>
        <v/>
      </c>
      <c r="P350" t="str">
        <f t="shared" si="40"/>
        <v/>
      </c>
      <c r="Q350" t="str">
        <f t="shared" si="41"/>
        <v/>
      </c>
      <c r="R350" t="str">
        <f t="shared" si="42"/>
        <v/>
      </c>
    </row>
    <row r="351" spans="1:18" x14ac:dyDescent="0.35">
      <c r="A351" t="s">
        <v>13</v>
      </c>
      <c r="B351" t="str">
        <f t="shared" si="44"/>
        <v/>
      </c>
      <c r="C351">
        <v>2</v>
      </c>
      <c r="E351" t="str">
        <f t="shared" si="43"/>
        <v>Time Out</v>
      </c>
      <c r="F351" s="1" t="str">
        <f t="shared" si="45"/>
        <v/>
      </c>
      <c r="G351" s="1" t="e">
        <f>(F352-F346)-(F353-F347)</f>
        <v>#VALUE!</v>
      </c>
      <c r="H351" s="1" t="e">
        <f>IF(F351&gt;F350,(F350+10)-F351,F350-F351)</f>
        <v>#VALUE!</v>
      </c>
      <c r="I351" s="1" t="e">
        <f>F352-F346</f>
        <v>#VALUE!</v>
      </c>
      <c r="J351" s="1" t="e">
        <f>F353-F347</f>
        <v>#VALUE!</v>
      </c>
      <c r="M351">
        <f>COUNTIF(D350:D354,$L$3)</f>
        <v>0</v>
      </c>
      <c r="O351" t="str">
        <f t="shared" si="39"/>
        <v/>
      </c>
      <c r="P351" t="str">
        <f t="shared" si="40"/>
        <v/>
      </c>
      <c r="Q351" t="str">
        <f t="shared" si="41"/>
        <v/>
      </c>
      <c r="R351" t="str">
        <f t="shared" si="42"/>
        <v/>
      </c>
    </row>
    <row r="352" spans="1:18" x14ac:dyDescent="0.35">
      <c r="A352" t="s">
        <v>14</v>
      </c>
      <c r="B352" t="str">
        <f t="shared" si="44"/>
        <v/>
      </c>
      <c r="C352">
        <v>3</v>
      </c>
      <c r="E352" t="str">
        <f t="shared" si="43"/>
        <v>Western Score</v>
      </c>
      <c r="F352" s="1" t="str">
        <f t="shared" si="45"/>
        <v/>
      </c>
      <c r="G352" s="1" t="e">
        <f>(F352-F346)-(F353-F347)</f>
        <v>#VALUE!</v>
      </c>
      <c r="H352" s="1" t="e">
        <f>IF(F351&gt;F350,(F350+10)-F351,F350-F351)</f>
        <v>#VALUE!</v>
      </c>
      <c r="I352" s="1" t="e">
        <f>F352-F346</f>
        <v>#VALUE!</v>
      </c>
      <c r="J352" s="1" t="e">
        <f>F353-F347</f>
        <v>#VALUE!</v>
      </c>
      <c r="M352">
        <f>COUNTIF(D350:D354,$L$4)</f>
        <v>0</v>
      </c>
      <c r="O352" t="str">
        <f t="shared" si="39"/>
        <v/>
      </c>
      <c r="P352" t="str">
        <f t="shared" si="40"/>
        <v/>
      </c>
      <c r="Q352" t="str">
        <f t="shared" si="41"/>
        <v/>
      </c>
      <c r="R352" t="str">
        <f t="shared" si="42"/>
        <v/>
      </c>
    </row>
    <row r="353" spans="1:18" x14ac:dyDescent="0.35">
      <c r="A353" t="s">
        <v>2</v>
      </c>
      <c r="B353" t="str">
        <f t="shared" si="44"/>
        <v/>
      </c>
      <c r="C353">
        <v>4</v>
      </c>
      <c r="E353" t="str">
        <f t="shared" si="43"/>
        <v>Opp Score</v>
      </c>
      <c r="F353" s="1" t="str">
        <f t="shared" si="45"/>
        <v/>
      </c>
      <c r="G353" s="1" t="e">
        <f>(F352-F346)-(F353-F347)</f>
        <v>#VALUE!</v>
      </c>
      <c r="H353" s="1" t="e">
        <f>IF(F351&gt;F350,(F350+10)-F351,F350-F351)</f>
        <v>#VALUE!</v>
      </c>
      <c r="I353" s="1" t="e">
        <f>F352-F346</f>
        <v>#VALUE!</v>
      </c>
      <c r="J353" s="1" t="e">
        <f>F353-F347</f>
        <v>#VALUE!</v>
      </c>
      <c r="M353">
        <f>COUNTIF(D350:D354,$L$5)</f>
        <v>0</v>
      </c>
      <c r="O353" t="str">
        <f t="shared" si="39"/>
        <v/>
      </c>
      <c r="P353" t="str">
        <f t="shared" si="40"/>
        <v/>
      </c>
      <c r="Q353" t="str">
        <f t="shared" si="41"/>
        <v/>
      </c>
      <c r="R353" t="str">
        <f t="shared" si="42"/>
        <v/>
      </c>
    </row>
    <row r="354" spans="1:18" x14ac:dyDescent="0.35">
      <c r="A354" t="s">
        <v>3</v>
      </c>
      <c r="B354" t="str">
        <f t="shared" si="44"/>
        <v/>
      </c>
      <c r="C354">
        <v>5</v>
      </c>
      <c r="E354" t="str">
        <f t="shared" si="43"/>
        <v/>
      </c>
      <c r="F354" s="1" t="str">
        <f t="shared" si="45"/>
        <v/>
      </c>
      <c r="G354" s="1" t="e">
        <f>(F352-F346)-(F353-F347)</f>
        <v>#VALUE!</v>
      </c>
      <c r="H354" s="1" t="e">
        <f>IF(F351&gt;F350,(F350+10)-F351,F350-F351)</f>
        <v>#VALUE!</v>
      </c>
      <c r="I354" s="1" t="e">
        <f>F352-F346</f>
        <v>#VALUE!</v>
      </c>
      <c r="J354" s="1" t="e">
        <f>F353-F347</f>
        <v>#VALUE!</v>
      </c>
      <c r="M354">
        <f>COUNTIF(D350:D354,$L$6)</f>
        <v>0</v>
      </c>
      <c r="O354" t="str">
        <f t="shared" si="39"/>
        <v/>
      </c>
      <c r="P354" t="str">
        <f t="shared" si="40"/>
        <v/>
      </c>
      <c r="Q354" t="str">
        <f t="shared" si="41"/>
        <v/>
      </c>
      <c r="R354" t="str">
        <f t="shared" si="42"/>
        <v/>
      </c>
    </row>
    <row r="355" spans="1:18" x14ac:dyDescent="0.35">
      <c r="A355" t="s">
        <v>4</v>
      </c>
      <c r="B355" t="str">
        <f t="shared" si="44"/>
        <v/>
      </c>
      <c r="E355" t="str">
        <f t="shared" si="43"/>
        <v/>
      </c>
      <c r="F355" s="1" t="str">
        <f t="shared" si="45"/>
        <v/>
      </c>
      <c r="O355" t="str">
        <f t="shared" si="39"/>
        <v/>
      </c>
      <c r="P355" t="str">
        <f t="shared" si="40"/>
        <v/>
      </c>
      <c r="Q355" t="str">
        <f t="shared" si="41"/>
        <v/>
      </c>
      <c r="R355" t="str">
        <f t="shared" si="42"/>
        <v/>
      </c>
    </row>
    <row r="356" spans="1:18" x14ac:dyDescent="0.35">
      <c r="A356" t="s">
        <v>5</v>
      </c>
      <c r="B356">
        <f t="shared" si="44"/>
        <v>60</v>
      </c>
      <c r="C356">
        <v>1</v>
      </c>
      <c r="E356" t="str">
        <f t="shared" si="43"/>
        <v>Time In</v>
      </c>
      <c r="F356" s="1" t="str">
        <f t="shared" si="45"/>
        <v/>
      </c>
      <c r="G356" s="1" t="e">
        <f>(F358-F352)-(F359-F353)</f>
        <v>#VALUE!</v>
      </c>
      <c r="H356" s="1" t="e">
        <f>IF(F357&gt;F356,(F356+10)-F357,F356-F357)</f>
        <v>#VALUE!</v>
      </c>
      <c r="I356" s="1" t="e">
        <f>F358-F352</f>
        <v>#VALUE!</v>
      </c>
      <c r="J356" s="1" t="e">
        <f>F359-F353</f>
        <v>#VALUE!</v>
      </c>
      <c r="M356">
        <f>COUNTIF(D356:D360,$L$2)</f>
        <v>0</v>
      </c>
      <c r="N356">
        <f>SUM(M356:M360)</f>
        <v>0</v>
      </c>
      <c r="O356" t="str">
        <f t="shared" si="39"/>
        <v/>
      </c>
      <c r="P356" t="str">
        <f t="shared" si="40"/>
        <v/>
      </c>
      <c r="Q356" t="str">
        <f t="shared" si="41"/>
        <v/>
      </c>
      <c r="R356" t="str">
        <f t="shared" si="42"/>
        <v/>
      </c>
    </row>
    <row r="357" spans="1:18" x14ac:dyDescent="0.35">
      <c r="A357" t="s">
        <v>6</v>
      </c>
      <c r="B357" t="str">
        <f t="shared" si="44"/>
        <v/>
      </c>
      <c r="C357">
        <v>2</v>
      </c>
      <c r="E357" t="str">
        <f t="shared" si="43"/>
        <v>Time Out</v>
      </c>
      <c r="F357" s="1" t="str">
        <f t="shared" si="45"/>
        <v/>
      </c>
      <c r="G357" s="1" t="e">
        <f>(F358-F352)-(F359-F353)</f>
        <v>#VALUE!</v>
      </c>
      <c r="H357" s="1" t="e">
        <f>IF(F357&gt;F356,(F356+10)-F357,F356-F357)</f>
        <v>#VALUE!</v>
      </c>
      <c r="I357" s="1" t="e">
        <f>F358-F352</f>
        <v>#VALUE!</v>
      </c>
      <c r="J357" s="1" t="e">
        <f>F359-F353</f>
        <v>#VALUE!</v>
      </c>
      <c r="M357">
        <f>COUNTIF(D356:D360,$L$3)</f>
        <v>0</v>
      </c>
      <c r="O357" t="str">
        <f t="shared" si="39"/>
        <v/>
      </c>
      <c r="P357" t="str">
        <f t="shared" si="40"/>
        <v/>
      </c>
      <c r="Q357" t="str">
        <f t="shared" si="41"/>
        <v/>
      </c>
      <c r="R357" t="str">
        <f t="shared" si="42"/>
        <v/>
      </c>
    </row>
    <row r="358" spans="1:18" x14ac:dyDescent="0.35">
      <c r="A358" t="s">
        <v>7</v>
      </c>
      <c r="B358" t="str">
        <f t="shared" si="44"/>
        <v/>
      </c>
      <c r="C358">
        <v>3</v>
      </c>
      <c r="E358" t="str">
        <f t="shared" si="43"/>
        <v>Western Score</v>
      </c>
      <c r="F358" s="1" t="str">
        <f t="shared" si="45"/>
        <v/>
      </c>
      <c r="G358" s="1" t="e">
        <f>(F358-F352)-(F359-F353)</f>
        <v>#VALUE!</v>
      </c>
      <c r="H358" s="1" t="e">
        <f>IF(F357&gt;F356,(F356+10)-F357,F356-F357)</f>
        <v>#VALUE!</v>
      </c>
      <c r="I358" s="1" t="e">
        <f>F358-F352</f>
        <v>#VALUE!</v>
      </c>
      <c r="J358" s="1" t="e">
        <f>F359-F353</f>
        <v>#VALUE!</v>
      </c>
      <c r="M358">
        <f>COUNTIF(D356:D360,$L$4)</f>
        <v>0</v>
      </c>
      <c r="O358" t="str">
        <f t="shared" si="39"/>
        <v/>
      </c>
      <c r="P358" t="str">
        <f t="shared" si="40"/>
        <v/>
      </c>
      <c r="Q358" t="str">
        <f t="shared" si="41"/>
        <v/>
      </c>
      <c r="R358" t="str">
        <f t="shared" si="42"/>
        <v/>
      </c>
    </row>
    <row r="359" spans="1:18" x14ac:dyDescent="0.35">
      <c r="A359" t="s">
        <v>8</v>
      </c>
      <c r="B359" t="str">
        <f t="shared" si="44"/>
        <v/>
      </c>
      <c r="C359">
        <v>4</v>
      </c>
      <c r="E359" t="str">
        <f t="shared" si="43"/>
        <v>Opp Score</v>
      </c>
      <c r="F359" s="1" t="str">
        <f t="shared" si="45"/>
        <v/>
      </c>
      <c r="G359" s="1" t="e">
        <f>(F358-F352)-(F359-F353)</f>
        <v>#VALUE!</v>
      </c>
      <c r="H359" s="1" t="e">
        <f>IF(F357&gt;F356,(F356+10)-F357,F356-F357)</f>
        <v>#VALUE!</v>
      </c>
      <c r="I359" s="1" t="e">
        <f>F358-F352</f>
        <v>#VALUE!</v>
      </c>
      <c r="J359" s="1" t="e">
        <f>F359-F353</f>
        <v>#VALUE!</v>
      </c>
      <c r="M359">
        <f>COUNTIF(D356:D360,$L$5)</f>
        <v>0</v>
      </c>
      <c r="O359" t="str">
        <f t="shared" si="39"/>
        <v/>
      </c>
      <c r="P359" t="str">
        <f t="shared" si="40"/>
        <v/>
      </c>
      <c r="Q359" t="str">
        <f t="shared" si="41"/>
        <v/>
      </c>
      <c r="R359" t="str">
        <f t="shared" si="42"/>
        <v/>
      </c>
    </row>
    <row r="360" spans="1:18" x14ac:dyDescent="0.35">
      <c r="A360" t="s">
        <v>9</v>
      </c>
      <c r="B360" t="str">
        <f t="shared" si="44"/>
        <v/>
      </c>
      <c r="C360">
        <v>5</v>
      </c>
      <c r="E360" t="str">
        <f t="shared" si="43"/>
        <v/>
      </c>
      <c r="F360" s="1" t="str">
        <f t="shared" si="45"/>
        <v/>
      </c>
      <c r="G360" s="1" t="e">
        <f>(F358-F352)-(F359-F353)</f>
        <v>#VALUE!</v>
      </c>
      <c r="H360" s="1" t="e">
        <f>IF(F357&gt;F356,(F356+10)-F357,F356-F357)</f>
        <v>#VALUE!</v>
      </c>
      <c r="I360" s="1" t="e">
        <f>F358-F352</f>
        <v>#VALUE!</v>
      </c>
      <c r="J360" s="1" t="e">
        <f>F359-F353</f>
        <v>#VALUE!</v>
      </c>
      <c r="M360">
        <f>COUNTIF(D356:D360,$L$6)</f>
        <v>0</v>
      </c>
      <c r="O360" t="str">
        <f t="shared" si="39"/>
        <v/>
      </c>
      <c r="P360" t="str">
        <f t="shared" si="40"/>
        <v/>
      </c>
      <c r="Q360" t="str">
        <f t="shared" si="41"/>
        <v/>
      </c>
      <c r="R360" t="str">
        <f t="shared" si="42"/>
        <v/>
      </c>
    </row>
    <row r="361" spans="1:18" x14ac:dyDescent="0.35">
      <c r="A361" t="s">
        <v>10</v>
      </c>
      <c r="B361" t="str">
        <f t="shared" si="44"/>
        <v/>
      </c>
      <c r="E361" t="str">
        <f t="shared" si="43"/>
        <v/>
      </c>
      <c r="F361" s="1" t="str">
        <f t="shared" si="45"/>
        <v/>
      </c>
      <c r="O361" t="str">
        <f t="shared" si="39"/>
        <v/>
      </c>
      <c r="P361" t="str">
        <f t="shared" si="40"/>
        <v/>
      </c>
      <c r="Q361" t="str">
        <f t="shared" si="41"/>
        <v/>
      </c>
      <c r="R361" t="str">
        <f t="shared" si="42"/>
        <v/>
      </c>
    </row>
    <row r="362" spans="1:18" x14ac:dyDescent="0.35">
      <c r="A362" t="s">
        <v>11</v>
      </c>
      <c r="B362">
        <f t="shared" si="44"/>
        <v>61</v>
      </c>
      <c r="C362">
        <v>1</v>
      </c>
      <c r="E362" t="str">
        <f t="shared" si="43"/>
        <v>Time In</v>
      </c>
      <c r="F362" s="1" t="str">
        <f t="shared" si="45"/>
        <v/>
      </c>
      <c r="G362" s="1" t="e">
        <f>(F364-F358)-(F365-F359)</f>
        <v>#VALUE!</v>
      </c>
      <c r="H362" s="1" t="e">
        <f>IF(F363&gt;F362,(F362+10)-F363,F362-F363)</f>
        <v>#VALUE!</v>
      </c>
      <c r="I362" s="1" t="e">
        <f>F364-F358</f>
        <v>#VALUE!</v>
      </c>
      <c r="J362" s="1" t="e">
        <f>F365-F359</f>
        <v>#VALUE!</v>
      </c>
      <c r="M362">
        <f>COUNTIF(D362:D366,$L$2)</f>
        <v>0</v>
      </c>
      <c r="N362">
        <f>SUM(M362:M366)</f>
        <v>0</v>
      </c>
      <c r="O362" t="str">
        <f t="shared" si="39"/>
        <v/>
      </c>
      <c r="P362" t="str">
        <f t="shared" si="40"/>
        <v/>
      </c>
      <c r="Q362" t="str">
        <f t="shared" si="41"/>
        <v/>
      </c>
      <c r="R362" t="str">
        <f t="shared" si="42"/>
        <v/>
      </c>
    </row>
    <row r="363" spans="1:18" x14ac:dyDescent="0.35">
      <c r="A363" t="s">
        <v>12</v>
      </c>
      <c r="B363" t="str">
        <f t="shared" si="44"/>
        <v/>
      </c>
      <c r="C363">
        <v>2</v>
      </c>
      <c r="E363" t="str">
        <f t="shared" si="43"/>
        <v>Time Out</v>
      </c>
      <c r="F363" s="1" t="str">
        <f t="shared" si="45"/>
        <v/>
      </c>
      <c r="G363" s="1" t="e">
        <f>(F364-F358)-(F365-F359)</f>
        <v>#VALUE!</v>
      </c>
      <c r="H363" s="1" t="e">
        <f>IF(F363&gt;F362,(F362+10)-F363,F362-F363)</f>
        <v>#VALUE!</v>
      </c>
      <c r="I363" s="1" t="e">
        <f>F364-F358</f>
        <v>#VALUE!</v>
      </c>
      <c r="J363" s="1" t="e">
        <f>F365-F359</f>
        <v>#VALUE!</v>
      </c>
      <c r="M363">
        <f>COUNTIF(D362:D366,$L$3)</f>
        <v>0</v>
      </c>
      <c r="O363" t="str">
        <f t="shared" si="39"/>
        <v/>
      </c>
      <c r="P363" t="str">
        <f t="shared" si="40"/>
        <v/>
      </c>
      <c r="Q363" t="str">
        <f t="shared" si="41"/>
        <v/>
      </c>
      <c r="R363" t="str">
        <f t="shared" si="42"/>
        <v/>
      </c>
    </row>
    <row r="364" spans="1:18" x14ac:dyDescent="0.35">
      <c r="A364" t="s">
        <v>13</v>
      </c>
      <c r="B364" t="str">
        <f t="shared" si="44"/>
        <v/>
      </c>
      <c r="C364">
        <v>3</v>
      </c>
      <c r="E364" t="str">
        <f t="shared" si="43"/>
        <v>Western Score</v>
      </c>
      <c r="F364" s="1" t="str">
        <f t="shared" si="45"/>
        <v/>
      </c>
      <c r="G364" s="1" t="e">
        <f>(F364-F358)-(F365-F359)</f>
        <v>#VALUE!</v>
      </c>
      <c r="H364" s="1" t="e">
        <f>IF(F363&gt;F362,(F362+10)-F363,F362-F363)</f>
        <v>#VALUE!</v>
      </c>
      <c r="I364" s="1" t="e">
        <f>F364-F358</f>
        <v>#VALUE!</v>
      </c>
      <c r="J364" s="1" t="e">
        <f>F365-F359</f>
        <v>#VALUE!</v>
      </c>
      <c r="M364">
        <f>COUNTIF(D362:D366,$L$4)</f>
        <v>0</v>
      </c>
      <c r="O364" t="str">
        <f t="shared" si="39"/>
        <v/>
      </c>
      <c r="P364" t="str">
        <f t="shared" si="40"/>
        <v/>
      </c>
      <c r="Q364" t="str">
        <f t="shared" si="41"/>
        <v/>
      </c>
      <c r="R364" t="str">
        <f t="shared" si="42"/>
        <v/>
      </c>
    </row>
    <row r="365" spans="1:18" x14ac:dyDescent="0.35">
      <c r="A365" t="s">
        <v>14</v>
      </c>
      <c r="B365" t="str">
        <f t="shared" si="44"/>
        <v/>
      </c>
      <c r="C365">
        <v>4</v>
      </c>
      <c r="E365" t="str">
        <f t="shared" si="43"/>
        <v>Opp Score</v>
      </c>
      <c r="F365" s="1" t="str">
        <f t="shared" si="45"/>
        <v/>
      </c>
      <c r="G365" s="1" t="e">
        <f>(F364-F358)-(F365-F359)</f>
        <v>#VALUE!</v>
      </c>
      <c r="H365" s="1" t="e">
        <f>IF(F363&gt;F362,(F362+10)-F363,F362-F363)</f>
        <v>#VALUE!</v>
      </c>
      <c r="I365" s="1" t="e">
        <f>F364-F358</f>
        <v>#VALUE!</v>
      </c>
      <c r="J365" s="1" t="e">
        <f>F365-F359</f>
        <v>#VALUE!</v>
      </c>
      <c r="M365">
        <f>COUNTIF(D362:D366,$L$5)</f>
        <v>0</v>
      </c>
      <c r="O365" t="str">
        <f t="shared" si="39"/>
        <v/>
      </c>
      <c r="P365" t="str">
        <f t="shared" si="40"/>
        <v/>
      </c>
      <c r="Q365" t="str">
        <f t="shared" si="41"/>
        <v/>
      </c>
      <c r="R365" t="str">
        <f t="shared" si="42"/>
        <v/>
      </c>
    </row>
    <row r="366" spans="1:18" x14ac:dyDescent="0.35">
      <c r="A366" t="s">
        <v>2</v>
      </c>
      <c r="B366" t="str">
        <f t="shared" si="44"/>
        <v/>
      </c>
      <c r="C366">
        <v>5</v>
      </c>
      <c r="E366" t="str">
        <f t="shared" si="43"/>
        <v/>
      </c>
      <c r="F366" s="1" t="str">
        <f t="shared" si="45"/>
        <v/>
      </c>
      <c r="G366" s="1" t="e">
        <f>(F364-F358)-(F365-F359)</f>
        <v>#VALUE!</v>
      </c>
      <c r="H366" s="1" t="e">
        <f>IF(F363&gt;F362,(F362+10)-F363,F362-F363)</f>
        <v>#VALUE!</v>
      </c>
      <c r="I366" s="1" t="e">
        <f>F364-F358</f>
        <v>#VALUE!</v>
      </c>
      <c r="J366" s="1" t="e">
        <f>F365-F359</f>
        <v>#VALUE!</v>
      </c>
      <c r="M366">
        <f>COUNTIF(D362:D366,$L$6)</f>
        <v>0</v>
      </c>
      <c r="O366" t="str">
        <f t="shared" si="39"/>
        <v/>
      </c>
      <c r="P366" t="str">
        <f t="shared" si="40"/>
        <v/>
      </c>
      <c r="Q366" t="str">
        <f t="shared" si="41"/>
        <v/>
      </c>
      <c r="R366" t="str">
        <f t="shared" si="42"/>
        <v/>
      </c>
    </row>
    <row r="367" spans="1:18" x14ac:dyDescent="0.35">
      <c r="A367" t="s">
        <v>3</v>
      </c>
      <c r="B367" t="str">
        <f t="shared" si="44"/>
        <v/>
      </c>
      <c r="E367" t="str">
        <f t="shared" si="43"/>
        <v/>
      </c>
      <c r="F367" s="1" t="str">
        <f t="shared" si="45"/>
        <v/>
      </c>
      <c r="O367" t="str">
        <f t="shared" si="39"/>
        <v/>
      </c>
      <c r="P367" t="str">
        <f t="shared" si="40"/>
        <v/>
      </c>
      <c r="Q367" t="str">
        <f t="shared" si="41"/>
        <v/>
      </c>
      <c r="R367" t="str">
        <f t="shared" si="42"/>
        <v/>
      </c>
    </row>
    <row r="368" spans="1:18" x14ac:dyDescent="0.35">
      <c r="A368" t="s">
        <v>4</v>
      </c>
      <c r="B368">
        <f t="shared" si="44"/>
        <v>62</v>
      </c>
      <c r="C368">
        <v>1</v>
      </c>
      <c r="E368" t="str">
        <f t="shared" si="43"/>
        <v>Time In</v>
      </c>
      <c r="F368" s="1" t="str">
        <f t="shared" si="45"/>
        <v/>
      </c>
      <c r="G368" s="1" t="e">
        <f>(F370-F364)-(F371-F365)</f>
        <v>#VALUE!</v>
      </c>
      <c r="H368" s="1" t="e">
        <f>IF(F369&gt;F368,(F368+10)-F369,F368-F369)</f>
        <v>#VALUE!</v>
      </c>
      <c r="I368" s="1" t="e">
        <f>F370-F364</f>
        <v>#VALUE!</v>
      </c>
      <c r="J368" s="1" t="e">
        <f>F371-F365</f>
        <v>#VALUE!</v>
      </c>
      <c r="M368">
        <f>COUNTIF(D368:D372,$L$2)</f>
        <v>0</v>
      </c>
      <c r="N368">
        <f>SUM(M368:M372)</f>
        <v>0</v>
      </c>
      <c r="O368" t="str">
        <f t="shared" si="39"/>
        <v/>
      </c>
      <c r="P368" t="str">
        <f t="shared" si="40"/>
        <v/>
      </c>
      <c r="Q368" t="str">
        <f t="shared" si="41"/>
        <v/>
      </c>
      <c r="R368" t="str">
        <f t="shared" si="42"/>
        <v/>
      </c>
    </row>
    <row r="369" spans="1:18" x14ac:dyDescent="0.35">
      <c r="A369" t="s">
        <v>5</v>
      </c>
      <c r="B369" t="str">
        <f t="shared" si="44"/>
        <v/>
      </c>
      <c r="C369">
        <v>2</v>
      </c>
      <c r="E369" t="str">
        <f t="shared" si="43"/>
        <v>Time Out</v>
      </c>
      <c r="F369" s="1" t="str">
        <f t="shared" si="45"/>
        <v/>
      </c>
      <c r="G369" s="1" t="e">
        <f>(F370-F364)-(F371-F365)</f>
        <v>#VALUE!</v>
      </c>
      <c r="H369" s="1" t="e">
        <f>IF(F369&gt;F368,(F368+10)-F369,F368-F369)</f>
        <v>#VALUE!</v>
      </c>
      <c r="I369" s="1" t="e">
        <f>F370-F364</f>
        <v>#VALUE!</v>
      </c>
      <c r="J369" s="1" t="e">
        <f>F371-F365</f>
        <v>#VALUE!</v>
      </c>
      <c r="M369">
        <f>COUNTIF(D368:D372,$L$3)</f>
        <v>0</v>
      </c>
      <c r="O369" t="str">
        <f t="shared" si="39"/>
        <v/>
      </c>
      <c r="P369" t="str">
        <f t="shared" si="40"/>
        <v/>
      </c>
      <c r="Q369" t="str">
        <f t="shared" si="41"/>
        <v/>
      </c>
      <c r="R369" t="str">
        <f t="shared" si="42"/>
        <v/>
      </c>
    </row>
    <row r="370" spans="1:18" x14ac:dyDescent="0.35">
      <c r="A370" t="s">
        <v>6</v>
      </c>
      <c r="B370" t="str">
        <f t="shared" si="44"/>
        <v/>
      </c>
      <c r="C370">
        <v>3</v>
      </c>
      <c r="E370" t="str">
        <f t="shared" si="43"/>
        <v>Western Score</v>
      </c>
      <c r="F370" s="1" t="str">
        <f t="shared" si="45"/>
        <v/>
      </c>
      <c r="G370" s="1" t="e">
        <f>(F370-F364)-(F371-F365)</f>
        <v>#VALUE!</v>
      </c>
      <c r="H370" s="1" t="e">
        <f>IF(F369&gt;F368,(F368+10)-F369,F368-F369)</f>
        <v>#VALUE!</v>
      </c>
      <c r="I370" s="1" t="e">
        <f>F370-F364</f>
        <v>#VALUE!</v>
      </c>
      <c r="J370" s="1" t="e">
        <f>F371-F365</f>
        <v>#VALUE!</v>
      </c>
      <c r="M370">
        <f>COUNTIF(D368:D372,$L$4)</f>
        <v>0</v>
      </c>
      <c r="O370" t="str">
        <f t="shared" si="39"/>
        <v/>
      </c>
      <c r="P370" t="str">
        <f t="shared" si="40"/>
        <v/>
      </c>
      <c r="Q370" t="str">
        <f t="shared" si="41"/>
        <v/>
      </c>
      <c r="R370" t="str">
        <f t="shared" si="42"/>
        <v/>
      </c>
    </row>
    <row r="371" spans="1:18" x14ac:dyDescent="0.35">
      <c r="A371" t="s">
        <v>7</v>
      </c>
      <c r="B371" t="str">
        <f t="shared" si="44"/>
        <v/>
      </c>
      <c r="C371">
        <v>4</v>
      </c>
      <c r="E371" t="str">
        <f t="shared" si="43"/>
        <v>Opp Score</v>
      </c>
      <c r="F371" s="1" t="str">
        <f t="shared" si="45"/>
        <v/>
      </c>
      <c r="G371" s="1" t="e">
        <f>(F370-F364)-(F371-F365)</f>
        <v>#VALUE!</v>
      </c>
      <c r="H371" s="1" t="e">
        <f>IF(F369&gt;F368,(F368+10)-F369,F368-F369)</f>
        <v>#VALUE!</v>
      </c>
      <c r="I371" s="1" t="e">
        <f>F370-F364</f>
        <v>#VALUE!</v>
      </c>
      <c r="J371" s="1" t="e">
        <f>F371-F365</f>
        <v>#VALUE!</v>
      </c>
      <c r="M371">
        <f>COUNTIF(D368:D372,$L$5)</f>
        <v>0</v>
      </c>
      <c r="O371" t="str">
        <f t="shared" si="39"/>
        <v/>
      </c>
      <c r="P371" t="str">
        <f t="shared" si="40"/>
        <v/>
      </c>
      <c r="Q371" t="str">
        <f t="shared" si="41"/>
        <v/>
      </c>
      <c r="R371" t="str">
        <f t="shared" si="42"/>
        <v/>
      </c>
    </row>
    <row r="372" spans="1:18" x14ac:dyDescent="0.35">
      <c r="A372" t="s">
        <v>8</v>
      </c>
      <c r="B372" t="str">
        <f t="shared" si="44"/>
        <v/>
      </c>
      <c r="C372">
        <v>5</v>
      </c>
      <c r="E372" t="str">
        <f t="shared" si="43"/>
        <v/>
      </c>
      <c r="F372" s="1" t="str">
        <f t="shared" si="45"/>
        <v/>
      </c>
      <c r="G372" s="1" t="e">
        <f>(F370-F364)-(F371-F365)</f>
        <v>#VALUE!</v>
      </c>
      <c r="H372" s="1" t="e">
        <f>IF(F369&gt;F368,(F368+10)-F369,F368-F369)</f>
        <v>#VALUE!</v>
      </c>
      <c r="I372" s="1" t="e">
        <f>F370-F364</f>
        <v>#VALUE!</v>
      </c>
      <c r="J372" s="1" t="e">
        <f>F371-F365</f>
        <v>#VALUE!</v>
      </c>
      <c r="M372">
        <f>COUNTIF(D368:D372,$L$6)</f>
        <v>0</v>
      </c>
      <c r="O372" t="str">
        <f t="shared" si="39"/>
        <v/>
      </c>
      <c r="P372" t="str">
        <f t="shared" si="40"/>
        <v/>
      </c>
      <c r="Q372" t="str">
        <f t="shared" si="41"/>
        <v/>
      </c>
      <c r="R372" t="str">
        <f t="shared" si="42"/>
        <v/>
      </c>
    </row>
    <row r="373" spans="1:18" x14ac:dyDescent="0.35">
      <c r="A373" t="s">
        <v>9</v>
      </c>
      <c r="B373" t="str">
        <f t="shared" si="44"/>
        <v/>
      </c>
      <c r="E373" t="str">
        <f t="shared" si="43"/>
        <v/>
      </c>
      <c r="F373" s="1" t="str">
        <f t="shared" si="45"/>
        <v/>
      </c>
      <c r="O373" t="str">
        <f t="shared" si="39"/>
        <v/>
      </c>
      <c r="P373" t="str">
        <f t="shared" si="40"/>
        <v/>
      </c>
      <c r="Q373" t="str">
        <f t="shared" si="41"/>
        <v/>
      </c>
      <c r="R373" t="str">
        <f t="shared" si="42"/>
        <v/>
      </c>
    </row>
    <row r="374" spans="1:18" x14ac:dyDescent="0.35">
      <c r="A374" t="s">
        <v>10</v>
      </c>
      <c r="B374">
        <f t="shared" si="44"/>
        <v>63</v>
      </c>
      <c r="C374">
        <v>1</v>
      </c>
      <c r="E374" t="str">
        <f t="shared" si="43"/>
        <v>Time In</v>
      </c>
      <c r="F374" s="1" t="str">
        <f t="shared" si="45"/>
        <v/>
      </c>
      <c r="G374" s="1" t="e">
        <f>(F376-F370)-(F377-F371)</f>
        <v>#VALUE!</v>
      </c>
      <c r="H374" s="1" t="e">
        <f>IF(F375&gt;F374,(F374+10)-F375,F374-F375)</f>
        <v>#VALUE!</v>
      </c>
      <c r="I374" s="1" t="e">
        <f>F376-F370</f>
        <v>#VALUE!</v>
      </c>
      <c r="J374" s="1" t="e">
        <f>F377-F371</f>
        <v>#VALUE!</v>
      </c>
      <c r="M374">
        <f>COUNTIF(D374:D378,$L$2)</f>
        <v>0</v>
      </c>
      <c r="N374">
        <f>SUM(M374:M378)</f>
        <v>0</v>
      </c>
      <c r="O374" t="str">
        <f t="shared" si="39"/>
        <v/>
      </c>
      <c r="P374" t="str">
        <f t="shared" si="40"/>
        <v/>
      </c>
      <c r="Q374" t="str">
        <f t="shared" si="41"/>
        <v/>
      </c>
      <c r="R374" t="str">
        <f t="shared" si="42"/>
        <v/>
      </c>
    </row>
    <row r="375" spans="1:18" x14ac:dyDescent="0.35">
      <c r="A375" t="s">
        <v>11</v>
      </c>
      <c r="B375" t="str">
        <f t="shared" si="44"/>
        <v/>
      </c>
      <c r="C375">
        <v>2</v>
      </c>
      <c r="E375" t="str">
        <f t="shared" si="43"/>
        <v>Time Out</v>
      </c>
      <c r="F375" s="1" t="str">
        <f t="shared" si="45"/>
        <v/>
      </c>
      <c r="G375" s="1" t="e">
        <f>(F376-F370)-(F377-F371)</f>
        <v>#VALUE!</v>
      </c>
      <c r="H375" s="1" t="e">
        <f>IF(F375&gt;F374,(F374+10)-F375,F374-F375)</f>
        <v>#VALUE!</v>
      </c>
      <c r="I375" s="1" t="e">
        <f>F376-F370</f>
        <v>#VALUE!</v>
      </c>
      <c r="J375" s="1" t="e">
        <f>F377-F371</f>
        <v>#VALUE!</v>
      </c>
      <c r="M375">
        <f>COUNTIF(D374:D378,$L$3)</f>
        <v>0</v>
      </c>
      <c r="O375" t="str">
        <f t="shared" si="39"/>
        <v/>
      </c>
      <c r="P375" t="str">
        <f t="shared" si="40"/>
        <v/>
      </c>
      <c r="Q375" t="str">
        <f t="shared" si="41"/>
        <v/>
      </c>
      <c r="R375" t="str">
        <f t="shared" si="42"/>
        <v/>
      </c>
    </row>
    <row r="376" spans="1:18" x14ac:dyDescent="0.35">
      <c r="A376" t="s">
        <v>12</v>
      </c>
      <c r="B376" t="str">
        <f t="shared" si="44"/>
        <v/>
      </c>
      <c r="C376">
        <v>3</v>
      </c>
      <c r="E376" t="str">
        <f t="shared" si="43"/>
        <v>Western Score</v>
      </c>
      <c r="F376" s="1" t="str">
        <f t="shared" si="45"/>
        <v/>
      </c>
      <c r="G376" s="1" t="e">
        <f>(F376-F370)-(F377-F371)</f>
        <v>#VALUE!</v>
      </c>
      <c r="H376" s="1" t="e">
        <f>IF(F375&gt;F374,(F374+10)-F375,F374-F375)</f>
        <v>#VALUE!</v>
      </c>
      <c r="I376" s="1" t="e">
        <f>F376-F370</f>
        <v>#VALUE!</v>
      </c>
      <c r="J376" s="1" t="e">
        <f>F377-F371</f>
        <v>#VALUE!</v>
      </c>
      <c r="M376">
        <f>COUNTIF(D374:D378,$L$4)</f>
        <v>0</v>
      </c>
      <c r="O376" t="str">
        <f t="shared" si="39"/>
        <v/>
      </c>
      <c r="P376" t="str">
        <f t="shared" si="40"/>
        <v/>
      </c>
      <c r="Q376" t="str">
        <f t="shared" si="41"/>
        <v/>
      </c>
      <c r="R376" t="str">
        <f t="shared" si="42"/>
        <v/>
      </c>
    </row>
    <row r="377" spans="1:18" x14ac:dyDescent="0.35">
      <c r="A377" t="s">
        <v>13</v>
      </c>
      <c r="B377" t="str">
        <f t="shared" si="44"/>
        <v/>
      </c>
      <c r="C377">
        <v>4</v>
      </c>
      <c r="E377" t="str">
        <f t="shared" si="43"/>
        <v>Opp Score</v>
      </c>
      <c r="F377" s="1" t="str">
        <f t="shared" si="45"/>
        <v/>
      </c>
      <c r="G377" s="1" t="e">
        <f>(F376-F370)-(F377-F371)</f>
        <v>#VALUE!</v>
      </c>
      <c r="H377" s="1" t="e">
        <f>IF(F375&gt;F374,(F374+10)-F375,F374-F375)</f>
        <v>#VALUE!</v>
      </c>
      <c r="I377" s="1" t="e">
        <f>F376-F370</f>
        <v>#VALUE!</v>
      </c>
      <c r="J377" s="1" t="e">
        <f>F377-F371</f>
        <v>#VALUE!</v>
      </c>
      <c r="M377">
        <f>COUNTIF(D374:D378,$L$5)</f>
        <v>0</v>
      </c>
      <c r="O377" t="str">
        <f t="shared" si="39"/>
        <v/>
      </c>
      <c r="P377" t="str">
        <f t="shared" si="40"/>
        <v/>
      </c>
      <c r="Q377" t="str">
        <f t="shared" si="41"/>
        <v/>
      </c>
      <c r="R377" t="str">
        <f t="shared" si="42"/>
        <v/>
      </c>
    </row>
    <row r="378" spans="1:18" x14ac:dyDescent="0.35">
      <c r="A378" t="s">
        <v>14</v>
      </c>
      <c r="B378" t="str">
        <f t="shared" si="44"/>
        <v/>
      </c>
      <c r="C378">
        <v>5</v>
      </c>
      <c r="E378" t="str">
        <f t="shared" si="43"/>
        <v/>
      </c>
      <c r="F378" s="1" t="str">
        <f t="shared" si="45"/>
        <v/>
      </c>
      <c r="G378" s="1" t="e">
        <f>(F376-F370)-(F377-F371)</f>
        <v>#VALUE!</v>
      </c>
      <c r="H378" s="1" t="e">
        <f>IF(F375&gt;F374,(F374+10)-F375,F374-F375)</f>
        <v>#VALUE!</v>
      </c>
      <c r="I378" s="1" t="e">
        <f>F376-F370</f>
        <v>#VALUE!</v>
      </c>
      <c r="J378" s="1" t="e">
        <f>F377-F371</f>
        <v>#VALUE!</v>
      </c>
      <c r="M378">
        <f>COUNTIF(D374:D378,$L$6)</f>
        <v>0</v>
      </c>
      <c r="O378" t="str">
        <f t="shared" si="39"/>
        <v/>
      </c>
      <c r="P378" t="str">
        <f t="shared" si="40"/>
        <v/>
      </c>
      <c r="Q378" t="str">
        <f t="shared" si="41"/>
        <v/>
      </c>
      <c r="R378" t="str">
        <f t="shared" si="42"/>
        <v/>
      </c>
    </row>
    <row r="379" spans="1:18" x14ac:dyDescent="0.35">
      <c r="A379" t="s">
        <v>2</v>
      </c>
      <c r="B379" t="str">
        <f t="shared" si="44"/>
        <v/>
      </c>
      <c r="E379" t="str">
        <f t="shared" si="43"/>
        <v/>
      </c>
      <c r="F379" s="1" t="str">
        <f t="shared" si="45"/>
        <v/>
      </c>
      <c r="O379" t="str">
        <f t="shared" si="39"/>
        <v/>
      </c>
      <c r="P379" t="str">
        <f t="shared" si="40"/>
        <v/>
      </c>
      <c r="Q379" t="str">
        <f t="shared" si="41"/>
        <v/>
      </c>
      <c r="R379" t="str">
        <f t="shared" si="42"/>
        <v/>
      </c>
    </row>
    <row r="380" spans="1:18" x14ac:dyDescent="0.35">
      <c r="A380" t="s">
        <v>3</v>
      </c>
      <c r="B380">
        <f t="shared" si="44"/>
        <v>64</v>
      </c>
      <c r="C380">
        <v>1</v>
      </c>
      <c r="E380" t="str">
        <f t="shared" si="43"/>
        <v>Time In</v>
      </c>
      <c r="F380" s="1" t="str">
        <f t="shared" si="45"/>
        <v/>
      </c>
      <c r="G380" s="1" t="e">
        <f>(F382-F376)-(F383-F377)</f>
        <v>#VALUE!</v>
      </c>
      <c r="H380" s="1" t="e">
        <f>IF(F381&gt;F380,(F380+10)-F381,F380-F381)</f>
        <v>#VALUE!</v>
      </c>
      <c r="I380" s="1" t="e">
        <f>F382-F376</f>
        <v>#VALUE!</v>
      </c>
      <c r="J380" s="1" t="e">
        <f>F383-F377</f>
        <v>#VALUE!</v>
      </c>
      <c r="M380">
        <f>COUNTIF(D380:D384,$L$2)</f>
        <v>0</v>
      </c>
      <c r="N380">
        <f>SUM(M380:M384)</f>
        <v>0</v>
      </c>
      <c r="O380" t="str">
        <f t="shared" si="39"/>
        <v/>
      </c>
      <c r="P380" t="str">
        <f t="shared" si="40"/>
        <v/>
      </c>
      <c r="Q380" t="str">
        <f t="shared" si="41"/>
        <v/>
      </c>
      <c r="R380" t="str">
        <f t="shared" si="42"/>
        <v/>
      </c>
    </row>
    <row r="381" spans="1:18" x14ac:dyDescent="0.35">
      <c r="A381" t="s">
        <v>4</v>
      </c>
      <c r="B381" t="str">
        <f t="shared" si="44"/>
        <v/>
      </c>
      <c r="C381">
        <v>2</v>
      </c>
      <c r="E381" t="str">
        <f t="shared" si="43"/>
        <v>Time Out</v>
      </c>
      <c r="F381" s="1" t="str">
        <f t="shared" si="45"/>
        <v/>
      </c>
      <c r="G381" s="1" t="e">
        <f>(F382-F376)-(F383-F377)</f>
        <v>#VALUE!</v>
      </c>
      <c r="H381" s="1" t="e">
        <f>IF(F381&gt;F380,(F380+10)-F381,F380-F381)</f>
        <v>#VALUE!</v>
      </c>
      <c r="I381" s="1" t="e">
        <f>F382-F376</f>
        <v>#VALUE!</v>
      </c>
      <c r="J381" s="1" t="e">
        <f>F383-F377</f>
        <v>#VALUE!</v>
      </c>
      <c r="M381">
        <f>COUNTIF(D380:D384,$L$3)</f>
        <v>0</v>
      </c>
      <c r="O381" t="str">
        <f t="shared" si="39"/>
        <v/>
      </c>
      <c r="P381" t="str">
        <f t="shared" si="40"/>
        <v/>
      </c>
      <c r="Q381" t="str">
        <f t="shared" si="41"/>
        <v/>
      </c>
      <c r="R381" t="str">
        <f t="shared" si="42"/>
        <v/>
      </c>
    </row>
    <row r="382" spans="1:18" x14ac:dyDescent="0.35">
      <c r="A382" t="s">
        <v>5</v>
      </c>
      <c r="B382" t="str">
        <f t="shared" si="44"/>
        <v/>
      </c>
      <c r="C382">
        <v>3</v>
      </c>
      <c r="E382" t="str">
        <f t="shared" si="43"/>
        <v>Western Score</v>
      </c>
      <c r="F382" s="1" t="str">
        <f t="shared" si="45"/>
        <v/>
      </c>
      <c r="G382" s="1" t="e">
        <f>(F382-F376)-(F383-F377)</f>
        <v>#VALUE!</v>
      </c>
      <c r="H382" s="1" t="e">
        <f>IF(F381&gt;F380,(F380+10)-F381,F380-F381)</f>
        <v>#VALUE!</v>
      </c>
      <c r="I382" s="1" t="e">
        <f>F382-F376</f>
        <v>#VALUE!</v>
      </c>
      <c r="J382" s="1" t="e">
        <f>F383-F377</f>
        <v>#VALUE!</v>
      </c>
      <c r="M382">
        <f>COUNTIF(D380:D384,$L$4)</f>
        <v>0</v>
      </c>
      <c r="O382" t="str">
        <f t="shared" si="39"/>
        <v/>
      </c>
      <c r="P382" t="str">
        <f t="shared" si="40"/>
        <v/>
      </c>
      <c r="Q382" t="str">
        <f t="shared" si="41"/>
        <v/>
      </c>
      <c r="R382" t="str">
        <f t="shared" si="42"/>
        <v/>
      </c>
    </row>
    <row r="383" spans="1:18" x14ac:dyDescent="0.35">
      <c r="A383" t="s">
        <v>6</v>
      </c>
      <c r="B383" t="str">
        <f t="shared" si="44"/>
        <v/>
      </c>
      <c r="C383">
        <v>4</v>
      </c>
      <c r="E383" t="str">
        <f t="shared" si="43"/>
        <v>Opp Score</v>
      </c>
      <c r="F383" s="1" t="str">
        <f t="shared" si="45"/>
        <v/>
      </c>
      <c r="G383" s="1" t="e">
        <f>(F382-F376)-(F383-F377)</f>
        <v>#VALUE!</v>
      </c>
      <c r="H383" s="1" t="e">
        <f>IF(F381&gt;F380,(F380+10)-F381,F380-F381)</f>
        <v>#VALUE!</v>
      </c>
      <c r="I383" s="1" t="e">
        <f>F382-F376</f>
        <v>#VALUE!</v>
      </c>
      <c r="J383" s="1" t="e">
        <f>F383-F377</f>
        <v>#VALUE!</v>
      </c>
      <c r="M383">
        <f>COUNTIF(D380:D384,$L$5)</f>
        <v>0</v>
      </c>
      <c r="O383" t="str">
        <f t="shared" si="39"/>
        <v/>
      </c>
      <c r="P383" t="str">
        <f t="shared" si="40"/>
        <v/>
      </c>
      <c r="Q383" t="str">
        <f t="shared" si="41"/>
        <v/>
      </c>
      <c r="R383" t="str">
        <f t="shared" si="42"/>
        <v/>
      </c>
    </row>
    <row r="384" spans="1:18" x14ac:dyDescent="0.35">
      <c r="A384" t="s">
        <v>7</v>
      </c>
      <c r="B384" t="str">
        <f t="shared" si="44"/>
        <v/>
      </c>
      <c r="C384">
        <v>5</v>
      </c>
      <c r="E384" t="str">
        <f t="shared" si="43"/>
        <v/>
      </c>
      <c r="F384" s="1" t="str">
        <f t="shared" si="45"/>
        <v/>
      </c>
      <c r="G384" s="1" t="e">
        <f>(F382-F376)-(F383-F377)</f>
        <v>#VALUE!</v>
      </c>
      <c r="H384" s="1" t="e">
        <f>IF(F381&gt;F380,(F380+10)-F381,F380-F381)</f>
        <v>#VALUE!</v>
      </c>
      <c r="I384" s="1" t="e">
        <f>F382-F376</f>
        <v>#VALUE!</v>
      </c>
      <c r="J384" s="1" t="e">
        <f>F383-F377</f>
        <v>#VALUE!</v>
      </c>
      <c r="M384">
        <f>COUNTIF(D380:D384,$L$6)</f>
        <v>0</v>
      </c>
      <c r="O384" t="str">
        <f t="shared" si="39"/>
        <v/>
      </c>
      <c r="P384" t="str">
        <f t="shared" si="40"/>
        <v/>
      </c>
      <c r="Q384" t="str">
        <f t="shared" si="41"/>
        <v/>
      </c>
      <c r="R384" t="str">
        <f t="shared" si="42"/>
        <v/>
      </c>
    </row>
    <row r="385" spans="1:18" x14ac:dyDescent="0.35">
      <c r="A385" t="s">
        <v>8</v>
      </c>
      <c r="B385" t="str">
        <f t="shared" si="44"/>
        <v/>
      </c>
      <c r="E385" t="str">
        <f t="shared" si="43"/>
        <v/>
      </c>
      <c r="F385" s="1" t="str">
        <f t="shared" si="45"/>
        <v/>
      </c>
      <c r="O385" t="str">
        <f t="shared" si="39"/>
        <v/>
      </c>
      <c r="P385" t="str">
        <f t="shared" si="40"/>
        <v/>
      </c>
      <c r="Q385" t="str">
        <f t="shared" si="41"/>
        <v/>
      </c>
      <c r="R385" t="str">
        <f t="shared" si="42"/>
        <v/>
      </c>
    </row>
    <row r="386" spans="1:18" x14ac:dyDescent="0.35">
      <c r="A386" t="s">
        <v>9</v>
      </c>
      <c r="B386">
        <f t="shared" si="44"/>
        <v>65</v>
      </c>
      <c r="C386">
        <v>1</v>
      </c>
      <c r="E386" t="str">
        <f t="shared" si="43"/>
        <v>Time In</v>
      </c>
      <c r="F386" s="1" t="str">
        <f t="shared" si="45"/>
        <v/>
      </c>
      <c r="G386" s="1" t="e">
        <f>(F388-F382)-(F389-F383)</f>
        <v>#VALUE!</v>
      </c>
      <c r="H386" s="1" t="e">
        <f>IF(F387&gt;F386,(F386+10)-F387,F386-F387)</f>
        <v>#VALUE!</v>
      </c>
      <c r="I386" s="1" t="e">
        <f>F388-F382</f>
        <v>#VALUE!</v>
      </c>
      <c r="J386" s="1" t="e">
        <f>F389-F383</f>
        <v>#VALUE!</v>
      </c>
      <c r="M386">
        <f>COUNTIF(D386:D390,$L$2)</f>
        <v>0</v>
      </c>
      <c r="N386">
        <f>SUM(M386:M390)</f>
        <v>0</v>
      </c>
      <c r="O386" t="str">
        <f t="shared" ref="O386:O449" si="46">IF(N386=COUNTIF($L$2:$L$6,"*"),G386,"")</f>
        <v/>
      </c>
      <c r="P386" t="str">
        <f t="shared" ref="P386:P449" si="47">IF(N386=COUNTIF($L$2:$L$6,"*"),H386,"")</f>
        <v/>
      </c>
      <c r="Q386" t="str">
        <f t="shared" ref="Q386:Q449" si="48">IF(N386=COUNTIF($L$2:$L$6,"*"),I386,"")</f>
        <v/>
      </c>
      <c r="R386" t="str">
        <f t="shared" ref="R386:R449" si="49">IF(N386=COUNTIF($L$2:$L$6,"*"),J386,"")</f>
        <v/>
      </c>
    </row>
    <row r="387" spans="1:18" x14ac:dyDescent="0.35">
      <c r="A387" t="s">
        <v>10</v>
      </c>
      <c r="B387" t="str">
        <f t="shared" si="44"/>
        <v/>
      </c>
      <c r="C387">
        <v>2</v>
      </c>
      <c r="E387" t="str">
        <f t="shared" ref="E387:E450" si="50">IFERROR(_xlfn.IFS(C387=$C$2,"Time In",C387=$C$3,"Time Out",C387=$C$4,"Western Score",C387=$C$5,"Opp Score"),"")</f>
        <v>Time Out</v>
      </c>
      <c r="F387" s="1" t="str">
        <f t="shared" si="45"/>
        <v/>
      </c>
      <c r="G387" s="1" t="e">
        <f>(F388-F382)-(F389-F383)</f>
        <v>#VALUE!</v>
      </c>
      <c r="H387" s="1" t="e">
        <f>IF(F387&gt;F386,(F386+10)-F387,F386-F387)</f>
        <v>#VALUE!</v>
      </c>
      <c r="I387" s="1" t="e">
        <f>F388-F382</f>
        <v>#VALUE!</v>
      </c>
      <c r="J387" s="1" t="e">
        <f>F389-F383</f>
        <v>#VALUE!</v>
      </c>
      <c r="M387">
        <f>COUNTIF(D386:D390,$L$3)</f>
        <v>0</v>
      </c>
      <c r="O387" t="str">
        <f t="shared" si="46"/>
        <v/>
      </c>
      <c r="P387" t="str">
        <f t="shared" si="47"/>
        <v/>
      </c>
      <c r="Q387" t="str">
        <f t="shared" si="48"/>
        <v/>
      </c>
      <c r="R387" t="str">
        <f t="shared" si="49"/>
        <v/>
      </c>
    </row>
    <row r="388" spans="1:18" x14ac:dyDescent="0.35">
      <c r="A388" t="s">
        <v>11</v>
      </c>
      <c r="B388" t="str">
        <f t="shared" si="44"/>
        <v/>
      </c>
      <c r="C388">
        <v>3</v>
      </c>
      <c r="E388" t="str">
        <f t="shared" si="50"/>
        <v>Western Score</v>
      </c>
      <c r="F388" s="1" t="str">
        <f t="shared" si="45"/>
        <v/>
      </c>
      <c r="G388" s="1" t="e">
        <f>(F388-F382)-(F389-F383)</f>
        <v>#VALUE!</v>
      </c>
      <c r="H388" s="1" t="e">
        <f>IF(F387&gt;F386,(F386+10)-F387,F386-F387)</f>
        <v>#VALUE!</v>
      </c>
      <c r="I388" s="1" t="e">
        <f>F388-F382</f>
        <v>#VALUE!</v>
      </c>
      <c r="J388" s="1" t="e">
        <f>F389-F383</f>
        <v>#VALUE!</v>
      </c>
      <c r="M388">
        <f>COUNTIF(D386:D390,$L$4)</f>
        <v>0</v>
      </c>
      <c r="O388" t="str">
        <f t="shared" si="46"/>
        <v/>
      </c>
      <c r="P388" t="str">
        <f t="shared" si="47"/>
        <v/>
      </c>
      <c r="Q388" t="str">
        <f t="shared" si="48"/>
        <v/>
      </c>
      <c r="R388" t="str">
        <f t="shared" si="49"/>
        <v/>
      </c>
    </row>
    <row r="389" spans="1:18" x14ac:dyDescent="0.35">
      <c r="A389" t="s">
        <v>12</v>
      </c>
      <c r="B389" t="str">
        <f t="shared" si="44"/>
        <v/>
      </c>
      <c r="C389">
        <v>4</v>
      </c>
      <c r="E389" t="str">
        <f t="shared" si="50"/>
        <v>Opp Score</v>
      </c>
      <c r="F389" s="1" t="str">
        <f t="shared" si="45"/>
        <v/>
      </c>
      <c r="G389" s="1" t="e">
        <f>(F388-F382)-(F389-F383)</f>
        <v>#VALUE!</v>
      </c>
      <c r="H389" s="1" t="e">
        <f>IF(F387&gt;F386,(F386+10)-F387,F386-F387)</f>
        <v>#VALUE!</v>
      </c>
      <c r="I389" s="1" t="e">
        <f>F388-F382</f>
        <v>#VALUE!</v>
      </c>
      <c r="J389" s="1" t="e">
        <f>F389-F383</f>
        <v>#VALUE!</v>
      </c>
      <c r="M389">
        <f>COUNTIF(D386:D390,$L$5)</f>
        <v>0</v>
      </c>
      <c r="O389" t="str">
        <f t="shared" si="46"/>
        <v/>
      </c>
      <c r="P389" t="str">
        <f t="shared" si="47"/>
        <v/>
      </c>
      <c r="Q389" t="str">
        <f t="shared" si="48"/>
        <v/>
      </c>
      <c r="R389" t="str">
        <f t="shared" si="49"/>
        <v/>
      </c>
    </row>
    <row r="390" spans="1:18" x14ac:dyDescent="0.35">
      <c r="A390" t="s">
        <v>13</v>
      </c>
      <c r="B390" t="str">
        <f t="shared" si="44"/>
        <v/>
      </c>
      <c r="C390">
        <v>5</v>
      </c>
      <c r="E390" t="str">
        <f t="shared" si="50"/>
        <v/>
      </c>
      <c r="F390" s="1" t="str">
        <f t="shared" si="45"/>
        <v/>
      </c>
      <c r="G390" s="1" t="e">
        <f>(F388-F382)-(F389-F383)</f>
        <v>#VALUE!</v>
      </c>
      <c r="H390" s="1" t="e">
        <f>IF(F387&gt;F386,(F386+10)-F387,F386-F387)</f>
        <v>#VALUE!</v>
      </c>
      <c r="I390" s="1" t="e">
        <f>F388-F382</f>
        <v>#VALUE!</v>
      </c>
      <c r="J390" s="1" t="e">
        <f>F389-F383</f>
        <v>#VALUE!</v>
      </c>
      <c r="M390">
        <f>COUNTIF(D386:D390,$L$6)</f>
        <v>0</v>
      </c>
      <c r="O390" t="str">
        <f t="shared" si="46"/>
        <v/>
      </c>
      <c r="P390" t="str">
        <f t="shared" si="47"/>
        <v/>
      </c>
      <c r="Q390" t="str">
        <f t="shared" si="48"/>
        <v/>
      </c>
      <c r="R390" t="str">
        <f t="shared" si="49"/>
        <v/>
      </c>
    </row>
    <row r="391" spans="1:18" x14ac:dyDescent="0.35">
      <c r="A391" t="s">
        <v>14</v>
      </c>
      <c r="B391" t="str">
        <f t="shared" si="44"/>
        <v/>
      </c>
      <c r="E391" t="str">
        <f t="shared" si="50"/>
        <v/>
      </c>
      <c r="F391" s="1" t="str">
        <f t="shared" si="45"/>
        <v/>
      </c>
      <c r="O391" t="str">
        <f t="shared" si="46"/>
        <v/>
      </c>
      <c r="P391" t="str">
        <f t="shared" si="47"/>
        <v/>
      </c>
      <c r="Q391" t="str">
        <f t="shared" si="48"/>
        <v/>
      </c>
      <c r="R391" t="str">
        <f t="shared" si="49"/>
        <v/>
      </c>
    </row>
    <row r="392" spans="1:18" x14ac:dyDescent="0.35">
      <c r="A392" t="s">
        <v>2</v>
      </c>
      <c r="B392">
        <f t="shared" si="44"/>
        <v>66</v>
      </c>
      <c r="C392">
        <v>1</v>
      </c>
      <c r="E392" t="str">
        <f t="shared" si="50"/>
        <v>Time In</v>
      </c>
      <c r="F392" s="1" t="str">
        <f t="shared" si="45"/>
        <v/>
      </c>
      <c r="G392" s="1" t="e">
        <f>(F394-F388)-(F395-F389)</f>
        <v>#VALUE!</v>
      </c>
      <c r="H392" s="1" t="e">
        <f>IF(F393&gt;F392,(F392+10)-F393,F392-F393)</f>
        <v>#VALUE!</v>
      </c>
      <c r="I392" s="1" t="e">
        <f>F394-F388</f>
        <v>#VALUE!</v>
      </c>
      <c r="J392" s="1" t="e">
        <f>F395-F389</f>
        <v>#VALUE!</v>
      </c>
      <c r="M392">
        <f>COUNTIF(D392:D396,$L$2)</f>
        <v>0</v>
      </c>
      <c r="N392">
        <f>SUM(M392:M396)</f>
        <v>0</v>
      </c>
      <c r="O392" t="str">
        <f t="shared" si="46"/>
        <v/>
      </c>
      <c r="P392" t="str">
        <f t="shared" si="47"/>
        <v/>
      </c>
      <c r="Q392" t="str">
        <f t="shared" si="48"/>
        <v/>
      </c>
      <c r="R392" t="str">
        <f t="shared" si="49"/>
        <v/>
      </c>
    </row>
    <row r="393" spans="1:18" x14ac:dyDescent="0.35">
      <c r="A393" t="s">
        <v>3</v>
      </c>
      <c r="B393" t="str">
        <f t="shared" si="44"/>
        <v/>
      </c>
      <c r="C393">
        <v>2</v>
      </c>
      <c r="E393" t="str">
        <f t="shared" si="50"/>
        <v>Time Out</v>
      </c>
      <c r="F393" s="1" t="str">
        <f t="shared" si="45"/>
        <v/>
      </c>
      <c r="G393" s="1" t="e">
        <f>(F394-F388)-(F395-F389)</f>
        <v>#VALUE!</v>
      </c>
      <c r="H393" s="1" t="e">
        <f>IF(F393&gt;F392,(F392+10)-F393,F392-F393)</f>
        <v>#VALUE!</v>
      </c>
      <c r="I393" s="1" t="e">
        <f>F394-F388</f>
        <v>#VALUE!</v>
      </c>
      <c r="J393" s="1" t="e">
        <f>F395-F389</f>
        <v>#VALUE!</v>
      </c>
      <c r="M393">
        <f>COUNTIF(D392:D396,$L$3)</f>
        <v>0</v>
      </c>
      <c r="O393" t="str">
        <f t="shared" si="46"/>
        <v/>
      </c>
      <c r="P393" t="str">
        <f t="shared" si="47"/>
        <v/>
      </c>
      <c r="Q393" t="str">
        <f t="shared" si="48"/>
        <v/>
      </c>
      <c r="R393" t="str">
        <f t="shared" si="49"/>
        <v/>
      </c>
    </row>
    <row r="394" spans="1:18" x14ac:dyDescent="0.35">
      <c r="A394" t="s">
        <v>4</v>
      </c>
      <c r="B394" t="str">
        <f t="shared" si="44"/>
        <v/>
      </c>
      <c r="C394">
        <v>3</v>
      </c>
      <c r="E394" t="str">
        <f t="shared" si="50"/>
        <v>Western Score</v>
      </c>
      <c r="F394" s="1" t="str">
        <f t="shared" si="45"/>
        <v/>
      </c>
      <c r="G394" s="1" t="e">
        <f>(F394-F388)-(F395-F389)</f>
        <v>#VALUE!</v>
      </c>
      <c r="H394" s="1" t="e">
        <f>IF(F393&gt;F392,(F392+10)-F393,F392-F393)</f>
        <v>#VALUE!</v>
      </c>
      <c r="I394" s="1" t="e">
        <f>F394-F388</f>
        <v>#VALUE!</v>
      </c>
      <c r="J394" s="1" t="e">
        <f>F395-F389</f>
        <v>#VALUE!</v>
      </c>
      <c r="M394">
        <f>COUNTIF(D392:D396,$L$4)</f>
        <v>0</v>
      </c>
      <c r="O394" t="str">
        <f t="shared" si="46"/>
        <v/>
      </c>
      <c r="P394" t="str">
        <f t="shared" si="47"/>
        <v/>
      </c>
      <c r="Q394" t="str">
        <f t="shared" si="48"/>
        <v/>
      </c>
      <c r="R394" t="str">
        <f t="shared" si="49"/>
        <v/>
      </c>
    </row>
    <row r="395" spans="1:18" x14ac:dyDescent="0.35">
      <c r="A395" t="s">
        <v>5</v>
      </c>
      <c r="B395" t="str">
        <f t="shared" si="44"/>
        <v/>
      </c>
      <c r="C395">
        <v>4</v>
      </c>
      <c r="E395" t="str">
        <f t="shared" si="50"/>
        <v>Opp Score</v>
      </c>
      <c r="F395" s="1" t="str">
        <f t="shared" si="45"/>
        <v/>
      </c>
      <c r="G395" s="1" t="e">
        <f>(F394-F388)-(F395-F389)</f>
        <v>#VALUE!</v>
      </c>
      <c r="H395" s="1" t="e">
        <f>IF(F393&gt;F392,(F392+10)-F393,F392-F393)</f>
        <v>#VALUE!</v>
      </c>
      <c r="I395" s="1" t="e">
        <f>F394-F388</f>
        <v>#VALUE!</v>
      </c>
      <c r="J395" s="1" t="e">
        <f>F395-F389</f>
        <v>#VALUE!</v>
      </c>
      <c r="M395">
        <f>COUNTIF(D392:D396,$L$5)</f>
        <v>0</v>
      </c>
      <c r="O395" t="str">
        <f t="shared" si="46"/>
        <v/>
      </c>
      <c r="P395" t="str">
        <f t="shared" si="47"/>
        <v/>
      </c>
      <c r="Q395" t="str">
        <f t="shared" si="48"/>
        <v/>
      </c>
      <c r="R395" t="str">
        <f t="shared" si="49"/>
        <v/>
      </c>
    </row>
    <row r="396" spans="1:18" x14ac:dyDescent="0.35">
      <c r="A396" t="s">
        <v>6</v>
      </c>
      <c r="B396" t="str">
        <f t="shared" si="44"/>
        <v/>
      </c>
      <c r="C396">
        <v>5</v>
      </c>
      <c r="E396" t="str">
        <f t="shared" si="50"/>
        <v/>
      </c>
      <c r="F396" s="1" t="str">
        <f t="shared" si="45"/>
        <v/>
      </c>
      <c r="G396" s="1" t="e">
        <f>(F394-F388)-(F395-F389)</f>
        <v>#VALUE!</v>
      </c>
      <c r="H396" s="1" t="e">
        <f>IF(F393&gt;F392,(F392+10)-F393,F392-F393)</f>
        <v>#VALUE!</v>
      </c>
      <c r="I396" s="1" t="e">
        <f>F394-F388</f>
        <v>#VALUE!</v>
      </c>
      <c r="J396" s="1" t="e">
        <f>F395-F389</f>
        <v>#VALUE!</v>
      </c>
      <c r="M396">
        <f>COUNTIF(D392:D396,$L$6)</f>
        <v>0</v>
      </c>
      <c r="O396" t="str">
        <f t="shared" si="46"/>
        <v/>
      </c>
      <c r="P396" t="str">
        <f t="shared" si="47"/>
        <v/>
      </c>
      <c r="Q396" t="str">
        <f t="shared" si="48"/>
        <v/>
      </c>
      <c r="R396" t="str">
        <f t="shared" si="49"/>
        <v/>
      </c>
    </row>
    <row r="397" spans="1:18" x14ac:dyDescent="0.35">
      <c r="A397" t="s">
        <v>7</v>
      </c>
      <c r="B397" t="str">
        <f t="shared" si="44"/>
        <v/>
      </c>
      <c r="E397" t="str">
        <f t="shared" si="50"/>
        <v/>
      </c>
      <c r="F397" s="1" t="str">
        <f t="shared" si="45"/>
        <v/>
      </c>
      <c r="O397" t="str">
        <f t="shared" si="46"/>
        <v/>
      </c>
      <c r="P397" t="str">
        <f t="shared" si="47"/>
        <v/>
      </c>
      <c r="Q397" t="str">
        <f t="shared" si="48"/>
        <v/>
      </c>
      <c r="R397" t="str">
        <f t="shared" si="49"/>
        <v/>
      </c>
    </row>
    <row r="398" spans="1:18" x14ac:dyDescent="0.35">
      <c r="A398" t="s">
        <v>8</v>
      </c>
      <c r="B398">
        <f t="shared" si="44"/>
        <v>67</v>
      </c>
      <c r="C398">
        <v>1</v>
      </c>
      <c r="E398" t="str">
        <f t="shared" si="50"/>
        <v>Time In</v>
      </c>
      <c r="F398" s="1" t="str">
        <f t="shared" si="45"/>
        <v/>
      </c>
      <c r="G398" s="1" t="e">
        <f>(F400-F394)-(F401-F395)</f>
        <v>#VALUE!</v>
      </c>
      <c r="H398" s="1" t="e">
        <f>IF(F399&gt;F398,(F398+10)-F399,F398-F399)</f>
        <v>#VALUE!</v>
      </c>
      <c r="I398" s="1" t="e">
        <f>F400-F394</f>
        <v>#VALUE!</v>
      </c>
      <c r="J398" s="1" t="e">
        <f>F401-F395</f>
        <v>#VALUE!</v>
      </c>
      <c r="M398">
        <f>COUNTIF(D398:D402,$L$2)</f>
        <v>0</v>
      </c>
      <c r="N398">
        <f>SUM(M398:M402)</f>
        <v>0</v>
      </c>
      <c r="O398" t="str">
        <f t="shared" si="46"/>
        <v/>
      </c>
      <c r="P398" t="str">
        <f t="shared" si="47"/>
        <v/>
      </c>
      <c r="Q398" t="str">
        <f t="shared" si="48"/>
        <v/>
      </c>
      <c r="R398" t="str">
        <f t="shared" si="49"/>
        <v/>
      </c>
    </row>
    <row r="399" spans="1:18" x14ac:dyDescent="0.35">
      <c r="A399" t="s">
        <v>9</v>
      </c>
      <c r="B399" t="str">
        <f t="shared" si="44"/>
        <v/>
      </c>
      <c r="C399">
        <v>2</v>
      </c>
      <c r="E399" t="str">
        <f t="shared" si="50"/>
        <v>Time Out</v>
      </c>
      <c r="F399" s="1" t="str">
        <f t="shared" si="45"/>
        <v/>
      </c>
      <c r="G399" s="1" t="e">
        <f>(F400-F394)-(F401-F395)</f>
        <v>#VALUE!</v>
      </c>
      <c r="H399" s="1" t="e">
        <f>IF(F399&gt;F398,(F398+10)-F399,F398-F399)</f>
        <v>#VALUE!</v>
      </c>
      <c r="I399" s="1" t="e">
        <f>F400-F394</f>
        <v>#VALUE!</v>
      </c>
      <c r="J399" s="1" t="e">
        <f>F401-F395</f>
        <v>#VALUE!</v>
      </c>
      <c r="M399">
        <f>COUNTIF(D398:D402,$L$3)</f>
        <v>0</v>
      </c>
      <c r="O399" t="str">
        <f t="shared" si="46"/>
        <v/>
      </c>
      <c r="P399" t="str">
        <f t="shared" si="47"/>
        <v/>
      </c>
      <c r="Q399" t="str">
        <f t="shared" si="48"/>
        <v/>
      </c>
      <c r="R399" t="str">
        <f t="shared" si="49"/>
        <v/>
      </c>
    </row>
    <row r="400" spans="1:18" x14ac:dyDescent="0.35">
      <c r="A400" t="s">
        <v>10</v>
      </c>
      <c r="B400" t="str">
        <f t="shared" si="44"/>
        <v/>
      </c>
      <c r="C400">
        <v>3</v>
      </c>
      <c r="E400" t="str">
        <f t="shared" si="50"/>
        <v>Western Score</v>
      </c>
      <c r="F400" s="1" t="str">
        <f t="shared" si="45"/>
        <v/>
      </c>
      <c r="G400" s="1" t="e">
        <f>(F400-F394)-(F401-F395)</f>
        <v>#VALUE!</v>
      </c>
      <c r="H400" s="1" t="e">
        <f>IF(F399&gt;F398,(F398+10)-F399,F398-F399)</f>
        <v>#VALUE!</v>
      </c>
      <c r="I400" s="1" t="e">
        <f>F400-F394</f>
        <v>#VALUE!</v>
      </c>
      <c r="J400" s="1" t="e">
        <f>F401-F395</f>
        <v>#VALUE!</v>
      </c>
      <c r="M400">
        <f>COUNTIF(D398:D402,$L$4)</f>
        <v>0</v>
      </c>
      <c r="O400" t="str">
        <f t="shared" si="46"/>
        <v/>
      </c>
      <c r="P400" t="str">
        <f t="shared" si="47"/>
        <v/>
      </c>
      <c r="Q400" t="str">
        <f t="shared" si="48"/>
        <v/>
      </c>
      <c r="R400" t="str">
        <f t="shared" si="49"/>
        <v/>
      </c>
    </row>
    <row r="401" spans="1:18" x14ac:dyDescent="0.35">
      <c r="A401" t="s">
        <v>11</v>
      </c>
      <c r="B401" t="str">
        <f t="shared" si="44"/>
        <v/>
      </c>
      <c r="C401">
        <v>4</v>
      </c>
      <c r="E401" t="str">
        <f t="shared" si="50"/>
        <v>Opp Score</v>
      </c>
      <c r="F401" s="1" t="str">
        <f t="shared" si="45"/>
        <v/>
      </c>
      <c r="G401" s="1" t="e">
        <f>(F400-F394)-(F401-F395)</f>
        <v>#VALUE!</v>
      </c>
      <c r="H401" s="1" t="e">
        <f>IF(F399&gt;F398,(F398+10)-F399,F398-F399)</f>
        <v>#VALUE!</v>
      </c>
      <c r="I401" s="1" t="e">
        <f>F400-F394</f>
        <v>#VALUE!</v>
      </c>
      <c r="J401" s="1" t="e">
        <f>F401-F395</f>
        <v>#VALUE!</v>
      </c>
      <c r="M401">
        <f>COUNTIF(D398:D402,$L$5)</f>
        <v>0</v>
      </c>
      <c r="O401" t="str">
        <f t="shared" si="46"/>
        <v/>
      </c>
      <c r="P401" t="str">
        <f t="shared" si="47"/>
        <v/>
      </c>
      <c r="Q401" t="str">
        <f t="shared" si="48"/>
        <v/>
      </c>
      <c r="R401" t="str">
        <f t="shared" si="49"/>
        <v/>
      </c>
    </row>
    <row r="402" spans="1:18" x14ac:dyDescent="0.35">
      <c r="A402" t="s">
        <v>12</v>
      </c>
      <c r="B402" t="str">
        <f t="shared" si="44"/>
        <v/>
      </c>
      <c r="C402">
        <v>5</v>
      </c>
      <c r="E402" t="str">
        <f t="shared" si="50"/>
        <v/>
      </c>
      <c r="F402" s="1" t="str">
        <f t="shared" si="45"/>
        <v/>
      </c>
      <c r="G402" s="1" t="e">
        <f>(F400-F394)-(F401-F395)</f>
        <v>#VALUE!</v>
      </c>
      <c r="H402" s="1" t="e">
        <f>IF(F399&gt;F398,(F398+10)-F399,F398-F399)</f>
        <v>#VALUE!</v>
      </c>
      <c r="I402" s="1" t="e">
        <f>F400-F394</f>
        <v>#VALUE!</v>
      </c>
      <c r="J402" s="1" t="e">
        <f>F401-F395</f>
        <v>#VALUE!</v>
      </c>
      <c r="M402">
        <f>COUNTIF(D398:D402,$L$6)</f>
        <v>0</v>
      </c>
      <c r="O402" t="str">
        <f t="shared" si="46"/>
        <v/>
      </c>
      <c r="P402" t="str">
        <f t="shared" si="47"/>
        <v/>
      </c>
      <c r="Q402" t="str">
        <f t="shared" si="48"/>
        <v/>
      </c>
      <c r="R402" t="str">
        <f t="shared" si="49"/>
        <v/>
      </c>
    </row>
    <row r="403" spans="1:18" x14ac:dyDescent="0.35">
      <c r="A403" t="s">
        <v>13</v>
      </c>
      <c r="B403" t="str">
        <f t="shared" ref="B403:B466" si="51">IF(C403=$C$2,1+B397,"")</f>
        <v/>
      </c>
      <c r="E403" t="str">
        <f t="shared" si="50"/>
        <v/>
      </c>
      <c r="F403" s="1" t="str">
        <f t="shared" si="45"/>
        <v/>
      </c>
      <c r="O403" t="str">
        <f t="shared" si="46"/>
        <v/>
      </c>
      <c r="P403" t="str">
        <f t="shared" si="47"/>
        <v/>
      </c>
      <c r="Q403" t="str">
        <f t="shared" si="48"/>
        <v/>
      </c>
      <c r="R403" t="str">
        <f t="shared" si="49"/>
        <v/>
      </c>
    </row>
    <row r="404" spans="1:18" x14ac:dyDescent="0.35">
      <c r="A404" t="s">
        <v>14</v>
      </c>
      <c r="B404">
        <f t="shared" si="51"/>
        <v>68</v>
      </c>
      <c r="C404">
        <v>1</v>
      </c>
      <c r="E404" t="str">
        <f t="shared" si="50"/>
        <v>Time In</v>
      </c>
      <c r="F404" s="1" t="str">
        <f t="shared" si="45"/>
        <v/>
      </c>
      <c r="G404" s="1" t="e">
        <f>(F406-F400)-(F407-F401)</f>
        <v>#VALUE!</v>
      </c>
      <c r="H404" s="1" t="e">
        <f>IF(F405&gt;F404,(F404+10)-F405,F404-F405)</f>
        <v>#VALUE!</v>
      </c>
      <c r="I404" s="1" t="e">
        <f>F406-F400</f>
        <v>#VALUE!</v>
      </c>
      <c r="J404" s="1" t="e">
        <f>F407-F401</f>
        <v>#VALUE!</v>
      </c>
      <c r="M404">
        <f>COUNTIF(D404:D408,$L$2)</f>
        <v>0</v>
      </c>
      <c r="N404">
        <f>SUM(M404:M408)</f>
        <v>0</v>
      </c>
      <c r="O404" t="str">
        <f t="shared" si="46"/>
        <v/>
      </c>
      <c r="P404" t="str">
        <f t="shared" si="47"/>
        <v/>
      </c>
      <c r="Q404" t="str">
        <f t="shared" si="48"/>
        <v/>
      </c>
      <c r="R404" t="str">
        <f t="shared" si="49"/>
        <v/>
      </c>
    </row>
    <row r="405" spans="1:18" x14ac:dyDescent="0.35">
      <c r="A405" t="s">
        <v>2</v>
      </c>
      <c r="B405" t="str">
        <f t="shared" si="51"/>
        <v/>
      </c>
      <c r="C405">
        <v>2</v>
      </c>
      <c r="E405" t="str">
        <f t="shared" si="50"/>
        <v>Time Out</v>
      </c>
      <c r="F405" s="1" t="str">
        <f t="shared" si="45"/>
        <v/>
      </c>
      <c r="G405" s="1" t="e">
        <f>(F406-F400)-(F407-F401)</f>
        <v>#VALUE!</v>
      </c>
      <c r="H405" s="1" t="e">
        <f>IF(F405&gt;F404,(F404+10)-F405,F404-F405)</f>
        <v>#VALUE!</v>
      </c>
      <c r="I405" s="1" t="e">
        <f>F406-F400</f>
        <v>#VALUE!</v>
      </c>
      <c r="J405" s="1" t="e">
        <f>F407-F401</f>
        <v>#VALUE!</v>
      </c>
      <c r="M405">
        <f>COUNTIF(D404:D408,$L$3)</f>
        <v>0</v>
      </c>
      <c r="O405" t="str">
        <f t="shared" si="46"/>
        <v/>
      </c>
      <c r="P405" t="str">
        <f t="shared" si="47"/>
        <v/>
      </c>
      <c r="Q405" t="str">
        <f t="shared" si="48"/>
        <v/>
      </c>
      <c r="R405" t="str">
        <f t="shared" si="49"/>
        <v/>
      </c>
    </row>
    <row r="406" spans="1:18" x14ac:dyDescent="0.35">
      <c r="A406" t="s">
        <v>3</v>
      </c>
      <c r="B406" t="str">
        <f t="shared" si="51"/>
        <v/>
      </c>
      <c r="C406">
        <v>3</v>
      </c>
      <c r="E406" t="str">
        <f t="shared" si="50"/>
        <v>Western Score</v>
      </c>
      <c r="F406" s="1" t="str">
        <f t="shared" si="45"/>
        <v/>
      </c>
      <c r="G406" s="1" t="e">
        <f>(F406-F400)-(F407-F401)</f>
        <v>#VALUE!</v>
      </c>
      <c r="H406" s="1" t="e">
        <f>IF(F405&gt;F404,(F404+10)-F405,F404-F405)</f>
        <v>#VALUE!</v>
      </c>
      <c r="I406" s="1" t="e">
        <f>F406-F400</f>
        <v>#VALUE!</v>
      </c>
      <c r="J406" s="1" t="e">
        <f>F407-F401</f>
        <v>#VALUE!</v>
      </c>
      <c r="M406">
        <f>COUNTIF(D404:D408,$L$4)</f>
        <v>0</v>
      </c>
      <c r="O406" t="str">
        <f t="shared" si="46"/>
        <v/>
      </c>
      <c r="P406" t="str">
        <f t="shared" si="47"/>
        <v/>
      </c>
      <c r="Q406" t="str">
        <f t="shared" si="48"/>
        <v/>
      </c>
      <c r="R406" t="str">
        <f t="shared" si="49"/>
        <v/>
      </c>
    </row>
    <row r="407" spans="1:18" x14ac:dyDescent="0.35">
      <c r="A407" t="s">
        <v>4</v>
      </c>
      <c r="B407" t="str">
        <f t="shared" si="51"/>
        <v/>
      </c>
      <c r="C407">
        <v>4</v>
      </c>
      <c r="E407" t="str">
        <f t="shared" si="50"/>
        <v>Opp Score</v>
      </c>
      <c r="F407" s="1" t="str">
        <f t="shared" si="45"/>
        <v/>
      </c>
      <c r="G407" s="1" t="e">
        <f>(F406-F400)-(F407-F401)</f>
        <v>#VALUE!</v>
      </c>
      <c r="H407" s="1" t="e">
        <f>IF(F405&gt;F404,(F404+10)-F405,F404-F405)</f>
        <v>#VALUE!</v>
      </c>
      <c r="I407" s="1" t="e">
        <f>F406-F400</f>
        <v>#VALUE!</v>
      </c>
      <c r="J407" s="1" t="e">
        <f>F407-F401</f>
        <v>#VALUE!</v>
      </c>
      <c r="M407">
        <f>COUNTIF(D404:D408,$L$5)</f>
        <v>0</v>
      </c>
      <c r="O407" t="str">
        <f t="shared" si="46"/>
        <v/>
      </c>
      <c r="P407" t="str">
        <f t="shared" si="47"/>
        <v/>
      </c>
      <c r="Q407" t="str">
        <f t="shared" si="48"/>
        <v/>
      </c>
      <c r="R407" t="str">
        <f t="shared" si="49"/>
        <v/>
      </c>
    </row>
    <row r="408" spans="1:18" x14ac:dyDescent="0.35">
      <c r="A408" t="s">
        <v>5</v>
      </c>
      <c r="B408" t="str">
        <f t="shared" si="51"/>
        <v/>
      </c>
      <c r="C408">
        <v>5</v>
      </c>
      <c r="E408" t="str">
        <f t="shared" si="50"/>
        <v/>
      </c>
      <c r="F408" s="1" t="str">
        <f t="shared" ref="F408:F471" si="52">IF(E408=$E$8,F403,"")</f>
        <v/>
      </c>
      <c r="G408" s="1" t="e">
        <f>(F406-F400)-(F407-F401)</f>
        <v>#VALUE!</v>
      </c>
      <c r="H408" s="1" t="e">
        <f>IF(F405&gt;F404,(F404+10)-F405,F404-F405)</f>
        <v>#VALUE!</v>
      </c>
      <c r="I408" s="1" t="e">
        <f>F406-F400</f>
        <v>#VALUE!</v>
      </c>
      <c r="J408" s="1" t="e">
        <f>F407-F401</f>
        <v>#VALUE!</v>
      </c>
      <c r="M408">
        <f>COUNTIF(D404:D408,$L$6)</f>
        <v>0</v>
      </c>
      <c r="O408" t="str">
        <f t="shared" si="46"/>
        <v/>
      </c>
      <c r="P408" t="str">
        <f t="shared" si="47"/>
        <v/>
      </c>
      <c r="Q408" t="str">
        <f t="shared" si="48"/>
        <v/>
      </c>
      <c r="R408" t="str">
        <f t="shared" si="49"/>
        <v/>
      </c>
    </row>
    <row r="409" spans="1:18" x14ac:dyDescent="0.35">
      <c r="A409" t="s">
        <v>6</v>
      </c>
      <c r="B409" t="str">
        <f t="shared" si="51"/>
        <v/>
      </c>
      <c r="E409" t="str">
        <f t="shared" si="50"/>
        <v/>
      </c>
      <c r="F409" s="1" t="str">
        <f t="shared" si="52"/>
        <v/>
      </c>
      <c r="O409" t="str">
        <f t="shared" si="46"/>
        <v/>
      </c>
      <c r="P409" t="str">
        <f t="shared" si="47"/>
        <v/>
      </c>
      <c r="Q409" t="str">
        <f t="shared" si="48"/>
        <v/>
      </c>
      <c r="R409" t="str">
        <f t="shared" si="49"/>
        <v/>
      </c>
    </row>
    <row r="410" spans="1:18" x14ac:dyDescent="0.35">
      <c r="A410" t="s">
        <v>7</v>
      </c>
      <c r="B410">
        <f t="shared" si="51"/>
        <v>69</v>
      </c>
      <c r="C410">
        <v>1</v>
      </c>
      <c r="E410" t="str">
        <f t="shared" si="50"/>
        <v>Time In</v>
      </c>
      <c r="F410" s="1" t="str">
        <f t="shared" si="52"/>
        <v/>
      </c>
      <c r="G410" s="1" t="e">
        <f>(F412-F406)-(F413-F407)</f>
        <v>#VALUE!</v>
      </c>
      <c r="H410" s="1" t="e">
        <f>IF(F411&gt;F410,(F410+10)-F411,F410-F411)</f>
        <v>#VALUE!</v>
      </c>
      <c r="I410" s="1" t="e">
        <f>F412-F406</f>
        <v>#VALUE!</v>
      </c>
      <c r="J410" s="1" t="e">
        <f>F413-F407</f>
        <v>#VALUE!</v>
      </c>
      <c r="M410">
        <f>COUNTIF(D410:D414,$L$2)</f>
        <v>0</v>
      </c>
      <c r="N410">
        <f>SUM(M410:M414)</f>
        <v>0</v>
      </c>
      <c r="O410" t="str">
        <f t="shared" si="46"/>
        <v/>
      </c>
      <c r="P410" t="str">
        <f t="shared" si="47"/>
        <v/>
      </c>
      <c r="Q410" t="str">
        <f t="shared" si="48"/>
        <v/>
      </c>
      <c r="R410" t="str">
        <f t="shared" si="49"/>
        <v/>
      </c>
    </row>
    <row r="411" spans="1:18" x14ac:dyDescent="0.35">
      <c r="A411" t="s">
        <v>8</v>
      </c>
      <c r="B411" t="str">
        <f t="shared" si="51"/>
        <v/>
      </c>
      <c r="C411">
        <v>2</v>
      </c>
      <c r="E411" t="str">
        <f t="shared" si="50"/>
        <v>Time Out</v>
      </c>
      <c r="F411" s="1" t="str">
        <f t="shared" si="52"/>
        <v/>
      </c>
      <c r="G411" s="1" t="e">
        <f>(F412-F406)-(F413-F407)</f>
        <v>#VALUE!</v>
      </c>
      <c r="H411" s="1" t="e">
        <f>IF(F411&gt;F410,(F410+10)-F411,F410-F411)</f>
        <v>#VALUE!</v>
      </c>
      <c r="I411" s="1" t="e">
        <f>F412-F406</f>
        <v>#VALUE!</v>
      </c>
      <c r="J411" s="1" t="e">
        <f>F413-F407</f>
        <v>#VALUE!</v>
      </c>
      <c r="M411">
        <f>COUNTIF(D410:D414,$L$3)</f>
        <v>0</v>
      </c>
      <c r="O411" t="str">
        <f t="shared" si="46"/>
        <v/>
      </c>
      <c r="P411" t="str">
        <f t="shared" si="47"/>
        <v/>
      </c>
      <c r="Q411" t="str">
        <f t="shared" si="48"/>
        <v/>
      </c>
      <c r="R411" t="str">
        <f t="shared" si="49"/>
        <v/>
      </c>
    </row>
    <row r="412" spans="1:18" x14ac:dyDescent="0.35">
      <c r="A412" t="s">
        <v>9</v>
      </c>
      <c r="B412" t="str">
        <f t="shared" si="51"/>
        <v/>
      </c>
      <c r="C412">
        <v>3</v>
      </c>
      <c r="E412" t="str">
        <f t="shared" si="50"/>
        <v>Western Score</v>
      </c>
      <c r="F412" s="1" t="str">
        <f t="shared" si="52"/>
        <v/>
      </c>
      <c r="G412" s="1" t="e">
        <f>(F412-F406)-(F413-F407)</f>
        <v>#VALUE!</v>
      </c>
      <c r="H412" s="1" t="e">
        <f>IF(F411&gt;F410,(F410+10)-F411,F410-F411)</f>
        <v>#VALUE!</v>
      </c>
      <c r="I412" s="1" t="e">
        <f>F412-F406</f>
        <v>#VALUE!</v>
      </c>
      <c r="J412" s="1" t="e">
        <f>F413-F407</f>
        <v>#VALUE!</v>
      </c>
      <c r="M412">
        <f>COUNTIF(D410:D414,$L$4)</f>
        <v>0</v>
      </c>
      <c r="O412" t="str">
        <f t="shared" si="46"/>
        <v/>
      </c>
      <c r="P412" t="str">
        <f t="shared" si="47"/>
        <v/>
      </c>
      <c r="Q412" t="str">
        <f t="shared" si="48"/>
        <v/>
      </c>
      <c r="R412" t="str">
        <f t="shared" si="49"/>
        <v/>
      </c>
    </row>
    <row r="413" spans="1:18" x14ac:dyDescent="0.35">
      <c r="A413" t="s">
        <v>10</v>
      </c>
      <c r="B413" t="str">
        <f t="shared" si="51"/>
        <v/>
      </c>
      <c r="C413">
        <v>4</v>
      </c>
      <c r="E413" t="str">
        <f t="shared" si="50"/>
        <v>Opp Score</v>
      </c>
      <c r="F413" s="1" t="str">
        <f t="shared" si="52"/>
        <v/>
      </c>
      <c r="G413" s="1" t="e">
        <f>(F412-F406)-(F413-F407)</f>
        <v>#VALUE!</v>
      </c>
      <c r="H413" s="1" t="e">
        <f>IF(F411&gt;F410,(F410+10)-F411,F410-F411)</f>
        <v>#VALUE!</v>
      </c>
      <c r="I413" s="1" t="e">
        <f>F412-F406</f>
        <v>#VALUE!</v>
      </c>
      <c r="J413" s="1" t="e">
        <f>F413-F407</f>
        <v>#VALUE!</v>
      </c>
      <c r="M413">
        <f>COUNTIF(D410:D414,$L$5)</f>
        <v>0</v>
      </c>
      <c r="O413" t="str">
        <f t="shared" si="46"/>
        <v/>
      </c>
      <c r="P413" t="str">
        <f t="shared" si="47"/>
        <v/>
      </c>
      <c r="Q413" t="str">
        <f t="shared" si="48"/>
        <v/>
      </c>
      <c r="R413" t="str">
        <f t="shared" si="49"/>
        <v/>
      </c>
    </row>
    <row r="414" spans="1:18" x14ac:dyDescent="0.35">
      <c r="A414" t="s">
        <v>11</v>
      </c>
      <c r="B414" t="str">
        <f t="shared" si="51"/>
        <v/>
      </c>
      <c r="C414">
        <v>5</v>
      </c>
      <c r="E414" t="str">
        <f t="shared" si="50"/>
        <v/>
      </c>
      <c r="F414" s="1" t="str">
        <f t="shared" si="52"/>
        <v/>
      </c>
      <c r="G414" s="1" t="e">
        <f>(F412-F406)-(F413-F407)</f>
        <v>#VALUE!</v>
      </c>
      <c r="H414" s="1" t="e">
        <f>IF(F411&gt;F410,(F410+10)-F411,F410-F411)</f>
        <v>#VALUE!</v>
      </c>
      <c r="I414" s="1" t="e">
        <f>F412-F406</f>
        <v>#VALUE!</v>
      </c>
      <c r="J414" s="1" t="e">
        <f>F413-F407</f>
        <v>#VALUE!</v>
      </c>
      <c r="M414">
        <f>COUNTIF(D410:D414,$L$6)</f>
        <v>0</v>
      </c>
      <c r="O414" t="str">
        <f t="shared" si="46"/>
        <v/>
      </c>
      <c r="P414" t="str">
        <f t="shared" si="47"/>
        <v/>
      </c>
      <c r="Q414" t="str">
        <f t="shared" si="48"/>
        <v/>
      </c>
      <c r="R414" t="str">
        <f t="shared" si="49"/>
        <v/>
      </c>
    </row>
    <row r="415" spans="1:18" x14ac:dyDescent="0.35">
      <c r="A415" t="s">
        <v>12</v>
      </c>
      <c r="B415" t="str">
        <f t="shared" si="51"/>
        <v/>
      </c>
      <c r="E415" t="str">
        <f t="shared" si="50"/>
        <v/>
      </c>
      <c r="F415" s="1" t="str">
        <f t="shared" si="52"/>
        <v/>
      </c>
      <c r="O415" t="str">
        <f t="shared" si="46"/>
        <v/>
      </c>
      <c r="P415" t="str">
        <f t="shared" si="47"/>
        <v/>
      </c>
      <c r="Q415" t="str">
        <f t="shared" si="48"/>
        <v/>
      </c>
      <c r="R415" t="str">
        <f t="shared" si="49"/>
        <v/>
      </c>
    </row>
    <row r="416" spans="1:18" x14ac:dyDescent="0.35">
      <c r="A416" t="s">
        <v>13</v>
      </c>
      <c r="B416">
        <f t="shared" si="51"/>
        <v>70</v>
      </c>
      <c r="C416">
        <v>1</v>
      </c>
      <c r="E416" t="str">
        <f t="shared" si="50"/>
        <v>Time In</v>
      </c>
      <c r="F416" s="1" t="str">
        <f t="shared" si="52"/>
        <v/>
      </c>
      <c r="G416" s="1" t="e">
        <f>(F418-F412)-(F419-F413)</f>
        <v>#VALUE!</v>
      </c>
      <c r="H416" s="1" t="e">
        <f>IF(F417&gt;F416,(F416+10)-F417,F416-F417)</f>
        <v>#VALUE!</v>
      </c>
      <c r="I416" s="1" t="e">
        <f>F418-F412</f>
        <v>#VALUE!</v>
      </c>
      <c r="J416" s="1" t="e">
        <f>F419-F413</f>
        <v>#VALUE!</v>
      </c>
      <c r="M416">
        <f>COUNTIF(D416:D420,$L$2)</f>
        <v>0</v>
      </c>
      <c r="N416">
        <f>SUM(M416:M420)</f>
        <v>0</v>
      </c>
      <c r="O416" t="str">
        <f t="shared" si="46"/>
        <v/>
      </c>
      <c r="P416" t="str">
        <f t="shared" si="47"/>
        <v/>
      </c>
      <c r="Q416" t="str">
        <f t="shared" si="48"/>
        <v/>
      </c>
      <c r="R416" t="str">
        <f t="shared" si="49"/>
        <v/>
      </c>
    </row>
    <row r="417" spans="1:18" x14ac:dyDescent="0.35">
      <c r="A417" t="s">
        <v>14</v>
      </c>
      <c r="B417" t="str">
        <f t="shared" si="51"/>
        <v/>
      </c>
      <c r="C417">
        <v>2</v>
      </c>
      <c r="E417" t="str">
        <f t="shared" si="50"/>
        <v>Time Out</v>
      </c>
      <c r="F417" s="1" t="str">
        <f t="shared" si="52"/>
        <v/>
      </c>
      <c r="G417" s="1" t="e">
        <f>(F418-F412)-(F419-F413)</f>
        <v>#VALUE!</v>
      </c>
      <c r="H417" s="1" t="e">
        <f>IF(F417&gt;F416,(F416+10)-F417,F416-F417)</f>
        <v>#VALUE!</v>
      </c>
      <c r="I417" s="1" t="e">
        <f>F418-F412</f>
        <v>#VALUE!</v>
      </c>
      <c r="J417" s="1" t="e">
        <f>F419-F413</f>
        <v>#VALUE!</v>
      </c>
      <c r="M417">
        <f>COUNTIF(D416:D420,$L$3)</f>
        <v>0</v>
      </c>
      <c r="O417" t="str">
        <f t="shared" si="46"/>
        <v/>
      </c>
      <c r="P417" t="str">
        <f t="shared" si="47"/>
        <v/>
      </c>
      <c r="Q417" t="str">
        <f t="shared" si="48"/>
        <v/>
      </c>
      <c r="R417" t="str">
        <f t="shared" si="49"/>
        <v/>
      </c>
    </row>
    <row r="418" spans="1:18" x14ac:dyDescent="0.35">
      <c r="A418" t="s">
        <v>2</v>
      </c>
      <c r="B418" t="str">
        <f t="shared" si="51"/>
        <v/>
      </c>
      <c r="C418">
        <v>3</v>
      </c>
      <c r="E418" t="str">
        <f t="shared" si="50"/>
        <v>Western Score</v>
      </c>
      <c r="F418" s="1" t="str">
        <f t="shared" si="52"/>
        <v/>
      </c>
      <c r="G418" s="1" t="e">
        <f>(F418-F412)-(F419-F413)</f>
        <v>#VALUE!</v>
      </c>
      <c r="H418" s="1" t="e">
        <f>IF(F417&gt;F416,(F416+10)-F417,F416-F417)</f>
        <v>#VALUE!</v>
      </c>
      <c r="I418" s="1" t="e">
        <f>F418-F412</f>
        <v>#VALUE!</v>
      </c>
      <c r="J418" s="1" t="e">
        <f>F419-F413</f>
        <v>#VALUE!</v>
      </c>
      <c r="M418">
        <f>COUNTIF(D416:D420,$L$4)</f>
        <v>0</v>
      </c>
      <c r="O418" t="str">
        <f t="shared" si="46"/>
        <v/>
      </c>
      <c r="P418" t="str">
        <f t="shared" si="47"/>
        <v/>
      </c>
      <c r="Q418" t="str">
        <f t="shared" si="48"/>
        <v/>
      </c>
      <c r="R418" t="str">
        <f t="shared" si="49"/>
        <v/>
      </c>
    </row>
    <row r="419" spans="1:18" x14ac:dyDescent="0.35">
      <c r="A419" t="s">
        <v>3</v>
      </c>
      <c r="B419" t="str">
        <f t="shared" si="51"/>
        <v/>
      </c>
      <c r="C419">
        <v>4</v>
      </c>
      <c r="E419" t="str">
        <f t="shared" si="50"/>
        <v>Opp Score</v>
      </c>
      <c r="F419" s="1" t="str">
        <f t="shared" si="52"/>
        <v/>
      </c>
      <c r="G419" s="1" t="e">
        <f>(F418-F412)-(F419-F413)</f>
        <v>#VALUE!</v>
      </c>
      <c r="H419" s="1" t="e">
        <f>IF(F417&gt;F416,(F416+10)-F417,F416-F417)</f>
        <v>#VALUE!</v>
      </c>
      <c r="I419" s="1" t="e">
        <f>F418-F412</f>
        <v>#VALUE!</v>
      </c>
      <c r="J419" s="1" t="e">
        <f>F419-F413</f>
        <v>#VALUE!</v>
      </c>
      <c r="M419">
        <f>COUNTIF(D416:D420,$L$5)</f>
        <v>0</v>
      </c>
      <c r="O419" t="str">
        <f t="shared" si="46"/>
        <v/>
      </c>
      <c r="P419" t="str">
        <f t="shared" si="47"/>
        <v/>
      </c>
      <c r="Q419" t="str">
        <f t="shared" si="48"/>
        <v/>
      </c>
      <c r="R419" t="str">
        <f t="shared" si="49"/>
        <v/>
      </c>
    </row>
    <row r="420" spans="1:18" x14ac:dyDescent="0.35">
      <c r="A420" t="s">
        <v>4</v>
      </c>
      <c r="B420" t="str">
        <f t="shared" si="51"/>
        <v/>
      </c>
      <c r="C420">
        <v>5</v>
      </c>
      <c r="E420" t="str">
        <f t="shared" si="50"/>
        <v/>
      </c>
      <c r="F420" s="1" t="str">
        <f t="shared" si="52"/>
        <v/>
      </c>
      <c r="G420" s="1" t="e">
        <f>(F418-F412)-(F419-F413)</f>
        <v>#VALUE!</v>
      </c>
      <c r="H420" s="1" t="e">
        <f>IF(F417&gt;F416,(F416+10)-F417,F416-F417)</f>
        <v>#VALUE!</v>
      </c>
      <c r="I420" s="1" t="e">
        <f>F418-F412</f>
        <v>#VALUE!</v>
      </c>
      <c r="J420" s="1" t="e">
        <f>F419-F413</f>
        <v>#VALUE!</v>
      </c>
      <c r="M420">
        <f>COUNTIF(D416:D420,$L$6)</f>
        <v>0</v>
      </c>
      <c r="O420" t="str">
        <f t="shared" si="46"/>
        <v/>
      </c>
      <c r="P420" t="str">
        <f t="shared" si="47"/>
        <v/>
      </c>
      <c r="Q420" t="str">
        <f t="shared" si="48"/>
        <v/>
      </c>
      <c r="R420" t="str">
        <f t="shared" si="49"/>
        <v/>
      </c>
    </row>
    <row r="421" spans="1:18" x14ac:dyDescent="0.35">
      <c r="A421" t="s">
        <v>5</v>
      </c>
      <c r="B421" t="str">
        <f t="shared" si="51"/>
        <v/>
      </c>
      <c r="E421" t="str">
        <f t="shared" si="50"/>
        <v/>
      </c>
      <c r="F421" s="1" t="str">
        <f t="shared" si="52"/>
        <v/>
      </c>
      <c r="O421" t="str">
        <f t="shared" si="46"/>
        <v/>
      </c>
      <c r="P421" t="str">
        <f t="shared" si="47"/>
        <v/>
      </c>
      <c r="Q421" t="str">
        <f t="shared" si="48"/>
        <v/>
      </c>
      <c r="R421" t="str">
        <f t="shared" si="49"/>
        <v/>
      </c>
    </row>
    <row r="422" spans="1:18" x14ac:dyDescent="0.35">
      <c r="A422" t="s">
        <v>6</v>
      </c>
      <c r="B422">
        <f t="shared" si="51"/>
        <v>71</v>
      </c>
      <c r="C422">
        <v>1</v>
      </c>
      <c r="E422" t="str">
        <f t="shared" si="50"/>
        <v>Time In</v>
      </c>
      <c r="F422" s="1" t="str">
        <f t="shared" si="52"/>
        <v/>
      </c>
      <c r="G422" s="1" t="e">
        <f>(F424-F418)-(F425-F419)</f>
        <v>#VALUE!</v>
      </c>
      <c r="H422" s="1" t="e">
        <f>IF(F423&gt;F422,(F422+10)-F423,F422-F423)</f>
        <v>#VALUE!</v>
      </c>
      <c r="I422" s="1" t="e">
        <f>F424-F418</f>
        <v>#VALUE!</v>
      </c>
      <c r="J422" s="1" t="e">
        <f>F425-F419</f>
        <v>#VALUE!</v>
      </c>
      <c r="M422">
        <f>COUNTIF(D422:D426,$L$2)</f>
        <v>0</v>
      </c>
      <c r="N422">
        <f>SUM(M422:M426)</f>
        <v>0</v>
      </c>
      <c r="O422" t="str">
        <f t="shared" si="46"/>
        <v/>
      </c>
      <c r="P422" t="str">
        <f t="shared" si="47"/>
        <v/>
      </c>
      <c r="Q422" t="str">
        <f t="shared" si="48"/>
        <v/>
      </c>
      <c r="R422" t="str">
        <f t="shared" si="49"/>
        <v/>
      </c>
    </row>
    <row r="423" spans="1:18" x14ac:dyDescent="0.35">
      <c r="A423" t="s">
        <v>7</v>
      </c>
      <c r="B423" t="str">
        <f t="shared" si="51"/>
        <v/>
      </c>
      <c r="C423">
        <v>2</v>
      </c>
      <c r="E423" t="str">
        <f t="shared" si="50"/>
        <v>Time Out</v>
      </c>
      <c r="F423" s="1" t="str">
        <f t="shared" si="52"/>
        <v/>
      </c>
      <c r="G423" s="1" t="e">
        <f>(F424-F418)-(F425-F419)</f>
        <v>#VALUE!</v>
      </c>
      <c r="H423" s="1" t="e">
        <f>IF(F423&gt;F422,(F422+10)-F423,F422-F423)</f>
        <v>#VALUE!</v>
      </c>
      <c r="I423" s="1" t="e">
        <f>F424-F418</f>
        <v>#VALUE!</v>
      </c>
      <c r="J423" s="1" t="e">
        <f>F425-F419</f>
        <v>#VALUE!</v>
      </c>
      <c r="M423">
        <f>COUNTIF(D422:D426,$L$3)</f>
        <v>0</v>
      </c>
      <c r="O423" t="str">
        <f t="shared" si="46"/>
        <v/>
      </c>
      <c r="P423" t="str">
        <f t="shared" si="47"/>
        <v/>
      </c>
      <c r="Q423" t="str">
        <f t="shared" si="48"/>
        <v/>
      </c>
      <c r="R423" t="str">
        <f t="shared" si="49"/>
        <v/>
      </c>
    </row>
    <row r="424" spans="1:18" x14ac:dyDescent="0.35">
      <c r="A424" t="s">
        <v>8</v>
      </c>
      <c r="B424" t="str">
        <f t="shared" si="51"/>
        <v/>
      </c>
      <c r="C424">
        <v>3</v>
      </c>
      <c r="E424" t="str">
        <f t="shared" si="50"/>
        <v>Western Score</v>
      </c>
      <c r="F424" s="1" t="str">
        <f t="shared" si="52"/>
        <v/>
      </c>
      <c r="G424" s="1" t="e">
        <f>(F424-F418)-(F425-F419)</f>
        <v>#VALUE!</v>
      </c>
      <c r="H424" s="1" t="e">
        <f>IF(F423&gt;F422,(F422+10)-F423,F422-F423)</f>
        <v>#VALUE!</v>
      </c>
      <c r="I424" s="1" t="e">
        <f>F424-F418</f>
        <v>#VALUE!</v>
      </c>
      <c r="J424" s="1" t="e">
        <f>F425-F419</f>
        <v>#VALUE!</v>
      </c>
      <c r="M424">
        <f>COUNTIF(D422:D426,$L$4)</f>
        <v>0</v>
      </c>
      <c r="O424" t="str">
        <f t="shared" si="46"/>
        <v/>
      </c>
      <c r="P424" t="str">
        <f t="shared" si="47"/>
        <v/>
      </c>
      <c r="Q424" t="str">
        <f t="shared" si="48"/>
        <v/>
      </c>
      <c r="R424" t="str">
        <f t="shared" si="49"/>
        <v/>
      </c>
    </row>
    <row r="425" spans="1:18" x14ac:dyDescent="0.35">
      <c r="A425" t="s">
        <v>9</v>
      </c>
      <c r="B425" t="str">
        <f t="shared" si="51"/>
        <v/>
      </c>
      <c r="C425">
        <v>4</v>
      </c>
      <c r="E425" t="str">
        <f t="shared" si="50"/>
        <v>Opp Score</v>
      </c>
      <c r="F425" s="1" t="str">
        <f t="shared" si="52"/>
        <v/>
      </c>
      <c r="G425" s="1" t="e">
        <f>(F424-F418)-(F425-F419)</f>
        <v>#VALUE!</v>
      </c>
      <c r="H425" s="1" t="e">
        <f>IF(F423&gt;F422,(F422+10)-F423,F422-F423)</f>
        <v>#VALUE!</v>
      </c>
      <c r="I425" s="1" t="e">
        <f>F424-F418</f>
        <v>#VALUE!</v>
      </c>
      <c r="J425" s="1" t="e">
        <f>F425-F419</f>
        <v>#VALUE!</v>
      </c>
      <c r="M425">
        <f>COUNTIF(D422:D426,$L$5)</f>
        <v>0</v>
      </c>
      <c r="O425" t="str">
        <f t="shared" si="46"/>
        <v/>
      </c>
      <c r="P425" t="str">
        <f t="shared" si="47"/>
        <v/>
      </c>
      <c r="Q425" t="str">
        <f t="shared" si="48"/>
        <v/>
      </c>
      <c r="R425" t="str">
        <f t="shared" si="49"/>
        <v/>
      </c>
    </row>
    <row r="426" spans="1:18" x14ac:dyDescent="0.35">
      <c r="A426" t="s">
        <v>10</v>
      </c>
      <c r="B426" t="str">
        <f t="shared" si="51"/>
        <v/>
      </c>
      <c r="C426">
        <v>5</v>
      </c>
      <c r="E426" t="str">
        <f t="shared" si="50"/>
        <v/>
      </c>
      <c r="F426" s="1" t="str">
        <f t="shared" si="52"/>
        <v/>
      </c>
      <c r="G426" s="1" t="e">
        <f>(F424-F418)-(F425-F419)</f>
        <v>#VALUE!</v>
      </c>
      <c r="H426" s="1" t="e">
        <f>IF(F423&gt;F422,(F422+10)-F423,F422-F423)</f>
        <v>#VALUE!</v>
      </c>
      <c r="I426" s="1" t="e">
        <f>F424-F418</f>
        <v>#VALUE!</v>
      </c>
      <c r="J426" s="1" t="e">
        <f>F425-F419</f>
        <v>#VALUE!</v>
      </c>
      <c r="M426">
        <f>COUNTIF(D422:D426,$L$6)</f>
        <v>0</v>
      </c>
      <c r="O426" t="str">
        <f t="shared" si="46"/>
        <v/>
      </c>
      <c r="P426" t="str">
        <f t="shared" si="47"/>
        <v/>
      </c>
      <c r="Q426" t="str">
        <f t="shared" si="48"/>
        <v/>
      </c>
      <c r="R426" t="str">
        <f t="shared" si="49"/>
        <v/>
      </c>
    </row>
    <row r="427" spans="1:18" x14ac:dyDescent="0.35">
      <c r="A427" t="s">
        <v>11</v>
      </c>
      <c r="B427" t="str">
        <f t="shared" si="51"/>
        <v/>
      </c>
      <c r="E427" t="str">
        <f t="shared" si="50"/>
        <v/>
      </c>
      <c r="F427" s="1" t="str">
        <f t="shared" si="52"/>
        <v/>
      </c>
      <c r="O427" t="str">
        <f t="shared" si="46"/>
        <v/>
      </c>
      <c r="P427" t="str">
        <f t="shared" si="47"/>
        <v/>
      </c>
      <c r="Q427" t="str">
        <f t="shared" si="48"/>
        <v/>
      </c>
      <c r="R427" t="str">
        <f t="shared" si="49"/>
        <v/>
      </c>
    </row>
    <row r="428" spans="1:18" x14ac:dyDescent="0.35">
      <c r="A428" t="s">
        <v>12</v>
      </c>
      <c r="B428">
        <f t="shared" si="51"/>
        <v>72</v>
      </c>
      <c r="C428">
        <v>1</v>
      </c>
      <c r="E428" t="str">
        <f t="shared" si="50"/>
        <v>Time In</v>
      </c>
      <c r="F428" s="1" t="str">
        <f t="shared" si="52"/>
        <v/>
      </c>
      <c r="G428" s="1" t="e">
        <f>(F430-F424)-(F431-F425)</f>
        <v>#VALUE!</v>
      </c>
      <c r="H428" s="1" t="e">
        <f>IF(F429&gt;F428,(F428+10)-F429,F428-F429)</f>
        <v>#VALUE!</v>
      </c>
      <c r="I428" s="1" t="e">
        <f>F430-F424</f>
        <v>#VALUE!</v>
      </c>
      <c r="J428" s="1" t="e">
        <f>F431-F425</f>
        <v>#VALUE!</v>
      </c>
      <c r="M428">
        <f>COUNTIF(D428:D432,$L$2)</f>
        <v>0</v>
      </c>
      <c r="N428">
        <f>SUM(M428:M432)</f>
        <v>0</v>
      </c>
      <c r="O428" t="str">
        <f t="shared" si="46"/>
        <v/>
      </c>
      <c r="P428" t="str">
        <f t="shared" si="47"/>
        <v/>
      </c>
      <c r="Q428" t="str">
        <f t="shared" si="48"/>
        <v/>
      </c>
      <c r="R428" t="str">
        <f t="shared" si="49"/>
        <v/>
      </c>
    </row>
    <row r="429" spans="1:18" x14ac:dyDescent="0.35">
      <c r="A429" t="s">
        <v>13</v>
      </c>
      <c r="B429" t="str">
        <f t="shared" si="51"/>
        <v/>
      </c>
      <c r="C429">
        <v>2</v>
      </c>
      <c r="E429" t="str">
        <f t="shared" si="50"/>
        <v>Time Out</v>
      </c>
      <c r="F429" s="1" t="str">
        <f t="shared" si="52"/>
        <v/>
      </c>
      <c r="G429" s="1" t="e">
        <f>(F430-F424)-(F431-F425)</f>
        <v>#VALUE!</v>
      </c>
      <c r="H429" s="1" t="e">
        <f>IF(F429&gt;F428,(F428+10)-F429,F428-F429)</f>
        <v>#VALUE!</v>
      </c>
      <c r="I429" s="1" t="e">
        <f>F430-F424</f>
        <v>#VALUE!</v>
      </c>
      <c r="J429" s="1" t="e">
        <f>F431-F425</f>
        <v>#VALUE!</v>
      </c>
      <c r="M429">
        <f>COUNTIF(D428:D432,$L$3)</f>
        <v>0</v>
      </c>
      <c r="O429" t="str">
        <f t="shared" si="46"/>
        <v/>
      </c>
      <c r="P429" t="str">
        <f t="shared" si="47"/>
        <v/>
      </c>
      <c r="Q429" t="str">
        <f t="shared" si="48"/>
        <v/>
      </c>
      <c r="R429" t="str">
        <f t="shared" si="49"/>
        <v/>
      </c>
    </row>
    <row r="430" spans="1:18" x14ac:dyDescent="0.35">
      <c r="A430" t="s">
        <v>14</v>
      </c>
      <c r="B430" t="str">
        <f t="shared" si="51"/>
        <v/>
      </c>
      <c r="C430">
        <v>3</v>
      </c>
      <c r="E430" t="str">
        <f t="shared" si="50"/>
        <v>Western Score</v>
      </c>
      <c r="F430" s="1" t="str">
        <f t="shared" si="52"/>
        <v/>
      </c>
      <c r="G430" s="1" t="e">
        <f>(F430-F424)-(F431-F425)</f>
        <v>#VALUE!</v>
      </c>
      <c r="H430" s="1" t="e">
        <f>IF(F429&gt;F428,(F428+10)-F429,F428-F429)</f>
        <v>#VALUE!</v>
      </c>
      <c r="I430" s="1" t="e">
        <f>F430-F424</f>
        <v>#VALUE!</v>
      </c>
      <c r="J430" s="1" t="e">
        <f>F431-F425</f>
        <v>#VALUE!</v>
      </c>
      <c r="M430">
        <f>COUNTIF(D428:D432,$L$4)</f>
        <v>0</v>
      </c>
      <c r="O430" t="str">
        <f t="shared" si="46"/>
        <v/>
      </c>
      <c r="P430" t="str">
        <f t="shared" si="47"/>
        <v/>
      </c>
      <c r="Q430" t="str">
        <f t="shared" si="48"/>
        <v/>
      </c>
      <c r="R430" t="str">
        <f t="shared" si="49"/>
        <v/>
      </c>
    </row>
    <row r="431" spans="1:18" x14ac:dyDescent="0.35">
      <c r="A431" t="s">
        <v>2</v>
      </c>
      <c r="B431" t="str">
        <f t="shared" si="51"/>
        <v/>
      </c>
      <c r="C431">
        <v>4</v>
      </c>
      <c r="E431" t="str">
        <f t="shared" si="50"/>
        <v>Opp Score</v>
      </c>
      <c r="F431" s="1" t="str">
        <f t="shared" si="52"/>
        <v/>
      </c>
      <c r="G431" s="1" t="e">
        <f>(F430-F424)-(F431-F425)</f>
        <v>#VALUE!</v>
      </c>
      <c r="H431" s="1" t="e">
        <f>IF(F429&gt;F428,(F428+10)-F429,F428-F429)</f>
        <v>#VALUE!</v>
      </c>
      <c r="I431" s="1" t="e">
        <f>F430-F424</f>
        <v>#VALUE!</v>
      </c>
      <c r="J431" s="1" t="e">
        <f>F431-F425</f>
        <v>#VALUE!</v>
      </c>
      <c r="M431">
        <f>COUNTIF(D428:D432,$L$5)</f>
        <v>0</v>
      </c>
      <c r="O431" t="str">
        <f t="shared" si="46"/>
        <v/>
      </c>
      <c r="P431" t="str">
        <f t="shared" si="47"/>
        <v/>
      </c>
      <c r="Q431" t="str">
        <f t="shared" si="48"/>
        <v/>
      </c>
      <c r="R431" t="str">
        <f t="shared" si="49"/>
        <v/>
      </c>
    </row>
    <row r="432" spans="1:18" x14ac:dyDescent="0.35">
      <c r="A432" t="s">
        <v>3</v>
      </c>
      <c r="B432" t="str">
        <f t="shared" si="51"/>
        <v/>
      </c>
      <c r="C432">
        <v>5</v>
      </c>
      <c r="E432" t="str">
        <f t="shared" si="50"/>
        <v/>
      </c>
      <c r="F432" s="1" t="str">
        <f t="shared" si="52"/>
        <v/>
      </c>
      <c r="G432" s="1" t="e">
        <f>(F430-F424)-(F431-F425)</f>
        <v>#VALUE!</v>
      </c>
      <c r="H432" s="1" t="e">
        <f>IF(F429&gt;F428,(F428+10)-F429,F428-F429)</f>
        <v>#VALUE!</v>
      </c>
      <c r="I432" s="1" t="e">
        <f>F430-F424</f>
        <v>#VALUE!</v>
      </c>
      <c r="J432" s="1" t="e">
        <f>F431-F425</f>
        <v>#VALUE!</v>
      </c>
      <c r="M432">
        <f>COUNTIF(D428:D432,$L$6)</f>
        <v>0</v>
      </c>
      <c r="O432" t="str">
        <f t="shared" si="46"/>
        <v/>
      </c>
      <c r="P432" t="str">
        <f t="shared" si="47"/>
        <v/>
      </c>
      <c r="Q432" t="str">
        <f t="shared" si="48"/>
        <v/>
      </c>
      <c r="R432" t="str">
        <f t="shared" si="49"/>
        <v/>
      </c>
    </row>
    <row r="433" spans="1:18" x14ac:dyDescent="0.35">
      <c r="A433" t="s">
        <v>4</v>
      </c>
      <c r="B433" t="str">
        <f t="shared" si="51"/>
        <v/>
      </c>
      <c r="E433" t="str">
        <f t="shared" si="50"/>
        <v/>
      </c>
      <c r="F433" s="1" t="str">
        <f t="shared" si="52"/>
        <v/>
      </c>
      <c r="O433" t="str">
        <f t="shared" si="46"/>
        <v/>
      </c>
      <c r="P433" t="str">
        <f t="shared" si="47"/>
        <v/>
      </c>
      <c r="Q433" t="str">
        <f t="shared" si="48"/>
        <v/>
      </c>
      <c r="R433" t="str">
        <f t="shared" si="49"/>
        <v/>
      </c>
    </row>
    <row r="434" spans="1:18" x14ac:dyDescent="0.35">
      <c r="A434" t="s">
        <v>5</v>
      </c>
      <c r="B434">
        <f t="shared" si="51"/>
        <v>73</v>
      </c>
      <c r="C434">
        <v>1</v>
      </c>
      <c r="E434" t="str">
        <f t="shared" si="50"/>
        <v>Time In</v>
      </c>
      <c r="F434" s="1" t="str">
        <f t="shared" si="52"/>
        <v/>
      </c>
      <c r="G434" s="1" t="e">
        <f>(F436-F430)-(F437-F431)</f>
        <v>#VALUE!</v>
      </c>
      <c r="H434" s="1" t="e">
        <f>IF(F435&gt;F434,(F434+10)-F435,F434-F435)</f>
        <v>#VALUE!</v>
      </c>
      <c r="I434" s="1" t="e">
        <f>F436-F430</f>
        <v>#VALUE!</v>
      </c>
      <c r="J434" s="1" t="e">
        <f>F437-F431</f>
        <v>#VALUE!</v>
      </c>
      <c r="M434">
        <f>COUNTIF(D434:D438,$L$2)</f>
        <v>0</v>
      </c>
      <c r="N434">
        <f>SUM(M434:M438)</f>
        <v>0</v>
      </c>
      <c r="O434" t="str">
        <f t="shared" si="46"/>
        <v/>
      </c>
      <c r="P434" t="str">
        <f t="shared" si="47"/>
        <v/>
      </c>
      <c r="Q434" t="str">
        <f t="shared" si="48"/>
        <v/>
      </c>
      <c r="R434" t="str">
        <f t="shared" si="49"/>
        <v/>
      </c>
    </row>
    <row r="435" spans="1:18" x14ac:dyDescent="0.35">
      <c r="A435" t="s">
        <v>6</v>
      </c>
      <c r="B435" t="str">
        <f t="shared" si="51"/>
        <v/>
      </c>
      <c r="C435">
        <v>2</v>
      </c>
      <c r="E435" t="str">
        <f t="shared" si="50"/>
        <v>Time Out</v>
      </c>
      <c r="F435" s="1" t="str">
        <f t="shared" si="52"/>
        <v/>
      </c>
      <c r="G435" s="1" t="e">
        <f>(F436-F430)-(F437-F431)</f>
        <v>#VALUE!</v>
      </c>
      <c r="H435" s="1" t="e">
        <f>IF(F435&gt;F434,(F434+10)-F435,F434-F435)</f>
        <v>#VALUE!</v>
      </c>
      <c r="I435" s="1" t="e">
        <f>F436-F430</f>
        <v>#VALUE!</v>
      </c>
      <c r="J435" s="1" t="e">
        <f>F437-F431</f>
        <v>#VALUE!</v>
      </c>
      <c r="M435">
        <f>COUNTIF(D434:D438,$L$3)</f>
        <v>0</v>
      </c>
      <c r="O435" t="str">
        <f t="shared" si="46"/>
        <v/>
      </c>
      <c r="P435" t="str">
        <f t="shared" si="47"/>
        <v/>
      </c>
      <c r="Q435" t="str">
        <f t="shared" si="48"/>
        <v/>
      </c>
      <c r="R435" t="str">
        <f t="shared" si="49"/>
        <v/>
      </c>
    </row>
    <row r="436" spans="1:18" x14ac:dyDescent="0.35">
      <c r="A436" t="s">
        <v>7</v>
      </c>
      <c r="B436" t="str">
        <f t="shared" si="51"/>
        <v/>
      </c>
      <c r="C436">
        <v>3</v>
      </c>
      <c r="E436" t="str">
        <f t="shared" si="50"/>
        <v>Western Score</v>
      </c>
      <c r="F436" s="1" t="str">
        <f t="shared" si="52"/>
        <v/>
      </c>
      <c r="G436" s="1" t="e">
        <f>(F436-F430)-(F437-F431)</f>
        <v>#VALUE!</v>
      </c>
      <c r="H436" s="1" t="e">
        <f>IF(F435&gt;F434,(F434+10)-F435,F434-F435)</f>
        <v>#VALUE!</v>
      </c>
      <c r="I436" s="1" t="e">
        <f>F436-F430</f>
        <v>#VALUE!</v>
      </c>
      <c r="J436" s="1" t="e">
        <f>F437-F431</f>
        <v>#VALUE!</v>
      </c>
      <c r="M436">
        <f>COUNTIF(D434:D438,$L$4)</f>
        <v>0</v>
      </c>
      <c r="O436" t="str">
        <f t="shared" si="46"/>
        <v/>
      </c>
      <c r="P436" t="str">
        <f t="shared" si="47"/>
        <v/>
      </c>
      <c r="Q436" t="str">
        <f t="shared" si="48"/>
        <v/>
      </c>
      <c r="R436" t="str">
        <f t="shared" si="49"/>
        <v/>
      </c>
    </row>
    <row r="437" spans="1:18" x14ac:dyDescent="0.35">
      <c r="A437" t="s">
        <v>8</v>
      </c>
      <c r="B437" t="str">
        <f t="shared" si="51"/>
        <v/>
      </c>
      <c r="C437">
        <v>4</v>
      </c>
      <c r="E437" t="str">
        <f t="shared" si="50"/>
        <v>Opp Score</v>
      </c>
      <c r="F437" s="1" t="str">
        <f t="shared" si="52"/>
        <v/>
      </c>
      <c r="G437" s="1" t="e">
        <f>(F436-F430)-(F437-F431)</f>
        <v>#VALUE!</v>
      </c>
      <c r="H437" s="1" t="e">
        <f>IF(F435&gt;F434,(F434+10)-F435,F434-F435)</f>
        <v>#VALUE!</v>
      </c>
      <c r="I437" s="1" t="e">
        <f>F436-F430</f>
        <v>#VALUE!</v>
      </c>
      <c r="J437" s="1" t="e">
        <f>F437-F431</f>
        <v>#VALUE!</v>
      </c>
      <c r="M437">
        <f>COUNTIF(D434:D438,$L$5)</f>
        <v>0</v>
      </c>
      <c r="O437" t="str">
        <f t="shared" si="46"/>
        <v/>
      </c>
      <c r="P437" t="str">
        <f t="shared" si="47"/>
        <v/>
      </c>
      <c r="Q437" t="str">
        <f t="shared" si="48"/>
        <v/>
      </c>
      <c r="R437" t="str">
        <f t="shared" si="49"/>
        <v/>
      </c>
    </row>
    <row r="438" spans="1:18" x14ac:dyDescent="0.35">
      <c r="A438" t="s">
        <v>9</v>
      </c>
      <c r="B438" t="str">
        <f t="shared" si="51"/>
        <v/>
      </c>
      <c r="C438">
        <v>5</v>
      </c>
      <c r="E438" t="str">
        <f t="shared" si="50"/>
        <v/>
      </c>
      <c r="F438" s="1" t="str">
        <f t="shared" si="52"/>
        <v/>
      </c>
      <c r="G438" s="1" t="e">
        <f>(F436-F430)-(F437-F431)</f>
        <v>#VALUE!</v>
      </c>
      <c r="H438" s="1" t="e">
        <f>IF(F435&gt;F434,(F434+10)-F435,F434-F435)</f>
        <v>#VALUE!</v>
      </c>
      <c r="I438" s="1" t="e">
        <f>F436-F430</f>
        <v>#VALUE!</v>
      </c>
      <c r="J438" s="1" t="e">
        <f>F437-F431</f>
        <v>#VALUE!</v>
      </c>
      <c r="M438">
        <f>COUNTIF(D434:D438,$L$6)</f>
        <v>0</v>
      </c>
      <c r="O438" t="str">
        <f t="shared" si="46"/>
        <v/>
      </c>
      <c r="P438" t="str">
        <f t="shared" si="47"/>
        <v/>
      </c>
      <c r="Q438" t="str">
        <f t="shared" si="48"/>
        <v/>
      </c>
      <c r="R438" t="str">
        <f t="shared" si="49"/>
        <v/>
      </c>
    </row>
    <row r="439" spans="1:18" x14ac:dyDescent="0.35">
      <c r="A439" t="s">
        <v>10</v>
      </c>
      <c r="B439" t="str">
        <f t="shared" si="51"/>
        <v/>
      </c>
      <c r="E439" t="str">
        <f t="shared" si="50"/>
        <v/>
      </c>
      <c r="F439" s="1" t="str">
        <f t="shared" si="52"/>
        <v/>
      </c>
      <c r="O439" t="str">
        <f t="shared" si="46"/>
        <v/>
      </c>
      <c r="P439" t="str">
        <f t="shared" si="47"/>
        <v/>
      </c>
      <c r="Q439" t="str">
        <f t="shared" si="48"/>
        <v/>
      </c>
      <c r="R439" t="str">
        <f t="shared" si="49"/>
        <v/>
      </c>
    </row>
    <row r="440" spans="1:18" x14ac:dyDescent="0.35">
      <c r="A440" t="s">
        <v>11</v>
      </c>
      <c r="B440">
        <f t="shared" si="51"/>
        <v>74</v>
      </c>
      <c r="C440">
        <v>1</v>
      </c>
      <c r="E440" t="str">
        <f t="shared" si="50"/>
        <v>Time In</v>
      </c>
      <c r="F440" s="1" t="str">
        <f t="shared" si="52"/>
        <v/>
      </c>
      <c r="G440" s="1" t="e">
        <f>(F442-F436)-(F443-F437)</f>
        <v>#VALUE!</v>
      </c>
      <c r="H440" s="1" t="e">
        <f>IF(F441&gt;F440,(F440+10)-F441,F440-F441)</f>
        <v>#VALUE!</v>
      </c>
      <c r="I440" s="1" t="e">
        <f>F442-F436</f>
        <v>#VALUE!</v>
      </c>
      <c r="J440" s="1" t="e">
        <f>F443-F437</f>
        <v>#VALUE!</v>
      </c>
      <c r="M440">
        <f>COUNTIF(D440:D444,$L$2)</f>
        <v>0</v>
      </c>
      <c r="N440">
        <f>SUM(M440:M444)</f>
        <v>0</v>
      </c>
      <c r="O440" t="str">
        <f t="shared" si="46"/>
        <v/>
      </c>
      <c r="P440" t="str">
        <f t="shared" si="47"/>
        <v/>
      </c>
      <c r="Q440" t="str">
        <f t="shared" si="48"/>
        <v/>
      </c>
      <c r="R440" t="str">
        <f t="shared" si="49"/>
        <v/>
      </c>
    </row>
    <row r="441" spans="1:18" x14ac:dyDescent="0.35">
      <c r="A441" t="s">
        <v>12</v>
      </c>
      <c r="B441" t="str">
        <f t="shared" si="51"/>
        <v/>
      </c>
      <c r="C441">
        <v>2</v>
      </c>
      <c r="E441" t="str">
        <f t="shared" si="50"/>
        <v>Time Out</v>
      </c>
      <c r="F441" s="1" t="str">
        <f t="shared" si="52"/>
        <v/>
      </c>
      <c r="G441" s="1" t="e">
        <f>(F442-F436)-(F443-F437)</f>
        <v>#VALUE!</v>
      </c>
      <c r="H441" s="1" t="e">
        <f>IF(F441&gt;F440,(F440+10)-F441,F440-F441)</f>
        <v>#VALUE!</v>
      </c>
      <c r="I441" s="1" t="e">
        <f>F442-F436</f>
        <v>#VALUE!</v>
      </c>
      <c r="J441" s="1" t="e">
        <f>F443-F437</f>
        <v>#VALUE!</v>
      </c>
      <c r="M441">
        <f>COUNTIF(D440:D444,$L$3)</f>
        <v>0</v>
      </c>
      <c r="O441" t="str">
        <f t="shared" si="46"/>
        <v/>
      </c>
      <c r="P441" t="str">
        <f t="shared" si="47"/>
        <v/>
      </c>
      <c r="Q441" t="str">
        <f t="shared" si="48"/>
        <v/>
      </c>
      <c r="R441" t="str">
        <f t="shared" si="49"/>
        <v/>
      </c>
    </row>
    <row r="442" spans="1:18" x14ac:dyDescent="0.35">
      <c r="A442" t="s">
        <v>13</v>
      </c>
      <c r="B442" t="str">
        <f t="shared" si="51"/>
        <v/>
      </c>
      <c r="C442">
        <v>3</v>
      </c>
      <c r="E442" t="str">
        <f t="shared" si="50"/>
        <v>Western Score</v>
      </c>
      <c r="F442" s="1" t="str">
        <f t="shared" si="52"/>
        <v/>
      </c>
      <c r="G442" s="1" t="e">
        <f>(F442-F436)-(F443-F437)</f>
        <v>#VALUE!</v>
      </c>
      <c r="H442" s="1" t="e">
        <f>IF(F441&gt;F440,(F440+10)-F441,F440-F441)</f>
        <v>#VALUE!</v>
      </c>
      <c r="I442" s="1" t="e">
        <f>F442-F436</f>
        <v>#VALUE!</v>
      </c>
      <c r="J442" s="1" t="e">
        <f>F443-F437</f>
        <v>#VALUE!</v>
      </c>
      <c r="M442">
        <f>COUNTIF(D440:D444,$L$4)</f>
        <v>0</v>
      </c>
      <c r="O442" t="str">
        <f t="shared" si="46"/>
        <v/>
      </c>
      <c r="P442" t="str">
        <f t="shared" si="47"/>
        <v/>
      </c>
      <c r="Q442" t="str">
        <f t="shared" si="48"/>
        <v/>
      </c>
      <c r="R442" t="str">
        <f t="shared" si="49"/>
        <v/>
      </c>
    </row>
    <row r="443" spans="1:18" x14ac:dyDescent="0.35">
      <c r="A443" t="s">
        <v>14</v>
      </c>
      <c r="B443" t="str">
        <f t="shared" si="51"/>
        <v/>
      </c>
      <c r="C443">
        <v>4</v>
      </c>
      <c r="E443" t="str">
        <f t="shared" si="50"/>
        <v>Opp Score</v>
      </c>
      <c r="F443" s="1" t="str">
        <f t="shared" si="52"/>
        <v/>
      </c>
      <c r="G443" s="1" t="e">
        <f>(F442-F436)-(F443-F437)</f>
        <v>#VALUE!</v>
      </c>
      <c r="H443" s="1" t="e">
        <f>IF(F441&gt;F440,(F440+10)-F441,F440-F441)</f>
        <v>#VALUE!</v>
      </c>
      <c r="I443" s="1" t="e">
        <f>F442-F436</f>
        <v>#VALUE!</v>
      </c>
      <c r="J443" s="1" t="e">
        <f>F443-F437</f>
        <v>#VALUE!</v>
      </c>
      <c r="M443">
        <f>COUNTIF(D440:D444,$L$5)</f>
        <v>0</v>
      </c>
      <c r="O443" t="str">
        <f t="shared" si="46"/>
        <v/>
      </c>
      <c r="P443" t="str">
        <f t="shared" si="47"/>
        <v/>
      </c>
      <c r="Q443" t="str">
        <f t="shared" si="48"/>
        <v/>
      </c>
      <c r="R443" t="str">
        <f t="shared" si="49"/>
        <v/>
      </c>
    </row>
    <row r="444" spans="1:18" x14ac:dyDescent="0.35">
      <c r="A444" t="s">
        <v>2</v>
      </c>
      <c r="B444" t="str">
        <f t="shared" si="51"/>
        <v/>
      </c>
      <c r="C444">
        <v>5</v>
      </c>
      <c r="E444" t="str">
        <f t="shared" si="50"/>
        <v/>
      </c>
      <c r="F444" s="1" t="str">
        <f t="shared" si="52"/>
        <v/>
      </c>
      <c r="G444" s="1" t="e">
        <f>(F442-F436)-(F443-F437)</f>
        <v>#VALUE!</v>
      </c>
      <c r="H444" s="1" t="e">
        <f>IF(F441&gt;F440,(F440+10)-F441,F440-F441)</f>
        <v>#VALUE!</v>
      </c>
      <c r="I444" s="1" t="e">
        <f>F442-F436</f>
        <v>#VALUE!</v>
      </c>
      <c r="J444" s="1" t="e">
        <f>F443-F437</f>
        <v>#VALUE!</v>
      </c>
      <c r="M444">
        <f>COUNTIF(D440:D444,$L$6)</f>
        <v>0</v>
      </c>
      <c r="O444" t="str">
        <f t="shared" si="46"/>
        <v/>
      </c>
      <c r="P444" t="str">
        <f t="shared" si="47"/>
        <v/>
      </c>
      <c r="Q444" t="str">
        <f t="shared" si="48"/>
        <v/>
      </c>
      <c r="R444" t="str">
        <f t="shared" si="49"/>
        <v/>
      </c>
    </row>
    <row r="445" spans="1:18" x14ac:dyDescent="0.35">
      <c r="A445" t="s">
        <v>3</v>
      </c>
      <c r="B445" t="str">
        <f t="shared" si="51"/>
        <v/>
      </c>
      <c r="E445" t="str">
        <f t="shared" si="50"/>
        <v/>
      </c>
      <c r="F445" s="1" t="str">
        <f t="shared" si="52"/>
        <v/>
      </c>
      <c r="O445" t="str">
        <f t="shared" si="46"/>
        <v/>
      </c>
      <c r="P445" t="str">
        <f t="shared" si="47"/>
        <v/>
      </c>
      <c r="Q445" t="str">
        <f t="shared" si="48"/>
        <v/>
      </c>
      <c r="R445" t="str">
        <f t="shared" si="49"/>
        <v/>
      </c>
    </row>
    <row r="446" spans="1:18" x14ac:dyDescent="0.35">
      <c r="A446" t="s">
        <v>4</v>
      </c>
      <c r="B446">
        <f t="shared" si="51"/>
        <v>75</v>
      </c>
      <c r="C446">
        <v>1</v>
      </c>
      <c r="E446" t="str">
        <f t="shared" si="50"/>
        <v>Time In</v>
      </c>
      <c r="F446" s="1" t="str">
        <f t="shared" si="52"/>
        <v/>
      </c>
      <c r="G446" s="1" t="e">
        <f>(F448-F442)-(F449-F443)</f>
        <v>#VALUE!</v>
      </c>
      <c r="H446" s="1" t="e">
        <f>IF(F447&gt;F446,(F446+10)-F447,F446-F447)</f>
        <v>#VALUE!</v>
      </c>
      <c r="I446" s="1" t="e">
        <f>F448-F442</f>
        <v>#VALUE!</v>
      </c>
      <c r="J446" s="1" t="e">
        <f>F449-F443</f>
        <v>#VALUE!</v>
      </c>
      <c r="M446">
        <f>COUNTIF(D446:D450,$L$2)</f>
        <v>0</v>
      </c>
      <c r="N446">
        <f>SUM(M446:M450)</f>
        <v>0</v>
      </c>
      <c r="O446" t="str">
        <f t="shared" si="46"/>
        <v/>
      </c>
      <c r="P446" t="str">
        <f t="shared" si="47"/>
        <v/>
      </c>
      <c r="Q446" t="str">
        <f t="shared" si="48"/>
        <v/>
      </c>
      <c r="R446" t="str">
        <f t="shared" si="49"/>
        <v/>
      </c>
    </row>
    <row r="447" spans="1:18" x14ac:dyDescent="0.35">
      <c r="A447" t="s">
        <v>5</v>
      </c>
      <c r="B447" t="str">
        <f t="shared" si="51"/>
        <v/>
      </c>
      <c r="C447">
        <v>2</v>
      </c>
      <c r="E447" t="str">
        <f t="shared" si="50"/>
        <v>Time Out</v>
      </c>
      <c r="F447" s="1" t="str">
        <f t="shared" si="52"/>
        <v/>
      </c>
      <c r="G447" s="1" t="e">
        <f>(F448-F442)-(F449-F443)</f>
        <v>#VALUE!</v>
      </c>
      <c r="H447" s="1" t="e">
        <f>IF(F447&gt;F446,(F446+10)-F447,F446-F447)</f>
        <v>#VALUE!</v>
      </c>
      <c r="I447" s="1" t="e">
        <f>F448-F442</f>
        <v>#VALUE!</v>
      </c>
      <c r="J447" s="1" t="e">
        <f>F449-F443</f>
        <v>#VALUE!</v>
      </c>
      <c r="M447">
        <f>COUNTIF(D446:D450,$L$3)</f>
        <v>0</v>
      </c>
      <c r="O447" t="str">
        <f t="shared" si="46"/>
        <v/>
      </c>
      <c r="P447" t="str">
        <f t="shared" si="47"/>
        <v/>
      </c>
      <c r="Q447" t="str">
        <f t="shared" si="48"/>
        <v/>
      </c>
      <c r="R447" t="str">
        <f t="shared" si="49"/>
        <v/>
      </c>
    </row>
    <row r="448" spans="1:18" x14ac:dyDescent="0.35">
      <c r="A448" t="s">
        <v>6</v>
      </c>
      <c r="B448" t="str">
        <f t="shared" si="51"/>
        <v/>
      </c>
      <c r="C448">
        <v>3</v>
      </c>
      <c r="E448" t="str">
        <f t="shared" si="50"/>
        <v>Western Score</v>
      </c>
      <c r="F448" s="1" t="str">
        <f t="shared" si="52"/>
        <v/>
      </c>
      <c r="G448" s="1" t="e">
        <f>(F448-F442)-(F449-F443)</f>
        <v>#VALUE!</v>
      </c>
      <c r="H448" s="1" t="e">
        <f>IF(F447&gt;F446,(F446+10)-F447,F446-F447)</f>
        <v>#VALUE!</v>
      </c>
      <c r="I448" s="1" t="e">
        <f>F448-F442</f>
        <v>#VALUE!</v>
      </c>
      <c r="J448" s="1" t="e">
        <f>F449-F443</f>
        <v>#VALUE!</v>
      </c>
      <c r="M448">
        <f>COUNTIF(D446:D450,$L$4)</f>
        <v>0</v>
      </c>
      <c r="O448" t="str">
        <f t="shared" si="46"/>
        <v/>
      </c>
      <c r="P448" t="str">
        <f t="shared" si="47"/>
        <v/>
      </c>
      <c r="Q448" t="str">
        <f t="shared" si="48"/>
        <v/>
      </c>
      <c r="R448" t="str">
        <f t="shared" si="49"/>
        <v/>
      </c>
    </row>
    <row r="449" spans="1:18" x14ac:dyDescent="0.35">
      <c r="A449" t="s">
        <v>7</v>
      </c>
      <c r="B449" t="str">
        <f t="shared" si="51"/>
        <v/>
      </c>
      <c r="C449">
        <v>4</v>
      </c>
      <c r="E449" t="str">
        <f t="shared" si="50"/>
        <v>Opp Score</v>
      </c>
      <c r="F449" s="1" t="str">
        <f t="shared" si="52"/>
        <v/>
      </c>
      <c r="G449" s="1" t="e">
        <f>(F448-F442)-(F449-F443)</f>
        <v>#VALUE!</v>
      </c>
      <c r="H449" s="1" t="e">
        <f>IF(F447&gt;F446,(F446+10)-F447,F446-F447)</f>
        <v>#VALUE!</v>
      </c>
      <c r="I449" s="1" t="e">
        <f>F448-F442</f>
        <v>#VALUE!</v>
      </c>
      <c r="J449" s="1" t="e">
        <f>F449-F443</f>
        <v>#VALUE!</v>
      </c>
      <c r="M449">
        <f>COUNTIF(D446:D450,$L$5)</f>
        <v>0</v>
      </c>
      <c r="O449" t="str">
        <f t="shared" si="46"/>
        <v/>
      </c>
      <c r="P449" t="str">
        <f t="shared" si="47"/>
        <v/>
      </c>
      <c r="Q449" t="str">
        <f t="shared" si="48"/>
        <v/>
      </c>
      <c r="R449" t="str">
        <f t="shared" si="49"/>
        <v/>
      </c>
    </row>
    <row r="450" spans="1:18" x14ac:dyDescent="0.35">
      <c r="A450" t="s">
        <v>8</v>
      </c>
      <c r="B450" t="str">
        <f t="shared" si="51"/>
        <v/>
      </c>
      <c r="C450">
        <v>5</v>
      </c>
      <c r="E450" t="str">
        <f t="shared" si="50"/>
        <v/>
      </c>
      <c r="F450" s="1" t="str">
        <f t="shared" si="52"/>
        <v/>
      </c>
      <c r="G450" s="1" t="e">
        <f>(F448-F442)-(F449-F443)</f>
        <v>#VALUE!</v>
      </c>
      <c r="H450" s="1" t="e">
        <f>IF(F447&gt;F446,(F446+10)-F447,F446-F447)</f>
        <v>#VALUE!</v>
      </c>
      <c r="I450" s="1" t="e">
        <f>F448-F442</f>
        <v>#VALUE!</v>
      </c>
      <c r="J450" s="1" t="e">
        <f>F449-F443</f>
        <v>#VALUE!</v>
      </c>
      <c r="M450">
        <f>COUNTIF(D446:D450,$L$6)</f>
        <v>0</v>
      </c>
      <c r="O450" t="str">
        <f t="shared" ref="O450:O513" si="53">IF(N450=COUNTIF($L$2:$L$6,"*"),G450,"")</f>
        <v/>
      </c>
      <c r="P450" t="str">
        <f t="shared" ref="P450:P513" si="54">IF(N450=COUNTIF($L$2:$L$6,"*"),H450,"")</f>
        <v/>
      </c>
      <c r="Q450" t="str">
        <f t="shared" ref="Q450:Q513" si="55">IF(N450=COUNTIF($L$2:$L$6,"*"),I450,"")</f>
        <v/>
      </c>
      <c r="R450" t="str">
        <f t="shared" ref="R450:R513" si="56">IF(N450=COUNTIF($L$2:$L$6,"*"),J450,"")</f>
        <v/>
      </c>
    </row>
    <row r="451" spans="1:18" x14ac:dyDescent="0.35">
      <c r="A451" t="s">
        <v>9</v>
      </c>
      <c r="B451" t="str">
        <f t="shared" si="51"/>
        <v/>
      </c>
      <c r="E451" t="str">
        <f t="shared" ref="E451:E514" si="57">IFERROR(_xlfn.IFS(C451=$C$2,"Time In",C451=$C$3,"Time Out",C451=$C$4,"Western Score",C451=$C$5,"Opp Score"),"")</f>
        <v/>
      </c>
      <c r="F451" s="1" t="str">
        <f t="shared" si="52"/>
        <v/>
      </c>
      <c r="O451" t="str">
        <f t="shared" si="53"/>
        <v/>
      </c>
      <c r="P451" t="str">
        <f t="shared" si="54"/>
        <v/>
      </c>
      <c r="Q451" t="str">
        <f t="shared" si="55"/>
        <v/>
      </c>
      <c r="R451" t="str">
        <f t="shared" si="56"/>
        <v/>
      </c>
    </row>
    <row r="452" spans="1:18" x14ac:dyDescent="0.35">
      <c r="A452" t="s">
        <v>10</v>
      </c>
      <c r="B452">
        <f t="shared" si="51"/>
        <v>76</v>
      </c>
      <c r="C452">
        <v>1</v>
      </c>
      <c r="E452" t="str">
        <f t="shared" si="57"/>
        <v>Time In</v>
      </c>
      <c r="F452" s="1" t="str">
        <f t="shared" si="52"/>
        <v/>
      </c>
      <c r="G452" s="1" t="e">
        <f>(F454-F448)-(F455-F449)</f>
        <v>#VALUE!</v>
      </c>
      <c r="H452" s="1" t="e">
        <f>IF(F453&gt;F452,(F452+10)-F453,F452-F453)</f>
        <v>#VALUE!</v>
      </c>
      <c r="I452" s="1" t="e">
        <f>F454-F448</f>
        <v>#VALUE!</v>
      </c>
      <c r="J452" s="1" t="e">
        <f>F455-F449</f>
        <v>#VALUE!</v>
      </c>
      <c r="M452">
        <f>COUNTIF(D452:D456,$L$2)</f>
        <v>0</v>
      </c>
      <c r="N452">
        <f>SUM(M452:M456)</f>
        <v>0</v>
      </c>
      <c r="O452" t="str">
        <f t="shared" si="53"/>
        <v/>
      </c>
      <c r="P452" t="str">
        <f t="shared" si="54"/>
        <v/>
      </c>
      <c r="Q452" t="str">
        <f t="shared" si="55"/>
        <v/>
      </c>
      <c r="R452" t="str">
        <f t="shared" si="56"/>
        <v/>
      </c>
    </row>
    <row r="453" spans="1:18" x14ac:dyDescent="0.35">
      <c r="A453" t="s">
        <v>11</v>
      </c>
      <c r="B453" t="str">
        <f t="shared" si="51"/>
        <v/>
      </c>
      <c r="C453">
        <v>2</v>
      </c>
      <c r="E453" t="str">
        <f t="shared" si="57"/>
        <v>Time Out</v>
      </c>
      <c r="F453" s="1" t="str">
        <f t="shared" si="52"/>
        <v/>
      </c>
      <c r="G453" s="1" t="e">
        <f>(F454-F448)-(F455-F449)</f>
        <v>#VALUE!</v>
      </c>
      <c r="H453" s="1" t="e">
        <f>IF(F453&gt;F452,(F452+10)-F453,F452-F453)</f>
        <v>#VALUE!</v>
      </c>
      <c r="I453" s="1" t="e">
        <f>F454-F448</f>
        <v>#VALUE!</v>
      </c>
      <c r="J453" s="1" t="e">
        <f>F455-F449</f>
        <v>#VALUE!</v>
      </c>
      <c r="M453">
        <f>COUNTIF(D452:D456,$L$3)</f>
        <v>0</v>
      </c>
      <c r="O453" t="str">
        <f t="shared" si="53"/>
        <v/>
      </c>
      <c r="P453" t="str">
        <f t="shared" si="54"/>
        <v/>
      </c>
      <c r="Q453" t="str">
        <f t="shared" si="55"/>
        <v/>
      </c>
      <c r="R453" t="str">
        <f t="shared" si="56"/>
        <v/>
      </c>
    </row>
    <row r="454" spans="1:18" x14ac:dyDescent="0.35">
      <c r="A454" t="s">
        <v>12</v>
      </c>
      <c r="B454" t="str">
        <f t="shared" si="51"/>
        <v/>
      </c>
      <c r="C454">
        <v>3</v>
      </c>
      <c r="E454" t="str">
        <f t="shared" si="57"/>
        <v>Western Score</v>
      </c>
      <c r="F454" s="1" t="str">
        <f t="shared" si="52"/>
        <v/>
      </c>
      <c r="G454" s="1" t="e">
        <f>(F454-F448)-(F455-F449)</f>
        <v>#VALUE!</v>
      </c>
      <c r="H454" s="1" t="e">
        <f>IF(F453&gt;F452,(F452+10)-F453,F452-F453)</f>
        <v>#VALUE!</v>
      </c>
      <c r="I454" s="1" t="e">
        <f>F454-F448</f>
        <v>#VALUE!</v>
      </c>
      <c r="J454" s="1" t="e">
        <f>F455-F449</f>
        <v>#VALUE!</v>
      </c>
      <c r="M454">
        <f>COUNTIF(D452:D456,$L$4)</f>
        <v>0</v>
      </c>
      <c r="O454" t="str">
        <f t="shared" si="53"/>
        <v/>
      </c>
      <c r="P454" t="str">
        <f t="shared" si="54"/>
        <v/>
      </c>
      <c r="Q454" t="str">
        <f t="shared" si="55"/>
        <v/>
      </c>
      <c r="R454" t="str">
        <f t="shared" si="56"/>
        <v/>
      </c>
    </row>
    <row r="455" spans="1:18" x14ac:dyDescent="0.35">
      <c r="A455" t="s">
        <v>13</v>
      </c>
      <c r="B455" t="str">
        <f t="shared" si="51"/>
        <v/>
      </c>
      <c r="C455">
        <v>4</v>
      </c>
      <c r="E455" t="str">
        <f t="shared" si="57"/>
        <v>Opp Score</v>
      </c>
      <c r="F455" s="1" t="str">
        <f t="shared" si="52"/>
        <v/>
      </c>
      <c r="G455" s="1" t="e">
        <f>(F454-F448)-(F455-F449)</f>
        <v>#VALUE!</v>
      </c>
      <c r="H455" s="1" t="e">
        <f>IF(F453&gt;F452,(F452+10)-F453,F452-F453)</f>
        <v>#VALUE!</v>
      </c>
      <c r="I455" s="1" t="e">
        <f>F454-F448</f>
        <v>#VALUE!</v>
      </c>
      <c r="J455" s="1" t="e">
        <f>F455-F449</f>
        <v>#VALUE!</v>
      </c>
      <c r="M455">
        <f>COUNTIF(D452:D456,$L$5)</f>
        <v>0</v>
      </c>
      <c r="O455" t="str">
        <f t="shared" si="53"/>
        <v/>
      </c>
      <c r="P455" t="str">
        <f t="shared" si="54"/>
        <v/>
      </c>
      <c r="Q455" t="str">
        <f t="shared" si="55"/>
        <v/>
      </c>
      <c r="R455" t="str">
        <f t="shared" si="56"/>
        <v/>
      </c>
    </row>
    <row r="456" spans="1:18" x14ac:dyDescent="0.35">
      <c r="A456" t="s">
        <v>14</v>
      </c>
      <c r="B456" t="str">
        <f t="shared" si="51"/>
        <v/>
      </c>
      <c r="C456">
        <v>5</v>
      </c>
      <c r="E456" t="str">
        <f t="shared" si="57"/>
        <v/>
      </c>
      <c r="F456" s="1" t="str">
        <f t="shared" si="52"/>
        <v/>
      </c>
      <c r="G456" s="1" t="e">
        <f>(F454-F448)-(F455-F449)</f>
        <v>#VALUE!</v>
      </c>
      <c r="H456" s="1" t="e">
        <f>IF(F453&gt;F452,(F452+10)-F453,F452-F453)</f>
        <v>#VALUE!</v>
      </c>
      <c r="I456" s="1" t="e">
        <f>F454-F448</f>
        <v>#VALUE!</v>
      </c>
      <c r="J456" s="1" t="e">
        <f>F455-F449</f>
        <v>#VALUE!</v>
      </c>
      <c r="M456">
        <f>COUNTIF(D452:D456,$L$6)</f>
        <v>0</v>
      </c>
      <c r="O456" t="str">
        <f t="shared" si="53"/>
        <v/>
      </c>
      <c r="P456" t="str">
        <f t="shared" si="54"/>
        <v/>
      </c>
      <c r="Q456" t="str">
        <f t="shared" si="55"/>
        <v/>
      </c>
      <c r="R456" t="str">
        <f t="shared" si="56"/>
        <v/>
      </c>
    </row>
    <row r="457" spans="1:18" x14ac:dyDescent="0.35">
      <c r="A457" t="s">
        <v>2</v>
      </c>
      <c r="B457" t="str">
        <f t="shared" si="51"/>
        <v/>
      </c>
      <c r="E457" t="str">
        <f t="shared" si="57"/>
        <v/>
      </c>
      <c r="F457" s="1" t="str">
        <f t="shared" si="52"/>
        <v/>
      </c>
      <c r="O457" t="str">
        <f t="shared" si="53"/>
        <v/>
      </c>
      <c r="P457" t="str">
        <f t="shared" si="54"/>
        <v/>
      </c>
      <c r="Q457" t="str">
        <f t="shared" si="55"/>
        <v/>
      </c>
      <c r="R457" t="str">
        <f t="shared" si="56"/>
        <v/>
      </c>
    </row>
    <row r="458" spans="1:18" x14ac:dyDescent="0.35">
      <c r="A458" t="s">
        <v>3</v>
      </c>
      <c r="B458">
        <f t="shared" si="51"/>
        <v>77</v>
      </c>
      <c r="C458">
        <v>1</v>
      </c>
      <c r="E458" t="str">
        <f t="shared" si="57"/>
        <v>Time In</v>
      </c>
      <c r="F458" s="1" t="str">
        <f t="shared" si="52"/>
        <v/>
      </c>
      <c r="G458" s="1" t="e">
        <f>(F460-F454)-(F461-F455)</f>
        <v>#VALUE!</v>
      </c>
      <c r="H458" s="1" t="e">
        <f>IF(F459&gt;F458,(F458+10)-F459,F458-F459)</f>
        <v>#VALUE!</v>
      </c>
      <c r="I458" s="1" t="e">
        <f>F460-F454</f>
        <v>#VALUE!</v>
      </c>
      <c r="J458" s="1" t="e">
        <f>F461-F455</f>
        <v>#VALUE!</v>
      </c>
      <c r="M458">
        <f>COUNTIF(D458:D462,$L$2)</f>
        <v>0</v>
      </c>
      <c r="N458">
        <f>SUM(M458:M462)</f>
        <v>0</v>
      </c>
      <c r="O458" t="str">
        <f t="shared" si="53"/>
        <v/>
      </c>
      <c r="P458" t="str">
        <f t="shared" si="54"/>
        <v/>
      </c>
      <c r="Q458" t="str">
        <f t="shared" si="55"/>
        <v/>
      </c>
      <c r="R458" t="str">
        <f t="shared" si="56"/>
        <v/>
      </c>
    </row>
    <row r="459" spans="1:18" x14ac:dyDescent="0.35">
      <c r="A459" t="s">
        <v>4</v>
      </c>
      <c r="B459" t="str">
        <f t="shared" si="51"/>
        <v/>
      </c>
      <c r="C459">
        <v>2</v>
      </c>
      <c r="E459" t="str">
        <f t="shared" si="57"/>
        <v>Time Out</v>
      </c>
      <c r="F459" s="1" t="str">
        <f t="shared" si="52"/>
        <v/>
      </c>
      <c r="G459" s="1" t="e">
        <f>(F460-F454)-(F461-F455)</f>
        <v>#VALUE!</v>
      </c>
      <c r="H459" s="1" t="e">
        <f>IF(F459&gt;F458,(F458+10)-F459,F458-F459)</f>
        <v>#VALUE!</v>
      </c>
      <c r="I459" s="1" t="e">
        <f>F460-F454</f>
        <v>#VALUE!</v>
      </c>
      <c r="J459" s="1" t="e">
        <f>F461-F455</f>
        <v>#VALUE!</v>
      </c>
      <c r="M459">
        <f>COUNTIF(D458:D462,$L$3)</f>
        <v>0</v>
      </c>
      <c r="O459" t="str">
        <f t="shared" si="53"/>
        <v/>
      </c>
      <c r="P459" t="str">
        <f t="shared" si="54"/>
        <v/>
      </c>
      <c r="Q459" t="str">
        <f t="shared" si="55"/>
        <v/>
      </c>
      <c r="R459" t="str">
        <f t="shared" si="56"/>
        <v/>
      </c>
    </row>
    <row r="460" spans="1:18" x14ac:dyDescent="0.35">
      <c r="A460" t="s">
        <v>5</v>
      </c>
      <c r="B460" t="str">
        <f t="shared" si="51"/>
        <v/>
      </c>
      <c r="C460">
        <v>3</v>
      </c>
      <c r="E460" t="str">
        <f t="shared" si="57"/>
        <v>Western Score</v>
      </c>
      <c r="F460" s="1" t="str">
        <f t="shared" si="52"/>
        <v/>
      </c>
      <c r="G460" s="1" t="e">
        <f>(F460-F454)-(F461-F455)</f>
        <v>#VALUE!</v>
      </c>
      <c r="H460" s="1" t="e">
        <f>IF(F459&gt;F458,(F458+10)-F459,F458-F459)</f>
        <v>#VALUE!</v>
      </c>
      <c r="I460" s="1" t="e">
        <f>F460-F454</f>
        <v>#VALUE!</v>
      </c>
      <c r="J460" s="1" t="e">
        <f>F461-F455</f>
        <v>#VALUE!</v>
      </c>
      <c r="M460">
        <f>COUNTIF(D458:D462,$L$4)</f>
        <v>0</v>
      </c>
      <c r="O460" t="str">
        <f t="shared" si="53"/>
        <v/>
      </c>
      <c r="P460" t="str">
        <f t="shared" si="54"/>
        <v/>
      </c>
      <c r="Q460" t="str">
        <f t="shared" si="55"/>
        <v/>
      </c>
      <c r="R460" t="str">
        <f t="shared" si="56"/>
        <v/>
      </c>
    </row>
    <row r="461" spans="1:18" x14ac:dyDescent="0.35">
      <c r="A461" t="s">
        <v>6</v>
      </c>
      <c r="B461" t="str">
        <f t="shared" si="51"/>
        <v/>
      </c>
      <c r="C461">
        <v>4</v>
      </c>
      <c r="E461" t="str">
        <f t="shared" si="57"/>
        <v>Opp Score</v>
      </c>
      <c r="F461" s="1" t="str">
        <f t="shared" si="52"/>
        <v/>
      </c>
      <c r="G461" s="1" t="e">
        <f>(F460-F454)-(F461-F455)</f>
        <v>#VALUE!</v>
      </c>
      <c r="H461" s="1" t="e">
        <f>IF(F459&gt;F458,(F458+10)-F459,F458-F459)</f>
        <v>#VALUE!</v>
      </c>
      <c r="I461" s="1" t="e">
        <f>F460-F454</f>
        <v>#VALUE!</v>
      </c>
      <c r="J461" s="1" t="e">
        <f>F461-F455</f>
        <v>#VALUE!</v>
      </c>
      <c r="M461">
        <f>COUNTIF(D458:D462,$L$5)</f>
        <v>0</v>
      </c>
      <c r="O461" t="str">
        <f t="shared" si="53"/>
        <v/>
      </c>
      <c r="P461" t="str">
        <f t="shared" si="54"/>
        <v/>
      </c>
      <c r="Q461" t="str">
        <f t="shared" si="55"/>
        <v/>
      </c>
      <c r="R461" t="str">
        <f t="shared" si="56"/>
        <v/>
      </c>
    </row>
    <row r="462" spans="1:18" x14ac:dyDescent="0.35">
      <c r="A462" t="s">
        <v>7</v>
      </c>
      <c r="B462" t="str">
        <f t="shared" si="51"/>
        <v/>
      </c>
      <c r="C462">
        <v>5</v>
      </c>
      <c r="E462" t="str">
        <f t="shared" si="57"/>
        <v/>
      </c>
      <c r="F462" s="1" t="str">
        <f t="shared" si="52"/>
        <v/>
      </c>
      <c r="G462" s="1" t="e">
        <f>(F460-F454)-(F461-F455)</f>
        <v>#VALUE!</v>
      </c>
      <c r="H462" s="1" t="e">
        <f>IF(F459&gt;F458,(F458+10)-F459,F458-F459)</f>
        <v>#VALUE!</v>
      </c>
      <c r="I462" s="1" t="e">
        <f>F460-F454</f>
        <v>#VALUE!</v>
      </c>
      <c r="J462" s="1" t="e">
        <f>F461-F455</f>
        <v>#VALUE!</v>
      </c>
      <c r="M462">
        <f>COUNTIF(D458:D462,$L$6)</f>
        <v>0</v>
      </c>
      <c r="O462" t="str">
        <f t="shared" si="53"/>
        <v/>
      </c>
      <c r="P462" t="str">
        <f t="shared" si="54"/>
        <v/>
      </c>
      <c r="Q462" t="str">
        <f t="shared" si="55"/>
        <v/>
      </c>
      <c r="R462" t="str">
        <f t="shared" si="56"/>
        <v/>
      </c>
    </row>
    <row r="463" spans="1:18" x14ac:dyDescent="0.35">
      <c r="A463" t="s">
        <v>8</v>
      </c>
      <c r="B463" t="str">
        <f t="shared" si="51"/>
        <v/>
      </c>
      <c r="E463" t="str">
        <f t="shared" si="57"/>
        <v/>
      </c>
      <c r="F463" s="1" t="str">
        <f t="shared" si="52"/>
        <v/>
      </c>
      <c r="O463" t="str">
        <f t="shared" si="53"/>
        <v/>
      </c>
      <c r="P463" t="str">
        <f t="shared" si="54"/>
        <v/>
      </c>
      <c r="Q463" t="str">
        <f t="shared" si="55"/>
        <v/>
      </c>
      <c r="R463" t="str">
        <f t="shared" si="56"/>
        <v/>
      </c>
    </row>
    <row r="464" spans="1:18" x14ac:dyDescent="0.35">
      <c r="A464" t="s">
        <v>9</v>
      </c>
      <c r="B464">
        <f t="shared" si="51"/>
        <v>78</v>
      </c>
      <c r="C464">
        <v>1</v>
      </c>
      <c r="E464" t="str">
        <f t="shared" si="57"/>
        <v>Time In</v>
      </c>
      <c r="F464" s="1" t="str">
        <f t="shared" si="52"/>
        <v/>
      </c>
      <c r="G464" s="1" t="e">
        <f>(F466-F460)-(F467-F461)</f>
        <v>#VALUE!</v>
      </c>
      <c r="H464" s="1" t="e">
        <f>IF(F465&gt;F464,(F464+10)-F465,F464-F465)</f>
        <v>#VALUE!</v>
      </c>
      <c r="I464" s="1" t="e">
        <f>F466-F460</f>
        <v>#VALUE!</v>
      </c>
      <c r="J464" s="1" t="e">
        <f>F467-F461</f>
        <v>#VALUE!</v>
      </c>
      <c r="M464">
        <f>COUNTIF(D464:D468,$L$2)</f>
        <v>0</v>
      </c>
      <c r="N464">
        <f>SUM(M464:M468)</f>
        <v>0</v>
      </c>
      <c r="O464" t="str">
        <f t="shared" si="53"/>
        <v/>
      </c>
      <c r="P464" t="str">
        <f t="shared" si="54"/>
        <v/>
      </c>
      <c r="Q464" t="str">
        <f t="shared" si="55"/>
        <v/>
      </c>
      <c r="R464" t="str">
        <f t="shared" si="56"/>
        <v/>
      </c>
    </row>
    <row r="465" spans="1:18" x14ac:dyDescent="0.35">
      <c r="A465" t="s">
        <v>10</v>
      </c>
      <c r="B465" t="str">
        <f t="shared" si="51"/>
        <v/>
      </c>
      <c r="C465">
        <v>2</v>
      </c>
      <c r="E465" t="str">
        <f t="shared" si="57"/>
        <v>Time Out</v>
      </c>
      <c r="F465" s="1" t="str">
        <f t="shared" si="52"/>
        <v/>
      </c>
      <c r="G465" s="1" t="e">
        <f>(F466-F460)-(F467-F461)</f>
        <v>#VALUE!</v>
      </c>
      <c r="H465" s="1" t="e">
        <f>IF(F465&gt;F464,(F464+10)-F465,F464-F465)</f>
        <v>#VALUE!</v>
      </c>
      <c r="I465" s="1" t="e">
        <f>F466-F460</f>
        <v>#VALUE!</v>
      </c>
      <c r="J465" s="1" t="e">
        <f>F467-F461</f>
        <v>#VALUE!</v>
      </c>
      <c r="M465">
        <f>COUNTIF(D464:D468,$L$3)</f>
        <v>0</v>
      </c>
      <c r="O465" t="str">
        <f t="shared" si="53"/>
        <v/>
      </c>
      <c r="P465" t="str">
        <f t="shared" si="54"/>
        <v/>
      </c>
      <c r="Q465" t="str">
        <f t="shared" si="55"/>
        <v/>
      </c>
      <c r="R465" t="str">
        <f t="shared" si="56"/>
        <v/>
      </c>
    </row>
    <row r="466" spans="1:18" x14ac:dyDescent="0.35">
      <c r="A466" t="s">
        <v>11</v>
      </c>
      <c r="B466" t="str">
        <f t="shared" si="51"/>
        <v/>
      </c>
      <c r="C466">
        <v>3</v>
      </c>
      <c r="E466" t="str">
        <f t="shared" si="57"/>
        <v>Western Score</v>
      </c>
      <c r="F466" s="1" t="str">
        <f t="shared" si="52"/>
        <v/>
      </c>
      <c r="G466" s="1" t="e">
        <f>(F466-F460)-(F467-F461)</f>
        <v>#VALUE!</v>
      </c>
      <c r="H466" s="1" t="e">
        <f>IF(F465&gt;F464,(F464+10)-F465,F464-F465)</f>
        <v>#VALUE!</v>
      </c>
      <c r="I466" s="1" t="e">
        <f>F466-F460</f>
        <v>#VALUE!</v>
      </c>
      <c r="J466" s="1" t="e">
        <f>F467-F461</f>
        <v>#VALUE!</v>
      </c>
      <c r="M466">
        <f>COUNTIF(D464:D468,$L$4)</f>
        <v>0</v>
      </c>
      <c r="O466" t="str">
        <f t="shared" si="53"/>
        <v/>
      </c>
      <c r="P466" t="str">
        <f t="shared" si="54"/>
        <v/>
      </c>
      <c r="Q466" t="str">
        <f t="shared" si="55"/>
        <v/>
      </c>
      <c r="R466" t="str">
        <f t="shared" si="56"/>
        <v/>
      </c>
    </row>
    <row r="467" spans="1:18" x14ac:dyDescent="0.35">
      <c r="A467" t="s">
        <v>12</v>
      </c>
      <c r="B467" t="str">
        <f t="shared" ref="B467:B530" si="58">IF(C467=$C$2,1+B461,"")</f>
        <v/>
      </c>
      <c r="C467">
        <v>4</v>
      </c>
      <c r="E467" t="str">
        <f t="shared" si="57"/>
        <v>Opp Score</v>
      </c>
      <c r="F467" s="1" t="str">
        <f t="shared" si="52"/>
        <v/>
      </c>
      <c r="G467" s="1" t="e">
        <f>(F466-F460)-(F467-F461)</f>
        <v>#VALUE!</v>
      </c>
      <c r="H467" s="1" t="e">
        <f>IF(F465&gt;F464,(F464+10)-F465,F464-F465)</f>
        <v>#VALUE!</v>
      </c>
      <c r="I467" s="1" t="e">
        <f>F466-F460</f>
        <v>#VALUE!</v>
      </c>
      <c r="J467" s="1" t="e">
        <f>F467-F461</f>
        <v>#VALUE!</v>
      </c>
      <c r="M467">
        <f>COUNTIF(D464:D468,$L$5)</f>
        <v>0</v>
      </c>
      <c r="O467" t="str">
        <f t="shared" si="53"/>
        <v/>
      </c>
      <c r="P467" t="str">
        <f t="shared" si="54"/>
        <v/>
      </c>
      <c r="Q467" t="str">
        <f t="shared" si="55"/>
        <v/>
      </c>
      <c r="R467" t="str">
        <f t="shared" si="56"/>
        <v/>
      </c>
    </row>
    <row r="468" spans="1:18" x14ac:dyDescent="0.35">
      <c r="A468" t="s">
        <v>13</v>
      </c>
      <c r="B468" t="str">
        <f t="shared" si="58"/>
        <v/>
      </c>
      <c r="C468">
        <v>5</v>
      </c>
      <c r="E468" t="str">
        <f t="shared" si="57"/>
        <v/>
      </c>
      <c r="F468" s="1" t="str">
        <f t="shared" si="52"/>
        <v/>
      </c>
      <c r="G468" s="1" t="e">
        <f>(F466-F460)-(F467-F461)</f>
        <v>#VALUE!</v>
      </c>
      <c r="H468" s="1" t="e">
        <f>IF(F465&gt;F464,(F464+10)-F465,F464-F465)</f>
        <v>#VALUE!</v>
      </c>
      <c r="I468" s="1" t="e">
        <f>F466-F460</f>
        <v>#VALUE!</v>
      </c>
      <c r="J468" s="1" t="e">
        <f>F467-F461</f>
        <v>#VALUE!</v>
      </c>
      <c r="M468">
        <f>COUNTIF(D464:D468,$L$6)</f>
        <v>0</v>
      </c>
      <c r="O468" t="str">
        <f t="shared" si="53"/>
        <v/>
      </c>
      <c r="P468" t="str">
        <f t="shared" si="54"/>
        <v/>
      </c>
      <c r="Q468" t="str">
        <f t="shared" si="55"/>
        <v/>
      </c>
      <c r="R468" t="str">
        <f t="shared" si="56"/>
        <v/>
      </c>
    </row>
    <row r="469" spans="1:18" x14ac:dyDescent="0.35">
      <c r="A469" t="s">
        <v>14</v>
      </c>
      <c r="B469" t="str">
        <f t="shared" si="58"/>
        <v/>
      </c>
      <c r="E469" t="str">
        <f t="shared" si="57"/>
        <v/>
      </c>
      <c r="F469" s="1" t="str">
        <f t="shared" si="52"/>
        <v/>
      </c>
      <c r="O469" t="str">
        <f t="shared" si="53"/>
        <v/>
      </c>
      <c r="P469" t="str">
        <f t="shared" si="54"/>
        <v/>
      </c>
      <c r="Q469" t="str">
        <f t="shared" si="55"/>
        <v/>
      </c>
      <c r="R469" t="str">
        <f t="shared" si="56"/>
        <v/>
      </c>
    </row>
    <row r="470" spans="1:18" x14ac:dyDescent="0.35">
      <c r="A470" t="s">
        <v>2</v>
      </c>
      <c r="B470">
        <f t="shared" si="58"/>
        <v>79</v>
      </c>
      <c r="C470">
        <v>1</v>
      </c>
      <c r="E470" t="str">
        <f t="shared" si="57"/>
        <v>Time In</v>
      </c>
      <c r="F470" s="1" t="str">
        <f t="shared" si="52"/>
        <v/>
      </c>
      <c r="G470" s="1" t="e">
        <f>(F472-F466)-(F473-F467)</f>
        <v>#VALUE!</v>
      </c>
      <c r="H470" s="1" t="e">
        <f>IF(F471&gt;F470,(F470+10)-F471,F470-F471)</f>
        <v>#VALUE!</v>
      </c>
      <c r="I470" s="1" t="e">
        <f>F472-F466</f>
        <v>#VALUE!</v>
      </c>
      <c r="J470" s="1" t="e">
        <f>F473-F467</f>
        <v>#VALUE!</v>
      </c>
      <c r="M470">
        <f>COUNTIF(D470:D474,$L$2)</f>
        <v>0</v>
      </c>
      <c r="N470">
        <f>SUM(M470:M474)</f>
        <v>0</v>
      </c>
      <c r="O470" t="str">
        <f t="shared" si="53"/>
        <v/>
      </c>
      <c r="P470" t="str">
        <f t="shared" si="54"/>
        <v/>
      </c>
      <c r="Q470" t="str">
        <f t="shared" si="55"/>
        <v/>
      </c>
      <c r="R470" t="str">
        <f t="shared" si="56"/>
        <v/>
      </c>
    </row>
    <row r="471" spans="1:18" x14ac:dyDescent="0.35">
      <c r="A471" t="s">
        <v>3</v>
      </c>
      <c r="B471" t="str">
        <f t="shared" si="58"/>
        <v/>
      </c>
      <c r="C471">
        <v>2</v>
      </c>
      <c r="E471" t="str">
        <f t="shared" si="57"/>
        <v>Time Out</v>
      </c>
      <c r="F471" s="1" t="str">
        <f t="shared" si="52"/>
        <v/>
      </c>
      <c r="G471" s="1" t="e">
        <f>(F472-F466)-(F473-F467)</f>
        <v>#VALUE!</v>
      </c>
      <c r="H471" s="1" t="e">
        <f>IF(F471&gt;F470,(F470+10)-F471,F470-F471)</f>
        <v>#VALUE!</v>
      </c>
      <c r="I471" s="1" t="e">
        <f>F472-F466</f>
        <v>#VALUE!</v>
      </c>
      <c r="J471" s="1" t="e">
        <f>F473-F467</f>
        <v>#VALUE!</v>
      </c>
      <c r="M471">
        <f>COUNTIF(D470:D474,$L$3)</f>
        <v>0</v>
      </c>
      <c r="O471" t="str">
        <f t="shared" si="53"/>
        <v/>
      </c>
      <c r="P471" t="str">
        <f t="shared" si="54"/>
        <v/>
      </c>
      <c r="Q471" t="str">
        <f t="shared" si="55"/>
        <v/>
      </c>
      <c r="R471" t="str">
        <f t="shared" si="56"/>
        <v/>
      </c>
    </row>
    <row r="472" spans="1:18" x14ac:dyDescent="0.35">
      <c r="A472" t="s">
        <v>4</v>
      </c>
      <c r="B472" t="str">
        <f t="shared" si="58"/>
        <v/>
      </c>
      <c r="C472">
        <v>3</v>
      </c>
      <c r="E472" t="str">
        <f t="shared" si="57"/>
        <v>Western Score</v>
      </c>
      <c r="F472" s="1" t="str">
        <f t="shared" ref="F472:F535" si="59">IF(E472=$E$8,F467,"")</f>
        <v/>
      </c>
      <c r="G472" s="1" t="e">
        <f>(F472-F466)-(F473-F467)</f>
        <v>#VALUE!</v>
      </c>
      <c r="H472" s="1" t="e">
        <f>IF(F471&gt;F470,(F470+10)-F471,F470-F471)</f>
        <v>#VALUE!</v>
      </c>
      <c r="I472" s="1" t="e">
        <f>F472-F466</f>
        <v>#VALUE!</v>
      </c>
      <c r="J472" s="1" t="e">
        <f>F473-F467</f>
        <v>#VALUE!</v>
      </c>
      <c r="M472">
        <f>COUNTIF(D470:D474,$L$4)</f>
        <v>0</v>
      </c>
      <c r="O472" t="str">
        <f t="shared" si="53"/>
        <v/>
      </c>
      <c r="P472" t="str">
        <f t="shared" si="54"/>
        <v/>
      </c>
      <c r="Q472" t="str">
        <f t="shared" si="55"/>
        <v/>
      </c>
      <c r="R472" t="str">
        <f t="shared" si="56"/>
        <v/>
      </c>
    </row>
    <row r="473" spans="1:18" x14ac:dyDescent="0.35">
      <c r="A473" t="s">
        <v>5</v>
      </c>
      <c r="B473" t="str">
        <f t="shared" si="58"/>
        <v/>
      </c>
      <c r="C473">
        <v>4</v>
      </c>
      <c r="E473" t="str">
        <f t="shared" si="57"/>
        <v>Opp Score</v>
      </c>
      <c r="F473" s="1" t="str">
        <f t="shared" si="59"/>
        <v/>
      </c>
      <c r="G473" s="1" t="e">
        <f>(F472-F466)-(F473-F467)</f>
        <v>#VALUE!</v>
      </c>
      <c r="H473" s="1" t="e">
        <f>IF(F471&gt;F470,(F470+10)-F471,F470-F471)</f>
        <v>#VALUE!</v>
      </c>
      <c r="I473" s="1" t="e">
        <f>F472-F466</f>
        <v>#VALUE!</v>
      </c>
      <c r="J473" s="1" t="e">
        <f>F473-F467</f>
        <v>#VALUE!</v>
      </c>
      <c r="M473">
        <f>COUNTIF(D470:D474,$L$5)</f>
        <v>0</v>
      </c>
      <c r="O473" t="str">
        <f t="shared" si="53"/>
        <v/>
      </c>
      <c r="P473" t="str">
        <f t="shared" si="54"/>
        <v/>
      </c>
      <c r="Q473" t="str">
        <f t="shared" si="55"/>
        <v/>
      </c>
      <c r="R473" t="str">
        <f t="shared" si="56"/>
        <v/>
      </c>
    </row>
    <row r="474" spans="1:18" x14ac:dyDescent="0.35">
      <c r="A474" t="s">
        <v>6</v>
      </c>
      <c r="B474" t="str">
        <f t="shared" si="58"/>
        <v/>
      </c>
      <c r="C474">
        <v>5</v>
      </c>
      <c r="E474" t="str">
        <f t="shared" si="57"/>
        <v/>
      </c>
      <c r="F474" s="1" t="str">
        <f t="shared" si="59"/>
        <v/>
      </c>
      <c r="G474" s="1" t="e">
        <f>(F472-F466)-(F473-F467)</f>
        <v>#VALUE!</v>
      </c>
      <c r="H474" s="1" t="e">
        <f>IF(F471&gt;F470,(F470+10)-F471,F470-F471)</f>
        <v>#VALUE!</v>
      </c>
      <c r="I474" s="1" t="e">
        <f>F472-F466</f>
        <v>#VALUE!</v>
      </c>
      <c r="J474" s="1" t="e">
        <f>F473-F467</f>
        <v>#VALUE!</v>
      </c>
      <c r="M474">
        <f>COUNTIF(D470:D474,$L$6)</f>
        <v>0</v>
      </c>
      <c r="O474" t="str">
        <f t="shared" si="53"/>
        <v/>
      </c>
      <c r="P474" t="str">
        <f t="shared" si="54"/>
        <v/>
      </c>
      <c r="Q474" t="str">
        <f t="shared" si="55"/>
        <v/>
      </c>
      <c r="R474" t="str">
        <f t="shared" si="56"/>
        <v/>
      </c>
    </row>
    <row r="475" spans="1:18" x14ac:dyDescent="0.35">
      <c r="A475" t="s">
        <v>7</v>
      </c>
      <c r="B475" t="str">
        <f t="shared" si="58"/>
        <v/>
      </c>
      <c r="E475" t="str">
        <f t="shared" si="57"/>
        <v/>
      </c>
      <c r="F475" s="1" t="str">
        <f t="shared" si="59"/>
        <v/>
      </c>
      <c r="O475" t="str">
        <f t="shared" si="53"/>
        <v/>
      </c>
      <c r="P475" t="str">
        <f t="shared" si="54"/>
        <v/>
      </c>
      <c r="Q475" t="str">
        <f t="shared" si="55"/>
        <v/>
      </c>
      <c r="R475" t="str">
        <f t="shared" si="56"/>
        <v/>
      </c>
    </row>
    <row r="476" spans="1:18" x14ac:dyDescent="0.35">
      <c r="A476" t="s">
        <v>8</v>
      </c>
      <c r="B476">
        <f t="shared" si="58"/>
        <v>80</v>
      </c>
      <c r="C476">
        <v>1</v>
      </c>
      <c r="E476" t="str">
        <f t="shared" si="57"/>
        <v>Time In</v>
      </c>
      <c r="F476" s="1" t="str">
        <f t="shared" si="59"/>
        <v/>
      </c>
      <c r="G476" s="1" t="e">
        <f>(F478-F472)-(F479-F473)</f>
        <v>#VALUE!</v>
      </c>
      <c r="H476" s="1" t="e">
        <f>IF(F477&gt;F476,(F476+10)-F477,F476-F477)</f>
        <v>#VALUE!</v>
      </c>
      <c r="I476" s="1" t="e">
        <f>F478-F472</f>
        <v>#VALUE!</v>
      </c>
      <c r="J476" s="1" t="e">
        <f>F479-F473</f>
        <v>#VALUE!</v>
      </c>
      <c r="M476">
        <f>COUNTIF(D476:D480,$L$2)</f>
        <v>0</v>
      </c>
      <c r="N476">
        <f>SUM(M476:M480)</f>
        <v>0</v>
      </c>
      <c r="O476" t="str">
        <f t="shared" si="53"/>
        <v/>
      </c>
      <c r="P476" t="str">
        <f t="shared" si="54"/>
        <v/>
      </c>
      <c r="Q476" t="str">
        <f t="shared" si="55"/>
        <v/>
      </c>
      <c r="R476" t="str">
        <f t="shared" si="56"/>
        <v/>
      </c>
    </row>
    <row r="477" spans="1:18" x14ac:dyDescent="0.35">
      <c r="A477" t="s">
        <v>9</v>
      </c>
      <c r="B477" t="str">
        <f t="shared" si="58"/>
        <v/>
      </c>
      <c r="C477">
        <v>2</v>
      </c>
      <c r="E477" t="str">
        <f t="shared" si="57"/>
        <v>Time Out</v>
      </c>
      <c r="F477" s="1" t="str">
        <f t="shared" si="59"/>
        <v/>
      </c>
      <c r="G477" s="1" t="e">
        <f>(F478-F472)-(F479-F473)</f>
        <v>#VALUE!</v>
      </c>
      <c r="H477" s="1" t="e">
        <f>IF(F477&gt;F476,(F476+10)-F477,F476-F477)</f>
        <v>#VALUE!</v>
      </c>
      <c r="I477" s="1" t="e">
        <f>F478-F472</f>
        <v>#VALUE!</v>
      </c>
      <c r="J477" s="1" t="e">
        <f>F479-F473</f>
        <v>#VALUE!</v>
      </c>
      <c r="M477">
        <f>COUNTIF(D476:D480,$L$3)</f>
        <v>0</v>
      </c>
      <c r="O477" t="str">
        <f t="shared" si="53"/>
        <v/>
      </c>
      <c r="P477" t="str">
        <f t="shared" si="54"/>
        <v/>
      </c>
      <c r="Q477" t="str">
        <f t="shared" si="55"/>
        <v/>
      </c>
      <c r="R477" t="str">
        <f t="shared" si="56"/>
        <v/>
      </c>
    </row>
    <row r="478" spans="1:18" x14ac:dyDescent="0.35">
      <c r="A478" t="s">
        <v>10</v>
      </c>
      <c r="B478" t="str">
        <f t="shared" si="58"/>
        <v/>
      </c>
      <c r="C478">
        <v>3</v>
      </c>
      <c r="E478" t="str">
        <f t="shared" si="57"/>
        <v>Western Score</v>
      </c>
      <c r="F478" s="1" t="str">
        <f t="shared" si="59"/>
        <v/>
      </c>
      <c r="G478" s="1" t="e">
        <f>(F478-F472)-(F479-F473)</f>
        <v>#VALUE!</v>
      </c>
      <c r="H478" s="1" t="e">
        <f>IF(F477&gt;F476,(F476+10)-F477,F476-F477)</f>
        <v>#VALUE!</v>
      </c>
      <c r="I478" s="1" t="e">
        <f>F478-F472</f>
        <v>#VALUE!</v>
      </c>
      <c r="J478" s="1" t="e">
        <f>F479-F473</f>
        <v>#VALUE!</v>
      </c>
      <c r="M478">
        <f>COUNTIF(D476:D480,$L$4)</f>
        <v>0</v>
      </c>
      <c r="O478" t="str">
        <f t="shared" si="53"/>
        <v/>
      </c>
      <c r="P478" t="str">
        <f t="shared" si="54"/>
        <v/>
      </c>
      <c r="Q478" t="str">
        <f t="shared" si="55"/>
        <v/>
      </c>
      <c r="R478" t="str">
        <f t="shared" si="56"/>
        <v/>
      </c>
    </row>
    <row r="479" spans="1:18" x14ac:dyDescent="0.35">
      <c r="A479" t="s">
        <v>11</v>
      </c>
      <c r="B479" t="str">
        <f t="shared" si="58"/>
        <v/>
      </c>
      <c r="C479">
        <v>4</v>
      </c>
      <c r="E479" t="str">
        <f t="shared" si="57"/>
        <v>Opp Score</v>
      </c>
      <c r="F479" s="1" t="str">
        <f t="shared" si="59"/>
        <v/>
      </c>
      <c r="G479" s="1" t="e">
        <f>(F478-F472)-(F479-F473)</f>
        <v>#VALUE!</v>
      </c>
      <c r="H479" s="1" t="e">
        <f>IF(F477&gt;F476,(F476+10)-F477,F476-F477)</f>
        <v>#VALUE!</v>
      </c>
      <c r="I479" s="1" t="e">
        <f>F478-F472</f>
        <v>#VALUE!</v>
      </c>
      <c r="J479" s="1" t="e">
        <f>F479-F473</f>
        <v>#VALUE!</v>
      </c>
      <c r="M479">
        <f>COUNTIF(D476:D480,$L$5)</f>
        <v>0</v>
      </c>
      <c r="O479" t="str">
        <f t="shared" si="53"/>
        <v/>
      </c>
      <c r="P479" t="str">
        <f t="shared" si="54"/>
        <v/>
      </c>
      <c r="Q479" t="str">
        <f t="shared" si="55"/>
        <v/>
      </c>
      <c r="R479" t="str">
        <f t="shared" si="56"/>
        <v/>
      </c>
    </row>
    <row r="480" spans="1:18" x14ac:dyDescent="0.35">
      <c r="A480" t="s">
        <v>12</v>
      </c>
      <c r="B480" t="str">
        <f t="shared" si="58"/>
        <v/>
      </c>
      <c r="C480">
        <v>5</v>
      </c>
      <c r="E480" t="str">
        <f t="shared" si="57"/>
        <v/>
      </c>
      <c r="F480" s="1" t="str">
        <f t="shared" si="59"/>
        <v/>
      </c>
      <c r="G480" s="1" t="e">
        <f>(F478-F472)-(F479-F473)</f>
        <v>#VALUE!</v>
      </c>
      <c r="H480" s="1" t="e">
        <f>IF(F477&gt;F476,(F476+10)-F477,F476-F477)</f>
        <v>#VALUE!</v>
      </c>
      <c r="I480" s="1" t="e">
        <f>F478-F472</f>
        <v>#VALUE!</v>
      </c>
      <c r="J480" s="1" t="e">
        <f>F479-F473</f>
        <v>#VALUE!</v>
      </c>
      <c r="M480">
        <f>COUNTIF(D476:D480,$L$6)</f>
        <v>0</v>
      </c>
      <c r="O480" t="str">
        <f t="shared" si="53"/>
        <v/>
      </c>
      <c r="P480" t="str">
        <f t="shared" si="54"/>
        <v/>
      </c>
      <c r="Q480" t="str">
        <f t="shared" si="55"/>
        <v/>
      </c>
      <c r="R480" t="str">
        <f t="shared" si="56"/>
        <v/>
      </c>
    </row>
    <row r="481" spans="1:18" x14ac:dyDescent="0.35">
      <c r="A481" t="s">
        <v>13</v>
      </c>
      <c r="B481" t="str">
        <f t="shared" si="58"/>
        <v/>
      </c>
      <c r="E481" t="str">
        <f t="shared" si="57"/>
        <v/>
      </c>
      <c r="F481" s="1" t="str">
        <f t="shared" si="59"/>
        <v/>
      </c>
      <c r="O481" t="str">
        <f t="shared" si="53"/>
        <v/>
      </c>
      <c r="P481" t="str">
        <f t="shared" si="54"/>
        <v/>
      </c>
      <c r="Q481" t="str">
        <f t="shared" si="55"/>
        <v/>
      </c>
      <c r="R481" t="str">
        <f t="shared" si="56"/>
        <v/>
      </c>
    </row>
    <row r="482" spans="1:18" x14ac:dyDescent="0.35">
      <c r="A482" t="s">
        <v>14</v>
      </c>
      <c r="B482">
        <f t="shared" si="58"/>
        <v>81</v>
      </c>
      <c r="C482">
        <v>1</v>
      </c>
      <c r="E482" t="str">
        <f t="shared" si="57"/>
        <v>Time In</v>
      </c>
      <c r="F482" s="1" t="str">
        <f t="shared" si="59"/>
        <v/>
      </c>
      <c r="G482" s="1" t="e">
        <f>(F484-F478)-(F485-F479)</f>
        <v>#VALUE!</v>
      </c>
      <c r="H482" s="1" t="e">
        <f>IF(F483&gt;F482,(F482+10)-F483,F482-F483)</f>
        <v>#VALUE!</v>
      </c>
      <c r="I482" s="1" t="e">
        <f>F484-F478</f>
        <v>#VALUE!</v>
      </c>
      <c r="J482" s="1" t="e">
        <f>F485-F479</f>
        <v>#VALUE!</v>
      </c>
      <c r="M482">
        <f>COUNTIF(D482:D486,$L$2)</f>
        <v>0</v>
      </c>
      <c r="N482">
        <f>SUM(M482:M486)</f>
        <v>0</v>
      </c>
      <c r="O482" t="str">
        <f t="shared" si="53"/>
        <v/>
      </c>
      <c r="P482" t="str">
        <f t="shared" si="54"/>
        <v/>
      </c>
      <c r="Q482" t="str">
        <f t="shared" si="55"/>
        <v/>
      </c>
      <c r="R482" t="str">
        <f t="shared" si="56"/>
        <v/>
      </c>
    </row>
    <row r="483" spans="1:18" x14ac:dyDescent="0.35">
      <c r="A483" t="s">
        <v>2</v>
      </c>
      <c r="B483" t="str">
        <f t="shared" si="58"/>
        <v/>
      </c>
      <c r="C483">
        <v>2</v>
      </c>
      <c r="E483" t="str">
        <f t="shared" si="57"/>
        <v>Time Out</v>
      </c>
      <c r="F483" s="1" t="str">
        <f t="shared" si="59"/>
        <v/>
      </c>
      <c r="G483" s="1" t="e">
        <f>(F484-F478)-(F485-F479)</f>
        <v>#VALUE!</v>
      </c>
      <c r="H483" s="1" t="e">
        <f>IF(F483&gt;F482,(F482+10)-F483,F482-F483)</f>
        <v>#VALUE!</v>
      </c>
      <c r="I483" s="1" t="e">
        <f>F484-F478</f>
        <v>#VALUE!</v>
      </c>
      <c r="J483" s="1" t="e">
        <f>F485-F479</f>
        <v>#VALUE!</v>
      </c>
      <c r="M483">
        <f>COUNTIF(D482:D486,$L$3)</f>
        <v>0</v>
      </c>
      <c r="O483" t="str">
        <f t="shared" si="53"/>
        <v/>
      </c>
      <c r="P483" t="str">
        <f t="shared" si="54"/>
        <v/>
      </c>
      <c r="Q483" t="str">
        <f t="shared" si="55"/>
        <v/>
      </c>
      <c r="R483" t="str">
        <f t="shared" si="56"/>
        <v/>
      </c>
    </row>
    <row r="484" spans="1:18" x14ac:dyDescent="0.35">
      <c r="A484" t="s">
        <v>3</v>
      </c>
      <c r="B484" t="str">
        <f t="shared" si="58"/>
        <v/>
      </c>
      <c r="C484">
        <v>3</v>
      </c>
      <c r="E484" t="str">
        <f t="shared" si="57"/>
        <v>Western Score</v>
      </c>
      <c r="F484" s="1" t="str">
        <f t="shared" si="59"/>
        <v/>
      </c>
      <c r="G484" s="1" t="e">
        <f>(F484-F478)-(F485-F479)</f>
        <v>#VALUE!</v>
      </c>
      <c r="H484" s="1" t="e">
        <f>IF(F483&gt;F482,(F482+10)-F483,F482-F483)</f>
        <v>#VALUE!</v>
      </c>
      <c r="I484" s="1" t="e">
        <f>F484-F478</f>
        <v>#VALUE!</v>
      </c>
      <c r="J484" s="1" t="e">
        <f>F485-F479</f>
        <v>#VALUE!</v>
      </c>
      <c r="M484">
        <f>COUNTIF(D482:D486,$L$4)</f>
        <v>0</v>
      </c>
      <c r="O484" t="str">
        <f t="shared" si="53"/>
        <v/>
      </c>
      <c r="P484" t="str">
        <f t="shared" si="54"/>
        <v/>
      </c>
      <c r="Q484" t="str">
        <f t="shared" si="55"/>
        <v/>
      </c>
      <c r="R484" t="str">
        <f t="shared" si="56"/>
        <v/>
      </c>
    </row>
    <row r="485" spans="1:18" x14ac:dyDescent="0.35">
      <c r="A485" t="s">
        <v>4</v>
      </c>
      <c r="B485" t="str">
        <f t="shared" si="58"/>
        <v/>
      </c>
      <c r="C485">
        <v>4</v>
      </c>
      <c r="E485" t="str">
        <f t="shared" si="57"/>
        <v>Opp Score</v>
      </c>
      <c r="F485" s="1" t="str">
        <f t="shared" si="59"/>
        <v/>
      </c>
      <c r="G485" s="1" t="e">
        <f>(F484-F478)-(F485-F479)</f>
        <v>#VALUE!</v>
      </c>
      <c r="H485" s="1" t="e">
        <f>IF(F483&gt;F482,(F482+10)-F483,F482-F483)</f>
        <v>#VALUE!</v>
      </c>
      <c r="I485" s="1" t="e">
        <f>F484-F478</f>
        <v>#VALUE!</v>
      </c>
      <c r="J485" s="1" t="e">
        <f>F485-F479</f>
        <v>#VALUE!</v>
      </c>
      <c r="M485">
        <f>COUNTIF(D482:D486,$L$5)</f>
        <v>0</v>
      </c>
      <c r="O485" t="str">
        <f t="shared" si="53"/>
        <v/>
      </c>
      <c r="P485" t="str">
        <f t="shared" si="54"/>
        <v/>
      </c>
      <c r="Q485" t="str">
        <f t="shared" si="55"/>
        <v/>
      </c>
      <c r="R485" t="str">
        <f t="shared" si="56"/>
        <v/>
      </c>
    </row>
    <row r="486" spans="1:18" x14ac:dyDescent="0.35">
      <c r="A486" t="s">
        <v>5</v>
      </c>
      <c r="B486" t="str">
        <f t="shared" si="58"/>
        <v/>
      </c>
      <c r="C486">
        <v>5</v>
      </c>
      <c r="E486" t="str">
        <f t="shared" si="57"/>
        <v/>
      </c>
      <c r="F486" s="1" t="str">
        <f t="shared" si="59"/>
        <v/>
      </c>
      <c r="G486" s="1" t="e">
        <f>(F484-F478)-(F485-F479)</f>
        <v>#VALUE!</v>
      </c>
      <c r="H486" s="1" t="e">
        <f>IF(F483&gt;F482,(F482+10)-F483,F482-F483)</f>
        <v>#VALUE!</v>
      </c>
      <c r="I486" s="1" t="e">
        <f>F484-F478</f>
        <v>#VALUE!</v>
      </c>
      <c r="J486" s="1" t="e">
        <f>F485-F479</f>
        <v>#VALUE!</v>
      </c>
      <c r="M486">
        <f>COUNTIF(D482:D486,$L$6)</f>
        <v>0</v>
      </c>
      <c r="O486" t="str">
        <f t="shared" si="53"/>
        <v/>
      </c>
      <c r="P486" t="str">
        <f t="shared" si="54"/>
        <v/>
      </c>
      <c r="Q486" t="str">
        <f t="shared" si="55"/>
        <v/>
      </c>
      <c r="R486" t="str">
        <f t="shared" si="56"/>
        <v/>
      </c>
    </row>
    <row r="487" spans="1:18" x14ac:dyDescent="0.35">
      <c r="A487" t="s">
        <v>6</v>
      </c>
      <c r="B487" t="str">
        <f t="shared" si="58"/>
        <v/>
      </c>
      <c r="E487" t="str">
        <f t="shared" si="57"/>
        <v/>
      </c>
      <c r="F487" s="1" t="str">
        <f t="shared" si="59"/>
        <v/>
      </c>
      <c r="O487" t="str">
        <f t="shared" si="53"/>
        <v/>
      </c>
      <c r="P487" t="str">
        <f t="shared" si="54"/>
        <v/>
      </c>
      <c r="Q487" t="str">
        <f t="shared" si="55"/>
        <v/>
      </c>
      <c r="R487" t="str">
        <f t="shared" si="56"/>
        <v/>
      </c>
    </row>
    <row r="488" spans="1:18" x14ac:dyDescent="0.35">
      <c r="A488" t="s">
        <v>7</v>
      </c>
      <c r="B488">
        <f t="shared" si="58"/>
        <v>82</v>
      </c>
      <c r="C488">
        <v>1</v>
      </c>
      <c r="E488" t="str">
        <f t="shared" si="57"/>
        <v>Time In</v>
      </c>
      <c r="F488" s="1" t="str">
        <f t="shared" si="59"/>
        <v/>
      </c>
      <c r="G488" s="1" t="e">
        <f>(F490-F484)-(F491-F485)</f>
        <v>#VALUE!</v>
      </c>
      <c r="H488" s="1" t="e">
        <f>IF(F489&gt;F488,(F488+10)-F489,F488-F489)</f>
        <v>#VALUE!</v>
      </c>
      <c r="I488" s="1" t="e">
        <f>F490-F484</f>
        <v>#VALUE!</v>
      </c>
      <c r="J488" s="1" t="e">
        <f>F491-F485</f>
        <v>#VALUE!</v>
      </c>
      <c r="M488">
        <f>COUNTIF(D488:D492,$L$2)</f>
        <v>0</v>
      </c>
      <c r="N488">
        <f>SUM(M488:M492)</f>
        <v>0</v>
      </c>
      <c r="O488" t="str">
        <f t="shared" si="53"/>
        <v/>
      </c>
      <c r="P488" t="str">
        <f t="shared" si="54"/>
        <v/>
      </c>
      <c r="Q488" t="str">
        <f t="shared" si="55"/>
        <v/>
      </c>
      <c r="R488" t="str">
        <f t="shared" si="56"/>
        <v/>
      </c>
    </row>
    <row r="489" spans="1:18" x14ac:dyDescent="0.35">
      <c r="A489" t="s">
        <v>8</v>
      </c>
      <c r="B489" t="str">
        <f t="shared" si="58"/>
        <v/>
      </c>
      <c r="C489">
        <v>2</v>
      </c>
      <c r="E489" t="str">
        <f t="shared" si="57"/>
        <v>Time Out</v>
      </c>
      <c r="F489" s="1" t="str">
        <f t="shared" si="59"/>
        <v/>
      </c>
      <c r="G489" s="1" t="e">
        <f>(F490-F484)-(F491-F485)</f>
        <v>#VALUE!</v>
      </c>
      <c r="H489" s="1" t="e">
        <f>IF(F489&gt;F488,(F488+10)-F489,F488-F489)</f>
        <v>#VALUE!</v>
      </c>
      <c r="I489" s="1" t="e">
        <f>F490-F484</f>
        <v>#VALUE!</v>
      </c>
      <c r="J489" s="1" t="e">
        <f>F491-F485</f>
        <v>#VALUE!</v>
      </c>
      <c r="M489">
        <f>COUNTIF(D488:D492,$L$3)</f>
        <v>0</v>
      </c>
      <c r="O489" t="str">
        <f t="shared" si="53"/>
        <v/>
      </c>
      <c r="P489" t="str">
        <f t="shared" si="54"/>
        <v/>
      </c>
      <c r="Q489" t="str">
        <f t="shared" si="55"/>
        <v/>
      </c>
      <c r="R489" t="str">
        <f t="shared" si="56"/>
        <v/>
      </c>
    </row>
    <row r="490" spans="1:18" x14ac:dyDescent="0.35">
      <c r="A490" t="s">
        <v>9</v>
      </c>
      <c r="B490" t="str">
        <f t="shared" si="58"/>
        <v/>
      </c>
      <c r="C490">
        <v>3</v>
      </c>
      <c r="E490" t="str">
        <f t="shared" si="57"/>
        <v>Western Score</v>
      </c>
      <c r="F490" s="1" t="str">
        <f t="shared" si="59"/>
        <v/>
      </c>
      <c r="G490" s="1" t="e">
        <f>(F490-F484)-(F491-F485)</f>
        <v>#VALUE!</v>
      </c>
      <c r="H490" s="1" t="e">
        <f>IF(F489&gt;F488,(F488+10)-F489,F488-F489)</f>
        <v>#VALUE!</v>
      </c>
      <c r="I490" s="1" t="e">
        <f>F490-F484</f>
        <v>#VALUE!</v>
      </c>
      <c r="J490" s="1" t="e">
        <f>F491-F485</f>
        <v>#VALUE!</v>
      </c>
      <c r="M490">
        <f>COUNTIF(D488:D492,$L$4)</f>
        <v>0</v>
      </c>
      <c r="O490" t="str">
        <f t="shared" si="53"/>
        <v/>
      </c>
      <c r="P490" t="str">
        <f t="shared" si="54"/>
        <v/>
      </c>
      <c r="Q490" t="str">
        <f t="shared" si="55"/>
        <v/>
      </c>
      <c r="R490" t="str">
        <f t="shared" si="56"/>
        <v/>
      </c>
    </row>
    <row r="491" spans="1:18" x14ac:dyDescent="0.35">
      <c r="A491" t="s">
        <v>10</v>
      </c>
      <c r="B491" t="str">
        <f t="shared" si="58"/>
        <v/>
      </c>
      <c r="C491">
        <v>4</v>
      </c>
      <c r="E491" t="str">
        <f t="shared" si="57"/>
        <v>Opp Score</v>
      </c>
      <c r="F491" s="1" t="str">
        <f t="shared" si="59"/>
        <v/>
      </c>
      <c r="G491" s="1" t="e">
        <f>(F490-F484)-(F491-F485)</f>
        <v>#VALUE!</v>
      </c>
      <c r="H491" s="1" t="e">
        <f>IF(F489&gt;F488,(F488+10)-F489,F488-F489)</f>
        <v>#VALUE!</v>
      </c>
      <c r="I491" s="1" t="e">
        <f>F490-F484</f>
        <v>#VALUE!</v>
      </c>
      <c r="J491" s="1" t="e">
        <f>F491-F485</f>
        <v>#VALUE!</v>
      </c>
      <c r="M491">
        <f>COUNTIF(D488:D492,$L$5)</f>
        <v>0</v>
      </c>
      <c r="O491" t="str">
        <f t="shared" si="53"/>
        <v/>
      </c>
      <c r="P491" t="str">
        <f t="shared" si="54"/>
        <v/>
      </c>
      <c r="Q491" t="str">
        <f t="shared" si="55"/>
        <v/>
      </c>
      <c r="R491" t="str">
        <f t="shared" si="56"/>
        <v/>
      </c>
    </row>
    <row r="492" spans="1:18" x14ac:dyDescent="0.35">
      <c r="A492" t="s">
        <v>11</v>
      </c>
      <c r="B492" t="str">
        <f t="shared" si="58"/>
        <v/>
      </c>
      <c r="C492">
        <v>5</v>
      </c>
      <c r="E492" t="str">
        <f t="shared" si="57"/>
        <v/>
      </c>
      <c r="F492" s="1" t="str">
        <f t="shared" si="59"/>
        <v/>
      </c>
      <c r="G492" s="1" t="e">
        <f>(F490-F484)-(F491-F485)</f>
        <v>#VALUE!</v>
      </c>
      <c r="H492" s="1" t="e">
        <f>IF(F489&gt;F488,(F488+10)-F489,F488-F489)</f>
        <v>#VALUE!</v>
      </c>
      <c r="I492" s="1" t="e">
        <f>F490-F484</f>
        <v>#VALUE!</v>
      </c>
      <c r="J492" s="1" t="e">
        <f>F491-F485</f>
        <v>#VALUE!</v>
      </c>
      <c r="M492">
        <f>COUNTIF(D488:D492,$L$6)</f>
        <v>0</v>
      </c>
      <c r="O492" t="str">
        <f t="shared" si="53"/>
        <v/>
      </c>
      <c r="P492" t="str">
        <f t="shared" si="54"/>
        <v/>
      </c>
      <c r="Q492" t="str">
        <f t="shared" si="55"/>
        <v/>
      </c>
      <c r="R492" t="str">
        <f t="shared" si="56"/>
        <v/>
      </c>
    </row>
    <row r="493" spans="1:18" x14ac:dyDescent="0.35">
      <c r="A493" t="s">
        <v>12</v>
      </c>
      <c r="B493" t="str">
        <f t="shared" si="58"/>
        <v/>
      </c>
      <c r="E493" t="str">
        <f t="shared" si="57"/>
        <v/>
      </c>
      <c r="F493" s="1" t="str">
        <f t="shared" si="59"/>
        <v/>
      </c>
      <c r="O493" t="str">
        <f t="shared" si="53"/>
        <v/>
      </c>
      <c r="P493" t="str">
        <f t="shared" si="54"/>
        <v/>
      </c>
      <c r="Q493" t="str">
        <f t="shared" si="55"/>
        <v/>
      </c>
      <c r="R493" t="str">
        <f t="shared" si="56"/>
        <v/>
      </c>
    </row>
    <row r="494" spans="1:18" x14ac:dyDescent="0.35">
      <c r="A494" t="s">
        <v>13</v>
      </c>
      <c r="B494">
        <f t="shared" si="58"/>
        <v>83</v>
      </c>
      <c r="C494">
        <v>1</v>
      </c>
      <c r="E494" t="str">
        <f t="shared" si="57"/>
        <v>Time In</v>
      </c>
      <c r="F494" s="1" t="str">
        <f t="shared" si="59"/>
        <v/>
      </c>
      <c r="G494" s="1" t="e">
        <f>(F496-F490)-(F497-F491)</f>
        <v>#VALUE!</v>
      </c>
      <c r="H494" s="1" t="e">
        <f>IF(F495&gt;F494,(F494+10)-F495,F494-F495)</f>
        <v>#VALUE!</v>
      </c>
      <c r="I494" s="1" t="e">
        <f>F496-F490</f>
        <v>#VALUE!</v>
      </c>
      <c r="J494" s="1" t="e">
        <f>F497-F491</f>
        <v>#VALUE!</v>
      </c>
      <c r="M494">
        <f>COUNTIF(D494:D498,$L$2)</f>
        <v>0</v>
      </c>
      <c r="N494">
        <f>SUM(M494:M498)</f>
        <v>0</v>
      </c>
      <c r="O494" t="str">
        <f t="shared" si="53"/>
        <v/>
      </c>
      <c r="P494" t="str">
        <f t="shared" si="54"/>
        <v/>
      </c>
      <c r="Q494" t="str">
        <f t="shared" si="55"/>
        <v/>
      </c>
      <c r="R494" t="str">
        <f t="shared" si="56"/>
        <v/>
      </c>
    </row>
    <row r="495" spans="1:18" x14ac:dyDescent="0.35">
      <c r="A495" t="s">
        <v>14</v>
      </c>
      <c r="B495" t="str">
        <f t="shared" si="58"/>
        <v/>
      </c>
      <c r="C495">
        <v>2</v>
      </c>
      <c r="E495" t="str">
        <f t="shared" si="57"/>
        <v>Time Out</v>
      </c>
      <c r="F495" s="1" t="str">
        <f t="shared" si="59"/>
        <v/>
      </c>
      <c r="G495" s="1" t="e">
        <f>(F496-F490)-(F497-F491)</f>
        <v>#VALUE!</v>
      </c>
      <c r="H495" s="1" t="e">
        <f>IF(F495&gt;F494,(F494+10)-F495,F494-F495)</f>
        <v>#VALUE!</v>
      </c>
      <c r="I495" s="1" t="e">
        <f>F496-F490</f>
        <v>#VALUE!</v>
      </c>
      <c r="J495" s="1" t="e">
        <f>F497-F491</f>
        <v>#VALUE!</v>
      </c>
      <c r="M495">
        <f>COUNTIF(D494:D498,$L$3)</f>
        <v>0</v>
      </c>
      <c r="O495" t="str">
        <f t="shared" si="53"/>
        <v/>
      </c>
      <c r="P495" t="str">
        <f t="shared" si="54"/>
        <v/>
      </c>
      <c r="Q495" t="str">
        <f t="shared" si="55"/>
        <v/>
      </c>
      <c r="R495" t="str">
        <f t="shared" si="56"/>
        <v/>
      </c>
    </row>
    <row r="496" spans="1:18" x14ac:dyDescent="0.35">
      <c r="A496" t="s">
        <v>2</v>
      </c>
      <c r="B496" t="str">
        <f t="shared" si="58"/>
        <v/>
      </c>
      <c r="C496">
        <v>3</v>
      </c>
      <c r="E496" t="str">
        <f t="shared" si="57"/>
        <v>Western Score</v>
      </c>
      <c r="F496" s="1" t="str">
        <f t="shared" si="59"/>
        <v/>
      </c>
      <c r="G496" s="1" t="e">
        <f>(F496-F490)-(F497-F491)</f>
        <v>#VALUE!</v>
      </c>
      <c r="H496" s="1" t="e">
        <f>IF(F495&gt;F494,(F494+10)-F495,F494-F495)</f>
        <v>#VALUE!</v>
      </c>
      <c r="I496" s="1" t="e">
        <f>F496-F490</f>
        <v>#VALUE!</v>
      </c>
      <c r="J496" s="1" t="e">
        <f>F497-F491</f>
        <v>#VALUE!</v>
      </c>
      <c r="M496">
        <f>COUNTIF(D494:D498,$L$4)</f>
        <v>0</v>
      </c>
      <c r="O496" t="str">
        <f t="shared" si="53"/>
        <v/>
      </c>
      <c r="P496" t="str">
        <f t="shared" si="54"/>
        <v/>
      </c>
      <c r="Q496" t="str">
        <f t="shared" si="55"/>
        <v/>
      </c>
      <c r="R496" t="str">
        <f t="shared" si="56"/>
        <v/>
      </c>
    </row>
    <row r="497" spans="1:18" x14ac:dyDescent="0.35">
      <c r="A497" t="s">
        <v>3</v>
      </c>
      <c r="B497" t="str">
        <f t="shared" si="58"/>
        <v/>
      </c>
      <c r="C497">
        <v>4</v>
      </c>
      <c r="E497" t="str">
        <f t="shared" si="57"/>
        <v>Opp Score</v>
      </c>
      <c r="F497" s="1" t="str">
        <f t="shared" si="59"/>
        <v/>
      </c>
      <c r="G497" s="1" t="e">
        <f>(F496-F490)-(F497-F491)</f>
        <v>#VALUE!</v>
      </c>
      <c r="H497" s="1" t="e">
        <f>IF(F495&gt;F494,(F494+10)-F495,F494-F495)</f>
        <v>#VALUE!</v>
      </c>
      <c r="I497" s="1" t="e">
        <f>F496-F490</f>
        <v>#VALUE!</v>
      </c>
      <c r="J497" s="1" t="e">
        <f>F497-F491</f>
        <v>#VALUE!</v>
      </c>
      <c r="M497">
        <f>COUNTIF(D494:D498,$L$5)</f>
        <v>0</v>
      </c>
      <c r="O497" t="str">
        <f t="shared" si="53"/>
        <v/>
      </c>
      <c r="P497" t="str">
        <f t="shared" si="54"/>
        <v/>
      </c>
      <c r="Q497" t="str">
        <f t="shared" si="55"/>
        <v/>
      </c>
      <c r="R497" t="str">
        <f t="shared" si="56"/>
        <v/>
      </c>
    </row>
    <row r="498" spans="1:18" x14ac:dyDescent="0.35">
      <c r="A498" t="s">
        <v>4</v>
      </c>
      <c r="B498" t="str">
        <f t="shared" si="58"/>
        <v/>
      </c>
      <c r="C498">
        <v>5</v>
      </c>
      <c r="E498" t="str">
        <f t="shared" si="57"/>
        <v/>
      </c>
      <c r="F498" s="1" t="str">
        <f t="shared" si="59"/>
        <v/>
      </c>
      <c r="G498" s="1" t="e">
        <f>(F496-F490)-(F497-F491)</f>
        <v>#VALUE!</v>
      </c>
      <c r="H498" s="1" t="e">
        <f>IF(F495&gt;F494,(F494+10)-F495,F494-F495)</f>
        <v>#VALUE!</v>
      </c>
      <c r="I498" s="1" t="e">
        <f>F496-F490</f>
        <v>#VALUE!</v>
      </c>
      <c r="J498" s="1" t="e">
        <f>F497-F491</f>
        <v>#VALUE!</v>
      </c>
      <c r="M498">
        <f>COUNTIF(D494:D498,$L$6)</f>
        <v>0</v>
      </c>
      <c r="O498" t="str">
        <f t="shared" si="53"/>
        <v/>
      </c>
      <c r="P498" t="str">
        <f t="shared" si="54"/>
        <v/>
      </c>
      <c r="Q498" t="str">
        <f t="shared" si="55"/>
        <v/>
      </c>
      <c r="R498" t="str">
        <f t="shared" si="56"/>
        <v/>
      </c>
    </row>
    <row r="499" spans="1:18" x14ac:dyDescent="0.35">
      <c r="A499" t="s">
        <v>5</v>
      </c>
      <c r="B499" t="str">
        <f t="shared" si="58"/>
        <v/>
      </c>
      <c r="E499" t="str">
        <f t="shared" si="57"/>
        <v/>
      </c>
      <c r="F499" s="1" t="str">
        <f t="shared" si="59"/>
        <v/>
      </c>
      <c r="O499" t="str">
        <f t="shared" si="53"/>
        <v/>
      </c>
      <c r="P499" t="str">
        <f t="shared" si="54"/>
        <v/>
      </c>
      <c r="Q499" t="str">
        <f t="shared" si="55"/>
        <v/>
      </c>
      <c r="R499" t="str">
        <f t="shared" si="56"/>
        <v/>
      </c>
    </row>
    <row r="500" spans="1:18" x14ac:dyDescent="0.35">
      <c r="A500" t="s">
        <v>6</v>
      </c>
      <c r="B500">
        <f t="shared" si="58"/>
        <v>84</v>
      </c>
      <c r="C500">
        <v>1</v>
      </c>
      <c r="E500" t="str">
        <f t="shared" si="57"/>
        <v>Time In</v>
      </c>
      <c r="F500" s="1" t="str">
        <f t="shared" si="59"/>
        <v/>
      </c>
      <c r="G500" s="1" t="e">
        <f>(F502-F496)-(F503-F497)</f>
        <v>#VALUE!</v>
      </c>
      <c r="H500" s="1" t="e">
        <f>IF(F501&gt;F500,(F500+10)-F501,F500-F501)</f>
        <v>#VALUE!</v>
      </c>
      <c r="I500" s="1" t="e">
        <f>F502-F496</f>
        <v>#VALUE!</v>
      </c>
      <c r="J500" s="1" t="e">
        <f>F503-F497</f>
        <v>#VALUE!</v>
      </c>
      <c r="M500">
        <f>COUNTIF(D500:D504,$L$2)</f>
        <v>0</v>
      </c>
      <c r="N500">
        <f>SUM(M500:M504)</f>
        <v>0</v>
      </c>
      <c r="O500" t="str">
        <f t="shared" si="53"/>
        <v/>
      </c>
      <c r="P500" t="str">
        <f t="shared" si="54"/>
        <v/>
      </c>
      <c r="Q500" t="str">
        <f t="shared" si="55"/>
        <v/>
      </c>
      <c r="R500" t="str">
        <f t="shared" si="56"/>
        <v/>
      </c>
    </row>
    <row r="501" spans="1:18" x14ac:dyDescent="0.35">
      <c r="A501" t="s">
        <v>7</v>
      </c>
      <c r="B501" t="str">
        <f t="shared" si="58"/>
        <v/>
      </c>
      <c r="C501">
        <v>2</v>
      </c>
      <c r="E501" t="str">
        <f t="shared" si="57"/>
        <v>Time Out</v>
      </c>
      <c r="F501" s="1" t="str">
        <f t="shared" si="59"/>
        <v/>
      </c>
      <c r="G501" s="1" t="e">
        <f>(F502-F496)-(F503-F497)</f>
        <v>#VALUE!</v>
      </c>
      <c r="H501" s="1" t="e">
        <f>IF(F501&gt;F500,(F500+10)-F501,F500-F501)</f>
        <v>#VALUE!</v>
      </c>
      <c r="I501" s="1" t="e">
        <f>F502-F496</f>
        <v>#VALUE!</v>
      </c>
      <c r="J501" s="1" t="e">
        <f>F503-F497</f>
        <v>#VALUE!</v>
      </c>
      <c r="M501">
        <f>COUNTIF(D500:D504,$L$3)</f>
        <v>0</v>
      </c>
      <c r="O501" t="str">
        <f t="shared" si="53"/>
        <v/>
      </c>
      <c r="P501" t="str">
        <f t="shared" si="54"/>
        <v/>
      </c>
      <c r="Q501" t="str">
        <f t="shared" si="55"/>
        <v/>
      </c>
      <c r="R501" t="str">
        <f t="shared" si="56"/>
        <v/>
      </c>
    </row>
    <row r="502" spans="1:18" x14ac:dyDescent="0.35">
      <c r="A502" t="s">
        <v>8</v>
      </c>
      <c r="B502" t="str">
        <f t="shared" si="58"/>
        <v/>
      </c>
      <c r="C502">
        <v>3</v>
      </c>
      <c r="E502" t="str">
        <f t="shared" si="57"/>
        <v>Western Score</v>
      </c>
      <c r="F502" s="1" t="str">
        <f t="shared" si="59"/>
        <v/>
      </c>
      <c r="G502" s="1" t="e">
        <f>(F502-F496)-(F503-F497)</f>
        <v>#VALUE!</v>
      </c>
      <c r="H502" s="1" t="e">
        <f>IF(F501&gt;F500,(F500+10)-F501,F500-F501)</f>
        <v>#VALUE!</v>
      </c>
      <c r="I502" s="1" t="e">
        <f>F502-F496</f>
        <v>#VALUE!</v>
      </c>
      <c r="J502" s="1" t="e">
        <f>F503-F497</f>
        <v>#VALUE!</v>
      </c>
      <c r="M502">
        <f>COUNTIF(D500:D504,$L$4)</f>
        <v>0</v>
      </c>
      <c r="O502" t="str">
        <f t="shared" si="53"/>
        <v/>
      </c>
      <c r="P502" t="str">
        <f t="shared" si="54"/>
        <v/>
      </c>
      <c r="Q502" t="str">
        <f t="shared" si="55"/>
        <v/>
      </c>
      <c r="R502" t="str">
        <f t="shared" si="56"/>
        <v/>
      </c>
    </row>
    <row r="503" spans="1:18" x14ac:dyDescent="0.35">
      <c r="A503" t="s">
        <v>9</v>
      </c>
      <c r="B503" t="str">
        <f t="shared" si="58"/>
        <v/>
      </c>
      <c r="C503">
        <v>4</v>
      </c>
      <c r="E503" t="str">
        <f t="shared" si="57"/>
        <v>Opp Score</v>
      </c>
      <c r="F503" s="1" t="str">
        <f t="shared" si="59"/>
        <v/>
      </c>
      <c r="G503" s="1" t="e">
        <f>(F502-F496)-(F503-F497)</f>
        <v>#VALUE!</v>
      </c>
      <c r="H503" s="1" t="e">
        <f>IF(F501&gt;F500,(F500+10)-F501,F500-F501)</f>
        <v>#VALUE!</v>
      </c>
      <c r="I503" s="1" t="e">
        <f>F502-F496</f>
        <v>#VALUE!</v>
      </c>
      <c r="J503" s="1" t="e">
        <f>F503-F497</f>
        <v>#VALUE!</v>
      </c>
      <c r="M503">
        <f>COUNTIF(D500:D504,$L$5)</f>
        <v>0</v>
      </c>
      <c r="O503" t="str">
        <f t="shared" si="53"/>
        <v/>
      </c>
      <c r="P503" t="str">
        <f t="shared" si="54"/>
        <v/>
      </c>
      <c r="Q503" t="str">
        <f t="shared" si="55"/>
        <v/>
      </c>
      <c r="R503" t="str">
        <f t="shared" si="56"/>
        <v/>
      </c>
    </row>
    <row r="504" spans="1:18" x14ac:dyDescent="0.35">
      <c r="A504" t="s">
        <v>10</v>
      </c>
      <c r="B504" t="str">
        <f t="shared" si="58"/>
        <v/>
      </c>
      <c r="C504">
        <v>5</v>
      </c>
      <c r="E504" t="str">
        <f t="shared" si="57"/>
        <v/>
      </c>
      <c r="F504" s="1" t="str">
        <f t="shared" si="59"/>
        <v/>
      </c>
      <c r="G504" s="1" t="e">
        <f>(F502-F496)-(F503-F497)</f>
        <v>#VALUE!</v>
      </c>
      <c r="H504" s="1" t="e">
        <f>IF(F501&gt;F500,(F500+10)-F501,F500-F501)</f>
        <v>#VALUE!</v>
      </c>
      <c r="I504" s="1" t="e">
        <f>F502-F496</f>
        <v>#VALUE!</v>
      </c>
      <c r="J504" s="1" t="e">
        <f>F503-F497</f>
        <v>#VALUE!</v>
      </c>
      <c r="M504">
        <f>COUNTIF(D500:D504,$L$6)</f>
        <v>0</v>
      </c>
      <c r="O504" t="str">
        <f t="shared" si="53"/>
        <v/>
      </c>
      <c r="P504" t="str">
        <f t="shared" si="54"/>
        <v/>
      </c>
      <c r="Q504" t="str">
        <f t="shared" si="55"/>
        <v/>
      </c>
      <c r="R504" t="str">
        <f t="shared" si="56"/>
        <v/>
      </c>
    </row>
    <row r="505" spans="1:18" x14ac:dyDescent="0.35">
      <c r="A505" t="s">
        <v>11</v>
      </c>
      <c r="B505" t="str">
        <f t="shared" si="58"/>
        <v/>
      </c>
      <c r="E505" t="str">
        <f t="shared" si="57"/>
        <v/>
      </c>
      <c r="F505" s="1" t="str">
        <f t="shared" si="59"/>
        <v/>
      </c>
      <c r="O505" t="str">
        <f t="shared" si="53"/>
        <v/>
      </c>
      <c r="P505" t="str">
        <f t="shared" si="54"/>
        <v/>
      </c>
      <c r="Q505" t="str">
        <f t="shared" si="55"/>
        <v/>
      </c>
      <c r="R505" t="str">
        <f t="shared" si="56"/>
        <v/>
      </c>
    </row>
    <row r="506" spans="1:18" x14ac:dyDescent="0.35">
      <c r="A506" t="s">
        <v>12</v>
      </c>
      <c r="B506">
        <f t="shared" si="58"/>
        <v>85</v>
      </c>
      <c r="C506">
        <v>1</v>
      </c>
      <c r="E506" t="str">
        <f t="shared" si="57"/>
        <v>Time In</v>
      </c>
      <c r="F506" s="1" t="str">
        <f t="shared" si="59"/>
        <v/>
      </c>
      <c r="G506" s="1" t="e">
        <f>(F508-F502)-(F509-F503)</f>
        <v>#VALUE!</v>
      </c>
      <c r="H506" s="1" t="e">
        <f>IF(F507&gt;F506,(F506+10)-F507,F506-F507)</f>
        <v>#VALUE!</v>
      </c>
      <c r="I506" s="1" t="e">
        <f>F508-F502</f>
        <v>#VALUE!</v>
      </c>
      <c r="J506" s="1" t="e">
        <f>F509-F503</f>
        <v>#VALUE!</v>
      </c>
      <c r="M506">
        <f>COUNTIF(D506:D510,$L$2)</f>
        <v>0</v>
      </c>
      <c r="N506">
        <f>SUM(M506:M510)</f>
        <v>0</v>
      </c>
      <c r="O506" t="str">
        <f t="shared" si="53"/>
        <v/>
      </c>
      <c r="P506" t="str">
        <f t="shared" si="54"/>
        <v/>
      </c>
      <c r="Q506" t="str">
        <f t="shared" si="55"/>
        <v/>
      </c>
      <c r="R506" t="str">
        <f t="shared" si="56"/>
        <v/>
      </c>
    </row>
    <row r="507" spans="1:18" x14ac:dyDescent="0.35">
      <c r="A507" t="s">
        <v>13</v>
      </c>
      <c r="B507" t="str">
        <f t="shared" si="58"/>
        <v/>
      </c>
      <c r="C507">
        <v>2</v>
      </c>
      <c r="E507" t="str">
        <f t="shared" si="57"/>
        <v>Time Out</v>
      </c>
      <c r="F507" s="1" t="str">
        <f t="shared" si="59"/>
        <v/>
      </c>
      <c r="G507" s="1" t="e">
        <f>(F508-F502)-(F509-F503)</f>
        <v>#VALUE!</v>
      </c>
      <c r="H507" s="1" t="e">
        <f>IF(F507&gt;F506,(F506+10)-F507,F506-F507)</f>
        <v>#VALUE!</v>
      </c>
      <c r="I507" s="1" t="e">
        <f>F508-F502</f>
        <v>#VALUE!</v>
      </c>
      <c r="J507" s="1" t="e">
        <f>F509-F503</f>
        <v>#VALUE!</v>
      </c>
      <c r="M507">
        <f>COUNTIF(D506:D510,$L$3)</f>
        <v>0</v>
      </c>
      <c r="O507" t="str">
        <f t="shared" si="53"/>
        <v/>
      </c>
      <c r="P507" t="str">
        <f t="shared" si="54"/>
        <v/>
      </c>
      <c r="Q507" t="str">
        <f t="shared" si="55"/>
        <v/>
      </c>
      <c r="R507" t="str">
        <f t="shared" si="56"/>
        <v/>
      </c>
    </row>
    <row r="508" spans="1:18" x14ac:dyDescent="0.35">
      <c r="A508" t="s">
        <v>14</v>
      </c>
      <c r="B508" t="str">
        <f t="shared" si="58"/>
        <v/>
      </c>
      <c r="C508">
        <v>3</v>
      </c>
      <c r="E508" t="str">
        <f t="shared" si="57"/>
        <v>Western Score</v>
      </c>
      <c r="F508" s="1" t="str">
        <f t="shared" si="59"/>
        <v/>
      </c>
      <c r="G508" s="1" t="e">
        <f>(F508-F502)-(F509-F503)</f>
        <v>#VALUE!</v>
      </c>
      <c r="H508" s="1" t="e">
        <f>IF(F507&gt;F506,(F506+10)-F507,F506-F507)</f>
        <v>#VALUE!</v>
      </c>
      <c r="I508" s="1" t="e">
        <f>F508-F502</f>
        <v>#VALUE!</v>
      </c>
      <c r="J508" s="1" t="e">
        <f>F509-F503</f>
        <v>#VALUE!</v>
      </c>
      <c r="M508">
        <f>COUNTIF(D506:D510,$L$4)</f>
        <v>0</v>
      </c>
      <c r="O508" t="str">
        <f t="shared" si="53"/>
        <v/>
      </c>
      <c r="P508" t="str">
        <f t="shared" si="54"/>
        <v/>
      </c>
      <c r="Q508" t="str">
        <f t="shared" si="55"/>
        <v/>
      </c>
      <c r="R508" t="str">
        <f t="shared" si="56"/>
        <v/>
      </c>
    </row>
    <row r="509" spans="1:18" x14ac:dyDescent="0.35">
      <c r="A509" t="s">
        <v>2</v>
      </c>
      <c r="B509" t="str">
        <f t="shared" si="58"/>
        <v/>
      </c>
      <c r="C509">
        <v>4</v>
      </c>
      <c r="E509" t="str">
        <f t="shared" si="57"/>
        <v>Opp Score</v>
      </c>
      <c r="F509" s="1" t="str">
        <f t="shared" si="59"/>
        <v/>
      </c>
      <c r="G509" s="1" t="e">
        <f>(F508-F502)-(F509-F503)</f>
        <v>#VALUE!</v>
      </c>
      <c r="H509" s="1" t="e">
        <f>IF(F507&gt;F506,(F506+10)-F507,F506-F507)</f>
        <v>#VALUE!</v>
      </c>
      <c r="I509" s="1" t="e">
        <f>F508-F502</f>
        <v>#VALUE!</v>
      </c>
      <c r="J509" s="1" t="e">
        <f>F509-F503</f>
        <v>#VALUE!</v>
      </c>
      <c r="M509">
        <f>COUNTIF(D506:D510,$L$5)</f>
        <v>0</v>
      </c>
      <c r="O509" t="str">
        <f t="shared" si="53"/>
        <v/>
      </c>
      <c r="P509" t="str">
        <f t="shared" si="54"/>
        <v/>
      </c>
      <c r="Q509" t="str">
        <f t="shared" si="55"/>
        <v/>
      </c>
      <c r="R509" t="str">
        <f t="shared" si="56"/>
        <v/>
      </c>
    </row>
    <row r="510" spans="1:18" x14ac:dyDescent="0.35">
      <c r="A510" t="s">
        <v>3</v>
      </c>
      <c r="B510" t="str">
        <f t="shared" si="58"/>
        <v/>
      </c>
      <c r="C510">
        <v>5</v>
      </c>
      <c r="E510" t="str">
        <f t="shared" si="57"/>
        <v/>
      </c>
      <c r="F510" s="1" t="str">
        <f t="shared" si="59"/>
        <v/>
      </c>
      <c r="G510" s="1" t="e">
        <f>(F508-F502)-(F509-F503)</f>
        <v>#VALUE!</v>
      </c>
      <c r="H510" s="1" t="e">
        <f>IF(F507&gt;F506,(F506+10)-F507,F506-F507)</f>
        <v>#VALUE!</v>
      </c>
      <c r="I510" s="1" t="e">
        <f>F508-F502</f>
        <v>#VALUE!</v>
      </c>
      <c r="J510" s="1" t="e">
        <f>F509-F503</f>
        <v>#VALUE!</v>
      </c>
      <c r="M510">
        <f>COUNTIF(D506:D510,$L$6)</f>
        <v>0</v>
      </c>
      <c r="O510" t="str">
        <f t="shared" si="53"/>
        <v/>
      </c>
      <c r="P510" t="str">
        <f t="shared" si="54"/>
        <v/>
      </c>
      <c r="Q510" t="str">
        <f t="shared" si="55"/>
        <v/>
      </c>
      <c r="R510" t="str">
        <f t="shared" si="56"/>
        <v/>
      </c>
    </row>
    <row r="511" spans="1:18" x14ac:dyDescent="0.35">
      <c r="A511" t="s">
        <v>4</v>
      </c>
      <c r="B511" t="str">
        <f t="shared" si="58"/>
        <v/>
      </c>
      <c r="E511" t="str">
        <f t="shared" si="57"/>
        <v/>
      </c>
      <c r="F511" s="1" t="str">
        <f t="shared" si="59"/>
        <v/>
      </c>
      <c r="O511" t="str">
        <f t="shared" si="53"/>
        <v/>
      </c>
      <c r="P511" t="str">
        <f t="shared" si="54"/>
        <v/>
      </c>
      <c r="Q511" t="str">
        <f t="shared" si="55"/>
        <v/>
      </c>
      <c r="R511" t="str">
        <f t="shared" si="56"/>
        <v/>
      </c>
    </row>
    <row r="512" spans="1:18" x14ac:dyDescent="0.35">
      <c r="A512" t="s">
        <v>5</v>
      </c>
      <c r="B512">
        <f t="shared" si="58"/>
        <v>86</v>
      </c>
      <c r="C512">
        <v>1</v>
      </c>
      <c r="E512" t="str">
        <f t="shared" si="57"/>
        <v>Time In</v>
      </c>
      <c r="F512" s="1" t="str">
        <f t="shared" si="59"/>
        <v/>
      </c>
      <c r="G512" s="1" t="e">
        <f>(F514-F508)-(F515-F509)</f>
        <v>#VALUE!</v>
      </c>
      <c r="H512" s="1" t="e">
        <f>IF(F513&gt;F512,(F512+10)-F513,F512-F513)</f>
        <v>#VALUE!</v>
      </c>
      <c r="I512" s="1" t="e">
        <f>F514-F508</f>
        <v>#VALUE!</v>
      </c>
      <c r="J512" s="1" t="e">
        <f>F515-F509</f>
        <v>#VALUE!</v>
      </c>
      <c r="M512">
        <f>COUNTIF(D512:D516,$L$2)</f>
        <v>0</v>
      </c>
      <c r="N512">
        <f>SUM(M512:M516)</f>
        <v>0</v>
      </c>
      <c r="O512" t="str">
        <f t="shared" si="53"/>
        <v/>
      </c>
      <c r="P512" t="str">
        <f t="shared" si="54"/>
        <v/>
      </c>
      <c r="Q512" t="str">
        <f t="shared" si="55"/>
        <v/>
      </c>
      <c r="R512" t="str">
        <f t="shared" si="56"/>
        <v/>
      </c>
    </row>
    <row r="513" spans="1:18" x14ac:dyDescent="0.35">
      <c r="A513" t="s">
        <v>6</v>
      </c>
      <c r="B513" t="str">
        <f t="shared" si="58"/>
        <v/>
      </c>
      <c r="C513">
        <v>2</v>
      </c>
      <c r="E513" t="str">
        <f t="shared" si="57"/>
        <v>Time Out</v>
      </c>
      <c r="F513" s="1" t="str">
        <f t="shared" si="59"/>
        <v/>
      </c>
      <c r="G513" s="1" t="e">
        <f>(F514-F508)-(F515-F509)</f>
        <v>#VALUE!</v>
      </c>
      <c r="H513" s="1" t="e">
        <f>IF(F513&gt;F512,(F512+10)-F513,F512-F513)</f>
        <v>#VALUE!</v>
      </c>
      <c r="I513" s="1" t="e">
        <f>F514-F508</f>
        <v>#VALUE!</v>
      </c>
      <c r="J513" s="1" t="e">
        <f>F515-F509</f>
        <v>#VALUE!</v>
      </c>
      <c r="M513">
        <f>COUNTIF(D512:D516,$L$3)</f>
        <v>0</v>
      </c>
      <c r="O513" t="str">
        <f t="shared" si="53"/>
        <v/>
      </c>
      <c r="P513" t="str">
        <f t="shared" si="54"/>
        <v/>
      </c>
      <c r="Q513" t="str">
        <f t="shared" si="55"/>
        <v/>
      </c>
      <c r="R513" t="str">
        <f t="shared" si="56"/>
        <v/>
      </c>
    </row>
    <row r="514" spans="1:18" x14ac:dyDescent="0.35">
      <c r="A514" t="s">
        <v>7</v>
      </c>
      <c r="B514" t="str">
        <f t="shared" si="58"/>
        <v/>
      </c>
      <c r="C514">
        <v>3</v>
      </c>
      <c r="E514" t="str">
        <f t="shared" si="57"/>
        <v>Western Score</v>
      </c>
      <c r="F514" s="1" t="str">
        <f t="shared" si="59"/>
        <v/>
      </c>
      <c r="G514" s="1" t="e">
        <f>(F514-F508)-(F515-F509)</f>
        <v>#VALUE!</v>
      </c>
      <c r="H514" s="1" t="e">
        <f>IF(F513&gt;F512,(F512+10)-F513,F512-F513)</f>
        <v>#VALUE!</v>
      </c>
      <c r="I514" s="1" t="e">
        <f>F514-F508</f>
        <v>#VALUE!</v>
      </c>
      <c r="J514" s="1" t="e">
        <f>F515-F509</f>
        <v>#VALUE!</v>
      </c>
      <c r="M514">
        <f>COUNTIF(D512:D516,$L$4)</f>
        <v>0</v>
      </c>
      <c r="O514" t="str">
        <f t="shared" ref="O514:O577" si="60">IF(N514=COUNTIF($L$2:$L$6,"*"),G514,"")</f>
        <v/>
      </c>
      <c r="P514" t="str">
        <f t="shared" ref="P514:P577" si="61">IF(N514=COUNTIF($L$2:$L$6,"*"),H514,"")</f>
        <v/>
      </c>
      <c r="Q514" t="str">
        <f t="shared" ref="Q514:Q577" si="62">IF(N514=COUNTIF($L$2:$L$6,"*"),I514,"")</f>
        <v/>
      </c>
      <c r="R514" t="str">
        <f t="shared" ref="R514:R577" si="63">IF(N514=COUNTIF($L$2:$L$6,"*"),J514,"")</f>
        <v/>
      </c>
    </row>
    <row r="515" spans="1:18" x14ac:dyDescent="0.35">
      <c r="A515" t="s">
        <v>8</v>
      </c>
      <c r="B515" t="str">
        <f t="shared" si="58"/>
        <v/>
      </c>
      <c r="C515">
        <v>4</v>
      </c>
      <c r="E515" t="str">
        <f t="shared" ref="E515:E578" si="64">IFERROR(_xlfn.IFS(C515=$C$2,"Time In",C515=$C$3,"Time Out",C515=$C$4,"Western Score",C515=$C$5,"Opp Score"),"")</f>
        <v>Opp Score</v>
      </c>
      <c r="F515" s="1" t="str">
        <f t="shared" si="59"/>
        <v/>
      </c>
      <c r="G515" s="1" t="e">
        <f>(F514-F508)-(F515-F509)</f>
        <v>#VALUE!</v>
      </c>
      <c r="H515" s="1" t="e">
        <f>IF(F513&gt;F512,(F512+10)-F513,F512-F513)</f>
        <v>#VALUE!</v>
      </c>
      <c r="I515" s="1" t="e">
        <f>F514-F508</f>
        <v>#VALUE!</v>
      </c>
      <c r="J515" s="1" t="e">
        <f>F515-F509</f>
        <v>#VALUE!</v>
      </c>
      <c r="M515">
        <f>COUNTIF(D512:D516,$L$5)</f>
        <v>0</v>
      </c>
      <c r="O515" t="str">
        <f t="shared" si="60"/>
        <v/>
      </c>
      <c r="P515" t="str">
        <f t="shared" si="61"/>
        <v/>
      </c>
      <c r="Q515" t="str">
        <f t="shared" si="62"/>
        <v/>
      </c>
      <c r="R515" t="str">
        <f t="shared" si="63"/>
        <v/>
      </c>
    </row>
    <row r="516" spans="1:18" x14ac:dyDescent="0.35">
      <c r="A516" t="s">
        <v>9</v>
      </c>
      <c r="B516" t="str">
        <f t="shared" si="58"/>
        <v/>
      </c>
      <c r="C516">
        <v>5</v>
      </c>
      <c r="E516" t="str">
        <f t="shared" si="64"/>
        <v/>
      </c>
      <c r="F516" s="1" t="str">
        <f t="shared" si="59"/>
        <v/>
      </c>
      <c r="G516" s="1" t="e">
        <f>(F514-F508)-(F515-F509)</f>
        <v>#VALUE!</v>
      </c>
      <c r="H516" s="1" t="e">
        <f>IF(F513&gt;F512,(F512+10)-F513,F512-F513)</f>
        <v>#VALUE!</v>
      </c>
      <c r="I516" s="1" t="e">
        <f>F514-F508</f>
        <v>#VALUE!</v>
      </c>
      <c r="J516" s="1" t="e">
        <f>F515-F509</f>
        <v>#VALUE!</v>
      </c>
      <c r="M516">
        <f>COUNTIF(D512:D516,$L$6)</f>
        <v>0</v>
      </c>
      <c r="O516" t="str">
        <f t="shared" si="60"/>
        <v/>
      </c>
      <c r="P516" t="str">
        <f t="shared" si="61"/>
        <v/>
      </c>
      <c r="Q516" t="str">
        <f t="shared" si="62"/>
        <v/>
      </c>
      <c r="R516" t="str">
        <f t="shared" si="63"/>
        <v/>
      </c>
    </row>
    <row r="517" spans="1:18" x14ac:dyDescent="0.35">
      <c r="A517" t="s">
        <v>10</v>
      </c>
      <c r="B517" t="str">
        <f t="shared" si="58"/>
        <v/>
      </c>
      <c r="E517" t="str">
        <f t="shared" si="64"/>
        <v/>
      </c>
      <c r="F517" s="1" t="str">
        <f t="shared" si="59"/>
        <v/>
      </c>
      <c r="O517" t="str">
        <f t="shared" si="60"/>
        <v/>
      </c>
      <c r="P517" t="str">
        <f t="shared" si="61"/>
        <v/>
      </c>
      <c r="Q517" t="str">
        <f t="shared" si="62"/>
        <v/>
      </c>
      <c r="R517" t="str">
        <f t="shared" si="63"/>
        <v/>
      </c>
    </row>
    <row r="518" spans="1:18" x14ac:dyDescent="0.35">
      <c r="A518" t="s">
        <v>11</v>
      </c>
      <c r="B518">
        <f t="shared" si="58"/>
        <v>87</v>
      </c>
      <c r="C518">
        <v>1</v>
      </c>
      <c r="E518" t="str">
        <f t="shared" si="64"/>
        <v>Time In</v>
      </c>
      <c r="F518" s="1" t="str">
        <f t="shared" si="59"/>
        <v/>
      </c>
      <c r="G518" s="1" t="e">
        <f>(F520-F514)-(F521-F515)</f>
        <v>#VALUE!</v>
      </c>
      <c r="H518" s="1" t="e">
        <f>IF(F519&gt;F518,(F518+10)-F519,F518-F519)</f>
        <v>#VALUE!</v>
      </c>
      <c r="I518" s="1" t="e">
        <f>F520-F514</f>
        <v>#VALUE!</v>
      </c>
      <c r="J518" s="1" t="e">
        <f>F521-F515</f>
        <v>#VALUE!</v>
      </c>
      <c r="M518">
        <f>COUNTIF(D518:D522,$L$2)</f>
        <v>0</v>
      </c>
      <c r="N518">
        <f>SUM(M518:M522)</f>
        <v>0</v>
      </c>
      <c r="O518" t="str">
        <f t="shared" si="60"/>
        <v/>
      </c>
      <c r="P518" t="str">
        <f t="shared" si="61"/>
        <v/>
      </c>
      <c r="Q518" t="str">
        <f t="shared" si="62"/>
        <v/>
      </c>
      <c r="R518" t="str">
        <f t="shared" si="63"/>
        <v/>
      </c>
    </row>
    <row r="519" spans="1:18" x14ac:dyDescent="0.35">
      <c r="A519" t="s">
        <v>12</v>
      </c>
      <c r="B519" t="str">
        <f t="shared" si="58"/>
        <v/>
      </c>
      <c r="C519">
        <v>2</v>
      </c>
      <c r="E519" t="str">
        <f t="shared" si="64"/>
        <v>Time Out</v>
      </c>
      <c r="F519" s="1" t="str">
        <f t="shared" si="59"/>
        <v/>
      </c>
      <c r="G519" s="1" t="e">
        <f>(F520-F514)-(F521-F515)</f>
        <v>#VALUE!</v>
      </c>
      <c r="H519" s="1" t="e">
        <f>IF(F519&gt;F518,(F518+10)-F519,F518-F519)</f>
        <v>#VALUE!</v>
      </c>
      <c r="I519" s="1" t="e">
        <f>F520-F514</f>
        <v>#VALUE!</v>
      </c>
      <c r="J519" s="1" t="e">
        <f>F521-F515</f>
        <v>#VALUE!</v>
      </c>
      <c r="M519">
        <f>COUNTIF(D518:D522,$L$3)</f>
        <v>0</v>
      </c>
      <c r="O519" t="str">
        <f t="shared" si="60"/>
        <v/>
      </c>
      <c r="P519" t="str">
        <f t="shared" si="61"/>
        <v/>
      </c>
      <c r="Q519" t="str">
        <f t="shared" si="62"/>
        <v/>
      </c>
      <c r="R519" t="str">
        <f t="shared" si="63"/>
        <v/>
      </c>
    </row>
    <row r="520" spans="1:18" x14ac:dyDescent="0.35">
      <c r="A520" t="s">
        <v>13</v>
      </c>
      <c r="B520" t="str">
        <f t="shared" si="58"/>
        <v/>
      </c>
      <c r="C520">
        <v>3</v>
      </c>
      <c r="E520" t="str">
        <f t="shared" si="64"/>
        <v>Western Score</v>
      </c>
      <c r="F520" s="1" t="str">
        <f t="shared" si="59"/>
        <v/>
      </c>
      <c r="G520" s="1" t="e">
        <f>(F520-F514)-(F521-F515)</f>
        <v>#VALUE!</v>
      </c>
      <c r="H520" s="1" t="e">
        <f>IF(F519&gt;F518,(F518+10)-F519,F518-F519)</f>
        <v>#VALUE!</v>
      </c>
      <c r="I520" s="1" t="e">
        <f>F520-F514</f>
        <v>#VALUE!</v>
      </c>
      <c r="J520" s="1" t="e">
        <f>F521-F515</f>
        <v>#VALUE!</v>
      </c>
      <c r="M520">
        <f>COUNTIF(D518:D522,$L$4)</f>
        <v>0</v>
      </c>
      <c r="O520" t="str">
        <f t="shared" si="60"/>
        <v/>
      </c>
      <c r="P520" t="str">
        <f t="shared" si="61"/>
        <v/>
      </c>
      <c r="Q520" t="str">
        <f t="shared" si="62"/>
        <v/>
      </c>
      <c r="R520" t="str">
        <f t="shared" si="63"/>
        <v/>
      </c>
    </row>
    <row r="521" spans="1:18" x14ac:dyDescent="0.35">
      <c r="A521" t="s">
        <v>14</v>
      </c>
      <c r="B521" t="str">
        <f t="shared" si="58"/>
        <v/>
      </c>
      <c r="C521">
        <v>4</v>
      </c>
      <c r="E521" t="str">
        <f t="shared" si="64"/>
        <v>Opp Score</v>
      </c>
      <c r="F521" s="1" t="str">
        <f t="shared" si="59"/>
        <v/>
      </c>
      <c r="G521" s="1" t="e">
        <f>(F520-F514)-(F521-F515)</f>
        <v>#VALUE!</v>
      </c>
      <c r="H521" s="1" t="e">
        <f>IF(F519&gt;F518,(F518+10)-F519,F518-F519)</f>
        <v>#VALUE!</v>
      </c>
      <c r="I521" s="1" t="e">
        <f>F520-F514</f>
        <v>#VALUE!</v>
      </c>
      <c r="J521" s="1" t="e">
        <f>F521-F515</f>
        <v>#VALUE!</v>
      </c>
      <c r="M521">
        <f>COUNTIF(D518:D522,$L$5)</f>
        <v>0</v>
      </c>
      <c r="O521" t="str">
        <f t="shared" si="60"/>
        <v/>
      </c>
      <c r="P521" t="str">
        <f t="shared" si="61"/>
        <v/>
      </c>
      <c r="Q521" t="str">
        <f t="shared" si="62"/>
        <v/>
      </c>
      <c r="R521" t="str">
        <f t="shared" si="63"/>
        <v/>
      </c>
    </row>
    <row r="522" spans="1:18" x14ac:dyDescent="0.35">
      <c r="A522" t="s">
        <v>2</v>
      </c>
      <c r="B522" t="str">
        <f t="shared" si="58"/>
        <v/>
      </c>
      <c r="C522">
        <v>5</v>
      </c>
      <c r="E522" t="str">
        <f t="shared" si="64"/>
        <v/>
      </c>
      <c r="F522" s="1" t="str">
        <f t="shared" si="59"/>
        <v/>
      </c>
      <c r="G522" s="1" t="e">
        <f>(F520-F514)-(F521-F515)</f>
        <v>#VALUE!</v>
      </c>
      <c r="H522" s="1" t="e">
        <f>IF(F519&gt;F518,(F518+10)-F519,F518-F519)</f>
        <v>#VALUE!</v>
      </c>
      <c r="I522" s="1" t="e">
        <f>F520-F514</f>
        <v>#VALUE!</v>
      </c>
      <c r="J522" s="1" t="e">
        <f>F521-F515</f>
        <v>#VALUE!</v>
      </c>
      <c r="M522">
        <f>COUNTIF(D518:D522,$L$6)</f>
        <v>0</v>
      </c>
      <c r="O522" t="str">
        <f t="shared" si="60"/>
        <v/>
      </c>
      <c r="P522" t="str">
        <f t="shared" si="61"/>
        <v/>
      </c>
      <c r="Q522" t="str">
        <f t="shared" si="62"/>
        <v/>
      </c>
      <c r="R522" t="str">
        <f t="shared" si="63"/>
        <v/>
      </c>
    </row>
    <row r="523" spans="1:18" x14ac:dyDescent="0.35">
      <c r="A523" t="s">
        <v>3</v>
      </c>
      <c r="B523" t="str">
        <f t="shared" si="58"/>
        <v/>
      </c>
      <c r="E523" t="str">
        <f t="shared" si="64"/>
        <v/>
      </c>
      <c r="F523" s="1" t="str">
        <f t="shared" si="59"/>
        <v/>
      </c>
      <c r="O523" t="str">
        <f t="shared" si="60"/>
        <v/>
      </c>
      <c r="P523" t="str">
        <f t="shared" si="61"/>
        <v/>
      </c>
      <c r="Q523" t="str">
        <f t="shared" si="62"/>
        <v/>
      </c>
      <c r="R523" t="str">
        <f t="shared" si="63"/>
        <v/>
      </c>
    </row>
    <row r="524" spans="1:18" x14ac:dyDescent="0.35">
      <c r="A524" t="s">
        <v>4</v>
      </c>
      <c r="B524">
        <f t="shared" si="58"/>
        <v>88</v>
      </c>
      <c r="C524">
        <v>1</v>
      </c>
      <c r="E524" t="str">
        <f t="shared" si="64"/>
        <v>Time In</v>
      </c>
      <c r="F524" s="1" t="str">
        <f t="shared" si="59"/>
        <v/>
      </c>
      <c r="G524" s="1" t="e">
        <f>(F526-F520)-(F527-F521)</f>
        <v>#VALUE!</v>
      </c>
      <c r="H524" s="1" t="e">
        <f>IF(F525&gt;F524,(F524+10)-F525,F524-F525)</f>
        <v>#VALUE!</v>
      </c>
      <c r="I524" s="1" t="e">
        <f>F526-F520</f>
        <v>#VALUE!</v>
      </c>
      <c r="J524" s="1" t="e">
        <f>F527-F521</f>
        <v>#VALUE!</v>
      </c>
      <c r="M524">
        <f>COUNTIF(D524:D528,$L$2)</f>
        <v>0</v>
      </c>
      <c r="N524">
        <f>SUM(M524:M528)</f>
        <v>0</v>
      </c>
      <c r="O524" t="str">
        <f t="shared" si="60"/>
        <v/>
      </c>
      <c r="P524" t="str">
        <f t="shared" si="61"/>
        <v/>
      </c>
      <c r="Q524" t="str">
        <f t="shared" si="62"/>
        <v/>
      </c>
      <c r="R524" t="str">
        <f t="shared" si="63"/>
        <v/>
      </c>
    </row>
    <row r="525" spans="1:18" x14ac:dyDescent="0.35">
      <c r="A525" t="s">
        <v>5</v>
      </c>
      <c r="B525" t="str">
        <f t="shared" si="58"/>
        <v/>
      </c>
      <c r="C525">
        <v>2</v>
      </c>
      <c r="E525" t="str">
        <f t="shared" si="64"/>
        <v>Time Out</v>
      </c>
      <c r="F525" s="1" t="str">
        <f t="shared" si="59"/>
        <v/>
      </c>
      <c r="G525" s="1" t="e">
        <f>(F526-F520)-(F527-F521)</f>
        <v>#VALUE!</v>
      </c>
      <c r="H525" s="1" t="e">
        <f>IF(F525&gt;F524,(F524+10)-F525,F524-F525)</f>
        <v>#VALUE!</v>
      </c>
      <c r="I525" s="1" t="e">
        <f>F526-F520</f>
        <v>#VALUE!</v>
      </c>
      <c r="J525" s="1" t="e">
        <f>F527-F521</f>
        <v>#VALUE!</v>
      </c>
      <c r="M525">
        <f>COUNTIF(D524:D528,$L$3)</f>
        <v>0</v>
      </c>
      <c r="O525" t="str">
        <f t="shared" si="60"/>
        <v/>
      </c>
      <c r="P525" t="str">
        <f t="shared" si="61"/>
        <v/>
      </c>
      <c r="Q525" t="str">
        <f t="shared" si="62"/>
        <v/>
      </c>
      <c r="R525" t="str">
        <f t="shared" si="63"/>
        <v/>
      </c>
    </row>
    <row r="526" spans="1:18" x14ac:dyDescent="0.35">
      <c r="A526" t="s">
        <v>6</v>
      </c>
      <c r="B526" t="str">
        <f t="shared" si="58"/>
        <v/>
      </c>
      <c r="C526">
        <v>3</v>
      </c>
      <c r="E526" t="str">
        <f t="shared" si="64"/>
        <v>Western Score</v>
      </c>
      <c r="F526" s="1" t="str">
        <f t="shared" si="59"/>
        <v/>
      </c>
      <c r="G526" s="1" t="e">
        <f>(F526-F520)-(F527-F521)</f>
        <v>#VALUE!</v>
      </c>
      <c r="H526" s="1" t="e">
        <f>IF(F525&gt;F524,(F524+10)-F525,F524-F525)</f>
        <v>#VALUE!</v>
      </c>
      <c r="I526" s="1" t="e">
        <f>F526-F520</f>
        <v>#VALUE!</v>
      </c>
      <c r="J526" s="1" t="e">
        <f>F527-F521</f>
        <v>#VALUE!</v>
      </c>
      <c r="M526">
        <f>COUNTIF(D524:D528,$L$4)</f>
        <v>0</v>
      </c>
      <c r="O526" t="str">
        <f t="shared" si="60"/>
        <v/>
      </c>
      <c r="P526" t="str">
        <f t="shared" si="61"/>
        <v/>
      </c>
      <c r="Q526" t="str">
        <f t="shared" si="62"/>
        <v/>
      </c>
      <c r="R526" t="str">
        <f t="shared" si="63"/>
        <v/>
      </c>
    </row>
    <row r="527" spans="1:18" x14ac:dyDescent="0.35">
      <c r="A527" t="s">
        <v>7</v>
      </c>
      <c r="B527" t="str">
        <f t="shared" si="58"/>
        <v/>
      </c>
      <c r="C527">
        <v>4</v>
      </c>
      <c r="E527" t="str">
        <f t="shared" si="64"/>
        <v>Opp Score</v>
      </c>
      <c r="F527" s="1" t="str">
        <f t="shared" si="59"/>
        <v/>
      </c>
      <c r="G527" s="1" t="e">
        <f>(F526-F520)-(F527-F521)</f>
        <v>#VALUE!</v>
      </c>
      <c r="H527" s="1" t="e">
        <f>IF(F525&gt;F524,(F524+10)-F525,F524-F525)</f>
        <v>#VALUE!</v>
      </c>
      <c r="I527" s="1" t="e">
        <f>F526-F520</f>
        <v>#VALUE!</v>
      </c>
      <c r="J527" s="1" t="e">
        <f>F527-F521</f>
        <v>#VALUE!</v>
      </c>
      <c r="M527">
        <f>COUNTIF(D524:D528,$L$5)</f>
        <v>0</v>
      </c>
      <c r="O527" t="str">
        <f t="shared" si="60"/>
        <v/>
      </c>
      <c r="P527" t="str">
        <f t="shared" si="61"/>
        <v/>
      </c>
      <c r="Q527" t="str">
        <f t="shared" si="62"/>
        <v/>
      </c>
      <c r="R527" t="str">
        <f t="shared" si="63"/>
        <v/>
      </c>
    </row>
    <row r="528" spans="1:18" x14ac:dyDescent="0.35">
      <c r="A528" t="s">
        <v>8</v>
      </c>
      <c r="B528" t="str">
        <f t="shared" si="58"/>
        <v/>
      </c>
      <c r="C528">
        <v>5</v>
      </c>
      <c r="E528" t="str">
        <f t="shared" si="64"/>
        <v/>
      </c>
      <c r="F528" s="1" t="str">
        <f t="shared" si="59"/>
        <v/>
      </c>
      <c r="G528" s="1" t="e">
        <f>(F526-F520)-(F527-F521)</f>
        <v>#VALUE!</v>
      </c>
      <c r="H528" s="1" t="e">
        <f>IF(F525&gt;F524,(F524+10)-F525,F524-F525)</f>
        <v>#VALUE!</v>
      </c>
      <c r="I528" s="1" t="e">
        <f>F526-F520</f>
        <v>#VALUE!</v>
      </c>
      <c r="J528" s="1" t="e">
        <f>F527-F521</f>
        <v>#VALUE!</v>
      </c>
      <c r="M528">
        <f>COUNTIF(D524:D528,$L$6)</f>
        <v>0</v>
      </c>
      <c r="O528" t="str">
        <f t="shared" si="60"/>
        <v/>
      </c>
      <c r="P528" t="str">
        <f t="shared" si="61"/>
        <v/>
      </c>
      <c r="Q528" t="str">
        <f t="shared" si="62"/>
        <v/>
      </c>
      <c r="R528" t="str">
        <f t="shared" si="63"/>
        <v/>
      </c>
    </row>
    <row r="529" spans="1:18" x14ac:dyDescent="0.35">
      <c r="A529" t="s">
        <v>9</v>
      </c>
      <c r="B529" t="str">
        <f t="shared" si="58"/>
        <v/>
      </c>
      <c r="E529" t="str">
        <f t="shared" si="64"/>
        <v/>
      </c>
      <c r="F529" s="1" t="str">
        <f t="shared" si="59"/>
        <v/>
      </c>
      <c r="O529" t="str">
        <f t="shared" si="60"/>
        <v/>
      </c>
      <c r="P529" t="str">
        <f t="shared" si="61"/>
        <v/>
      </c>
      <c r="Q529" t="str">
        <f t="shared" si="62"/>
        <v/>
      </c>
      <c r="R529" t="str">
        <f t="shared" si="63"/>
        <v/>
      </c>
    </row>
    <row r="530" spans="1:18" x14ac:dyDescent="0.35">
      <c r="A530" t="s">
        <v>10</v>
      </c>
      <c r="B530">
        <f t="shared" si="58"/>
        <v>89</v>
      </c>
      <c r="C530">
        <v>1</v>
      </c>
      <c r="E530" t="str">
        <f t="shared" si="64"/>
        <v>Time In</v>
      </c>
      <c r="F530" s="1" t="str">
        <f t="shared" si="59"/>
        <v/>
      </c>
      <c r="G530" s="1" t="e">
        <f>(F532-F526)-(F533-F527)</f>
        <v>#VALUE!</v>
      </c>
      <c r="H530" s="1" t="e">
        <f>IF(F531&gt;F530,(F530+10)-F531,F530-F531)</f>
        <v>#VALUE!</v>
      </c>
      <c r="I530" s="1" t="e">
        <f>F532-F526</f>
        <v>#VALUE!</v>
      </c>
      <c r="J530" s="1" t="e">
        <f>F533-F527</f>
        <v>#VALUE!</v>
      </c>
      <c r="M530">
        <f>COUNTIF(D530:D534,$L$2)</f>
        <v>0</v>
      </c>
      <c r="N530">
        <f>SUM(M530:M534)</f>
        <v>0</v>
      </c>
      <c r="O530" t="str">
        <f t="shared" si="60"/>
        <v/>
      </c>
      <c r="P530" t="str">
        <f t="shared" si="61"/>
        <v/>
      </c>
      <c r="Q530" t="str">
        <f t="shared" si="62"/>
        <v/>
      </c>
      <c r="R530" t="str">
        <f t="shared" si="63"/>
        <v/>
      </c>
    </row>
    <row r="531" spans="1:18" x14ac:dyDescent="0.35">
      <c r="A531" t="s">
        <v>11</v>
      </c>
      <c r="B531" t="str">
        <f t="shared" ref="B531:B594" si="65">IF(C531=$C$2,1+B525,"")</f>
        <v/>
      </c>
      <c r="C531">
        <v>2</v>
      </c>
      <c r="E531" t="str">
        <f t="shared" si="64"/>
        <v>Time Out</v>
      </c>
      <c r="F531" s="1" t="str">
        <f t="shared" si="59"/>
        <v/>
      </c>
      <c r="G531" s="1" t="e">
        <f>(F532-F526)-(F533-F527)</f>
        <v>#VALUE!</v>
      </c>
      <c r="H531" s="1" t="e">
        <f>IF(F531&gt;F530,(F530+10)-F531,F530-F531)</f>
        <v>#VALUE!</v>
      </c>
      <c r="I531" s="1" t="e">
        <f>F532-F526</f>
        <v>#VALUE!</v>
      </c>
      <c r="J531" s="1" t="e">
        <f>F533-F527</f>
        <v>#VALUE!</v>
      </c>
      <c r="M531">
        <f>COUNTIF(D530:D534,$L$3)</f>
        <v>0</v>
      </c>
      <c r="O531" t="str">
        <f t="shared" si="60"/>
        <v/>
      </c>
      <c r="P531" t="str">
        <f t="shared" si="61"/>
        <v/>
      </c>
      <c r="Q531" t="str">
        <f t="shared" si="62"/>
        <v/>
      </c>
      <c r="R531" t="str">
        <f t="shared" si="63"/>
        <v/>
      </c>
    </row>
    <row r="532" spans="1:18" x14ac:dyDescent="0.35">
      <c r="A532" t="s">
        <v>12</v>
      </c>
      <c r="B532" t="str">
        <f t="shared" si="65"/>
        <v/>
      </c>
      <c r="C532">
        <v>3</v>
      </c>
      <c r="E532" t="str">
        <f t="shared" si="64"/>
        <v>Western Score</v>
      </c>
      <c r="F532" s="1" t="str">
        <f t="shared" si="59"/>
        <v/>
      </c>
      <c r="G532" s="1" t="e">
        <f>(F532-F526)-(F533-F527)</f>
        <v>#VALUE!</v>
      </c>
      <c r="H532" s="1" t="e">
        <f>IF(F531&gt;F530,(F530+10)-F531,F530-F531)</f>
        <v>#VALUE!</v>
      </c>
      <c r="I532" s="1" t="e">
        <f>F532-F526</f>
        <v>#VALUE!</v>
      </c>
      <c r="J532" s="1" t="e">
        <f>F533-F527</f>
        <v>#VALUE!</v>
      </c>
      <c r="M532">
        <f>COUNTIF(D530:D534,$L$4)</f>
        <v>0</v>
      </c>
      <c r="O532" t="str">
        <f t="shared" si="60"/>
        <v/>
      </c>
      <c r="P532" t="str">
        <f t="shared" si="61"/>
        <v/>
      </c>
      <c r="Q532" t="str">
        <f t="shared" si="62"/>
        <v/>
      </c>
      <c r="R532" t="str">
        <f t="shared" si="63"/>
        <v/>
      </c>
    </row>
    <row r="533" spans="1:18" x14ac:dyDescent="0.35">
      <c r="A533" t="s">
        <v>13</v>
      </c>
      <c r="B533" t="str">
        <f t="shared" si="65"/>
        <v/>
      </c>
      <c r="C533">
        <v>4</v>
      </c>
      <c r="E533" t="str">
        <f t="shared" si="64"/>
        <v>Opp Score</v>
      </c>
      <c r="F533" s="1" t="str">
        <f t="shared" si="59"/>
        <v/>
      </c>
      <c r="G533" s="1" t="e">
        <f>(F532-F526)-(F533-F527)</f>
        <v>#VALUE!</v>
      </c>
      <c r="H533" s="1" t="e">
        <f>IF(F531&gt;F530,(F530+10)-F531,F530-F531)</f>
        <v>#VALUE!</v>
      </c>
      <c r="I533" s="1" t="e">
        <f>F532-F526</f>
        <v>#VALUE!</v>
      </c>
      <c r="J533" s="1" t="e">
        <f>F533-F527</f>
        <v>#VALUE!</v>
      </c>
      <c r="M533">
        <f>COUNTIF(D530:D534,$L$5)</f>
        <v>0</v>
      </c>
      <c r="O533" t="str">
        <f t="shared" si="60"/>
        <v/>
      </c>
      <c r="P533" t="str">
        <f t="shared" si="61"/>
        <v/>
      </c>
      <c r="Q533" t="str">
        <f t="shared" si="62"/>
        <v/>
      </c>
      <c r="R533" t="str">
        <f t="shared" si="63"/>
        <v/>
      </c>
    </row>
    <row r="534" spans="1:18" x14ac:dyDescent="0.35">
      <c r="A534" t="s">
        <v>14</v>
      </c>
      <c r="B534" t="str">
        <f t="shared" si="65"/>
        <v/>
      </c>
      <c r="C534">
        <v>5</v>
      </c>
      <c r="E534" t="str">
        <f t="shared" si="64"/>
        <v/>
      </c>
      <c r="F534" s="1" t="str">
        <f t="shared" si="59"/>
        <v/>
      </c>
      <c r="G534" s="1" t="e">
        <f>(F532-F526)-(F533-F527)</f>
        <v>#VALUE!</v>
      </c>
      <c r="H534" s="1" t="e">
        <f>IF(F531&gt;F530,(F530+10)-F531,F530-F531)</f>
        <v>#VALUE!</v>
      </c>
      <c r="I534" s="1" t="e">
        <f>F532-F526</f>
        <v>#VALUE!</v>
      </c>
      <c r="J534" s="1" t="e">
        <f>F533-F527</f>
        <v>#VALUE!</v>
      </c>
      <c r="M534">
        <f>COUNTIF(D530:D534,$L$6)</f>
        <v>0</v>
      </c>
      <c r="O534" t="str">
        <f t="shared" si="60"/>
        <v/>
      </c>
      <c r="P534" t="str">
        <f t="shared" si="61"/>
        <v/>
      </c>
      <c r="Q534" t="str">
        <f t="shared" si="62"/>
        <v/>
      </c>
      <c r="R534" t="str">
        <f t="shared" si="63"/>
        <v/>
      </c>
    </row>
    <row r="535" spans="1:18" x14ac:dyDescent="0.35">
      <c r="A535" t="s">
        <v>2</v>
      </c>
      <c r="B535" t="str">
        <f t="shared" si="65"/>
        <v/>
      </c>
      <c r="E535" t="str">
        <f t="shared" si="64"/>
        <v/>
      </c>
      <c r="F535" s="1" t="str">
        <f t="shared" si="59"/>
        <v/>
      </c>
      <c r="O535" t="str">
        <f t="shared" si="60"/>
        <v/>
      </c>
      <c r="P535" t="str">
        <f t="shared" si="61"/>
        <v/>
      </c>
      <c r="Q535" t="str">
        <f t="shared" si="62"/>
        <v/>
      </c>
      <c r="R535" t="str">
        <f t="shared" si="63"/>
        <v/>
      </c>
    </row>
    <row r="536" spans="1:18" x14ac:dyDescent="0.35">
      <c r="A536" t="s">
        <v>3</v>
      </c>
      <c r="B536">
        <f t="shared" si="65"/>
        <v>90</v>
      </c>
      <c r="C536">
        <v>1</v>
      </c>
      <c r="E536" t="str">
        <f t="shared" si="64"/>
        <v>Time In</v>
      </c>
      <c r="F536" s="1" t="str">
        <f t="shared" ref="F536:F599" si="66">IF(E536=$E$8,F531,"")</f>
        <v/>
      </c>
      <c r="G536" s="1" t="e">
        <f>(F538-F532)-(F539-F533)</f>
        <v>#VALUE!</v>
      </c>
      <c r="H536" s="1" t="e">
        <f>IF(F537&gt;F536,(F536+10)-F537,F536-F537)</f>
        <v>#VALUE!</v>
      </c>
      <c r="I536" s="1" t="e">
        <f>F538-F532</f>
        <v>#VALUE!</v>
      </c>
      <c r="J536" s="1" t="e">
        <f>F539-F533</f>
        <v>#VALUE!</v>
      </c>
      <c r="M536">
        <f>COUNTIF(D536:D540,$L$2)</f>
        <v>0</v>
      </c>
      <c r="N536">
        <f>SUM(M536:M540)</f>
        <v>0</v>
      </c>
      <c r="O536" t="str">
        <f t="shared" si="60"/>
        <v/>
      </c>
      <c r="P536" t="str">
        <f t="shared" si="61"/>
        <v/>
      </c>
      <c r="Q536" t="str">
        <f t="shared" si="62"/>
        <v/>
      </c>
      <c r="R536" t="str">
        <f t="shared" si="63"/>
        <v/>
      </c>
    </row>
    <row r="537" spans="1:18" x14ac:dyDescent="0.35">
      <c r="A537" t="s">
        <v>4</v>
      </c>
      <c r="B537" t="str">
        <f t="shared" si="65"/>
        <v/>
      </c>
      <c r="C537">
        <v>2</v>
      </c>
      <c r="E537" t="str">
        <f t="shared" si="64"/>
        <v>Time Out</v>
      </c>
      <c r="F537" s="1" t="str">
        <f t="shared" si="66"/>
        <v/>
      </c>
      <c r="G537" s="1" t="e">
        <f>(F538-F532)-(F539-F533)</f>
        <v>#VALUE!</v>
      </c>
      <c r="H537" s="1" t="e">
        <f>IF(F537&gt;F536,(F536+10)-F537,F536-F537)</f>
        <v>#VALUE!</v>
      </c>
      <c r="I537" s="1" t="e">
        <f>F538-F532</f>
        <v>#VALUE!</v>
      </c>
      <c r="J537" s="1" t="e">
        <f>F539-F533</f>
        <v>#VALUE!</v>
      </c>
      <c r="M537">
        <f>COUNTIF(D536:D540,$L$3)</f>
        <v>0</v>
      </c>
      <c r="O537" t="str">
        <f t="shared" si="60"/>
        <v/>
      </c>
      <c r="P537" t="str">
        <f t="shared" si="61"/>
        <v/>
      </c>
      <c r="Q537" t="str">
        <f t="shared" si="62"/>
        <v/>
      </c>
      <c r="R537" t="str">
        <f t="shared" si="63"/>
        <v/>
      </c>
    </row>
    <row r="538" spans="1:18" x14ac:dyDescent="0.35">
      <c r="A538" t="s">
        <v>5</v>
      </c>
      <c r="B538" t="str">
        <f t="shared" si="65"/>
        <v/>
      </c>
      <c r="C538">
        <v>3</v>
      </c>
      <c r="E538" t="str">
        <f t="shared" si="64"/>
        <v>Western Score</v>
      </c>
      <c r="F538" s="1" t="str">
        <f t="shared" si="66"/>
        <v/>
      </c>
      <c r="G538" s="1" t="e">
        <f>(F538-F532)-(F539-F533)</f>
        <v>#VALUE!</v>
      </c>
      <c r="H538" s="1" t="e">
        <f>IF(F537&gt;F536,(F536+10)-F537,F536-F537)</f>
        <v>#VALUE!</v>
      </c>
      <c r="I538" s="1" t="e">
        <f>F538-F532</f>
        <v>#VALUE!</v>
      </c>
      <c r="J538" s="1" t="e">
        <f>F539-F533</f>
        <v>#VALUE!</v>
      </c>
      <c r="M538">
        <f>COUNTIF(D536:D540,$L$4)</f>
        <v>0</v>
      </c>
      <c r="O538" t="str">
        <f t="shared" si="60"/>
        <v/>
      </c>
      <c r="P538" t="str">
        <f t="shared" si="61"/>
        <v/>
      </c>
      <c r="Q538" t="str">
        <f t="shared" si="62"/>
        <v/>
      </c>
      <c r="R538" t="str">
        <f t="shared" si="63"/>
        <v/>
      </c>
    </row>
    <row r="539" spans="1:18" x14ac:dyDescent="0.35">
      <c r="A539" t="s">
        <v>6</v>
      </c>
      <c r="B539" t="str">
        <f t="shared" si="65"/>
        <v/>
      </c>
      <c r="C539">
        <v>4</v>
      </c>
      <c r="E539" t="str">
        <f t="shared" si="64"/>
        <v>Opp Score</v>
      </c>
      <c r="F539" s="1" t="str">
        <f t="shared" si="66"/>
        <v/>
      </c>
      <c r="G539" s="1" t="e">
        <f>(F538-F532)-(F539-F533)</f>
        <v>#VALUE!</v>
      </c>
      <c r="H539" s="1" t="e">
        <f>IF(F537&gt;F536,(F536+10)-F537,F536-F537)</f>
        <v>#VALUE!</v>
      </c>
      <c r="I539" s="1" t="e">
        <f>F538-F532</f>
        <v>#VALUE!</v>
      </c>
      <c r="J539" s="1" t="e">
        <f>F539-F533</f>
        <v>#VALUE!</v>
      </c>
      <c r="M539">
        <f>COUNTIF(D536:D540,$L$5)</f>
        <v>0</v>
      </c>
      <c r="O539" t="str">
        <f t="shared" si="60"/>
        <v/>
      </c>
      <c r="P539" t="str">
        <f t="shared" si="61"/>
        <v/>
      </c>
      <c r="Q539" t="str">
        <f t="shared" si="62"/>
        <v/>
      </c>
      <c r="R539" t="str">
        <f t="shared" si="63"/>
        <v/>
      </c>
    </row>
    <row r="540" spans="1:18" x14ac:dyDescent="0.35">
      <c r="A540" t="s">
        <v>7</v>
      </c>
      <c r="B540" t="str">
        <f t="shared" si="65"/>
        <v/>
      </c>
      <c r="C540">
        <v>5</v>
      </c>
      <c r="E540" t="str">
        <f t="shared" si="64"/>
        <v/>
      </c>
      <c r="F540" s="1" t="str">
        <f t="shared" si="66"/>
        <v/>
      </c>
      <c r="G540" s="1" t="e">
        <f>(F538-F532)-(F539-F533)</f>
        <v>#VALUE!</v>
      </c>
      <c r="H540" s="1" t="e">
        <f>IF(F537&gt;F536,(F536+10)-F537,F536-F537)</f>
        <v>#VALUE!</v>
      </c>
      <c r="I540" s="1" t="e">
        <f>F538-F532</f>
        <v>#VALUE!</v>
      </c>
      <c r="J540" s="1" t="e">
        <f>F539-F533</f>
        <v>#VALUE!</v>
      </c>
      <c r="M540">
        <f>COUNTIF(D536:D540,$L$6)</f>
        <v>0</v>
      </c>
      <c r="O540" t="str">
        <f t="shared" si="60"/>
        <v/>
      </c>
      <c r="P540" t="str">
        <f t="shared" si="61"/>
        <v/>
      </c>
      <c r="Q540" t="str">
        <f t="shared" si="62"/>
        <v/>
      </c>
      <c r="R540" t="str">
        <f t="shared" si="63"/>
        <v/>
      </c>
    </row>
    <row r="541" spans="1:18" x14ac:dyDescent="0.35">
      <c r="A541" t="s">
        <v>8</v>
      </c>
      <c r="B541" t="str">
        <f t="shared" si="65"/>
        <v/>
      </c>
      <c r="E541" t="str">
        <f t="shared" si="64"/>
        <v/>
      </c>
      <c r="F541" s="1" t="str">
        <f t="shared" si="66"/>
        <v/>
      </c>
      <c r="O541" t="str">
        <f t="shared" si="60"/>
        <v/>
      </c>
      <c r="P541" t="str">
        <f t="shared" si="61"/>
        <v/>
      </c>
      <c r="Q541" t="str">
        <f t="shared" si="62"/>
        <v/>
      </c>
      <c r="R541" t="str">
        <f t="shared" si="63"/>
        <v/>
      </c>
    </row>
    <row r="542" spans="1:18" x14ac:dyDescent="0.35">
      <c r="A542" t="s">
        <v>9</v>
      </c>
      <c r="B542">
        <f t="shared" si="65"/>
        <v>91</v>
      </c>
      <c r="C542">
        <v>1</v>
      </c>
      <c r="E542" t="str">
        <f t="shared" si="64"/>
        <v>Time In</v>
      </c>
      <c r="F542" s="1" t="str">
        <f t="shared" si="66"/>
        <v/>
      </c>
      <c r="G542" s="1" t="e">
        <f>(F544-F538)-(F545-F539)</f>
        <v>#VALUE!</v>
      </c>
      <c r="H542" s="1" t="e">
        <f>IF(F543&gt;F542,(F542+10)-F543,F542-F543)</f>
        <v>#VALUE!</v>
      </c>
      <c r="I542" s="1" t="e">
        <f>F544-F538</f>
        <v>#VALUE!</v>
      </c>
      <c r="J542" s="1" t="e">
        <f>F545-F539</f>
        <v>#VALUE!</v>
      </c>
      <c r="M542">
        <f>COUNTIF(D542:D546,$L$2)</f>
        <v>0</v>
      </c>
      <c r="N542">
        <f>SUM(M542:M546)</f>
        <v>0</v>
      </c>
      <c r="O542" t="str">
        <f t="shared" si="60"/>
        <v/>
      </c>
      <c r="P542" t="str">
        <f t="shared" si="61"/>
        <v/>
      </c>
      <c r="Q542" t="str">
        <f t="shared" si="62"/>
        <v/>
      </c>
      <c r="R542" t="str">
        <f t="shared" si="63"/>
        <v/>
      </c>
    </row>
    <row r="543" spans="1:18" x14ac:dyDescent="0.35">
      <c r="A543" t="s">
        <v>10</v>
      </c>
      <c r="B543" t="str">
        <f t="shared" si="65"/>
        <v/>
      </c>
      <c r="C543">
        <v>2</v>
      </c>
      <c r="E543" t="str">
        <f t="shared" si="64"/>
        <v>Time Out</v>
      </c>
      <c r="F543" s="1" t="str">
        <f t="shared" si="66"/>
        <v/>
      </c>
      <c r="G543" s="1" t="e">
        <f>(F544-F538)-(F545-F539)</f>
        <v>#VALUE!</v>
      </c>
      <c r="H543" s="1" t="e">
        <f>IF(F543&gt;F542,(F542+10)-F543,F542-F543)</f>
        <v>#VALUE!</v>
      </c>
      <c r="I543" s="1" t="e">
        <f>F544-F538</f>
        <v>#VALUE!</v>
      </c>
      <c r="J543" s="1" t="e">
        <f>F545-F539</f>
        <v>#VALUE!</v>
      </c>
      <c r="M543">
        <f>COUNTIF(D542:D546,$L$3)</f>
        <v>0</v>
      </c>
      <c r="O543" t="str">
        <f t="shared" si="60"/>
        <v/>
      </c>
      <c r="P543" t="str">
        <f t="shared" si="61"/>
        <v/>
      </c>
      <c r="Q543" t="str">
        <f t="shared" si="62"/>
        <v/>
      </c>
      <c r="R543" t="str">
        <f t="shared" si="63"/>
        <v/>
      </c>
    </row>
    <row r="544" spans="1:18" x14ac:dyDescent="0.35">
      <c r="A544" t="s">
        <v>11</v>
      </c>
      <c r="B544" t="str">
        <f t="shared" si="65"/>
        <v/>
      </c>
      <c r="C544">
        <v>3</v>
      </c>
      <c r="E544" t="str">
        <f t="shared" si="64"/>
        <v>Western Score</v>
      </c>
      <c r="F544" s="1" t="str">
        <f t="shared" si="66"/>
        <v/>
      </c>
      <c r="G544" s="1" t="e">
        <f>(F544-F538)-(F545-F539)</f>
        <v>#VALUE!</v>
      </c>
      <c r="H544" s="1" t="e">
        <f>IF(F543&gt;F542,(F542+10)-F543,F542-F543)</f>
        <v>#VALUE!</v>
      </c>
      <c r="I544" s="1" t="e">
        <f>F544-F538</f>
        <v>#VALUE!</v>
      </c>
      <c r="J544" s="1" t="e">
        <f>F545-F539</f>
        <v>#VALUE!</v>
      </c>
      <c r="M544">
        <f>COUNTIF(D542:D546,$L$4)</f>
        <v>0</v>
      </c>
      <c r="O544" t="str">
        <f t="shared" si="60"/>
        <v/>
      </c>
      <c r="P544" t="str">
        <f t="shared" si="61"/>
        <v/>
      </c>
      <c r="Q544" t="str">
        <f t="shared" si="62"/>
        <v/>
      </c>
      <c r="R544" t="str">
        <f t="shared" si="63"/>
        <v/>
      </c>
    </row>
    <row r="545" spans="1:18" x14ac:dyDescent="0.35">
      <c r="A545" t="s">
        <v>12</v>
      </c>
      <c r="B545" t="str">
        <f t="shared" si="65"/>
        <v/>
      </c>
      <c r="C545">
        <v>4</v>
      </c>
      <c r="E545" t="str">
        <f t="shared" si="64"/>
        <v>Opp Score</v>
      </c>
      <c r="F545" s="1" t="str">
        <f t="shared" si="66"/>
        <v/>
      </c>
      <c r="G545" s="1" t="e">
        <f>(F544-F538)-(F545-F539)</f>
        <v>#VALUE!</v>
      </c>
      <c r="H545" s="1" t="e">
        <f>IF(F543&gt;F542,(F542+10)-F543,F542-F543)</f>
        <v>#VALUE!</v>
      </c>
      <c r="I545" s="1" t="e">
        <f>F544-F538</f>
        <v>#VALUE!</v>
      </c>
      <c r="J545" s="1" t="e">
        <f>F545-F539</f>
        <v>#VALUE!</v>
      </c>
      <c r="M545">
        <f>COUNTIF(D542:D546,$L$5)</f>
        <v>0</v>
      </c>
      <c r="O545" t="str">
        <f t="shared" si="60"/>
        <v/>
      </c>
      <c r="P545" t="str">
        <f t="shared" si="61"/>
        <v/>
      </c>
      <c r="Q545" t="str">
        <f t="shared" si="62"/>
        <v/>
      </c>
      <c r="R545" t="str">
        <f t="shared" si="63"/>
        <v/>
      </c>
    </row>
    <row r="546" spans="1:18" x14ac:dyDescent="0.35">
      <c r="A546" t="s">
        <v>13</v>
      </c>
      <c r="B546" t="str">
        <f t="shared" si="65"/>
        <v/>
      </c>
      <c r="C546">
        <v>5</v>
      </c>
      <c r="E546" t="str">
        <f t="shared" si="64"/>
        <v/>
      </c>
      <c r="F546" s="1" t="str">
        <f t="shared" si="66"/>
        <v/>
      </c>
      <c r="G546" s="1" t="e">
        <f>(F544-F538)-(F545-F539)</f>
        <v>#VALUE!</v>
      </c>
      <c r="H546" s="1" t="e">
        <f>IF(F543&gt;F542,(F542+10)-F543,F542-F543)</f>
        <v>#VALUE!</v>
      </c>
      <c r="I546" s="1" t="e">
        <f>F544-F538</f>
        <v>#VALUE!</v>
      </c>
      <c r="J546" s="1" t="e">
        <f>F545-F539</f>
        <v>#VALUE!</v>
      </c>
      <c r="M546">
        <f>COUNTIF(D542:D546,$L$6)</f>
        <v>0</v>
      </c>
      <c r="O546" t="str">
        <f t="shared" si="60"/>
        <v/>
      </c>
      <c r="P546" t="str">
        <f t="shared" si="61"/>
        <v/>
      </c>
      <c r="Q546" t="str">
        <f t="shared" si="62"/>
        <v/>
      </c>
      <c r="R546" t="str">
        <f t="shared" si="63"/>
        <v/>
      </c>
    </row>
    <row r="547" spans="1:18" x14ac:dyDescent="0.35">
      <c r="A547" t="s">
        <v>14</v>
      </c>
      <c r="B547" t="str">
        <f t="shared" si="65"/>
        <v/>
      </c>
      <c r="E547" t="str">
        <f t="shared" si="64"/>
        <v/>
      </c>
      <c r="F547" s="1" t="str">
        <f t="shared" si="66"/>
        <v/>
      </c>
      <c r="O547" t="str">
        <f t="shared" si="60"/>
        <v/>
      </c>
      <c r="P547" t="str">
        <f t="shared" si="61"/>
        <v/>
      </c>
      <c r="Q547" t="str">
        <f t="shared" si="62"/>
        <v/>
      </c>
      <c r="R547" t="str">
        <f t="shared" si="63"/>
        <v/>
      </c>
    </row>
    <row r="548" spans="1:18" x14ac:dyDescent="0.35">
      <c r="A548" t="s">
        <v>2</v>
      </c>
      <c r="B548">
        <f t="shared" si="65"/>
        <v>92</v>
      </c>
      <c r="C548">
        <v>1</v>
      </c>
      <c r="E548" t="str">
        <f t="shared" si="64"/>
        <v>Time In</v>
      </c>
      <c r="F548" s="1" t="str">
        <f t="shared" si="66"/>
        <v/>
      </c>
      <c r="G548" s="1" t="e">
        <f>(F550-F544)-(F551-F545)</f>
        <v>#VALUE!</v>
      </c>
      <c r="H548" s="1" t="e">
        <f>IF(F549&gt;F548,(F548+10)-F549,F548-F549)</f>
        <v>#VALUE!</v>
      </c>
      <c r="I548" s="1" t="e">
        <f>F550-F544</f>
        <v>#VALUE!</v>
      </c>
      <c r="J548" s="1" t="e">
        <f>F551-F545</f>
        <v>#VALUE!</v>
      </c>
      <c r="M548">
        <f>COUNTIF(D548:D552,$L$2)</f>
        <v>0</v>
      </c>
      <c r="N548">
        <f>SUM(M548:M552)</f>
        <v>0</v>
      </c>
      <c r="O548" t="str">
        <f t="shared" si="60"/>
        <v/>
      </c>
      <c r="P548" t="str">
        <f t="shared" si="61"/>
        <v/>
      </c>
      <c r="Q548" t="str">
        <f t="shared" si="62"/>
        <v/>
      </c>
      <c r="R548" t="str">
        <f t="shared" si="63"/>
        <v/>
      </c>
    </row>
    <row r="549" spans="1:18" x14ac:dyDescent="0.35">
      <c r="A549" t="s">
        <v>3</v>
      </c>
      <c r="B549" t="str">
        <f t="shared" si="65"/>
        <v/>
      </c>
      <c r="C549">
        <v>2</v>
      </c>
      <c r="E549" t="str">
        <f t="shared" si="64"/>
        <v>Time Out</v>
      </c>
      <c r="F549" s="1" t="str">
        <f t="shared" si="66"/>
        <v/>
      </c>
      <c r="G549" s="1" t="e">
        <f>(F550-F544)-(F551-F545)</f>
        <v>#VALUE!</v>
      </c>
      <c r="H549" s="1" t="e">
        <f>IF(F549&gt;F548,(F548+10)-F549,F548-F549)</f>
        <v>#VALUE!</v>
      </c>
      <c r="I549" s="1" t="e">
        <f>F550-F544</f>
        <v>#VALUE!</v>
      </c>
      <c r="J549" s="1" t="e">
        <f>F551-F545</f>
        <v>#VALUE!</v>
      </c>
      <c r="M549">
        <f>COUNTIF(D548:D552,$L$3)</f>
        <v>0</v>
      </c>
      <c r="O549" t="str">
        <f t="shared" si="60"/>
        <v/>
      </c>
      <c r="P549" t="str">
        <f t="shared" si="61"/>
        <v/>
      </c>
      <c r="Q549" t="str">
        <f t="shared" si="62"/>
        <v/>
      </c>
      <c r="R549" t="str">
        <f t="shared" si="63"/>
        <v/>
      </c>
    </row>
    <row r="550" spans="1:18" x14ac:dyDescent="0.35">
      <c r="A550" t="s">
        <v>4</v>
      </c>
      <c r="B550" t="str">
        <f t="shared" si="65"/>
        <v/>
      </c>
      <c r="C550">
        <v>3</v>
      </c>
      <c r="E550" t="str">
        <f t="shared" si="64"/>
        <v>Western Score</v>
      </c>
      <c r="F550" s="1" t="str">
        <f t="shared" si="66"/>
        <v/>
      </c>
      <c r="G550" s="1" t="e">
        <f>(F550-F544)-(F551-F545)</f>
        <v>#VALUE!</v>
      </c>
      <c r="H550" s="1" t="e">
        <f>IF(F549&gt;F548,(F548+10)-F549,F548-F549)</f>
        <v>#VALUE!</v>
      </c>
      <c r="I550" s="1" t="e">
        <f>F550-F544</f>
        <v>#VALUE!</v>
      </c>
      <c r="J550" s="1" t="e">
        <f>F551-F545</f>
        <v>#VALUE!</v>
      </c>
      <c r="M550">
        <f>COUNTIF(D548:D552,$L$4)</f>
        <v>0</v>
      </c>
      <c r="O550" t="str">
        <f t="shared" si="60"/>
        <v/>
      </c>
      <c r="P550" t="str">
        <f t="shared" si="61"/>
        <v/>
      </c>
      <c r="Q550" t="str">
        <f t="shared" si="62"/>
        <v/>
      </c>
      <c r="R550" t="str">
        <f t="shared" si="63"/>
        <v/>
      </c>
    </row>
    <row r="551" spans="1:18" x14ac:dyDescent="0.35">
      <c r="A551" t="s">
        <v>5</v>
      </c>
      <c r="B551" t="str">
        <f t="shared" si="65"/>
        <v/>
      </c>
      <c r="C551">
        <v>4</v>
      </c>
      <c r="E551" t="str">
        <f t="shared" si="64"/>
        <v>Opp Score</v>
      </c>
      <c r="F551" s="1" t="str">
        <f t="shared" si="66"/>
        <v/>
      </c>
      <c r="G551" s="1" t="e">
        <f>(F550-F544)-(F551-F545)</f>
        <v>#VALUE!</v>
      </c>
      <c r="H551" s="1" t="e">
        <f>IF(F549&gt;F548,(F548+10)-F549,F548-F549)</f>
        <v>#VALUE!</v>
      </c>
      <c r="I551" s="1" t="e">
        <f>F550-F544</f>
        <v>#VALUE!</v>
      </c>
      <c r="J551" s="1" t="e">
        <f>F551-F545</f>
        <v>#VALUE!</v>
      </c>
      <c r="M551">
        <f>COUNTIF(D548:D552,$L$5)</f>
        <v>0</v>
      </c>
      <c r="O551" t="str">
        <f t="shared" si="60"/>
        <v/>
      </c>
      <c r="P551" t="str">
        <f t="shared" si="61"/>
        <v/>
      </c>
      <c r="Q551" t="str">
        <f t="shared" si="62"/>
        <v/>
      </c>
      <c r="R551" t="str">
        <f t="shared" si="63"/>
        <v/>
      </c>
    </row>
    <row r="552" spans="1:18" x14ac:dyDescent="0.35">
      <c r="A552" t="s">
        <v>6</v>
      </c>
      <c r="B552" t="str">
        <f t="shared" si="65"/>
        <v/>
      </c>
      <c r="C552">
        <v>5</v>
      </c>
      <c r="E552" t="str">
        <f t="shared" si="64"/>
        <v/>
      </c>
      <c r="F552" s="1" t="str">
        <f t="shared" si="66"/>
        <v/>
      </c>
      <c r="G552" s="1" t="e">
        <f>(F550-F544)-(F551-F545)</f>
        <v>#VALUE!</v>
      </c>
      <c r="H552" s="1" t="e">
        <f>IF(F549&gt;F548,(F548+10)-F549,F548-F549)</f>
        <v>#VALUE!</v>
      </c>
      <c r="I552" s="1" t="e">
        <f>F550-F544</f>
        <v>#VALUE!</v>
      </c>
      <c r="J552" s="1" t="e">
        <f>F551-F545</f>
        <v>#VALUE!</v>
      </c>
      <c r="M552">
        <f>COUNTIF(D548:D552,$L$6)</f>
        <v>0</v>
      </c>
      <c r="O552" t="str">
        <f t="shared" si="60"/>
        <v/>
      </c>
      <c r="P552" t="str">
        <f t="shared" si="61"/>
        <v/>
      </c>
      <c r="Q552" t="str">
        <f t="shared" si="62"/>
        <v/>
      </c>
      <c r="R552" t="str">
        <f t="shared" si="63"/>
        <v/>
      </c>
    </row>
    <row r="553" spans="1:18" x14ac:dyDescent="0.35">
      <c r="A553" t="s">
        <v>7</v>
      </c>
      <c r="B553" t="str">
        <f t="shared" si="65"/>
        <v/>
      </c>
      <c r="E553" t="str">
        <f t="shared" si="64"/>
        <v/>
      </c>
      <c r="F553" s="1" t="str">
        <f t="shared" si="66"/>
        <v/>
      </c>
      <c r="O553" t="str">
        <f t="shared" si="60"/>
        <v/>
      </c>
      <c r="P553" t="str">
        <f t="shared" si="61"/>
        <v/>
      </c>
      <c r="Q553" t="str">
        <f t="shared" si="62"/>
        <v/>
      </c>
      <c r="R553" t="str">
        <f t="shared" si="63"/>
        <v/>
      </c>
    </row>
    <row r="554" spans="1:18" x14ac:dyDescent="0.35">
      <c r="A554" t="s">
        <v>8</v>
      </c>
      <c r="B554">
        <f t="shared" si="65"/>
        <v>93</v>
      </c>
      <c r="C554">
        <v>1</v>
      </c>
      <c r="E554" t="str">
        <f t="shared" si="64"/>
        <v>Time In</v>
      </c>
      <c r="F554" s="1" t="str">
        <f t="shared" si="66"/>
        <v/>
      </c>
      <c r="G554" s="1" t="e">
        <f>(F556-F550)-(F557-F551)</f>
        <v>#VALUE!</v>
      </c>
      <c r="H554" s="1" t="e">
        <f>IF(F555&gt;F554,(F554+10)-F555,F554-F555)</f>
        <v>#VALUE!</v>
      </c>
      <c r="I554" s="1" t="e">
        <f>F556-F550</f>
        <v>#VALUE!</v>
      </c>
      <c r="J554" s="1" t="e">
        <f>F557-F551</f>
        <v>#VALUE!</v>
      </c>
      <c r="M554">
        <f>COUNTIF(D554:D558,$L$2)</f>
        <v>0</v>
      </c>
      <c r="N554">
        <f>SUM(M554:M558)</f>
        <v>0</v>
      </c>
      <c r="O554" t="str">
        <f t="shared" si="60"/>
        <v/>
      </c>
      <c r="P554" t="str">
        <f t="shared" si="61"/>
        <v/>
      </c>
      <c r="Q554" t="str">
        <f t="shared" si="62"/>
        <v/>
      </c>
      <c r="R554" t="str">
        <f t="shared" si="63"/>
        <v/>
      </c>
    </row>
    <row r="555" spans="1:18" x14ac:dyDescent="0.35">
      <c r="A555" t="s">
        <v>9</v>
      </c>
      <c r="B555" t="str">
        <f t="shared" si="65"/>
        <v/>
      </c>
      <c r="C555">
        <v>2</v>
      </c>
      <c r="E555" t="str">
        <f t="shared" si="64"/>
        <v>Time Out</v>
      </c>
      <c r="F555" s="1" t="str">
        <f t="shared" si="66"/>
        <v/>
      </c>
      <c r="G555" s="1" t="e">
        <f>(F556-F550)-(F557-F551)</f>
        <v>#VALUE!</v>
      </c>
      <c r="H555" s="1" t="e">
        <f>IF(F555&gt;F554,(F554+10)-F555,F554-F555)</f>
        <v>#VALUE!</v>
      </c>
      <c r="I555" s="1" t="e">
        <f>F556-F550</f>
        <v>#VALUE!</v>
      </c>
      <c r="J555" s="1" t="e">
        <f>F557-F551</f>
        <v>#VALUE!</v>
      </c>
      <c r="M555">
        <f>COUNTIF(D554:D558,$L$3)</f>
        <v>0</v>
      </c>
      <c r="O555" t="str">
        <f t="shared" si="60"/>
        <v/>
      </c>
      <c r="P555" t="str">
        <f t="shared" si="61"/>
        <v/>
      </c>
      <c r="Q555" t="str">
        <f t="shared" si="62"/>
        <v/>
      </c>
      <c r="R555" t="str">
        <f t="shared" si="63"/>
        <v/>
      </c>
    </row>
    <row r="556" spans="1:18" x14ac:dyDescent="0.35">
      <c r="A556" t="s">
        <v>10</v>
      </c>
      <c r="B556" t="str">
        <f t="shared" si="65"/>
        <v/>
      </c>
      <c r="C556">
        <v>3</v>
      </c>
      <c r="E556" t="str">
        <f t="shared" si="64"/>
        <v>Western Score</v>
      </c>
      <c r="F556" s="1" t="str">
        <f t="shared" si="66"/>
        <v/>
      </c>
      <c r="G556" s="1" t="e">
        <f>(F556-F550)-(F557-F551)</f>
        <v>#VALUE!</v>
      </c>
      <c r="H556" s="1" t="e">
        <f>IF(F555&gt;F554,(F554+10)-F555,F554-F555)</f>
        <v>#VALUE!</v>
      </c>
      <c r="I556" s="1" t="e">
        <f>F556-F550</f>
        <v>#VALUE!</v>
      </c>
      <c r="J556" s="1" t="e">
        <f>F557-F551</f>
        <v>#VALUE!</v>
      </c>
      <c r="M556">
        <f>COUNTIF(D554:D558,$L$4)</f>
        <v>0</v>
      </c>
      <c r="O556" t="str">
        <f t="shared" si="60"/>
        <v/>
      </c>
      <c r="P556" t="str">
        <f t="shared" si="61"/>
        <v/>
      </c>
      <c r="Q556" t="str">
        <f t="shared" si="62"/>
        <v/>
      </c>
      <c r="R556" t="str">
        <f t="shared" si="63"/>
        <v/>
      </c>
    </row>
    <row r="557" spans="1:18" x14ac:dyDescent="0.35">
      <c r="A557" t="s">
        <v>11</v>
      </c>
      <c r="B557" t="str">
        <f t="shared" si="65"/>
        <v/>
      </c>
      <c r="C557">
        <v>4</v>
      </c>
      <c r="E557" t="str">
        <f t="shared" si="64"/>
        <v>Opp Score</v>
      </c>
      <c r="F557" s="1" t="str">
        <f t="shared" si="66"/>
        <v/>
      </c>
      <c r="G557" s="1" t="e">
        <f>(F556-F550)-(F557-F551)</f>
        <v>#VALUE!</v>
      </c>
      <c r="H557" s="1" t="e">
        <f>IF(F555&gt;F554,(F554+10)-F555,F554-F555)</f>
        <v>#VALUE!</v>
      </c>
      <c r="I557" s="1" t="e">
        <f>F556-F550</f>
        <v>#VALUE!</v>
      </c>
      <c r="J557" s="1" t="e">
        <f>F557-F551</f>
        <v>#VALUE!</v>
      </c>
      <c r="M557">
        <f>COUNTIF(D554:D558,$L$5)</f>
        <v>0</v>
      </c>
      <c r="O557" t="str">
        <f t="shared" si="60"/>
        <v/>
      </c>
      <c r="P557" t="str">
        <f t="shared" si="61"/>
        <v/>
      </c>
      <c r="Q557" t="str">
        <f t="shared" si="62"/>
        <v/>
      </c>
      <c r="R557" t="str">
        <f t="shared" si="63"/>
        <v/>
      </c>
    </row>
    <row r="558" spans="1:18" x14ac:dyDescent="0.35">
      <c r="A558" t="s">
        <v>12</v>
      </c>
      <c r="B558" t="str">
        <f t="shared" si="65"/>
        <v/>
      </c>
      <c r="C558">
        <v>5</v>
      </c>
      <c r="E558" t="str">
        <f t="shared" si="64"/>
        <v/>
      </c>
      <c r="F558" s="1" t="str">
        <f t="shared" si="66"/>
        <v/>
      </c>
      <c r="G558" s="1" t="e">
        <f>(F556-F550)-(F557-F551)</f>
        <v>#VALUE!</v>
      </c>
      <c r="H558" s="1" t="e">
        <f>IF(F555&gt;F554,(F554+10)-F555,F554-F555)</f>
        <v>#VALUE!</v>
      </c>
      <c r="I558" s="1" t="e">
        <f>F556-F550</f>
        <v>#VALUE!</v>
      </c>
      <c r="J558" s="1" t="e">
        <f>F557-F551</f>
        <v>#VALUE!</v>
      </c>
      <c r="M558">
        <f>COUNTIF(D554:D558,$L$6)</f>
        <v>0</v>
      </c>
      <c r="O558" t="str">
        <f t="shared" si="60"/>
        <v/>
      </c>
      <c r="P558" t="str">
        <f t="shared" si="61"/>
        <v/>
      </c>
      <c r="Q558" t="str">
        <f t="shared" si="62"/>
        <v/>
      </c>
      <c r="R558" t="str">
        <f t="shared" si="63"/>
        <v/>
      </c>
    </row>
    <row r="559" spans="1:18" x14ac:dyDescent="0.35">
      <c r="A559" t="s">
        <v>13</v>
      </c>
      <c r="B559" t="str">
        <f t="shared" si="65"/>
        <v/>
      </c>
      <c r="E559" t="str">
        <f t="shared" si="64"/>
        <v/>
      </c>
      <c r="F559" s="1" t="str">
        <f t="shared" si="66"/>
        <v/>
      </c>
      <c r="O559" t="str">
        <f t="shared" si="60"/>
        <v/>
      </c>
      <c r="P559" t="str">
        <f t="shared" si="61"/>
        <v/>
      </c>
      <c r="Q559" t="str">
        <f t="shared" si="62"/>
        <v/>
      </c>
      <c r="R559" t="str">
        <f t="shared" si="63"/>
        <v/>
      </c>
    </row>
    <row r="560" spans="1:18" x14ac:dyDescent="0.35">
      <c r="A560" t="s">
        <v>14</v>
      </c>
      <c r="B560">
        <f t="shared" si="65"/>
        <v>94</v>
      </c>
      <c r="C560">
        <v>1</v>
      </c>
      <c r="E560" t="str">
        <f t="shared" si="64"/>
        <v>Time In</v>
      </c>
      <c r="F560" s="1" t="str">
        <f t="shared" si="66"/>
        <v/>
      </c>
      <c r="G560" s="1" t="e">
        <f>(F562-F556)-(F563-F557)</f>
        <v>#VALUE!</v>
      </c>
      <c r="H560" s="1" t="e">
        <f>IF(F561&gt;F560,(F560+10)-F561,F560-F561)</f>
        <v>#VALUE!</v>
      </c>
      <c r="I560" s="1" t="e">
        <f>F562-F556</f>
        <v>#VALUE!</v>
      </c>
      <c r="J560" s="1" t="e">
        <f>F563-F557</f>
        <v>#VALUE!</v>
      </c>
      <c r="M560">
        <f>COUNTIF(D560:D564,$L$2)</f>
        <v>0</v>
      </c>
      <c r="N560">
        <f>SUM(M560:M564)</f>
        <v>0</v>
      </c>
      <c r="O560" t="str">
        <f t="shared" si="60"/>
        <v/>
      </c>
      <c r="P560" t="str">
        <f t="shared" si="61"/>
        <v/>
      </c>
      <c r="Q560" t="str">
        <f t="shared" si="62"/>
        <v/>
      </c>
      <c r="R560" t="str">
        <f t="shared" si="63"/>
        <v/>
      </c>
    </row>
    <row r="561" spans="1:18" x14ac:dyDescent="0.35">
      <c r="A561" t="s">
        <v>2</v>
      </c>
      <c r="B561" t="str">
        <f t="shared" si="65"/>
        <v/>
      </c>
      <c r="C561">
        <v>2</v>
      </c>
      <c r="E561" t="str">
        <f t="shared" si="64"/>
        <v>Time Out</v>
      </c>
      <c r="F561" s="1" t="str">
        <f t="shared" si="66"/>
        <v/>
      </c>
      <c r="G561" s="1" t="e">
        <f>(F562-F556)-(F563-F557)</f>
        <v>#VALUE!</v>
      </c>
      <c r="H561" s="1" t="e">
        <f>IF(F561&gt;F560,(F560+10)-F561,F560-F561)</f>
        <v>#VALUE!</v>
      </c>
      <c r="I561" s="1" t="e">
        <f>F562-F556</f>
        <v>#VALUE!</v>
      </c>
      <c r="J561" s="1" t="e">
        <f>F563-F557</f>
        <v>#VALUE!</v>
      </c>
      <c r="M561">
        <f>COUNTIF(D560:D564,$L$3)</f>
        <v>0</v>
      </c>
      <c r="O561" t="str">
        <f t="shared" si="60"/>
        <v/>
      </c>
      <c r="P561" t="str">
        <f t="shared" si="61"/>
        <v/>
      </c>
      <c r="Q561" t="str">
        <f t="shared" si="62"/>
        <v/>
      </c>
      <c r="R561" t="str">
        <f t="shared" si="63"/>
        <v/>
      </c>
    </row>
    <row r="562" spans="1:18" x14ac:dyDescent="0.35">
      <c r="A562" t="s">
        <v>3</v>
      </c>
      <c r="B562" t="str">
        <f t="shared" si="65"/>
        <v/>
      </c>
      <c r="C562">
        <v>3</v>
      </c>
      <c r="E562" t="str">
        <f t="shared" si="64"/>
        <v>Western Score</v>
      </c>
      <c r="F562" s="1" t="str">
        <f t="shared" si="66"/>
        <v/>
      </c>
      <c r="G562" s="1" t="e">
        <f>(F562-F556)-(F563-F557)</f>
        <v>#VALUE!</v>
      </c>
      <c r="H562" s="1" t="e">
        <f>IF(F561&gt;F560,(F560+10)-F561,F560-F561)</f>
        <v>#VALUE!</v>
      </c>
      <c r="I562" s="1" t="e">
        <f>F562-F556</f>
        <v>#VALUE!</v>
      </c>
      <c r="J562" s="1" t="e">
        <f>F563-F557</f>
        <v>#VALUE!</v>
      </c>
      <c r="M562">
        <f>COUNTIF(D560:D564,$L$4)</f>
        <v>0</v>
      </c>
      <c r="O562" t="str">
        <f t="shared" si="60"/>
        <v/>
      </c>
      <c r="P562" t="str">
        <f t="shared" si="61"/>
        <v/>
      </c>
      <c r="Q562" t="str">
        <f t="shared" si="62"/>
        <v/>
      </c>
      <c r="R562" t="str">
        <f t="shared" si="63"/>
        <v/>
      </c>
    </row>
    <row r="563" spans="1:18" x14ac:dyDescent="0.35">
      <c r="A563" t="s">
        <v>4</v>
      </c>
      <c r="B563" t="str">
        <f t="shared" si="65"/>
        <v/>
      </c>
      <c r="C563">
        <v>4</v>
      </c>
      <c r="E563" t="str">
        <f t="shared" si="64"/>
        <v>Opp Score</v>
      </c>
      <c r="F563" s="1" t="str">
        <f t="shared" si="66"/>
        <v/>
      </c>
      <c r="G563" s="1" t="e">
        <f>(F562-F556)-(F563-F557)</f>
        <v>#VALUE!</v>
      </c>
      <c r="H563" s="1" t="e">
        <f>IF(F561&gt;F560,(F560+10)-F561,F560-F561)</f>
        <v>#VALUE!</v>
      </c>
      <c r="I563" s="1" t="e">
        <f>F562-F556</f>
        <v>#VALUE!</v>
      </c>
      <c r="J563" s="1" t="e">
        <f>F563-F557</f>
        <v>#VALUE!</v>
      </c>
      <c r="M563">
        <f>COUNTIF(D560:D564,$L$5)</f>
        <v>0</v>
      </c>
      <c r="O563" t="str">
        <f t="shared" si="60"/>
        <v/>
      </c>
      <c r="P563" t="str">
        <f t="shared" si="61"/>
        <v/>
      </c>
      <c r="Q563" t="str">
        <f t="shared" si="62"/>
        <v/>
      </c>
      <c r="R563" t="str">
        <f t="shared" si="63"/>
        <v/>
      </c>
    </row>
    <row r="564" spans="1:18" x14ac:dyDescent="0.35">
      <c r="A564" t="s">
        <v>5</v>
      </c>
      <c r="B564" t="str">
        <f t="shared" si="65"/>
        <v/>
      </c>
      <c r="C564">
        <v>5</v>
      </c>
      <c r="E564" t="str">
        <f t="shared" si="64"/>
        <v/>
      </c>
      <c r="F564" s="1" t="str">
        <f t="shared" si="66"/>
        <v/>
      </c>
      <c r="G564" s="1" t="e">
        <f>(F562-F556)-(F563-F557)</f>
        <v>#VALUE!</v>
      </c>
      <c r="H564" s="1" t="e">
        <f>IF(F561&gt;F560,(F560+10)-F561,F560-F561)</f>
        <v>#VALUE!</v>
      </c>
      <c r="I564" s="1" t="e">
        <f>F562-F556</f>
        <v>#VALUE!</v>
      </c>
      <c r="J564" s="1" t="e">
        <f>F563-F557</f>
        <v>#VALUE!</v>
      </c>
      <c r="M564">
        <f>COUNTIF(D560:D564,$L$6)</f>
        <v>0</v>
      </c>
      <c r="O564" t="str">
        <f t="shared" si="60"/>
        <v/>
      </c>
      <c r="P564" t="str">
        <f t="shared" si="61"/>
        <v/>
      </c>
      <c r="Q564" t="str">
        <f t="shared" si="62"/>
        <v/>
      </c>
      <c r="R564" t="str">
        <f t="shared" si="63"/>
        <v/>
      </c>
    </row>
    <row r="565" spans="1:18" x14ac:dyDescent="0.35">
      <c r="A565" t="s">
        <v>6</v>
      </c>
      <c r="B565" t="str">
        <f t="shared" si="65"/>
        <v/>
      </c>
      <c r="E565" t="str">
        <f t="shared" si="64"/>
        <v/>
      </c>
      <c r="F565" s="1" t="str">
        <f t="shared" si="66"/>
        <v/>
      </c>
      <c r="O565" t="str">
        <f t="shared" si="60"/>
        <v/>
      </c>
      <c r="P565" t="str">
        <f t="shared" si="61"/>
        <v/>
      </c>
      <c r="Q565" t="str">
        <f t="shared" si="62"/>
        <v/>
      </c>
      <c r="R565" t="str">
        <f t="shared" si="63"/>
        <v/>
      </c>
    </row>
    <row r="566" spans="1:18" x14ac:dyDescent="0.35">
      <c r="A566" t="s">
        <v>7</v>
      </c>
      <c r="B566">
        <f t="shared" si="65"/>
        <v>95</v>
      </c>
      <c r="C566">
        <v>1</v>
      </c>
      <c r="E566" t="str">
        <f t="shared" si="64"/>
        <v>Time In</v>
      </c>
      <c r="F566" s="1" t="str">
        <f t="shared" si="66"/>
        <v/>
      </c>
      <c r="G566" s="1" t="e">
        <f>(F568-F562)-(F569-F563)</f>
        <v>#VALUE!</v>
      </c>
      <c r="H566" s="1" t="e">
        <f>IF(F567&gt;F566,(F566+10)-F567,F566-F567)</f>
        <v>#VALUE!</v>
      </c>
      <c r="I566" s="1" t="e">
        <f>F568-F562</f>
        <v>#VALUE!</v>
      </c>
      <c r="J566" s="1" t="e">
        <f>F569-F563</f>
        <v>#VALUE!</v>
      </c>
      <c r="M566">
        <f>COUNTIF(D566:D570,$L$2)</f>
        <v>0</v>
      </c>
      <c r="N566">
        <f>SUM(M566:M570)</f>
        <v>0</v>
      </c>
      <c r="O566" t="str">
        <f t="shared" si="60"/>
        <v/>
      </c>
      <c r="P566" t="str">
        <f t="shared" si="61"/>
        <v/>
      </c>
      <c r="Q566" t="str">
        <f t="shared" si="62"/>
        <v/>
      </c>
      <c r="R566" t="str">
        <f t="shared" si="63"/>
        <v/>
      </c>
    </row>
    <row r="567" spans="1:18" x14ac:dyDescent="0.35">
      <c r="A567" t="s">
        <v>8</v>
      </c>
      <c r="B567" t="str">
        <f t="shared" si="65"/>
        <v/>
      </c>
      <c r="C567">
        <v>2</v>
      </c>
      <c r="E567" t="str">
        <f t="shared" si="64"/>
        <v>Time Out</v>
      </c>
      <c r="F567" s="1" t="str">
        <f t="shared" si="66"/>
        <v/>
      </c>
      <c r="G567" s="1" t="e">
        <f>(F568-F562)-(F569-F563)</f>
        <v>#VALUE!</v>
      </c>
      <c r="H567" s="1" t="e">
        <f>IF(F567&gt;F566,(F566+10)-F567,F566-F567)</f>
        <v>#VALUE!</v>
      </c>
      <c r="I567" s="1" t="e">
        <f>F568-F562</f>
        <v>#VALUE!</v>
      </c>
      <c r="J567" s="1" t="e">
        <f>F569-F563</f>
        <v>#VALUE!</v>
      </c>
      <c r="M567">
        <f>COUNTIF(D566:D570,$L$3)</f>
        <v>0</v>
      </c>
      <c r="O567" t="str">
        <f t="shared" si="60"/>
        <v/>
      </c>
      <c r="P567" t="str">
        <f t="shared" si="61"/>
        <v/>
      </c>
      <c r="Q567" t="str">
        <f t="shared" si="62"/>
        <v/>
      </c>
      <c r="R567" t="str">
        <f t="shared" si="63"/>
        <v/>
      </c>
    </row>
    <row r="568" spans="1:18" x14ac:dyDescent="0.35">
      <c r="A568" t="s">
        <v>9</v>
      </c>
      <c r="B568" t="str">
        <f t="shared" si="65"/>
        <v/>
      </c>
      <c r="C568">
        <v>3</v>
      </c>
      <c r="E568" t="str">
        <f t="shared" si="64"/>
        <v>Western Score</v>
      </c>
      <c r="F568" s="1" t="str">
        <f t="shared" si="66"/>
        <v/>
      </c>
      <c r="G568" s="1" t="e">
        <f>(F568-F562)-(F569-F563)</f>
        <v>#VALUE!</v>
      </c>
      <c r="H568" s="1" t="e">
        <f>IF(F567&gt;F566,(F566+10)-F567,F566-F567)</f>
        <v>#VALUE!</v>
      </c>
      <c r="I568" s="1" t="e">
        <f>F568-F562</f>
        <v>#VALUE!</v>
      </c>
      <c r="J568" s="1" t="e">
        <f>F569-F563</f>
        <v>#VALUE!</v>
      </c>
      <c r="M568">
        <f>COUNTIF(D566:D570,$L$4)</f>
        <v>0</v>
      </c>
      <c r="O568" t="str">
        <f t="shared" si="60"/>
        <v/>
      </c>
      <c r="P568" t="str">
        <f t="shared" si="61"/>
        <v/>
      </c>
      <c r="Q568" t="str">
        <f t="shared" si="62"/>
        <v/>
      </c>
      <c r="R568" t="str">
        <f t="shared" si="63"/>
        <v/>
      </c>
    </row>
    <row r="569" spans="1:18" x14ac:dyDescent="0.35">
      <c r="A569" t="s">
        <v>10</v>
      </c>
      <c r="B569" t="str">
        <f t="shared" si="65"/>
        <v/>
      </c>
      <c r="C569">
        <v>4</v>
      </c>
      <c r="E569" t="str">
        <f t="shared" si="64"/>
        <v>Opp Score</v>
      </c>
      <c r="F569" s="1" t="str">
        <f t="shared" si="66"/>
        <v/>
      </c>
      <c r="G569" s="1" t="e">
        <f>(F568-F562)-(F569-F563)</f>
        <v>#VALUE!</v>
      </c>
      <c r="H569" s="1" t="e">
        <f>IF(F567&gt;F566,(F566+10)-F567,F566-F567)</f>
        <v>#VALUE!</v>
      </c>
      <c r="I569" s="1" t="e">
        <f>F568-F562</f>
        <v>#VALUE!</v>
      </c>
      <c r="J569" s="1" t="e">
        <f>F569-F563</f>
        <v>#VALUE!</v>
      </c>
      <c r="M569">
        <f>COUNTIF(D566:D570,$L$5)</f>
        <v>0</v>
      </c>
      <c r="O569" t="str">
        <f t="shared" si="60"/>
        <v/>
      </c>
      <c r="P569" t="str">
        <f t="shared" si="61"/>
        <v/>
      </c>
      <c r="Q569" t="str">
        <f t="shared" si="62"/>
        <v/>
      </c>
      <c r="R569" t="str">
        <f t="shared" si="63"/>
        <v/>
      </c>
    </row>
    <row r="570" spans="1:18" x14ac:dyDescent="0.35">
      <c r="A570" t="s">
        <v>11</v>
      </c>
      <c r="B570" t="str">
        <f t="shared" si="65"/>
        <v/>
      </c>
      <c r="C570">
        <v>5</v>
      </c>
      <c r="E570" t="str">
        <f t="shared" si="64"/>
        <v/>
      </c>
      <c r="F570" s="1" t="str">
        <f t="shared" si="66"/>
        <v/>
      </c>
      <c r="G570" s="1" t="e">
        <f>(F568-F562)-(F569-F563)</f>
        <v>#VALUE!</v>
      </c>
      <c r="H570" s="1" t="e">
        <f>IF(F567&gt;F566,(F566+10)-F567,F566-F567)</f>
        <v>#VALUE!</v>
      </c>
      <c r="I570" s="1" t="e">
        <f>F568-F562</f>
        <v>#VALUE!</v>
      </c>
      <c r="J570" s="1" t="e">
        <f>F569-F563</f>
        <v>#VALUE!</v>
      </c>
      <c r="M570">
        <f>COUNTIF(D566:D570,$L$6)</f>
        <v>0</v>
      </c>
      <c r="O570" t="str">
        <f t="shared" si="60"/>
        <v/>
      </c>
      <c r="P570" t="str">
        <f t="shared" si="61"/>
        <v/>
      </c>
      <c r="Q570" t="str">
        <f t="shared" si="62"/>
        <v/>
      </c>
      <c r="R570" t="str">
        <f t="shared" si="63"/>
        <v/>
      </c>
    </row>
    <row r="571" spans="1:18" x14ac:dyDescent="0.35">
      <c r="A571" t="s">
        <v>12</v>
      </c>
      <c r="B571" t="str">
        <f t="shared" si="65"/>
        <v/>
      </c>
      <c r="E571" t="str">
        <f t="shared" si="64"/>
        <v/>
      </c>
      <c r="F571" s="1" t="str">
        <f t="shared" si="66"/>
        <v/>
      </c>
      <c r="O571" t="str">
        <f t="shared" si="60"/>
        <v/>
      </c>
      <c r="P571" t="str">
        <f t="shared" si="61"/>
        <v/>
      </c>
      <c r="Q571" t="str">
        <f t="shared" si="62"/>
        <v/>
      </c>
      <c r="R571" t="str">
        <f t="shared" si="63"/>
        <v/>
      </c>
    </row>
    <row r="572" spans="1:18" x14ac:dyDescent="0.35">
      <c r="A572" t="s">
        <v>13</v>
      </c>
      <c r="B572">
        <f t="shared" si="65"/>
        <v>96</v>
      </c>
      <c r="C572">
        <v>1</v>
      </c>
      <c r="E572" t="str">
        <f t="shared" si="64"/>
        <v>Time In</v>
      </c>
      <c r="F572" s="1" t="str">
        <f t="shared" si="66"/>
        <v/>
      </c>
      <c r="G572" s="1" t="e">
        <f>(F574-F568)-(F575-F569)</f>
        <v>#VALUE!</v>
      </c>
      <c r="H572" s="1" t="e">
        <f>IF(F573&gt;F572,(F572+10)-F573,F572-F573)</f>
        <v>#VALUE!</v>
      </c>
      <c r="I572" s="1" t="e">
        <f>F574-F568</f>
        <v>#VALUE!</v>
      </c>
      <c r="J572" s="1" t="e">
        <f>F575-F569</f>
        <v>#VALUE!</v>
      </c>
      <c r="M572">
        <f>COUNTIF(D572:D576,$L$2)</f>
        <v>0</v>
      </c>
      <c r="N572">
        <f>SUM(M572:M576)</f>
        <v>0</v>
      </c>
      <c r="O572" t="str">
        <f t="shared" si="60"/>
        <v/>
      </c>
      <c r="P572" t="str">
        <f t="shared" si="61"/>
        <v/>
      </c>
      <c r="Q572" t="str">
        <f t="shared" si="62"/>
        <v/>
      </c>
      <c r="R572" t="str">
        <f t="shared" si="63"/>
        <v/>
      </c>
    </row>
    <row r="573" spans="1:18" x14ac:dyDescent="0.35">
      <c r="A573" t="s">
        <v>14</v>
      </c>
      <c r="B573" t="str">
        <f t="shared" si="65"/>
        <v/>
      </c>
      <c r="C573">
        <v>2</v>
      </c>
      <c r="E573" t="str">
        <f t="shared" si="64"/>
        <v>Time Out</v>
      </c>
      <c r="F573" s="1" t="str">
        <f t="shared" si="66"/>
        <v/>
      </c>
      <c r="G573" s="1" t="e">
        <f>(F574-F568)-(F575-F569)</f>
        <v>#VALUE!</v>
      </c>
      <c r="H573" s="1" t="e">
        <f>IF(F573&gt;F572,(F572+10)-F573,F572-F573)</f>
        <v>#VALUE!</v>
      </c>
      <c r="I573" s="1" t="e">
        <f>F574-F568</f>
        <v>#VALUE!</v>
      </c>
      <c r="J573" s="1" t="e">
        <f>F575-F569</f>
        <v>#VALUE!</v>
      </c>
      <c r="M573">
        <f>COUNTIF(D572:D576,$L$3)</f>
        <v>0</v>
      </c>
      <c r="O573" t="str">
        <f t="shared" si="60"/>
        <v/>
      </c>
      <c r="P573" t="str">
        <f t="shared" si="61"/>
        <v/>
      </c>
      <c r="Q573" t="str">
        <f t="shared" si="62"/>
        <v/>
      </c>
      <c r="R573" t="str">
        <f t="shared" si="63"/>
        <v/>
      </c>
    </row>
    <row r="574" spans="1:18" x14ac:dyDescent="0.35">
      <c r="A574" t="s">
        <v>2</v>
      </c>
      <c r="B574" t="str">
        <f t="shared" si="65"/>
        <v/>
      </c>
      <c r="C574">
        <v>3</v>
      </c>
      <c r="E574" t="str">
        <f t="shared" si="64"/>
        <v>Western Score</v>
      </c>
      <c r="F574" s="1" t="str">
        <f t="shared" si="66"/>
        <v/>
      </c>
      <c r="G574" s="1" t="e">
        <f>(F574-F568)-(F575-F569)</f>
        <v>#VALUE!</v>
      </c>
      <c r="H574" s="1" t="e">
        <f>IF(F573&gt;F572,(F572+10)-F573,F572-F573)</f>
        <v>#VALUE!</v>
      </c>
      <c r="I574" s="1" t="e">
        <f>F574-F568</f>
        <v>#VALUE!</v>
      </c>
      <c r="J574" s="1" t="e">
        <f>F575-F569</f>
        <v>#VALUE!</v>
      </c>
      <c r="M574">
        <f>COUNTIF(D572:D576,$L$4)</f>
        <v>0</v>
      </c>
      <c r="O574" t="str">
        <f t="shared" si="60"/>
        <v/>
      </c>
      <c r="P574" t="str">
        <f t="shared" si="61"/>
        <v/>
      </c>
      <c r="Q574" t="str">
        <f t="shared" si="62"/>
        <v/>
      </c>
      <c r="R574" t="str">
        <f t="shared" si="63"/>
        <v/>
      </c>
    </row>
    <row r="575" spans="1:18" x14ac:dyDescent="0.35">
      <c r="A575" t="s">
        <v>3</v>
      </c>
      <c r="B575" t="str">
        <f t="shared" si="65"/>
        <v/>
      </c>
      <c r="C575">
        <v>4</v>
      </c>
      <c r="E575" t="str">
        <f t="shared" si="64"/>
        <v>Opp Score</v>
      </c>
      <c r="F575" s="1" t="str">
        <f t="shared" si="66"/>
        <v/>
      </c>
      <c r="G575" s="1" t="e">
        <f>(F574-F568)-(F575-F569)</f>
        <v>#VALUE!</v>
      </c>
      <c r="H575" s="1" t="e">
        <f>IF(F573&gt;F572,(F572+10)-F573,F572-F573)</f>
        <v>#VALUE!</v>
      </c>
      <c r="I575" s="1" t="e">
        <f>F574-F568</f>
        <v>#VALUE!</v>
      </c>
      <c r="J575" s="1" t="e">
        <f>F575-F569</f>
        <v>#VALUE!</v>
      </c>
      <c r="M575">
        <f>COUNTIF(D572:D576,$L$5)</f>
        <v>0</v>
      </c>
      <c r="O575" t="str">
        <f t="shared" si="60"/>
        <v/>
      </c>
      <c r="P575" t="str">
        <f t="shared" si="61"/>
        <v/>
      </c>
      <c r="Q575" t="str">
        <f t="shared" si="62"/>
        <v/>
      </c>
      <c r="R575" t="str">
        <f t="shared" si="63"/>
        <v/>
      </c>
    </row>
    <row r="576" spans="1:18" x14ac:dyDescent="0.35">
      <c r="A576" t="s">
        <v>4</v>
      </c>
      <c r="B576" t="str">
        <f t="shared" si="65"/>
        <v/>
      </c>
      <c r="C576">
        <v>5</v>
      </c>
      <c r="E576" t="str">
        <f t="shared" si="64"/>
        <v/>
      </c>
      <c r="F576" s="1" t="str">
        <f t="shared" si="66"/>
        <v/>
      </c>
      <c r="G576" s="1" t="e">
        <f>(F574-F568)-(F575-F569)</f>
        <v>#VALUE!</v>
      </c>
      <c r="H576" s="1" t="e">
        <f>IF(F573&gt;F572,(F572+10)-F573,F572-F573)</f>
        <v>#VALUE!</v>
      </c>
      <c r="I576" s="1" t="e">
        <f>F574-F568</f>
        <v>#VALUE!</v>
      </c>
      <c r="J576" s="1" t="e">
        <f>F575-F569</f>
        <v>#VALUE!</v>
      </c>
      <c r="M576">
        <f>COUNTIF(D572:D576,$L$6)</f>
        <v>0</v>
      </c>
      <c r="O576" t="str">
        <f t="shared" si="60"/>
        <v/>
      </c>
      <c r="P576" t="str">
        <f t="shared" si="61"/>
        <v/>
      </c>
      <c r="Q576" t="str">
        <f t="shared" si="62"/>
        <v/>
      </c>
      <c r="R576" t="str">
        <f t="shared" si="63"/>
        <v/>
      </c>
    </row>
    <row r="577" spans="1:18" x14ac:dyDescent="0.35">
      <c r="A577" t="s">
        <v>5</v>
      </c>
      <c r="B577" t="str">
        <f t="shared" si="65"/>
        <v/>
      </c>
      <c r="E577" t="str">
        <f t="shared" si="64"/>
        <v/>
      </c>
      <c r="F577" s="1" t="str">
        <f t="shared" si="66"/>
        <v/>
      </c>
      <c r="O577" t="str">
        <f t="shared" si="60"/>
        <v/>
      </c>
      <c r="P577" t="str">
        <f t="shared" si="61"/>
        <v/>
      </c>
      <c r="Q577" t="str">
        <f t="shared" si="62"/>
        <v/>
      </c>
      <c r="R577" t="str">
        <f t="shared" si="63"/>
        <v/>
      </c>
    </row>
    <row r="578" spans="1:18" x14ac:dyDescent="0.35">
      <c r="A578" t="s">
        <v>6</v>
      </c>
      <c r="B578">
        <f t="shared" si="65"/>
        <v>97</v>
      </c>
      <c r="C578">
        <v>1</v>
      </c>
      <c r="E578" t="str">
        <f t="shared" si="64"/>
        <v>Time In</v>
      </c>
      <c r="F578" s="1" t="str">
        <f t="shared" si="66"/>
        <v/>
      </c>
      <c r="G578" s="1" t="e">
        <f>(F580-F574)-(F581-F575)</f>
        <v>#VALUE!</v>
      </c>
      <c r="H578" s="1" t="e">
        <f>IF(F579&gt;F578,(F578+10)-F579,F578-F579)</f>
        <v>#VALUE!</v>
      </c>
      <c r="I578" s="1" t="e">
        <f>F580-F574</f>
        <v>#VALUE!</v>
      </c>
      <c r="J578" s="1" t="e">
        <f>F581-F575</f>
        <v>#VALUE!</v>
      </c>
      <c r="M578">
        <f>COUNTIF(D578:D582,$L$2)</f>
        <v>0</v>
      </c>
      <c r="N578">
        <f>SUM(M578:M582)</f>
        <v>0</v>
      </c>
      <c r="O578" t="str">
        <f t="shared" ref="O578:O641" si="67">IF(N578=COUNTIF($L$2:$L$6,"*"),G578,"")</f>
        <v/>
      </c>
      <c r="P578" t="str">
        <f t="shared" ref="P578:P641" si="68">IF(N578=COUNTIF($L$2:$L$6,"*"),H578,"")</f>
        <v/>
      </c>
      <c r="Q578" t="str">
        <f t="shared" ref="Q578:Q641" si="69">IF(N578=COUNTIF($L$2:$L$6,"*"),I578,"")</f>
        <v/>
      </c>
      <c r="R578" t="str">
        <f t="shared" ref="R578:R641" si="70">IF(N578=COUNTIF($L$2:$L$6,"*"),J578,"")</f>
        <v/>
      </c>
    </row>
    <row r="579" spans="1:18" x14ac:dyDescent="0.35">
      <c r="A579" t="s">
        <v>7</v>
      </c>
      <c r="B579" t="str">
        <f t="shared" si="65"/>
        <v/>
      </c>
      <c r="C579">
        <v>2</v>
      </c>
      <c r="E579" t="str">
        <f t="shared" ref="E579:E642" si="71">IFERROR(_xlfn.IFS(C579=$C$2,"Time In",C579=$C$3,"Time Out",C579=$C$4,"Western Score",C579=$C$5,"Opp Score"),"")</f>
        <v>Time Out</v>
      </c>
      <c r="F579" s="1" t="str">
        <f t="shared" si="66"/>
        <v/>
      </c>
      <c r="G579" s="1" t="e">
        <f>(F580-F574)-(F581-F575)</f>
        <v>#VALUE!</v>
      </c>
      <c r="H579" s="1" t="e">
        <f>IF(F579&gt;F578,(F578+10)-F579,F578-F579)</f>
        <v>#VALUE!</v>
      </c>
      <c r="I579" s="1" t="e">
        <f>F580-F574</f>
        <v>#VALUE!</v>
      </c>
      <c r="J579" s="1" t="e">
        <f>F581-F575</f>
        <v>#VALUE!</v>
      </c>
      <c r="M579">
        <f>COUNTIF(D578:D582,$L$3)</f>
        <v>0</v>
      </c>
      <c r="O579" t="str">
        <f t="shared" si="67"/>
        <v/>
      </c>
      <c r="P579" t="str">
        <f t="shared" si="68"/>
        <v/>
      </c>
      <c r="Q579" t="str">
        <f t="shared" si="69"/>
        <v/>
      </c>
      <c r="R579" t="str">
        <f t="shared" si="70"/>
        <v/>
      </c>
    </row>
    <row r="580" spans="1:18" x14ac:dyDescent="0.35">
      <c r="A580" t="s">
        <v>8</v>
      </c>
      <c r="B580" t="str">
        <f t="shared" si="65"/>
        <v/>
      </c>
      <c r="C580">
        <v>3</v>
      </c>
      <c r="E580" t="str">
        <f t="shared" si="71"/>
        <v>Western Score</v>
      </c>
      <c r="F580" s="1" t="str">
        <f t="shared" si="66"/>
        <v/>
      </c>
      <c r="G580" s="1" t="e">
        <f>(F580-F574)-(F581-F575)</f>
        <v>#VALUE!</v>
      </c>
      <c r="H580" s="1" t="e">
        <f>IF(F579&gt;F578,(F578+10)-F579,F578-F579)</f>
        <v>#VALUE!</v>
      </c>
      <c r="I580" s="1" t="e">
        <f>F580-F574</f>
        <v>#VALUE!</v>
      </c>
      <c r="J580" s="1" t="e">
        <f>F581-F575</f>
        <v>#VALUE!</v>
      </c>
      <c r="M580">
        <f>COUNTIF(D578:D582,$L$4)</f>
        <v>0</v>
      </c>
      <c r="O580" t="str">
        <f t="shared" si="67"/>
        <v/>
      </c>
      <c r="P580" t="str">
        <f t="shared" si="68"/>
        <v/>
      </c>
      <c r="Q580" t="str">
        <f t="shared" si="69"/>
        <v/>
      </c>
      <c r="R580" t="str">
        <f t="shared" si="70"/>
        <v/>
      </c>
    </row>
    <row r="581" spans="1:18" x14ac:dyDescent="0.35">
      <c r="A581" t="s">
        <v>9</v>
      </c>
      <c r="B581" t="str">
        <f t="shared" si="65"/>
        <v/>
      </c>
      <c r="C581">
        <v>4</v>
      </c>
      <c r="E581" t="str">
        <f t="shared" si="71"/>
        <v>Opp Score</v>
      </c>
      <c r="F581" s="1" t="str">
        <f t="shared" si="66"/>
        <v/>
      </c>
      <c r="G581" s="1" t="e">
        <f>(F580-F574)-(F581-F575)</f>
        <v>#VALUE!</v>
      </c>
      <c r="H581" s="1" t="e">
        <f>IF(F579&gt;F578,(F578+10)-F579,F578-F579)</f>
        <v>#VALUE!</v>
      </c>
      <c r="I581" s="1" t="e">
        <f>F580-F574</f>
        <v>#VALUE!</v>
      </c>
      <c r="J581" s="1" t="e">
        <f>F581-F575</f>
        <v>#VALUE!</v>
      </c>
      <c r="M581">
        <f>COUNTIF(D578:D582,$L$5)</f>
        <v>0</v>
      </c>
      <c r="O581" t="str">
        <f t="shared" si="67"/>
        <v/>
      </c>
      <c r="P581" t="str">
        <f t="shared" si="68"/>
        <v/>
      </c>
      <c r="Q581" t="str">
        <f t="shared" si="69"/>
        <v/>
      </c>
      <c r="R581" t="str">
        <f t="shared" si="70"/>
        <v/>
      </c>
    </row>
    <row r="582" spans="1:18" x14ac:dyDescent="0.35">
      <c r="A582" t="s">
        <v>10</v>
      </c>
      <c r="B582" t="str">
        <f t="shared" si="65"/>
        <v/>
      </c>
      <c r="C582">
        <v>5</v>
      </c>
      <c r="E582" t="str">
        <f t="shared" si="71"/>
        <v/>
      </c>
      <c r="F582" s="1" t="str">
        <f t="shared" si="66"/>
        <v/>
      </c>
      <c r="G582" s="1" t="e">
        <f>(F580-F574)-(F581-F575)</f>
        <v>#VALUE!</v>
      </c>
      <c r="H582" s="1" t="e">
        <f>IF(F579&gt;F578,(F578+10)-F579,F578-F579)</f>
        <v>#VALUE!</v>
      </c>
      <c r="I582" s="1" t="e">
        <f>F580-F574</f>
        <v>#VALUE!</v>
      </c>
      <c r="J582" s="1" t="e">
        <f>F581-F575</f>
        <v>#VALUE!</v>
      </c>
      <c r="M582">
        <f>COUNTIF(D578:D582,$L$6)</f>
        <v>0</v>
      </c>
      <c r="O582" t="str">
        <f t="shared" si="67"/>
        <v/>
      </c>
      <c r="P582" t="str">
        <f t="shared" si="68"/>
        <v/>
      </c>
      <c r="Q582" t="str">
        <f t="shared" si="69"/>
        <v/>
      </c>
      <c r="R582" t="str">
        <f t="shared" si="70"/>
        <v/>
      </c>
    </row>
    <row r="583" spans="1:18" x14ac:dyDescent="0.35">
      <c r="A583" t="s">
        <v>11</v>
      </c>
      <c r="B583" t="str">
        <f t="shared" si="65"/>
        <v/>
      </c>
      <c r="E583" t="str">
        <f t="shared" si="71"/>
        <v/>
      </c>
      <c r="F583" s="1" t="str">
        <f t="shared" si="66"/>
        <v/>
      </c>
      <c r="O583" t="str">
        <f t="shared" si="67"/>
        <v/>
      </c>
      <c r="P583" t="str">
        <f t="shared" si="68"/>
        <v/>
      </c>
      <c r="Q583" t="str">
        <f t="shared" si="69"/>
        <v/>
      </c>
      <c r="R583" t="str">
        <f t="shared" si="70"/>
        <v/>
      </c>
    </row>
    <row r="584" spans="1:18" x14ac:dyDescent="0.35">
      <c r="A584" t="s">
        <v>12</v>
      </c>
      <c r="B584">
        <f t="shared" si="65"/>
        <v>98</v>
      </c>
      <c r="C584">
        <v>1</v>
      </c>
      <c r="E584" t="str">
        <f t="shared" si="71"/>
        <v>Time In</v>
      </c>
      <c r="F584" s="1" t="str">
        <f t="shared" si="66"/>
        <v/>
      </c>
      <c r="G584" s="1" t="e">
        <f>(F586-F580)-(F587-F581)</f>
        <v>#VALUE!</v>
      </c>
      <c r="H584" s="1" t="e">
        <f>IF(F585&gt;F584,(F584+10)-F585,F584-F585)</f>
        <v>#VALUE!</v>
      </c>
      <c r="I584" s="1" t="e">
        <f>F586-F580</f>
        <v>#VALUE!</v>
      </c>
      <c r="J584" s="1" t="e">
        <f>F587-F581</f>
        <v>#VALUE!</v>
      </c>
      <c r="M584">
        <f>COUNTIF(D584:D588,$L$2)</f>
        <v>0</v>
      </c>
      <c r="N584">
        <f>SUM(M584:M588)</f>
        <v>0</v>
      </c>
      <c r="O584" t="str">
        <f t="shared" si="67"/>
        <v/>
      </c>
      <c r="P584" t="str">
        <f t="shared" si="68"/>
        <v/>
      </c>
      <c r="Q584" t="str">
        <f t="shared" si="69"/>
        <v/>
      </c>
      <c r="R584" t="str">
        <f t="shared" si="70"/>
        <v/>
      </c>
    </row>
    <row r="585" spans="1:18" x14ac:dyDescent="0.35">
      <c r="A585" t="s">
        <v>13</v>
      </c>
      <c r="B585" t="str">
        <f t="shared" si="65"/>
        <v/>
      </c>
      <c r="C585">
        <v>2</v>
      </c>
      <c r="E585" t="str">
        <f t="shared" si="71"/>
        <v>Time Out</v>
      </c>
      <c r="F585" s="1" t="str">
        <f t="shared" si="66"/>
        <v/>
      </c>
      <c r="G585" s="1" t="e">
        <f>(F586-F580)-(F587-F581)</f>
        <v>#VALUE!</v>
      </c>
      <c r="H585" s="1" t="e">
        <f>IF(F585&gt;F584,(F584+10)-F585,F584-F585)</f>
        <v>#VALUE!</v>
      </c>
      <c r="I585" s="1" t="e">
        <f>F586-F580</f>
        <v>#VALUE!</v>
      </c>
      <c r="J585" s="1" t="e">
        <f>F587-F581</f>
        <v>#VALUE!</v>
      </c>
      <c r="M585">
        <f>COUNTIF(D584:D588,$L$3)</f>
        <v>0</v>
      </c>
      <c r="O585" t="str">
        <f t="shared" si="67"/>
        <v/>
      </c>
      <c r="P585" t="str">
        <f t="shared" si="68"/>
        <v/>
      </c>
      <c r="Q585" t="str">
        <f t="shared" si="69"/>
        <v/>
      </c>
      <c r="R585" t="str">
        <f t="shared" si="70"/>
        <v/>
      </c>
    </row>
    <row r="586" spans="1:18" x14ac:dyDescent="0.35">
      <c r="A586" t="s">
        <v>14</v>
      </c>
      <c r="B586" t="str">
        <f t="shared" si="65"/>
        <v/>
      </c>
      <c r="C586">
        <v>3</v>
      </c>
      <c r="E586" t="str">
        <f t="shared" si="71"/>
        <v>Western Score</v>
      </c>
      <c r="F586" s="1" t="str">
        <f t="shared" si="66"/>
        <v/>
      </c>
      <c r="G586" s="1" t="e">
        <f>(F586-F580)-(F587-F581)</f>
        <v>#VALUE!</v>
      </c>
      <c r="H586" s="1" t="e">
        <f>IF(F585&gt;F584,(F584+10)-F585,F584-F585)</f>
        <v>#VALUE!</v>
      </c>
      <c r="I586" s="1" t="e">
        <f>F586-F580</f>
        <v>#VALUE!</v>
      </c>
      <c r="J586" s="1" t="e">
        <f>F587-F581</f>
        <v>#VALUE!</v>
      </c>
      <c r="M586">
        <f>COUNTIF(D584:D588,$L$4)</f>
        <v>0</v>
      </c>
      <c r="O586" t="str">
        <f t="shared" si="67"/>
        <v/>
      </c>
      <c r="P586" t="str">
        <f t="shared" si="68"/>
        <v/>
      </c>
      <c r="Q586" t="str">
        <f t="shared" si="69"/>
        <v/>
      </c>
      <c r="R586" t="str">
        <f t="shared" si="70"/>
        <v/>
      </c>
    </row>
    <row r="587" spans="1:18" x14ac:dyDescent="0.35">
      <c r="A587" t="s">
        <v>2</v>
      </c>
      <c r="B587" t="str">
        <f t="shared" si="65"/>
        <v/>
      </c>
      <c r="C587">
        <v>4</v>
      </c>
      <c r="E587" t="str">
        <f t="shared" si="71"/>
        <v>Opp Score</v>
      </c>
      <c r="F587" s="1" t="str">
        <f t="shared" si="66"/>
        <v/>
      </c>
      <c r="G587" s="1" t="e">
        <f>(F586-F580)-(F587-F581)</f>
        <v>#VALUE!</v>
      </c>
      <c r="H587" s="1" t="e">
        <f>IF(F585&gt;F584,(F584+10)-F585,F584-F585)</f>
        <v>#VALUE!</v>
      </c>
      <c r="I587" s="1" t="e">
        <f>F586-F580</f>
        <v>#VALUE!</v>
      </c>
      <c r="J587" s="1" t="e">
        <f>F587-F581</f>
        <v>#VALUE!</v>
      </c>
      <c r="M587">
        <f>COUNTIF(D584:D588,$L$5)</f>
        <v>0</v>
      </c>
      <c r="O587" t="str">
        <f t="shared" si="67"/>
        <v/>
      </c>
      <c r="P587" t="str">
        <f t="shared" si="68"/>
        <v/>
      </c>
      <c r="Q587" t="str">
        <f t="shared" si="69"/>
        <v/>
      </c>
      <c r="R587" t="str">
        <f t="shared" si="70"/>
        <v/>
      </c>
    </row>
    <row r="588" spans="1:18" x14ac:dyDescent="0.35">
      <c r="A588" t="s">
        <v>3</v>
      </c>
      <c r="B588" t="str">
        <f t="shared" si="65"/>
        <v/>
      </c>
      <c r="C588">
        <v>5</v>
      </c>
      <c r="E588" t="str">
        <f t="shared" si="71"/>
        <v/>
      </c>
      <c r="F588" s="1" t="str">
        <f t="shared" si="66"/>
        <v/>
      </c>
      <c r="G588" s="1" t="e">
        <f>(F586-F580)-(F587-F581)</f>
        <v>#VALUE!</v>
      </c>
      <c r="H588" s="1" t="e">
        <f>IF(F585&gt;F584,(F584+10)-F585,F584-F585)</f>
        <v>#VALUE!</v>
      </c>
      <c r="I588" s="1" t="e">
        <f>F586-F580</f>
        <v>#VALUE!</v>
      </c>
      <c r="J588" s="1" t="e">
        <f>F587-F581</f>
        <v>#VALUE!</v>
      </c>
      <c r="M588">
        <f>COUNTIF(D584:D588,$L$6)</f>
        <v>0</v>
      </c>
      <c r="O588" t="str">
        <f t="shared" si="67"/>
        <v/>
      </c>
      <c r="P588" t="str">
        <f t="shared" si="68"/>
        <v/>
      </c>
      <c r="Q588" t="str">
        <f t="shared" si="69"/>
        <v/>
      </c>
      <c r="R588" t="str">
        <f t="shared" si="70"/>
        <v/>
      </c>
    </row>
    <row r="589" spans="1:18" x14ac:dyDescent="0.35">
      <c r="A589" t="s">
        <v>4</v>
      </c>
      <c r="B589" t="str">
        <f t="shared" si="65"/>
        <v/>
      </c>
      <c r="E589" t="str">
        <f t="shared" si="71"/>
        <v/>
      </c>
      <c r="F589" s="1" t="str">
        <f t="shared" si="66"/>
        <v/>
      </c>
      <c r="O589" t="str">
        <f t="shared" si="67"/>
        <v/>
      </c>
      <c r="P589" t="str">
        <f t="shared" si="68"/>
        <v/>
      </c>
      <c r="Q589" t="str">
        <f t="shared" si="69"/>
        <v/>
      </c>
      <c r="R589" t="str">
        <f t="shared" si="70"/>
        <v/>
      </c>
    </row>
    <row r="590" spans="1:18" x14ac:dyDescent="0.35">
      <c r="A590" t="s">
        <v>5</v>
      </c>
      <c r="B590">
        <f t="shared" si="65"/>
        <v>99</v>
      </c>
      <c r="C590">
        <v>1</v>
      </c>
      <c r="E590" t="str">
        <f t="shared" si="71"/>
        <v>Time In</v>
      </c>
      <c r="F590" s="1" t="str">
        <f t="shared" si="66"/>
        <v/>
      </c>
      <c r="G590" s="1" t="e">
        <f>(F592-F586)-(F593-F587)</f>
        <v>#VALUE!</v>
      </c>
      <c r="H590" s="1" t="e">
        <f>IF(F591&gt;F590,(F590+10)-F591,F590-F591)</f>
        <v>#VALUE!</v>
      </c>
      <c r="I590" s="1" t="e">
        <f>F592-F586</f>
        <v>#VALUE!</v>
      </c>
      <c r="J590" s="1" t="e">
        <f>F593-F587</f>
        <v>#VALUE!</v>
      </c>
      <c r="M590">
        <f>COUNTIF(D590:D594,$L$2)</f>
        <v>0</v>
      </c>
      <c r="N590">
        <f>SUM(M590:M594)</f>
        <v>0</v>
      </c>
      <c r="O590" t="str">
        <f t="shared" si="67"/>
        <v/>
      </c>
      <c r="P590" t="str">
        <f t="shared" si="68"/>
        <v/>
      </c>
      <c r="Q590" t="str">
        <f t="shared" si="69"/>
        <v/>
      </c>
      <c r="R590" t="str">
        <f t="shared" si="70"/>
        <v/>
      </c>
    </row>
    <row r="591" spans="1:18" x14ac:dyDescent="0.35">
      <c r="A591" t="s">
        <v>6</v>
      </c>
      <c r="B591" t="str">
        <f t="shared" si="65"/>
        <v/>
      </c>
      <c r="C591">
        <v>2</v>
      </c>
      <c r="E591" t="str">
        <f t="shared" si="71"/>
        <v>Time Out</v>
      </c>
      <c r="F591" s="1" t="str">
        <f t="shared" si="66"/>
        <v/>
      </c>
      <c r="G591" s="1" t="e">
        <f>(F592-F586)-(F593-F587)</f>
        <v>#VALUE!</v>
      </c>
      <c r="H591" s="1" t="e">
        <f>IF(F591&gt;F590,(F590+10)-F591,F590-F591)</f>
        <v>#VALUE!</v>
      </c>
      <c r="I591" s="1" t="e">
        <f>F592-F586</f>
        <v>#VALUE!</v>
      </c>
      <c r="J591" s="1" t="e">
        <f>F593-F587</f>
        <v>#VALUE!</v>
      </c>
      <c r="M591">
        <f>COUNTIF(D590:D594,$L$3)</f>
        <v>0</v>
      </c>
      <c r="O591" t="str">
        <f t="shared" si="67"/>
        <v/>
      </c>
      <c r="P591" t="str">
        <f t="shared" si="68"/>
        <v/>
      </c>
      <c r="Q591" t="str">
        <f t="shared" si="69"/>
        <v/>
      </c>
      <c r="R591" t="str">
        <f t="shared" si="70"/>
        <v/>
      </c>
    </row>
    <row r="592" spans="1:18" x14ac:dyDescent="0.35">
      <c r="A592" t="s">
        <v>7</v>
      </c>
      <c r="B592" t="str">
        <f t="shared" si="65"/>
        <v/>
      </c>
      <c r="C592">
        <v>3</v>
      </c>
      <c r="E592" t="str">
        <f t="shared" si="71"/>
        <v>Western Score</v>
      </c>
      <c r="F592" s="1" t="str">
        <f t="shared" si="66"/>
        <v/>
      </c>
      <c r="G592" s="1" t="e">
        <f>(F592-F586)-(F593-F587)</f>
        <v>#VALUE!</v>
      </c>
      <c r="H592" s="1" t="e">
        <f>IF(F591&gt;F590,(F590+10)-F591,F590-F591)</f>
        <v>#VALUE!</v>
      </c>
      <c r="I592" s="1" t="e">
        <f>F592-F586</f>
        <v>#VALUE!</v>
      </c>
      <c r="J592" s="1" t="e">
        <f>F593-F587</f>
        <v>#VALUE!</v>
      </c>
      <c r="M592">
        <f>COUNTIF(D590:D594,$L$4)</f>
        <v>0</v>
      </c>
      <c r="O592" t="str">
        <f t="shared" si="67"/>
        <v/>
      </c>
      <c r="P592" t="str">
        <f t="shared" si="68"/>
        <v/>
      </c>
      <c r="Q592" t="str">
        <f t="shared" si="69"/>
        <v/>
      </c>
      <c r="R592" t="str">
        <f t="shared" si="70"/>
        <v/>
      </c>
    </row>
    <row r="593" spans="1:18" x14ac:dyDescent="0.35">
      <c r="A593" t="s">
        <v>8</v>
      </c>
      <c r="B593" t="str">
        <f t="shared" si="65"/>
        <v/>
      </c>
      <c r="C593">
        <v>4</v>
      </c>
      <c r="E593" t="str">
        <f t="shared" si="71"/>
        <v>Opp Score</v>
      </c>
      <c r="F593" s="1" t="str">
        <f t="shared" si="66"/>
        <v/>
      </c>
      <c r="G593" s="1" t="e">
        <f>(F592-F586)-(F593-F587)</f>
        <v>#VALUE!</v>
      </c>
      <c r="H593" s="1" t="e">
        <f>IF(F591&gt;F590,(F590+10)-F591,F590-F591)</f>
        <v>#VALUE!</v>
      </c>
      <c r="I593" s="1" t="e">
        <f>F592-F586</f>
        <v>#VALUE!</v>
      </c>
      <c r="J593" s="1" t="e">
        <f>F593-F587</f>
        <v>#VALUE!</v>
      </c>
      <c r="M593">
        <f>COUNTIF(D590:D594,$L$5)</f>
        <v>0</v>
      </c>
      <c r="O593" t="str">
        <f t="shared" si="67"/>
        <v/>
      </c>
      <c r="P593" t="str">
        <f t="shared" si="68"/>
        <v/>
      </c>
      <c r="Q593" t="str">
        <f t="shared" si="69"/>
        <v/>
      </c>
      <c r="R593" t="str">
        <f t="shared" si="70"/>
        <v/>
      </c>
    </row>
    <row r="594" spans="1:18" x14ac:dyDescent="0.35">
      <c r="A594" t="s">
        <v>9</v>
      </c>
      <c r="B594" t="str">
        <f t="shared" si="65"/>
        <v/>
      </c>
      <c r="C594">
        <v>5</v>
      </c>
      <c r="E594" t="str">
        <f t="shared" si="71"/>
        <v/>
      </c>
      <c r="F594" s="1" t="str">
        <f t="shared" si="66"/>
        <v/>
      </c>
      <c r="G594" s="1" t="e">
        <f>(F592-F586)-(F593-F587)</f>
        <v>#VALUE!</v>
      </c>
      <c r="H594" s="1" t="e">
        <f>IF(F591&gt;F590,(F590+10)-F591,F590-F591)</f>
        <v>#VALUE!</v>
      </c>
      <c r="I594" s="1" t="e">
        <f>F592-F586</f>
        <v>#VALUE!</v>
      </c>
      <c r="J594" s="1" t="e">
        <f>F593-F587</f>
        <v>#VALUE!</v>
      </c>
      <c r="M594">
        <f>COUNTIF(D590:D594,$L$6)</f>
        <v>0</v>
      </c>
      <c r="O594" t="str">
        <f t="shared" si="67"/>
        <v/>
      </c>
      <c r="P594" t="str">
        <f t="shared" si="68"/>
        <v/>
      </c>
      <c r="Q594" t="str">
        <f t="shared" si="69"/>
        <v/>
      </c>
      <c r="R594" t="str">
        <f t="shared" si="70"/>
        <v/>
      </c>
    </row>
    <row r="595" spans="1:18" x14ac:dyDescent="0.35">
      <c r="A595" t="s">
        <v>10</v>
      </c>
      <c r="B595" t="str">
        <f t="shared" ref="B595:B658" si="72">IF(C595=$C$2,1+B589,"")</f>
        <v/>
      </c>
      <c r="E595" t="str">
        <f t="shared" si="71"/>
        <v/>
      </c>
      <c r="F595" s="1" t="str">
        <f t="shared" si="66"/>
        <v/>
      </c>
      <c r="O595" t="str">
        <f t="shared" si="67"/>
        <v/>
      </c>
      <c r="P595" t="str">
        <f t="shared" si="68"/>
        <v/>
      </c>
      <c r="Q595" t="str">
        <f t="shared" si="69"/>
        <v/>
      </c>
      <c r="R595" t="str">
        <f t="shared" si="70"/>
        <v/>
      </c>
    </row>
    <row r="596" spans="1:18" x14ac:dyDescent="0.35">
      <c r="A596" t="s">
        <v>11</v>
      </c>
      <c r="B596">
        <f t="shared" si="72"/>
        <v>100</v>
      </c>
      <c r="C596">
        <v>1</v>
      </c>
      <c r="E596" t="str">
        <f t="shared" si="71"/>
        <v>Time In</v>
      </c>
      <c r="F596" s="1" t="str">
        <f t="shared" si="66"/>
        <v/>
      </c>
      <c r="G596" s="1" t="e">
        <f>(F598-F592)-(F599-F593)</f>
        <v>#VALUE!</v>
      </c>
      <c r="H596" s="1" t="e">
        <f>IF(F597&gt;F596,(F596+10)-F597,F596-F597)</f>
        <v>#VALUE!</v>
      </c>
      <c r="I596" s="1" t="e">
        <f>F598-F592</f>
        <v>#VALUE!</v>
      </c>
      <c r="J596" s="1" t="e">
        <f>F599-F593</f>
        <v>#VALUE!</v>
      </c>
      <c r="M596">
        <f>COUNTIF(D596:D600,$L$2)</f>
        <v>0</v>
      </c>
      <c r="N596">
        <f>SUM(M596:M600)</f>
        <v>0</v>
      </c>
      <c r="O596" t="str">
        <f t="shared" si="67"/>
        <v/>
      </c>
      <c r="P596" t="str">
        <f t="shared" si="68"/>
        <v/>
      </c>
      <c r="Q596" t="str">
        <f t="shared" si="69"/>
        <v/>
      </c>
      <c r="R596" t="str">
        <f t="shared" si="70"/>
        <v/>
      </c>
    </row>
    <row r="597" spans="1:18" x14ac:dyDescent="0.35">
      <c r="A597" t="s">
        <v>12</v>
      </c>
      <c r="B597" t="str">
        <f t="shared" si="72"/>
        <v/>
      </c>
      <c r="C597">
        <v>2</v>
      </c>
      <c r="E597" t="str">
        <f t="shared" si="71"/>
        <v>Time Out</v>
      </c>
      <c r="F597" s="1" t="str">
        <f t="shared" si="66"/>
        <v/>
      </c>
      <c r="G597" s="1" t="e">
        <f>(F598-F592)-(F599-F593)</f>
        <v>#VALUE!</v>
      </c>
      <c r="H597" s="1" t="e">
        <f>IF(F597&gt;F596,(F596+10)-F597,F596-F597)</f>
        <v>#VALUE!</v>
      </c>
      <c r="I597" s="1" t="e">
        <f>F598-F592</f>
        <v>#VALUE!</v>
      </c>
      <c r="J597" s="1" t="e">
        <f>F599-F593</f>
        <v>#VALUE!</v>
      </c>
      <c r="M597">
        <f>COUNTIF(D596:D600,$L$3)</f>
        <v>0</v>
      </c>
      <c r="O597" t="str">
        <f t="shared" si="67"/>
        <v/>
      </c>
      <c r="P597" t="str">
        <f t="shared" si="68"/>
        <v/>
      </c>
      <c r="Q597" t="str">
        <f t="shared" si="69"/>
        <v/>
      </c>
      <c r="R597" t="str">
        <f t="shared" si="70"/>
        <v/>
      </c>
    </row>
    <row r="598" spans="1:18" x14ac:dyDescent="0.35">
      <c r="A598" t="s">
        <v>13</v>
      </c>
      <c r="B598" t="str">
        <f t="shared" si="72"/>
        <v/>
      </c>
      <c r="C598">
        <v>3</v>
      </c>
      <c r="E598" t="str">
        <f t="shared" si="71"/>
        <v>Western Score</v>
      </c>
      <c r="F598" s="1" t="str">
        <f t="shared" si="66"/>
        <v/>
      </c>
      <c r="G598" s="1" t="e">
        <f>(F598-F592)-(F599-F593)</f>
        <v>#VALUE!</v>
      </c>
      <c r="H598" s="1" t="e">
        <f>IF(F597&gt;F596,(F596+10)-F597,F596-F597)</f>
        <v>#VALUE!</v>
      </c>
      <c r="I598" s="1" t="e">
        <f>F598-F592</f>
        <v>#VALUE!</v>
      </c>
      <c r="J598" s="1" t="e">
        <f>F599-F593</f>
        <v>#VALUE!</v>
      </c>
      <c r="M598">
        <f>COUNTIF(D596:D600,$L$4)</f>
        <v>0</v>
      </c>
      <c r="O598" t="str">
        <f t="shared" si="67"/>
        <v/>
      </c>
      <c r="P598" t="str">
        <f t="shared" si="68"/>
        <v/>
      </c>
      <c r="Q598" t="str">
        <f t="shared" si="69"/>
        <v/>
      </c>
      <c r="R598" t="str">
        <f t="shared" si="70"/>
        <v/>
      </c>
    </row>
    <row r="599" spans="1:18" x14ac:dyDescent="0.35">
      <c r="A599" t="s">
        <v>14</v>
      </c>
      <c r="B599" t="str">
        <f t="shared" si="72"/>
        <v/>
      </c>
      <c r="C599">
        <v>4</v>
      </c>
      <c r="E599" t="str">
        <f t="shared" si="71"/>
        <v>Opp Score</v>
      </c>
      <c r="F599" s="1" t="str">
        <f t="shared" si="66"/>
        <v/>
      </c>
      <c r="G599" s="1" t="e">
        <f>(F598-F592)-(F599-F593)</f>
        <v>#VALUE!</v>
      </c>
      <c r="H599" s="1" t="e">
        <f>IF(F597&gt;F596,(F596+10)-F597,F596-F597)</f>
        <v>#VALUE!</v>
      </c>
      <c r="I599" s="1" t="e">
        <f>F598-F592</f>
        <v>#VALUE!</v>
      </c>
      <c r="J599" s="1" t="e">
        <f>F599-F593</f>
        <v>#VALUE!</v>
      </c>
      <c r="M599">
        <f>COUNTIF(D596:D600,$L$5)</f>
        <v>0</v>
      </c>
      <c r="O599" t="str">
        <f t="shared" si="67"/>
        <v/>
      </c>
      <c r="P599" t="str">
        <f t="shared" si="68"/>
        <v/>
      </c>
      <c r="Q599" t="str">
        <f t="shared" si="69"/>
        <v/>
      </c>
      <c r="R599" t="str">
        <f t="shared" si="70"/>
        <v/>
      </c>
    </row>
    <row r="600" spans="1:18" x14ac:dyDescent="0.35">
      <c r="A600" t="s">
        <v>2</v>
      </c>
      <c r="B600" t="str">
        <f t="shared" si="72"/>
        <v/>
      </c>
      <c r="C600">
        <v>5</v>
      </c>
      <c r="E600" t="str">
        <f t="shared" si="71"/>
        <v/>
      </c>
      <c r="F600" s="1" t="str">
        <f t="shared" ref="F600:F663" si="73">IF(E600=$E$8,F595,"")</f>
        <v/>
      </c>
      <c r="G600" s="1" t="e">
        <f>(F598-F592)-(F599-F593)</f>
        <v>#VALUE!</v>
      </c>
      <c r="H600" s="1" t="e">
        <f>IF(F597&gt;F596,(F596+10)-F597,F596-F597)</f>
        <v>#VALUE!</v>
      </c>
      <c r="I600" s="1" t="e">
        <f>F598-F592</f>
        <v>#VALUE!</v>
      </c>
      <c r="J600" s="1" t="e">
        <f>F599-F593</f>
        <v>#VALUE!</v>
      </c>
      <c r="M600">
        <f>COUNTIF(D596:D600,$L$6)</f>
        <v>0</v>
      </c>
      <c r="O600" t="str">
        <f t="shared" si="67"/>
        <v/>
      </c>
      <c r="P600" t="str">
        <f t="shared" si="68"/>
        <v/>
      </c>
      <c r="Q600" t="str">
        <f t="shared" si="69"/>
        <v/>
      </c>
      <c r="R600" t="str">
        <f t="shared" si="70"/>
        <v/>
      </c>
    </row>
    <row r="601" spans="1:18" x14ac:dyDescent="0.35">
      <c r="A601" t="s">
        <v>3</v>
      </c>
      <c r="B601" t="str">
        <f t="shared" si="72"/>
        <v/>
      </c>
      <c r="E601" t="str">
        <f t="shared" si="71"/>
        <v/>
      </c>
      <c r="F601" s="1" t="str">
        <f t="shared" si="73"/>
        <v/>
      </c>
      <c r="O601" t="str">
        <f t="shared" si="67"/>
        <v/>
      </c>
      <c r="P601" t="str">
        <f t="shared" si="68"/>
        <v/>
      </c>
      <c r="Q601" t="str">
        <f t="shared" si="69"/>
        <v/>
      </c>
      <c r="R601" t="str">
        <f t="shared" si="70"/>
        <v/>
      </c>
    </row>
    <row r="602" spans="1:18" x14ac:dyDescent="0.35">
      <c r="A602" t="s">
        <v>4</v>
      </c>
      <c r="B602">
        <f t="shared" si="72"/>
        <v>101</v>
      </c>
      <c r="C602">
        <v>1</v>
      </c>
      <c r="E602" t="str">
        <f t="shared" si="71"/>
        <v>Time In</v>
      </c>
      <c r="F602" s="1" t="str">
        <f t="shared" si="73"/>
        <v/>
      </c>
      <c r="G602" s="1" t="e">
        <f>(F604-F598)-(F605-F599)</f>
        <v>#VALUE!</v>
      </c>
      <c r="H602" s="1" t="e">
        <f>IF(F603&gt;F602,(F602+10)-F603,F602-F603)</f>
        <v>#VALUE!</v>
      </c>
      <c r="I602" s="1" t="e">
        <f>F604-F598</f>
        <v>#VALUE!</v>
      </c>
      <c r="J602" s="1" t="e">
        <f>F605-F599</f>
        <v>#VALUE!</v>
      </c>
      <c r="M602">
        <f>COUNTIF(D602:D606,$L$2)</f>
        <v>0</v>
      </c>
      <c r="N602">
        <f>SUM(M602:M606)</f>
        <v>0</v>
      </c>
      <c r="O602" t="str">
        <f t="shared" si="67"/>
        <v/>
      </c>
      <c r="P602" t="str">
        <f t="shared" si="68"/>
        <v/>
      </c>
      <c r="Q602" t="str">
        <f t="shared" si="69"/>
        <v/>
      </c>
      <c r="R602" t="str">
        <f t="shared" si="70"/>
        <v/>
      </c>
    </row>
    <row r="603" spans="1:18" x14ac:dyDescent="0.35">
      <c r="A603" t="s">
        <v>5</v>
      </c>
      <c r="B603" t="str">
        <f t="shared" si="72"/>
        <v/>
      </c>
      <c r="C603">
        <v>2</v>
      </c>
      <c r="E603" t="str">
        <f t="shared" si="71"/>
        <v>Time Out</v>
      </c>
      <c r="F603" s="1" t="str">
        <f t="shared" si="73"/>
        <v/>
      </c>
      <c r="G603" s="1" t="e">
        <f>(F604-F598)-(F605-F599)</f>
        <v>#VALUE!</v>
      </c>
      <c r="H603" s="1" t="e">
        <f>IF(F603&gt;F602,(F602+10)-F603,F602-F603)</f>
        <v>#VALUE!</v>
      </c>
      <c r="I603" s="1" t="e">
        <f>F604-F598</f>
        <v>#VALUE!</v>
      </c>
      <c r="J603" s="1" t="e">
        <f>F605-F599</f>
        <v>#VALUE!</v>
      </c>
      <c r="M603">
        <f>COUNTIF(D602:D606,$L$3)</f>
        <v>0</v>
      </c>
      <c r="O603" t="str">
        <f t="shared" si="67"/>
        <v/>
      </c>
      <c r="P603" t="str">
        <f t="shared" si="68"/>
        <v/>
      </c>
      <c r="Q603" t="str">
        <f t="shared" si="69"/>
        <v/>
      </c>
      <c r="R603" t="str">
        <f t="shared" si="70"/>
        <v/>
      </c>
    </row>
    <row r="604" spans="1:18" x14ac:dyDescent="0.35">
      <c r="A604" t="s">
        <v>6</v>
      </c>
      <c r="B604" t="str">
        <f t="shared" si="72"/>
        <v/>
      </c>
      <c r="C604">
        <v>3</v>
      </c>
      <c r="E604" t="str">
        <f t="shared" si="71"/>
        <v>Western Score</v>
      </c>
      <c r="F604" s="1" t="str">
        <f t="shared" si="73"/>
        <v/>
      </c>
      <c r="G604" s="1" t="e">
        <f>(F604-F598)-(F605-F599)</f>
        <v>#VALUE!</v>
      </c>
      <c r="H604" s="1" t="e">
        <f>IF(F603&gt;F602,(F602+10)-F603,F602-F603)</f>
        <v>#VALUE!</v>
      </c>
      <c r="I604" s="1" t="e">
        <f>F604-F598</f>
        <v>#VALUE!</v>
      </c>
      <c r="J604" s="1" t="e">
        <f>F605-F599</f>
        <v>#VALUE!</v>
      </c>
      <c r="M604">
        <f>COUNTIF(D602:D606,$L$4)</f>
        <v>0</v>
      </c>
      <c r="O604" t="str">
        <f t="shared" si="67"/>
        <v/>
      </c>
      <c r="P604" t="str">
        <f t="shared" si="68"/>
        <v/>
      </c>
      <c r="Q604" t="str">
        <f t="shared" si="69"/>
        <v/>
      </c>
      <c r="R604" t="str">
        <f t="shared" si="70"/>
        <v/>
      </c>
    </row>
    <row r="605" spans="1:18" x14ac:dyDescent="0.35">
      <c r="A605" t="s">
        <v>7</v>
      </c>
      <c r="B605" t="str">
        <f t="shared" si="72"/>
        <v/>
      </c>
      <c r="C605">
        <v>4</v>
      </c>
      <c r="E605" t="str">
        <f t="shared" si="71"/>
        <v>Opp Score</v>
      </c>
      <c r="F605" s="1" t="str">
        <f t="shared" si="73"/>
        <v/>
      </c>
      <c r="G605" s="1" t="e">
        <f>(F604-F598)-(F605-F599)</f>
        <v>#VALUE!</v>
      </c>
      <c r="H605" s="1" t="e">
        <f>IF(F603&gt;F602,(F602+10)-F603,F602-F603)</f>
        <v>#VALUE!</v>
      </c>
      <c r="I605" s="1" t="e">
        <f>F604-F598</f>
        <v>#VALUE!</v>
      </c>
      <c r="J605" s="1" t="e">
        <f>F605-F599</f>
        <v>#VALUE!</v>
      </c>
      <c r="M605">
        <f>COUNTIF(D602:D606,$L$5)</f>
        <v>0</v>
      </c>
      <c r="O605" t="str">
        <f t="shared" si="67"/>
        <v/>
      </c>
      <c r="P605" t="str">
        <f t="shared" si="68"/>
        <v/>
      </c>
      <c r="Q605" t="str">
        <f t="shared" si="69"/>
        <v/>
      </c>
      <c r="R605" t="str">
        <f t="shared" si="70"/>
        <v/>
      </c>
    </row>
    <row r="606" spans="1:18" x14ac:dyDescent="0.35">
      <c r="A606" t="s">
        <v>8</v>
      </c>
      <c r="B606" t="str">
        <f t="shared" si="72"/>
        <v/>
      </c>
      <c r="C606">
        <v>5</v>
      </c>
      <c r="E606" t="str">
        <f t="shared" si="71"/>
        <v/>
      </c>
      <c r="F606" s="1" t="str">
        <f t="shared" si="73"/>
        <v/>
      </c>
      <c r="G606" s="1" t="e">
        <f>(F604-F598)-(F605-F599)</f>
        <v>#VALUE!</v>
      </c>
      <c r="H606" s="1" t="e">
        <f>IF(F603&gt;F602,(F602+10)-F603,F602-F603)</f>
        <v>#VALUE!</v>
      </c>
      <c r="I606" s="1" t="e">
        <f>F604-F598</f>
        <v>#VALUE!</v>
      </c>
      <c r="J606" s="1" t="e">
        <f>F605-F599</f>
        <v>#VALUE!</v>
      </c>
      <c r="M606">
        <f>COUNTIF(D602:D606,$L$6)</f>
        <v>0</v>
      </c>
      <c r="O606" t="str">
        <f t="shared" si="67"/>
        <v/>
      </c>
      <c r="P606" t="str">
        <f t="shared" si="68"/>
        <v/>
      </c>
      <c r="Q606" t="str">
        <f t="shared" si="69"/>
        <v/>
      </c>
      <c r="R606" t="str">
        <f t="shared" si="70"/>
        <v/>
      </c>
    </row>
    <row r="607" spans="1:18" x14ac:dyDescent="0.35">
      <c r="A607" t="s">
        <v>9</v>
      </c>
      <c r="B607" t="str">
        <f t="shared" si="72"/>
        <v/>
      </c>
      <c r="E607" t="str">
        <f t="shared" si="71"/>
        <v/>
      </c>
      <c r="F607" s="1" t="str">
        <f t="shared" si="73"/>
        <v/>
      </c>
      <c r="O607" t="str">
        <f t="shared" si="67"/>
        <v/>
      </c>
      <c r="P607" t="str">
        <f t="shared" si="68"/>
        <v/>
      </c>
      <c r="Q607" t="str">
        <f t="shared" si="69"/>
        <v/>
      </c>
      <c r="R607" t="str">
        <f t="shared" si="70"/>
        <v/>
      </c>
    </row>
    <row r="608" spans="1:18" x14ac:dyDescent="0.35">
      <c r="A608" t="s">
        <v>10</v>
      </c>
      <c r="B608">
        <f t="shared" si="72"/>
        <v>102</v>
      </c>
      <c r="C608">
        <v>1</v>
      </c>
      <c r="E608" t="str">
        <f t="shared" si="71"/>
        <v>Time In</v>
      </c>
      <c r="F608" s="1" t="str">
        <f t="shared" si="73"/>
        <v/>
      </c>
      <c r="G608" s="1" t="e">
        <f>(F610-F604)-(F611-F605)</f>
        <v>#VALUE!</v>
      </c>
      <c r="H608" s="1" t="e">
        <f>IF(F609&gt;F608,(F608+10)-F609,F608-F609)</f>
        <v>#VALUE!</v>
      </c>
      <c r="I608" s="1" t="e">
        <f>F610-F604</f>
        <v>#VALUE!</v>
      </c>
      <c r="J608" s="1" t="e">
        <f>F611-F605</f>
        <v>#VALUE!</v>
      </c>
      <c r="M608">
        <f>COUNTIF(D608:D612,$L$2)</f>
        <v>0</v>
      </c>
      <c r="N608">
        <f>SUM(M608:M612)</f>
        <v>0</v>
      </c>
      <c r="O608" t="str">
        <f t="shared" si="67"/>
        <v/>
      </c>
      <c r="P608" t="str">
        <f t="shared" si="68"/>
        <v/>
      </c>
      <c r="Q608" t="str">
        <f t="shared" si="69"/>
        <v/>
      </c>
      <c r="R608" t="str">
        <f t="shared" si="70"/>
        <v/>
      </c>
    </row>
    <row r="609" spans="1:18" x14ac:dyDescent="0.35">
      <c r="A609" t="s">
        <v>11</v>
      </c>
      <c r="B609" t="str">
        <f t="shared" si="72"/>
        <v/>
      </c>
      <c r="C609">
        <v>2</v>
      </c>
      <c r="E609" t="str">
        <f t="shared" si="71"/>
        <v>Time Out</v>
      </c>
      <c r="F609" s="1" t="str">
        <f t="shared" si="73"/>
        <v/>
      </c>
      <c r="G609" s="1" t="e">
        <f>(F610-F604)-(F611-F605)</f>
        <v>#VALUE!</v>
      </c>
      <c r="H609" s="1" t="e">
        <f>IF(F609&gt;F608,(F608+10)-F609,F608-F609)</f>
        <v>#VALUE!</v>
      </c>
      <c r="I609" s="1" t="e">
        <f>F610-F604</f>
        <v>#VALUE!</v>
      </c>
      <c r="J609" s="1" t="e">
        <f>F611-F605</f>
        <v>#VALUE!</v>
      </c>
      <c r="M609">
        <f>COUNTIF(D608:D612,$L$3)</f>
        <v>0</v>
      </c>
      <c r="O609" t="str">
        <f t="shared" si="67"/>
        <v/>
      </c>
      <c r="P609" t="str">
        <f t="shared" si="68"/>
        <v/>
      </c>
      <c r="Q609" t="str">
        <f t="shared" si="69"/>
        <v/>
      </c>
      <c r="R609" t="str">
        <f t="shared" si="70"/>
        <v/>
      </c>
    </row>
    <row r="610" spans="1:18" x14ac:dyDescent="0.35">
      <c r="A610" t="s">
        <v>12</v>
      </c>
      <c r="B610" t="str">
        <f t="shared" si="72"/>
        <v/>
      </c>
      <c r="C610">
        <v>3</v>
      </c>
      <c r="E610" t="str">
        <f t="shared" si="71"/>
        <v>Western Score</v>
      </c>
      <c r="F610" s="1" t="str">
        <f t="shared" si="73"/>
        <v/>
      </c>
      <c r="G610" s="1" t="e">
        <f>(F610-F604)-(F611-F605)</f>
        <v>#VALUE!</v>
      </c>
      <c r="H610" s="1" t="e">
        <f>IF(F609&gt;F608,(F608+10)-F609,F608-F609)</f>
        <v>#VALUE!</v>
      </c>
      <c r="I610" s="1" t="e">
        <f>F610-F604</f>
        <v>#VALUE!</v>
      </c>
      <c r="J610" s="1" t="e">
        <f>F611-F605</f>
        <v>#VALUE!</v>
      </c>
      <c r="M610">
        <f>COUNTIF(D608:D612,$L$4)</f>
        <v>0</v>
      </c>
      <c r="O610" t="str">
        <f t="shared" si="67"/>
        <v/>
      </c>
      <c r="P610" t="str">
        <f t="shared" si="68"/>
        <v/>
      </c>
      <c r="Q610" t="str">
        <f t="shared" si="69"/>
        <v/>
      </c>
      <c r="R610" t="str">
        <f t="shared" si="70"/>
        <v/>
      </c>
    </row>
    <row r="611" spans="1:18" x14ac:dyDescent="0.35">
      <c r="A611" t="s">
        <v>13</v>
      </c>
      <c r="B611" t="str">
        <f t="shared" si="72"/>
        <v/>
      </c>
      <c r="C611">
        <v>4</v>
      </c>
      <c r="E611" t="str">
        <f t="shared" si="71"/>
        <v>Opp Score</v>
      </c>
      <c r="F611" s="1" t="str">
        <f t="shared" si="73"/>
        <v/>
      </c>
      <c r="G611" s="1" t="e">
        <f>(F610-F604)-(F611-F605)</f>
        <v>#VALUE!</v>
      </c>
      <c r="H611" s="1" t="e">
        <f>IF(F609&gt;F608,(F608+10)-F609,F608-F609)</f>
        <v>#VALUE!</v>
      </c>
      <c r="I611" s="1" t="e">
        <f>F610-F604</f>
        <v>#VALUE!</v>
      </c>
      <c r="J611" s="1" t="e">
        <f>F611-F605</f>
        <v>#VALUE!</v>
      </c>
      <c r="M611">
        <f>COUNTIF(D608:D612,$L$5)</f>
        <v>0</v>
      </c>
      <c r="O611" t="str">
        <f t="shared" si="67"/>
        <v/>
      </c>
      <c r="P611" t="str">
        <f t="shared" si="68"/>
        <v/>
      </c>
      <c r="Q611" t="str">
        <f t="shared" si="69"/>
        <v/>
      </c>
      <c r="R611" t="str">
        <f t="shared" si="70"/>
        <v/>
      </c>
    </row>
    <row r="612" spans="1:18" x14ac:dyDescent="0.35">
      <c r="A612" t="s">
        <v>14</v>
      </c>
      <c r="B612" t="str">
        <f t="shared" si="72"/>
        <v/>
      </c>
      <c r="C612">
        <v>5</v>
      </c>
      <c r="E612" t="str">
        <f t="shared" si="71"/>
        <v/>
      </c>
      <c r="F612" s="1" t="str">
        <f t="shared" si="73"/>
        <v/>
      </c>
      <c r="G612" s="1" t="e">
        <f>(F610-F604)-(F611-F605)</f>
        <v>#VALUE!</v>
      </c>
      <c r="H612" s="1" t="e">
        <f>IF(F609&gt;F608,(F608+10)-F609,F608-F609)</f>
        <v>#VALUE!</v>
      </c>
      <c r="I612" s="1" t="e">
        <f>F610-F604</f>
        <v>#VALUE!</v>
      </c>
      <c r="J612" s="1" t="e">
        <f>F611-F605</f>
        <v>#VALUE!</v>
      </c>
      <c r="M612">
        <f>COUNTIF(D608:D612,$L$6)</f>
        <v>0</v>
      </c>
      <c r="O612" t="str">
        <f t="shared" si="67"/>
        <v/>
      </c>
      <c r="P612" t="str">
        <f t="shared" si="68"/>
        <v/>
      </c>
      <c r="Q612" t="str">
        <f t="shared" si="69"/>
        <v/>
      </c>
      <c r="R612" t="str">
        <f t="shared" si="70"/>
        <v/>
      </c>
    </row>
    <row r="613" spans="1:18" x14ac:dyDescent="0.35">
      <c r="A613" t="s">
        <v>2</v>
      </c>
      <c r="B613" t="str">
        <f t="shared" si="72"/>
        <v/>
      </c>
      <c r="E613" t="str">
        <f t="shared" si="71"/>
        <v/>
      </c>
      <c r="F613" s="1" t="str">
        <f t="shared" si="73"/>
        <v/>
      </c>
      <c r="O613" t="str">
        <f t="shared" si="67"/>
        <v/>
      </c>
      <c r="P613" t="str">
        <f t="shared" si="68"/>
        <v/>
      </c>
      <c r="Q613" t="str">
        <f t="shared" si="69"/>
        <v/>
      </c>
      <c r="R613" t="str">
        <f t="shared" si="70"/>
        <v/>
      </c>
    </row>
    <row r="614" spans="1:18" x14ac:dyDescent="0.35">
      <c r="A614" t="s">
        <v>3</v>
      </c>
      <c r="B614">
        <f t="shared" si="72"/>
        <v>103</v>
      </c>
      <c r="C614">
        <v>1</v>
      </c>
      <c r="E614" t="str">
        <f t="shared" si="71"/>
        <v>Time In</v>
      </c>
      <c r="F614" s="1" t="str">
        <f t="shared" si="73"/>
        <v/>
      </c>
      <c r="G614" s="1" t="e">
        <f>(F616-F610)-(F617-F611)</f>
        <v>#VALUE!</v>
      </c>
      <c r="H614" s="1" t="e">
        <f>IF(F615&gt;F614,(F614+10)-F615,F614-F615)</f>
        <v>#VALUE!</v>
      </c>
      <c r="I614" s="1" t="e">
        <f>F616-F610</f>
        <v>#VALUE!</v>
      </c>
      <c r="J614" s="1" t="e">
        <f>F617-F611</f>
        <v>#VALUE!</v>
      </c>
      <c r="M614">
        <f>COUNTIF(D614:D618,$L$2)</f>
        <v>0</v>
      </c>
      <c r="N614">
        <f>SUM(M614:M618)</f>
        <v>0</v>
      </c>
      <c r="O614" t="str">
        <f t="shared" si="67"/>
        <v/>
      </c>
      <c r="P614" t="str">
        <f t="shared" si="68"/>
        <v/>
      </c>
      <c r="Q614" t="str">
        <f t="shared" si="69"/>
        <v/>
      </c>
      <c r="R614" t="str">
        <f t="shared" si="70"/>
        <v/>
      </c>
    </row>
    <row r="615" spans="1:18" x14ac:dyDescent="0.35">
      <c r="A615" t="s">
        <v>4</v>
      </c>
      <c r="B615" t="str">
        <f t="shared" si="72"/>
        <v/>
      </c>
      <c r="C615">
        <v>2</v>
      </c>
      <c r="E615" t="str">
        <f t="shared" si="71"/>
        <v>Time Out</v>
      </c>
      <c r="F615" s="1" t="str">
        <f t="shared" si="73"/>
        <v/>
      </c>
      <c r="G615" s="1" t="e">
        <f>(F616-F610)-(F617-F611)</f>
        <v>#VALUE!</v>
      </c>
      <c r="H615" s="1" t="e">
        <f>IF(F615&gt;F614,(F614+10)-F615,F614-F615)</f>
        <v>#VALUE!</v>
      </c>
      <c r="I615" s="1" t="e">
        <f>F616-F610</f>
        <v>#VALUE!</v>
      </c>
      <c r="J615" s="1" t="e">
        <f>F617-F611</f>
        <v>#VALUE!</v>
      </c>
      <c r="M615">
        <f>COUNTIF(D614:D618,$L$3)</f>
        <v>0</v>
      </c>
      <c r="O615" t="str">
        <f t="shared" si="67"/>
        <v/>
      </c>
      <c r="P615" t="str">
        <f t="shared" si="68"/>
        <v/>
      </c>
      <c r="Q615" t="str">
        <f t="shared" si="69"/>
        <v/>
      </c>
      <c r="R615" t="str">
        <f t="shared" si="70"/>
        <v/>
      </c>
    </row>
    <row r="616" spans="1:18" x14ac:dyDescent="0.35">
      <c r="A616" t="s">
        <v>5</v>
      </c>
      <c r="B616" t="str">
        <f t="shared" si="72"/>
        <v/>
      </c>
      <c r="C616">
        <v>3</v>
      </c>
      <c r="E616" t="str">
        <f t="shared" si="71"/>
        <v>Western Score</v>
      </c>
      <c r="F616" s="1" t="str">
        <f t="shared" si="73"/>
        <v/>
      </c>
      <c r="G616" s="1" t="e">
        <f>(F616-F610)-(F617-F611)</f>
        <v>#VALUE!</v>
      </c>
      <c r="H616" s="1" t="e">
        <f>IF(F615&gt;F614,(F614+10)-F615,F614-F615)</f>
        <v>#VALUE!</v>
      </c>
      <c r="I616" s="1" t="e">
        <f>F616-F610</f>
        <v>#VALUE!</v>
      </c>
      <c r="J616" s="1" t="e">
        <f>F617-F611</f>
        <v>#VALUE!</v>
      </c>
      <c r="M616">
        <f>COUNTIF(D614:D618,$L$4)</f>
        <v>0</v>
      </c>
      <c r="O616" t="str">
        <f t="shared" si="67"/>
        <v/>
      </c>
      <c r="P616" t="str">
        <f t="shared" si="68"/>
        <v/>
      </c>
      <c r="Q616" t="str">
        <f t="shared" si="69"/>
        <v/>
      </c>
      <c r="R616" t="str">
        <f t="shared" si="70"/>
        <v/>
      </c>
    </row>
    <row r="617" spans="1:18" x14ac:dyDescent="0.35">
      <c r="A617" t="s">
        <v>6</v>
      </c>
      <c r="B617" t="str">
        <f t="shared" si="72"/>
        <v/>
      </c>
      <c r="C617">
        <v>4</v>
      </c>
      <c r="E617" t="str">
        <f t="shared" si="71"/>
        <v>Opp Score</v>
      </c>
      <c r="F617" s="1" t="str">
        <f t="shared" si="73"/>
        <v/>
      </c>
      <c r="G617" s="1" t="e">
        <f>(F616-F610)-(F617-F611)</f>
        <v>#VALUE!</v>
      </c>
      <c r="H617" s="1" t="e">
        <f>IF(F615&gt;F614,(F614+10)-F615,F614-F615)</f>
        <v>#VALUE!</v>
      </c>
      <c r="I617" s="1" t="e">
        <f>F616-F610</f>
        <v>#VALUE!</v>
      </c>
      <c r="J617" s="1" t="e">
        <f>F617-F611</f>
        <v>#VALUE!</v>
      </c>
      <c r="M617">
        <f>COUNTIF(D614:D618,$L$5)</f>
        <v>0</v>
      </c>
      <c r="O617" t="str">
        <f t="shared" si="67"/>
        <v/>
      </c>
      <c r="P617" t="str">
        <f t="shared" si="68"/>
        <v/>
      </c>
      <c r="Q617" t="str">
        <f t="shared" si="69"/>
        <v/>
      </c>
      <c r="R617" t="str">
        <f t="shared" si="70"/>
        <v/>
      </c>
    </row>
    <row r="618" spans="1:18" x14ac:dyDescent="0.35">
      <c r="A618" t="s">
        <v>7</v>
      </c>
      <c r="B618" t="str">
        <f t="shared" si="72"/>
        <v/>
      </c>
      <c r="C618">
        <v>5</v>
      </c>
      <c r="E618" t="str">
        <f t="shared" si="71"/>
        <v/>
      </c>
      <c r="F618" s="1" t="str">
        <f t="shared" si="73"/>
        <v/>
      </c>
      <c r="G618" s="1" t="e">
        <f>(F616-F610)-(F617-F611)</f>
        <v>#VALUE!</v>
      </c>
      <c r="H618" s="1" t="e">
        <f>IF(F615&gt;F614,(F614+10)-F615,F614-F615)</f>
        <v>#VALUE!</v>
      </c>
      <c r="I618" s="1" t="e">
        <f>F616-F610</f>
        <v>#VALUE!</v>
      </c>
      <c r="J618" s="1" t="e">
        <f>F617-F611</f>
        <v>#VALUE!</v>
      </c>
      <c r="M618">
        <f>COUNTIF(D614:D618,$L$6)</f>
        <v>0</v>
      </c>
      <c r="O618" t="str">
        <f t="shared" si="67"/>
        <v/>
      </c>
      <c r="P618" t="str">
        <f t="shared" si="68"/>
        <v/>
      </c>
      <c r="Q618" t="str">
        <f t="shared" si="69"/>
        <v/>
      </c>
      <c r="R618" t="str">
        <f t="shared" si="70"/>
        <v/>
      </c>
    </row>
    <row r="619" spans="1:18" x14ac:dyDescent="0.35">
      <c r="A619" t="s">
        <v>8</v>
      </c>
      <c r="B619" t="str">
        <f t="shared" si="72"/>
        <v/>
      </c>
      <c r="E619" t="str">
        <f t="shared" si="71"/>
        <v/>
      </c>
      <c r="F619" s="1" t="str">
        <f t="shared" si="73"/>
        <v/>
      </c>
      <c r="O619" t="str">
        <f t="shared" si="67"/>
        <v/>
      </c>
      <c r="P619" t="str">
        <f t="shared" si="68"/>
        <v/>
      </c>
      <c r="Q619" t="str">
        <f t="shared" si="69"/>
        <v/>
      </c>
      <c r="R619" t="str">
        <f t="shared" si="70"/>
        <v/>
      </c>
    </row>
    <row r="620" spans="1:18" x14ac:dyDescent="0.35">
      <c r="A620" t="s">
        <v>9</v>
      </c>
      <c r="B620">
        <f t="shared" si="72"/>
        <v>104</v>
      </c>
      <c r="C620">
        <v>1</v>
      </c>
      <c r="E620" t="str">
        <f t="shared" si="71"/>
        <v>Time In</v>
      </c>
      <c r="F620" s="1" t="str">
        <f t="shared" si="73"/>
        <v/>
      </c>
      <c r="G620" s="1" t="e">
        <f>(F622-F616)-(F623-F617)</f>
        <v>#VALUE!</v>
      </c>
      <c r="H620" s="1" t="e">
        <f>IF(F621&gt;F620,(F620+10)-F621,F620-F621)</f>
        <v>#VALUE!</v>
      </c>
      <c r="I620" s="1" t="e">
        <f>F622-F616</f>
        <v>#VALUE!</v>
      </c>
      <c r="J620" s="1" t="e">
        <f>F623-F617</f>
        <v>#VALUE!</v>
      </c>
      <c r="M620">
        <f>COUNTIF(D620:D624,$L$2)</f>
        <v>0</v>
      </c>
      <c r="N620">
        <f>SUM(M620:M624)</f>
        <v>0</v>
      </c>
      <c r="O620" t="str">
        <f t="shared" si="67"/>
        <v/>
      </c>
      <c r="P620" t="str">
        <f t="shared" si="68"/>
        <v/>
      </c>
      <c r="Q620" t="str">
        <f t="shared" si="69"/>
        <v/>
      </c>
      <c r="R620" t="str">
        <f t="shared" si="70"/>
        <v/>
      </c>
    </row>
    <row r="621" spans="1:18" x14ac:dyDescent="0.35">
      <c r="A621" t="s">
        <v>10</v>
      </c>
      <c r="B621" t="str">
        <f t="shared" si="72"/>
        <v/>
      </c>
      <c r="C621">
        <v>2</v>
      </c>
      <c r="E621" t="str">
        <f t="shared" si="71"/>
        <v>Time Out</v>
      </c>
      <c r="F621" s="1" t="str">
        <f t="shared" si="73"/>
        <v/>
      </c>
      <c r="G621" s="1" t="e">
        <f>(F622-F616)-(F623-F617)</f>
        <v>#VALUE!</v>
      </c>
      <c r="H621" s="1" t="e">
        <f>IF(F621&gt;F620,(F620+10)-F621,F620-F621)</f>
        <v>#VALUE!</v>
      </c>
      <c r="I621" s="1" t="e">
        <f>F622-F616</f>
        <v>#VALUE!</v>
      </c>
      <c r="J621" s="1" t="e">
        <f>F623-F617</f>
        <v>#VALUE!</v>
      </c>
      <c r="M621">
        <f>COUNTIF(D620:D624,$L$3)</f>
        <v>0</v>
      </c>
      <c r="O621" t="str">
        <f t="shared" si="67"/>
        <v/>
      </c>
      <c r="P621" t="str">
        <f t="shared" si="68"/>
        <v/>
      </c>
      <c r="Q621" t="str">
        <f t="shared" si="69"/>
        <v/>
      </c>
      <c r="R621" t="str">
        <f t="shared" si="70"/>
        <v/>
      </c>
    </row>
    <row r="622" spans="1:18" x14ac:dyDescent="0.35">
      <c r="A622" t="s">
        <v>11</v>
      </c>
      <c r="B622" t="str">
        <f t="shared" si="72"/>
        <v/>
      </c>
      <c r="C622">
        <v>3</v>
      </c>
      <c r="E622" t="str">
        <f t="shared" si="71"/>
        <v>Western Score</v>
      </c>
      <c r="F622" s="1" t="str">
        <f t="shared" si="73"/>
        <v/>
      </c>
      <c r="G622" s="1" t="e">
        <f>(F622-F616)-(F623-F617)</f>
        <v>#VALUE!</v>
      </c>
      <c r="H622" s="1" t="e">
        <f>IF(F621&gt;F620,(F620+10)-F621,F620-F621)</f>
        <v>#VALUE!</v>
      </c>
      <c r="I622" s="1" t="e">
        <f>F622-F616</f>
        <v>#VALUE!</v>
      </c>
      <c r="J622" s="1" t="e">
        <f>F623-F617</f>
        <v>#VALUE!</v>
      </c>
      <c r="M622">
        <f>COUNTIF(D620:D624,$L$4)</f>
        <v>0</v>
      </c>
      <c r="O622" t="str">
        <f t="shared" si="67"/>
        <v/>
      </c>
      <c r="P622" t="str">
        <f t="shared" si="68"/>
        <v/>
      </c>
      <c r="Q622" t="str">
        <f t="shared" si="69"/>
        <v/>
      </c>
      <c r="R622" t="str">
        <f t="shared" si="70"/>
        <v/>
      </c>
    </row>
    <row r="623" spans="1:18" x14ac:dyDescent="0.35">
      <c r="A623" t="s">
        <v>12</v>
      </c>
      <c r="B623" t="str">
        <f t="shared" si="72"/>
        <v/>
      </c>
      <c r="C623">
        <v>4</v>
      </c>
      <c r="E623" t="str">
        <f t="shared" si="71"/>
        <v>Opp Score</v>
      </c>
      <c r="F623" s="1" t="str">
        <f t="shared" si="73"/>
        <v/>
      </c>
      <c r="G623" s="1" t="e">
        <f>(F622-F616)-(F623-F617)</f>
        <v>#VALUE!</v>
      </c>
      <c r="H623" s="1" t="e">
        <f>IF(F621&gt;F620,(F620+10)-F621,F620-F621)</f>
        <v>#VALUE!</v>
      </c>
      <c r="I623" s="1" t="e">
        <f>F622-F616</f>
        <v>#VALUE!</v>
      </c>
      <c r="J623" s="1" t="e">
        <f>F623-F617</f>
        <v>#VALUE!</v>
      </c>
      <c r="M623">
        <f>COUNTIF(D620:D624,$L$5)</f>
        <v>0</v>
      </c>
      <c r="O623" t="str">
        <f t="shared" si="67"/>
        <v/>
      </c>
      <c r="P623" t="str">
        <f t="shared" si="68"/>
        <v/>
      </c>
      <c r="Q623" t="str">
        <f t="shared" si="69"/>
        <v/>
      </c>
      <c r="R623" t="str">
        <f t="shared" si="70"/>
        <v/>
      </c>
    </row>
    <row r="624" spans="1:18" x14ac:dyDescent="0.35">
      <c r="A624" t="s">
        <v>13</v>
      </c>
      <c r="B624" t="str">
        <f t="shared" si="72"/>
        <v/>
      </c>
      <c r="C624">
        <v>5</v>
      </c>
      <c r="E624" t="str">
        <f t="shared" si="71"/>
        <v/>
      </c>
      <c r="F624" s="1" t="str">
        <f t="shared" si="73"/>
        <v/>
      </c>
      <c r="G624" s="1" t="e">
        <f>(F622-F616)-(F623-F617)</f>
        <v>#VALUE!</v>
      </c>
      <c r="H624" s="1" t="e">
        <f>IF(F621&gt;F620,(F620+10)-F621,F620-F621)</f>
        <v>#VALUE!</v>
      </c>
      <c r="I624" s="1" t="e">
        <f>F622-F616</f>
        <v>#VALUE!</v>
      </c>
      <c r="J624" s="1" t="e">
        <f>F623-F617</f>
        <v>#VALUE!</v>
      </c>
      <c r="M624">
        <f>COUNTIF(D620:D624,$L$6)</f>
        <v>0</v>
      </c>
      <c r="O624" t="str">
        <f t="shared" si="67"/>
        <v/>
      </c>
      <c r="P624" t="str">
        <f t="shared" si="68"/>
        <v/>
      </c>
      <c r="Q624" t="str">
        <f t="shared" si="69"/>
        <v/>
      </c>
      <c r="R624" t="str">
        <f t="shared" si="70"/>
        <v/>
      </c>
    </row>
    <row r="625" spans="1:18" x14ac:dyDescent="0.35">
      <c r="A625" t="s">
        <v>14</v>
      </c>
      <c r="B625" t="str">
        <f t="shared" si="72"/>
        <v/>
      </c>
      <c r="E625" t="str">
        <f t="shared" si="71"/>
        <v/>
      </c>
      <c r="F625" s="1" t="str">
        <f t="shared" si="73"/>
        <v/>
      </c>
      <c r="O625" t="str">
        <f t="shared" si="67"/>
        <v/>
      </c>
      <c r="P625" t="str">
        <f t="shared" si="68"/>
        <v/>
      </c>
      <c r="Q625" t="str">
        <f t="shared" si="69"/>
        <v/>
      </c>
      <c r="R625" t="str">
        <f t="shared" si="70"/>
        <v/>
      </c>
    </row>
    <row r="626" spans="1:18" x14ac:dyDescent="0.35">
      <c r="A626" t="s">
        <v>2</v>
      </c>
      <c r="B626">
        <f t="shared" si="72"/>
        <v>105</v>
      </c>
      <c r="C626">
        <v>1</v>
      </c>
      <c r="E626" t="str">
        <f t="shared" si="71"/>
        <v>Time In</v>
      </c>
      <c r="F626" s="1" t="str">
        <f t="shared" si="73"/>
        <v/>
      </c>
      <c r="G626" s="1" t="e">
        <f>(F628-F622)-(F629-F623)</f>
        <v>#VALUE!</v>
      </c>
      <c r="H626" s="1" t="e">
        <f>IF(F627&gt;F626,(F626+10)-F627,F626-F627)</f>
        <v>#VALUE!</v>
      </c>
      <c r="I626" s="1" t="e">
        <f>F628-F622</f>
        <v>#VALUE!</v>
      </c>
      <c r="J626" s="1" t="e">
        <f>F629-F623</f>
        <v>#VALUE!</v>
      </c>
      <c r="M626">
        <f>COUNTIF(D626:D630,$L$2)</f>
        <v>0</v>
      </c>
      <c r="N626">
        <f>SUM(M626:M630)</f>
        <v>0</v>
      </c>
      <c r="O626" t="str">
        <f t="shared" si="67"/>
        <v/>
      </c>
      <c r="P626" t="str">
        <f t="shared" si="68"/>
        <v/>
      </c>
      <c r="Q626" t="str">
        <f t="shared" si="69"/>
        <v/>
      </c>
      <c r="R626" t="str">
        <f t="shared" si="70"/>
        <v/>
      </c>
    </row>
    <row r="627" spans="1:18" x14ac:dyDescent="0.35">
      <c r="A627" t="s">
        <v>3</v>
      </c>
      <c r="B627" t="str">
        <f t="shared" si="72"/>
        <v/>
      </c>
      <c r="C627">
        <v>2</v>
      </c>
      <c r="E627" t="str">
        <f t="shared" si="71"/>
        <v>Time Out</v>
      </c>
      <c r="F627" s="1" t="str">
        <f t="shared" si="73"/>
        <v/>
      </c>
      <c r="G627" s="1" t="e">
        <f>(F628-F622)-(F629-F623)</f>
        <v>#VALUE!</v>
      </c>
      <c r="H627" s="1" t="e">
        <f>IF(F627&gt;F626,(F626+10)-F627,F626-F627)</f>
        <v>#VALUE!</v>
      </c>
      <c r="I627" s="1" t="e">
        <f>F628-F622</f>
        <v>#VALUE!</v>
      </c>
      <c r="J627" s="1" t="e">
        <f>F629-F623</f>
        <v>#VALUE!</v>
      </c>
      <c r="M627">
        <f>COUNTIF(D626:D630,$L$3)</f>
        <v>0</v>
      </c>
      <c r="O627" t="str">
        <f t="shared" si="67"/>
        <v/>
      </c>
      <c r="P627" t="str">
        <f t="shared" si="68"/>
        <v/>
      </c>
      <c r="Q627" t="str">
        <f t="shared" si="69"/>
        <v/>
      </c>
      <c r="R627" t="str">
        <f t="shared" si="70"/>
        <v/>
      </c>
    </row>
    <row r="628" spans="1:18" x14ac:dyDescent="0.35">
      <c r="A628" t="s">
        <v>4</v>
      </c>
      <c r="B628" t="str">
        <f t="shared" si="72"/>
        <v/>
      </c>
      <c r="C628">
        <v>3</v>
      </c>
      <c r="E628" t="str">
        <f t="shared" si="71"/>
        <v>Western Score</v>
      </c>
      <c r="F628" s="1" t="str">
        <f t="shared" si="73"/>
        <v/>
      </c>
      <c r="G628" s="1" t="e">
        <f>(F628-F622)-(F629-F623)</f>
        <v>#VALUE!</v>
      </c>
      <c r="H628" s="1" t="e">
        <f>IF(F627&gt;F626,(F626+10)-F627,F626-F627)</f>
        <v>#VALUE!</v>
      </c>
      <c r="I628" s="1" t="e">
        <f>F628-F622</f>
        <v>#VALUE!</v>
      </c>
      <c r="J628" s="1" t="e">
        <f>F629-F623</f>
        <v>#VALUE!</v>
      </c>
      <c r="M628">
        <f>COUNTIF(D626:D630,$L$4)</f>
        <v>0</v>
      </c>
      <c r="O628" t="str">
        <f t="shared" si="67"/>
        <v/>
      </c>
      <c r="P628" t="str">
        <f t="shared" si="68"/>
        <v/>
      </c>
      <c r="Q628" t="str">
        <f t="shared" si="69"/>
        <v/>
      </c>
      <c r="R628" t="str">
        <f t="shared" si="70"/>
        <v/>
      </c>
    </row>
    <row r="629" spans="1:18" x14ac:dyDescent="0.35">
      <c r="A629" t="s">
        <v>5</v>
      </c>
      <c r="B629" t="str">
        <f t="shared" si="72"/>
        <v/>
      </c>
      <c r="C629">
        <v>4</v>
      </c>
      <c r="E629" t="str">
        <f t="shared" si="71"/>
        <v>Opp Score</v>
      </c>
      <c r="F629" s="1" t="str">
        <f t="shared" si="73"/>
        <v/>
      </c>
      <c r="G629" s="1" t="e">
        <f>(F628-F622)-(F629-F623)</f>
        <v>#VALUE!</v>
      </c>
      <c r="H629" s="1" t="e">
        <f>IF(F627&gt;F626,(F626+10)-F627,F626-F627)</f>
        <v>#VALUE!</v>
      </c>
      <c r="I629" s="1" t="e">
        <f>F628-F622</f>
        <v>#VALUE!</v>
      </c>
      <c r="J629" s="1" t="e">
        <f>F629-F623</f>
        <v>#VALUE!</v>
      </c>
      <c r="M629">
        <f>COUNTIF(D626:D630,$L$5)</f>
        <v>0</v>
      </c>
      <c r="O629" t="str">
        <f t="shared" si="67"/>
        <v/>
      </c>
      <c r="P629" t="str">
        <f t="shared" si="68"/>
        <v/>
      </c>
      <c r="Q629" t="str">
        <f t="shared" si="69"/>
        <v/>
      </c>
      <c r="R629" t="str">
        <f t="shared" si="70"/>
        <v/>
      </c>
    </row>
    <row r="630" spans="1:18" x14ac:dyDescent="0.35">
      <c r="A630" t="s">
        <v>6</v>
      </c>
      <c r="B630" t="str">
        <f t="shared" si="72"/>
        <v/>
      </c>
      <c r="C630">
        <v>5</v>
      </c>
      <c r="E630" t="str">
        <f t="shared" si="71"/>
        <v/>
      </c>
      <c r="F630" s="1" t="str">
        <f t="shared" si="73"/>
        <v/>
      </c>
      <c r="G630" s="1" t="e">
        <f>(F628-F622)-(F629-F623)</f>
        <v>#VALUE!</v>
      </c>
      <c r="H630" s="1" t="e">
        <f>IF(F627&gt;F626,(F626+10)-F627,F626-F627)</f>
        <v>#VALUE!</v>
      </c>
      <c r="I630" s="1" t="e">
        <f>F628-F622</f>
        <v>#VALUE!</v>
      </c>
      <c r="J630" s="1" t="e">
        <f>F629-F623</f>
        <v>#VALUE!</v>
      </c>
      <c r="M630">
        <f>COUNTIF(D626:D630,$L$6)</f>
        <v>0</v>
      </c>
      <c r="O630" t="str">
        <f t="shared" si="67"/>
        <v/>
      </c>
      <c r="P630" t="str">
        <f t="shared" si="68"/>
        <v/>
      </c>
      <c r="Q630" t="str">
        <f t="shared" si="69"/>
        <v/>
      </c>
      <c r="R630" t="str">
        <f t="shared" si="70"/>
        <v/>
      </c>
    </row>
    <row r="631" spans="1:18" x14ac:dyDescent="0.35">
      <c r="A631" t="s">
        <v>7</v>
      </c>
      <c r="B631" t="str">
        <f t="shared" si="72"/>
        <v/>
      </c>
      <c r="E631" t="str">
        <f t="shared" si="71"/>
        <v/>
      </c>
      <c r="F631" s="1" t="str">
        <f t="shared" si="73"/>
        <v/>
      </c>
      <c r="O631" t="str">
        <f t="shared" si="67"/>
        <v/>
      </c>
      <c r="P631" t="str">
        <f t="shared" si="68"/>
        <v/>
      </c>
      <c r="Q631" t="str">
        <f t="shared" si="69"/>
        <v/>
      </c>
      <c r="R631" t="str">
        <f t="shared" si="70"/>
        <v/>
      </c>
    </row>
    <row r="632" spans="1:18" x14ac:dyDescent="0.35">
      <c r="A632" t="s">
        <v>8</v>
      </c>
      <c r="B632">
        <f t="shared" si="72"/>
        <v>106</v>
      </c>
      <c r="C632">
        <v>1</v>
      </c>
      <c r="E632" t="str">
        <f t="shared" si="71"/>
        <v>Time In</v>
      </c>
      <c r="F632" s="1" t="str">
        <f t="shared" si="73"/>
        <v/>
      </c>
      <c r="G632" s="1" t="e">
        <f>(F634-F628)-(F635-F629)</f>
        <v>#VALUE!</v>
      </c>
      <c r="H632" s="1" t="e">
        <f>IF(F633&gt;F632,(F632+10)-F633,F632-F633)</f>
        <v>#VALUE!</v>
      </c>
      <c r="I632" s="1" t="e">
        <f>F634-F628</f>
        <v>#VALUE!</v>
      </c>
      <c r="J632" s="1" t="e">
        <f>F635-F629</f>
        <v>#VALUE!</v>
      </c>
      <c r="M632">
        <f>COUNTIF(D632:D636,$L$2)</f>
        <v>0</v>
      </c>
      <c r="N632">
        <f>SUM(M632:M636)</f>
        <v>0</v>
      </c>
      <c r="O632" t="str">
        <f t="shared" si="67"/>
        <v/>
      </c>
      <c r="P632" t="str">
        <f t="shared" si="68"/>
        <v/>
      </c>
      <c r="Q632" t="str">
        <f t="shared" si="69"/>
        <v/>
      </c>
      <c r="R632" t="str">
        <f t="shared" si="70"/>
        <v/>
      </c>
    </row>
    <row r="633" spans="1:18" x14ac:dyDescent="0.35">
      <c r="A633" t="s">
        <v>9</v>
      </c>
      <c r="B633" t="str">
        <f t="shared" si="72"/>
        <v/>
      </c>
      <c r="C633">
        <v>2</v>
      </c>
      <c r="E633" t="str">
        <f t="shared" si="71"/>
        <v>Time Out</v>
      </c>
      <c r="F633" s="1" t="str">
        <f t="shared" si="73"/>
        <v/>
      </c>
      <c r="G633" s="1" t="e">
        <f>(F634-F628)-(F635-F629)</f>
        <v>#VALUE!</v>
      </c>
      <c r="H633" s="1" t="e">
        <f>IF(F633&gt;F632,(F632+10)-F633,F632-F633)</f>
        <v>#VALUE!</v>
      </c>
      <c r="I633" s="1" t="e">
        <f>F634-F628</f>
        <v>#VALUE!</v>
      </c>
      <c r="J633" s="1" t="e">
        <f>F635-F629</f>
        <v>#VALUE!</v>
      </c>
      <c r="M633">
        <f>COUNTIF(D632:D636,$L$3)</f>
        <v>0</v>
      </c>
      <c r="O633" t="str">
        <f t="shared" si="67"/>
        <v/>
      </c>
      <c r="P633" t="str">
        <f t="shared" si="68"/>
        <v/>
      </c>
      <c r="Q633" t="str">
        <f t="shared" si="69"/>
        <v/>
      </c>
      <c r="R633" t="str">
        <f t="shared" si="70"/>
        <v/>
      </c>
    </row>
    <row r="634" spans="1:18" x14ac:dyDescent="0.35">
      <c r="A634" t="s">
        <v>10</v>
      </c>
      <c r="B634" t="str">
        <f t="shared" si="72"/>
        <v/>
      </c>
      <c r="C634">
        <v>3</v>
      </c>
      <c r="E634" t="str">
        <f t="shared" si="71"/>
        <v>Western Score</v>
      </c>
      <c r="F634" s="1" t="str">
        <f t="shared" si="73"/>
        <v/>
      </c>
      <c r="G634" s="1" t="e">
        <f>(F634-F628)-(F635-F629)</f>
        <v>#VALUE!</v>
      </c>
      <c r="H634" s="1" t="e">
        <f>IF(F633&gt;F632,(F632+10)-F633,F632-F633)</f>
        <v>#VALUE!</v>
      </c>
      <c r="I634" s="1" t="e">
        <f>F634-F628</f>
        <v>#VALUE!</v>
      </c>
      <c r="J634" s="1" t="e">
        <f>F635-F629</f>
        <v>#VALUE!</v>
      </c>
      <c r="M634">
        <f>COUNTIF(D632:D636,$L$4)</f>
        <v>0</v>
      </c>
      <c r="O634" t="str">
        <f t="shared" si="67"/>
        <v/>
      </c>
      <c r="P634" t="str">
        <f t="shared" si="68"/>
        <v/>
      </c>
      <c r="Q634" t="str">
        <f t="shared" si="69"/>
        <v/>
      </c>
      <c r="R634" t="str">
        <f t="shared" si="70"/>
        <v/>
      </c>
    </row>
    <row r="635" spans="1:18" x14ac:dyDescent="0.35">
      <c r="A635" t="s">
        <v>11</v>
      </c>
      <c r="B635" t="str">
        <f t="shared" si="72"/>
        <v/>
      </c>
      <c r="C635">
        <v>4</v>
      </c>
      <c r="E635" t="str">
        <f t="shared" si="71"/>
        <v>Opp Score</v>
      </c>
      <c r="F635" s="1" t="str">
        <f t="shared" si="73"/>
        <v/>
      </c>
      <c r="G635" s="1" t="e">
        <f>(F634-F628)-(F635-F629)</f>
        <v>#VALUE!</v>
      </c>
      <c r="H635" s="1" t="e">
        <f>IF(F633&gt;F632,(F632+10)-F633,F632-F633)</f>
        <v>#VALUE!</v>
      </c>
      <c r="I635" s="1" t="e">
        <f>F634-F628</f>
        <v>#VALUE!</v>
      </c>
      <c r="J635" s="1" t="e">
        <f>F635-F629</f>
        <v>#VALUE!</v>
      </c>
      <c r="M635">
        <f>COUNTIF(D632:D636,$L$5)</f>
        <v>0</v>
      </c>
      <c r="O635" t="str">
        <f t="shared" si="67"/>
        <v/>
      </c>
      <c r="P635" t="str">
        <f t="shared" si="68"/>
        <v/>
      </c>
      <c r="Q635" t="str">
        <f t="shared" si="69"/>
        <v/>
      </c>
      <c r="R635" t="str">
        <f t="shared" si="70"/>
        <v/>
      </c>
    </row>
    <row r="636" spans="1:18" x14ac:dyDescent="0.35">
      <c r="A636" t="s">
        <v>12</v>
      </c>
      <c r="B636" t="str">
        <f t="shared" si="72"/>
        <v/>
      </c>
      <c r="C636">
        <v>5</v>
      </c>
      <c r="E636" t="str">
        <f t="shared" si="71"/>
        <v/>
      </c>
      <c r="F636" s="1" t="str">
        <f t="shared" si="73"/>
        <v/>
      </c>
      <c r="G636" s="1" t="e">
        <f>(F634-F628)-(F635-F629)</f>
        <v>#VALUE!</v>
      </c>
      <c r="H636" s="1" t="e">
        <f>IF(F633&gt;F632,(F632+10)-F633,F632-F633)</f>
        <v>#VALUE!</v>
      </c>
      <c r="I636" s="1" t="e">
        <f>F634-F628</f>
        <v>#VALUE!</v>
      </c>
      <c r="J636" s="1" t="e">
        <f>F635-F629</f>
        <v>#VALUE!</v>
      </c>
      <c r="M636">
        <f>COUNTIF(D632:D636,$L$6)</f>
        <v>0</v>
      </c>
      <c r="O636" t="str">
        <f t="shared" si="67"/>
        <v/>
      </c>
      <c r="P636" t="str">
        <f t="shared" si="68"/>
        <v/>
      </c>
      <c r="Q636" t="str">
        <f t="shared" si="69"/>
        <v/>
      </c>
      <c r="R636" t="str">
        <f t="shared" si="70"/>
        <v/>
      </c>
    </row>
    <row r="637" spans="1:18" x14ac:dyDescent="0.35">
      <c r="A637" t="s">
        <v>13</v>
      </c>
      <c r="B637" t="str">
        <f t="shared" si="72"/>
        <v/>
      </c>
      <c r="E637" t="str">
        <f t="shared" si="71"/>
        <v/>
      </c>
      <c r="F637" s="1" t="str">
        <f t="shared" si="73"/>
        <v/>
      </c>
      <c r="O637" t="str">
        <f t="shared" si="67"/>
        <v/>
      </c>
      <c r="P637" t="str">
        <f t="shared" si="68"/>
        <v/>
      </c>
      <c r="Q637" t="str">
        <f t="shared" si="69"/>
        <v/>
      </c>
      <c r="R637" t="str">
        <f t="shared" si="70"/>
        <v/>
      </c>
    </row>
    <row r="638" spans="1:18" x14ac:dyDescent="0.35">
      <c r="A638" t="s">
        <v>14</v>
      </c>
      <c r="B638">
        <f t="shared" si="72"/>
        <v>107</v>
      </c>
      <c r="C638">
        <v>1</v>
      </c>
      <c r="E638" t="str">
        <f t="shared" si="71"/>
        <v>Time In</v>
      </c>
      <c r="F638" s="1" t="str">
        <f t="shared" si="73"/>
        <v/>
      </c>
      <c r="G638" s="1" t="e">
        <f>(F640-F634)-(F641-F635)</f>
        <v>#VALUE!</v>
      </c>
      <c r="H638" s="1" t="e">
        <f>IF(F639&gt;F638,(F638+10)-F639,F638-F639)</f>
        <v>#VALUE!</v>
      </c>
      <c r="I638" s="1" t="e">
        <f>F640-F634</f>
        <v>#VALUE!</v>
      </c>
      <c r="J638" s="1" t="e">
        <f>F641-F635</f>
        <v>#VALUE!</v>
      </c>
      <c r="M638">
        <f>COUNTIF(D638:D642,$L$2)</f>
        <v>0</v>
      </c>
      <c r="N638">
        <f>SUM(M638:M642)</f>
        <v>0</v>
      </c>
      <c r="O638" t="str">
        <f t="shared" si="67"/>
        <v/>
      </c>
      <c r="P638" t="str">
        <f t="shared" si="68"/>
        <v/>
      </c>
      <c r="Q638" t="str">
        <f t="shared" si="69"/>
        <v/>
      </c>
      <c r="R638" t="str">
        <f t="shared" si="70"/>
        <v/>
      </c>
    </row>
    <row r="639" spans="1:18" x14ac:dyDescent="0.35">
      <c r="A639" t="s">
        <v>2</v>
      </c>
      <c r="B639" t="str">
        <f t="shared" si="72"/>
        <v/>
      </c>
      <c r="C639">
        <v>2</v>
      </c>
      <c r="E639" t="str">
        <f t="shared" si="71"/>
        <v>Time Out</v>
      </c>
      <c r="F639" s="1" t="str">
        <f t="shared" si="73"/>
        <v/>
      </c>
      <c r="G639" s="1" t="e">
        <f>(F640-F634)-(F641-F635)</f>
        <v>#VALUE!</v>
      </c>
      <c r="H639" s="1" t="e">
        <f>IF(F639&gt;F638,(F638+10)-F639,F638-F639)</f>
        <v>#VALUE!</v>
      </c>
      <c r="I639" s="1" t="e">
        <f>F640-F634</f>
        <v>#VALUE!</v>
      </c>
      <c r="J639" s="1" t="e">
        <f>F641-F635</f>
        <v>#VALUE!</v>
      </c>
      <c r="M639">
        <f>COUNTIF(D638:D642,$L$3)</f>
        <v>0</v>
      </c>
      <c r="O639" t="str">
        <f t="shared" si="67"/>
        <v/>
      </c>
      <c r="P639" t="str">
        <f t="shared" si="68"/>
        <v/>
      </c>
      <c r="Q639" t="str">
        <f t="shared" si="69"/>
        <v/>
      </c>
      <c r="R639" t="str">
        <f t="shared" si="70"/>
        <v/>
      </c>
    </row>
    <row r="640" spans="1:18" x14ac:dyDescent="0.35">
      <c r="A640" t="s">
        <v>3</v>
      </c>
      <c r="B640" t="str">
        <f t="shared" si="72"/>
        <v/>
      </c>
      <c r="C640">
        <v>3</v>
      </c>
      <c r="E640" t="str">
        <f t="shared" si="71"/>
        <v>Western Score</v>
      </c>
      <c r="F640" s="1" t="str">
        <f t="shared" si="73"/>
        <v/>
      </c>
      <c r="G640" s="1" t="e">
        <f>(F640-F634)-(F641-F635)</f>
        <v>#VALUE!</v>
      </c>
      <c r="H640" s="1" t="e">
        <f>IF(F639&gt;F638,(F638+10)-F639,F638-F639)</f>
        <v>#VALUE!</v>
      </c>
      <c r="I640" s="1" t="e">
        <f>F640-F634</f>
        <v>#VALUE!</v>
      </c>
      <c r="J640" s="1" t="e">
        <f>F641-F635</f>
        <v>#VALUE!</v>
      </c>
      <c r="M640">
        <f>COUNTIF(D638:D642,$L$4)</f>
        <v>0</v>
      </c>
      <c r="O640" t="str">
        <f t="shared" si="67"/>
        <v/>
      </c>
      <c r="P640" t="str">
        <f t="shared" si="68"/>
        <v/>
      </c>
      <c r="Q640" t="str">
        <f t="shared" si="69"/>
        <v/>
      </c>
      <c r="R640" t="str">
        <f t="shared" si="70"/>
        <v/>
      </c>
    </row>
    <row r="641" spans="1:18" x14ac:dyDescent="0.35">
      <c r="A641" t="s">
        <v>4</v>
      </c>
      <c r="B641" t="str">
        <f t="shared" si="72"/>
        <v/>
      </c>
      <c r="C641">
        <v>4</v>
      </c>
      <c r="E641" t="str">
        <f t="shared" si="71"/>
        <v>Opp Score</v>
      </c>
      <c r="F641" s="1" t="str">
        <f t="shared" si="73"/>
        <v/>
      </c>
      <c r="G641" s="1" t="e">
        <f>(F640-F634)-(F641-F635)</f>
        <v>#VALUE!</v>
      </c>
      <c r="H641" s="1" t="e">
        <f>IF(F639&gt;F638,(F638+10)-F639,F638-F639)</f>
        <v>#VALUE!</v>
      </c>
      <c r="I641" s="1" t="e">
        <f>F640-F634</f>
        <v>#VALUE!</v>
      </c>
      <c r="J641" s="1" t="e">
        <f>F641-F635</f>
        <v>#VALUE!</v>
      </c>
      <c r="M641">
        <f>COUNTIF(D638:D642,$L$5)</f>
        <v>0</v>
      </c>
      <c r="O641" t="str">
        <f t="shared" si="67"/>
        <v/>
      </c>
      <c r="P641" t="str">
        <f t="shared" si="68"/>
        <v/>
      </c>
      <c r="Q641" t="str">
        <f t="shared" si="69"/>
        <v/>
      </c>
      <c r="R641" t="str">
        <f t="shared" si="70"/>
        <v/>
      </c>
    </row>
    <row r="642" spans="1:18" x14ac:dyDescent="0.35">
      <c r="A642" t="s">
        <v>5</v>
      </c>
      <c r="B642" t="str">
        <f t="shared" si="72"/>
        <v/>
      </c>
      <c r="C642">
        <v>5</v>
      </c>
      <c r="E642" t="str">
        <f t="shared" si="71"/>
        <v/>
      </c>
      <c r="F642" s="1" t="str">
        <f t="shared" si="73"/>
        <v/>
      </c>
      <c r="G642" s="1" t="e">
        <f>(F640-F634)-(F641-F635)</f>
        <v>#VALUE!</v>
      </c>
      <c r="H642" s="1" t="e">
        <f>IF(F639&gt;F638,(F638+10)-F639,F638-F639)</f>
        <v>#VALUE!</v>
      </c>
      <c r="I642" s="1" t="e">
        <f>F640-F634</f>
        <v>#VALUE!</v>
      </c>
      <c r="J642" s="1" t="e">
        <f>F641-F635</f>
        <v>#VALUE!</v>
      </c>
      <c r="M642">
        <f>COUNTIF(D638:D642,$L$6)</f>
        <v>0</v>
      </c>
      <c r="O642" t="str">
        <f t="shared" ref="O642:O705" si="74">IF(N642=COUNTIF($L$2:$L$6,"*"),G642,"")</f>
        <v/>
      </c>
      <c r="P642" t="str">
        <f t="shared" ref="P642:P705" si="75">IF(N642=COUNTIF($L$2:$L$6,"*"),H642,"")</f>
        <v/>
      </c>
      <c r="Q642" t="str">
        <f t="shared" ref="Q642:Q705" si="76">IF(N642=COUNTIF($L$2:$L$6,"*"),I642,"")</f>
        <v/>
      </c>
      <c r="R642" t="str">
        <f t="shared" ref="R642:R705" si="77">IF(N642=COUNTIF($L$2:$L$6,"*"),J642,"")</f>
        <v/>
      </c>
    </row>
    <row r="643" spans="1:18" x14ac:dyDescent="0.35">
      <c r="A643" t="s">
        <v>6</v>
      </c>
      <c r="B643" t="str">
        <f t="shared" si="72"/>
        <v/>
      </c>
      <c r="E643" t="str">
        <f t="shared" ref="E643:E706" si="78">IFERROR(_xlfn.IFS(C643=$C$2,"Time In",C643=$C$3,"Time Out",C643=$C$4,"Western Score",C643=$C$5,"Opp Score"),"")</f>
        <v/>
      </c>
      <c r="F643" s="1" t="str">
        <f t="shared" si="73"/>
        <v/>
      </c>
      <c r="O643" t="str">
        <f t="shared" si="74"/>
        <v/>
      </c>
      <c r="P643" t="str">
        <f t="shared" si="75"/>
        <v/>
      </c>
      <c r="Q643" t="str">
        <f t="shared" si="76"/>
        <v/>
      </c>
      <c r="R643" t="str">
        <f t="shared" si="77"/>
        <v/>
      </c>
    </row>
    <row r="644" spans="1:18" x14ac:dyDescent="0.35">
      <c r="A644" t="s">
        <v>7</v>
      </c>
      <c r="B644">
        <f t="shared" si="72"/>
        <v>108</v>
      </c>
      <c r="C644">
        <v>1</v>
      </c>
      <c r="E644" t="str">
        <f t="shared" si="78"/>
        <v>Time In</v>
      </c>
      <c r="F644" s="1" t="str">
        <f t="shared" si="73"/>
        <v/>
      </c>
      <c r="G644" s="1" t="e">
        <f>(F646-F640)-(F647-F641)</f>
        <v>#VALUE!</v>
      </c>
      <c r="H644" s="1" t="e">
        <f>IF(F645&gt;F644,(F644+10)-F645,F644-F645)</f>
        <v>#VALUE!</v>
      </c>
      <c r="I644" s="1" t="e">
        <f>F646-F640</f>
        <v>#VALUE!</v>
      </c>
      <c r="J644" s="1" t="e">
        <f>F647-F641</f>
        <v>#VALUE!</v>
      </c>
      <c r="M644">
        <f>COUNTIF(D644:D648,$L$2)</f>
        <v>0</v>
      </c>
      <c r="N644">
        <f>SUM(M644:M648)</f>
        <v>0</v>
      </c>
      <c r="O644" t="str">
        <f t="shared" si="74"/>
        <v/>
      </c>
      <c r="P644" t="str">
        <f t="shared" si="75"/>
        <v/>
      </c>
      <c r="Q644" t="str">
        <f t="shared" si="76"/>
        <v/>
      </c>
      <c r="R644" t="str">
        <f t="shared" si="77"/>
        <v/>
      </c>
    </row>
    <row r="645" spans="1:18" x14ac:dyDescent="0.35">
      <c r="A645" t="s">
        <v>8</v>
      </c>
      <c r="B645" t="str">
        <f t="shared" si="72"/>
        <v/>
      </c>
      <c r="C645">
        <v>2</v>
      </c>
      <c r="E645" t="str">
        <f t="shared" si="78"/>
        <v>Time Out</v>
      </c>
      <c r="F645" s="1" t="str">
        <f t="shared" si="73"/>
        <v/>
      </c>
      <c r="G645" s="1" t="e">
        <f>(F646-F640)-(F647-F641)</f>
        <v>#VALUE!</v>
      </c>
      <c r="H645" s="1" t="e">
        <f>IF(F645&gt;F644,(F644+10)-F645,F644-F645)</f>
        <v>#VALUE!</v>
      </c>
      <c r="I645" s="1" t="e">
        <f>F646-F640</f>
        <v>#VALUE!</v>
      </c>
      <c r="J645" s="1" t="e">
        <f>F647-F641</f>
        <v>#VALUE!</v>
      </c>
      <c r="M645">
        <f>COUNTIF(D644:D648,$L$3)</f>
        <v>0</v>
      </c>
      <c r="O645" t="str">
        <f t="shared" si="74"/>
        <v/>
      </c>
      <c r="P645" t="str">
        <f t="shared" si="75"/>
        <v/>
      </c>
      <c r="Q645" t="str">
        <f t="shared" si="76"/>
        <v/>
      </c>
      <c r="R645" t="str">
        <f t="shared" si="77"/>
        <v/>
      </c>
    </row>
    <row r="646" spans="1:18" x14ac:dyDescent="0.35">
      <c r="A646" t="s">
        <v>9</v>
      </c>
      <c r="B646" t="str">
        <f t="shared" si="72"/>
        <v/>
      </c>
      <c r="C646">
        <v>3</v>
      </c>
      <c r="E646" t="str">
        <f t="shared" si="78"/>
        <v>Western Score</v>
      </c>
      <c r="F646" s="1" t="str">
        <f t="shared" si="73"/>
        <v/>
      </c>
      <c r="G646" s="1" t="e">
        <f>(F646-F640)-(F647-F641)</f>
        <v>#VALUE!</v>
      </c>
      <c r="H646" s="1" t="e">
        <f>IF(F645&gt;F644,(F644+10)-F645,F644-F645)</f>
        <v>#VALUE!</v>
      </c>
      <c r="I646" s="1" t="e">
        <f>F646-F640</f>
        <v>#VALUE!</v>
      </c>
      <c r="J646" s="1" t="e">
        <f>F647-F641</f>
        <v>#VALUE!</v>
      </c>
      <c r="M646">
        <f>COUNTIF(D644:D648,$L$4)</f>
        <v>0</v>
      </c>
      <c r="O646" t="str">
        <f t="shared" si="74"/>
        <v/>
      </c>
      <c r="P646" t="str">
        <f t="shared" si="75"/>
        <v/>
      </c>
      <c r="Q646" t="str">
        <f t="shared" si="76"/>
        <v/>
      </c>
      <c r="R646" t="str">
        <f t="shared" si="77"/>
        <v/>
      </c>
    </row>
    <row r="647" spans="1:18" x14ac:dyDescent="0.35">
      <c r="A647" t="s">
        <v>10</v>
      </c>
      <c r="B647" t="str">
        <f t="shared" si="72"/>
        <v/>
      </c>
      <c r="C647">
        <v>4</v>
      </c>
      <c r="E647" t="str">
        <f t="shared" si="78"/>
        <v>Opp Score</v>
      </c>
      <c r="F647" s="1" t="str">
        <f t="shared" si="73"/>
        <v/>
      </c>
      <c r="G647" s="1" t="e">
        <f>(F646-F640)-(F647-F641)</f>
        <v>#VALUE!</v>
      </c>
      <c r="H647" s="1" t="e">
        <f>IF(F645&gt;F644,(F644+10)-F645,F644-F645)</f>
        <v>#VALUE!</v>
      </c>
      <c r="I647" s="1" t="e">
        <f>F646-F640</f>
        <v>#VALUE!</v>
      </c>
      <c r="J647" s="1" t="e">
        <f>F647-F641</f>
        <v>#VALUE!</v>
      </c>
      <c r="M647">
        <f>COUNTIF(D644:D648,$L$5)</f>
        <v>0</v>
      </c>
      <c r="O647" t="str">
        <f t="shared" si="74"/>
        <v/>
      </c>
      <c r="P647" t="str">
        <f t="shared" si="75"/>
        <v/>
      </c>
      <c r="Q647" t="str">
        <f t="shared" si="76"/>
        <v/>
      </c>
      <c r="R647" t="str">
        <f t="shared" si="77"/>
        <v/>
      </c>
    </row>
    <row r="648" spans="1:18" x14ac:dyDescent="0.35">
      <c r="A648" t="s">
        <v>11</v>
      </c>
      <c r="B648" t="str">
        <f t="shared" si="72"/>
        <v/>
      </c>
      <c r="C648">
        <v>5</v>
      </c>
      <c r="E648" t="str">
        <f t="shared" si="78"/>
        <v/>
      </c>
      <c r="F648" s="1" t="str">
        <f t="shared" si="73"/>
        <v/>
      </c>
      <c r="G648" s="1" t="e">
        <f>(F646-F640)-(F647-F641)</f>
        <v>#VALUE!</v>
      </c>
      <c r="H648" s="1" t="e">
        <f>IF(F645&gt;F644,(F644+10)-F645,F644-F645)</f>
        <v>#VALUE!</v>
      </c>
      <c r="I648" s="1" t="e">
        <f>F646-F640</f>
        <v>#VALUE!</v>
      </c>
      <c r="J648" s="1" t="e">
        <f>F647-F641</f>
        <v>#VALUE!</v>
      </c>
      <c r="M648">
        <f>COUNTIF(D644:D648,$L$6)</f>
        <v>0</v>
      </c>
      <c r="O648" t="str">
        <f t="shared" si="74"/>
        <v/>
      </c>
      <c r="P648" t="str">
        <f t="shared" si="75"/>
        <v/>
      </c>
      <c r="Q648" t="str">
        <f t="shared" si="76"/>
        <v/>
      </c>
      <c r="R648" t="str">
        <f t="shared" si="77"/>
        <v/>
      </c>
    </row>
    <row r="649" spans="1:18" x14ac:dyDescent="0.35">
      <c r="A649" t="s">
        <v>12</v>
      </c>
      <c r="B649" t="str">
        <f t="shared" si="72"/>
        <v/>
      </c>
      <c r="E649" t="str">
        <f t="shared" si="78"/>
        <v/>
      </c>
      <c r="F649" s="1" t="str">
        <f t="shared" si="73"/>
        <v/>
      </c>
      <c r="O649" t="str">
        <f t="shared" si="74"/>
        <v/>
      </c>
      <c r="P649" t="str">
        <f t="shared" si="75"/>
        <v/>
      </c>
      <c r="Q649" t="str">
        <f t="shared" si="76"/>
        <v/>
      </c>
      <c r="R649" t="str">
        <f t="shared" si="77"/>
        <v/>
      </c>
    </row>
    <row r="650" spans="1:18" x14ac:dyDescent="0.35">
      <c r="A650" t="s">
        <v>13</v>
      </c>
      <c r="B650">
        <f t="shared" si="72"/>
        <v>109</v>
      </c>
      <c r="C650">
        <v>1</v>
      </c>
      <c r="E650" t="str">
        <f t="shared" si="78"/>
        <v>Time In</v>
      </c>
      <c r="F650" s="1" t="str">
        <f t="shared" si="73"/>
        <v/>
      </c>
      <c r="G650" s="1" t="e">
        <f>(F652-F646)-(F653-F647)</f>
        <v>#VALUE!</v>
      </c>
      <c r="H650" s="1" t="e">
        <f>IF(F651&gt;F650,(F650+10)-F651,F650-F651)</f>
        <v>#VALUE!</v>
      </c>
      <c r="I650" s="1" t="e">
        <f>F652-F646</f>
        <v>#VALUE!</v>
      </c>
      <c r="J650" s="1" t="e">
        <f>F653-F647</f>
        <v>#VALUE!</v>
      </c>
      <c r="M650">
        <f>COUNTIF(D650:D654,$L$2)</f>
        <v>0</v>
      </c>
      <c r="N650">
        <f>SUM(M650:M654)</f>
        <v>0</v>
      </c>
      <c r="O650" t="str">
        <f t="shared" si="74"/>
        <v/>
      </c>
      <c r="P650" t="str">
        <f t="shared" si="75"/>
        <v/>
      </c>
      <c r="Q650" t="str">
        <f t="shared" si="76"/>
        <v/>
      </c>
      <c r="R650" t="str">
        <f t="shared" si="77"/>
        <v/>
      </c>
    </row>
    <row r="651" spans="1:18" x14ac:dyDescent="0.35">
      <c r="A651" t="s">
        <v>14</v>
      </c>
      <c r="B651" t="str">
        <f t="shared" si="72"/>
        <v/>
      </c>
      <c r="C651">
        <v>2</v>
      </c>
      <c r="E651" t="str">
        <f t="shared" si="78"/>
        <v>Time Out</v>
      </c>
      <c r="F651" s="1" t="str">
        <f t="shared" si="73"/>
        <v/>
      </c>
      <c r="G651" s="1" t="e">
        <f>(F652-F646)-(F653-F647)</f>
        <v>#VALUE!</v>
      </c>
      <c r="H651" s="1" t="e">
        <f>IF(F651&gt;F650,(F650+10)-F651,F650-F651)</f>
        <v>#VALUE!</v>
      </c>
      <c r="I651" s="1" t="e">
        <f>F652-F646</f>
        <v>#VALUE!</v>
      </c>
      <c r="J651" s="1" t="e">
        <f>F653-F647</f>
        <v>#VALUE!</v>
      </c>
      <c r="M651">
        <f>COUNTIF(D650:D654,$L$3)</f>
        <v>0</v>
      </c>
      <c r="O651" t="str">
        <f t="shared" si="74"/>
        <v/>
      </c>
      <c r="P651" t="str">
        <f t="shared" si="75"/>
        <v/>
      </c>
      <c r="Q651" t="str">
        <f t="shared" si="76"/>
        <v/>
      </c>
      <c r="R651" t="str">
        <f t="shared" si="77"/>
        <v/>
      </c>
    </row>
    <row r="652" spans="1:18" x14ac:dyDescent="0.35">
      <c r="A652" t="s">
        <v>2</v>
      </c>
      <c r="B652" t="str">
        <f t="shared" si="72"/>
        <v/>
      </c>
      <c r="C652">
        <v>3</v>
      </c>
      <c r="E652" t="str">
        <f t="shared" si="78"/>
        <v>Western Score</v>
      </c>
      <c r="F652" s="1" t="str">
        <f t="shared" si="73"/>
        <v/>
      </c>
      <c r="G652" s="1" t="e">
        <f>(F652-F646)-(F653-F647)</f>
        <v>#VALUE!</v>
      </c>
      <c r="H652" s="1" t="e">
        <f>IF(F651&gt;F650,(F650+10)-F651,F650-F651)</f>
        <v>#VALUE!</v>
      </c>
      <c r="I652" s="1" t="e">
        <f>F652-F646</f>
        <v>#VALUE!</v>
      </c>
      <c r="J652" s="1" t="e">
        <f>F653-F647</f>
        <v>#VALUE!</v>
      </c>
      <c r="M652">
        <f>COUNTIF(D650:D654,$L$4)</f>
        <v>0</v>
      </c>
      <c r="O652" t="str">
        <f t="shared" si="74"/>
        <v/>
      </c>
      <c r="P652" t="str">
        <f t="shared" si="75"/>
        <v/>
      </c>
      <c r="Q652" t="str">
        <f t="shared" si="76"/>
        <v/>
      </c>
      <c r="R652" t="str">
        <f t="shared" si="77"/>
        <v/>
      </c>
    </row>
    <row r="653" spans="1:18" x14ac:dyDescent="0.35">
      <c r="A653" t="s">
        <v>3</v>
      </c>
      <c r="B653" t="str">
        <f t="shared" si="72"/>
        <v/>
      </c>
      <c r="C653">
        <v>4</v>
      </c>
      <c r="E653" t="str">
        <f t="shared" si="78"/>
        <v>Opp Score</v>
      </c>
      <c r="F653" s="1" t="str">
        <f t="shared" si="73"/>
        <v/>
      </c>
      <c r="G653" s="1" t="e">
        <f>(F652-F646)-(F653-F647)</f>
        <v>#VALUE!</v>
      </c>
      <c r="H653" s="1" t="e">
        <f>IF(F651&gt;F650,(F650+10)-F651,F650-F651)</f>
        <v>#VALUE!</v>
      </c>
      <c r="I653" s="1" t="e">
        <f>F652-F646</f>
        <v>#VALUE!</v>
      </c>
      <c r="J653" s="1" t="e">
        <f>F653-F647</f>
        <v>#VALUE!</v>
      </c>
      <c r="M653">
        <f>COUNTIF(D650:D654,$L$5)</f>
        <v>0</v>
      </c>
      <c r="O653" t="str">
        <f t="shared" si="74"/>
        <v/>
      </c>
      <c r="P653" t="str">
        <f t="shared" si="75"/>
        <v/>
      </c>
      <c r="Q653" t="str">
        <f t="shared" si="76"/>
        <v/>
      </c>
      <c r="R653" t="str">
        <f t="shared" si="77"/>
        <v/>
      </c>
    </row>
    <row r="654" spans="1:18" x14ac:dyDescent="0.35">
      <c r="A654" t="s">
        <v>4</v>
      </c>
      <c r="B654" t="str">
        <f t="shared" si="72"/>
        <v/>
      </c>
      <c r="C654">
        <v>5</v>
      </c>
      <c r="E654" t="str">
        <f t="shared" si="78"/>
        <v/>
      </c>
      <c r="F654" s="1" t="str">
        <f t="shared" si="73"/>
        <v/>
      </c>
      <c r="G654" s="1" t="e">
        <f>(F652-F646)-(F653-F647)</f>
        <v>#VALUE!</v>
      </c>
      <c r="H654" s="1" t="e">
        <f>IF(F651&gt;F650,(F650+10)-F651,F650-F651)</f>
        <v>#VALUE!</v>
      </c>
      <c r="I654" s="1" t="e">
        <f>F652-F646</f>
        <v>#VALUE!</v>
      </c>
      <c r="J654" s="1" t="e">
        <f>F653-F647</f>
        <v>#VALUE!</v>
      </c>
      <c r="M654">
        <f>COUNTIF(D650:D654,$L$6)</f>
        <v>0</v>
      </c>
      <c r="O654" t="str">
        <f t="shared" si="74"/>
        <v/>
      </c>
      <c r="P654" t="str">
        <f t="shared" si="75"/>
        <v/>
      </c>
      <c r="Q654" t="str">
        <f t="shared" si="76"/>
        <v/>
      </c>
      <c r="R654" t="str">
        <f t="shared" si="77"/>
        <v/>
      </c>
    </row>
    <row r="655" spans="1:18" x14ac:dyDescent="0.35">
      <c r="A655" t="s">
        <v>5</v>
      </c>
      <c r="B655" t="str">
        <f t="shared" si="72"/>
        <v/>
      </c>
      <c r="E655" t="str">
        <f t="shared" si="78"/>
        <v/>
      </c>
      <c r="F655" s="1" t="str">
        <f t="shared" si="73"/>
        <v/>
      </c>
      <c r="O655" t="str">
        <f t="shared" si="74"/>
        <v/>
      </c>
      <c r="P655" t="str">
        <f t="shared" si="75"/>
        <v/>
      </c>
      <c r="Q655" t="str">
        <f t="shared" si="76"/>
        <v/>
      </c>
      <c r="R655" t="str">
        <f t="shared" si="77"/>
        <v/>
      </c>
    </row>
    <row r="656" spans="1:18" x14ac:dyDescent="0.35">
      <c r="A656" t="s">
        <v>6</v>
      </c>
      <c r="B656">
        <f t="shared" si="72"/>
        <v>110</v>
      </c>
      <c r="C656">
        <v>1</v>
      </c>
      <c r="E656" t="str">
        <f t="shared" si="78"/>
        <v>Time In</v>
      </c>
      <c r="F656" s="1" t="str">
        <f t="shared" si="73"/>
        <v/>
      </c>
      <c r="G656" s="1" t="e">
        <f>(F658-F652)-(F659-F653)</f>
        <v>#VALUE!</v>
      </c>
      <c r="H656" s="1" t="e">
        <f>IF(F657&gt;F656,(F656+10)-F657,F656-F657)</f>
        <v>#VALUE!</v>
      </c>
      <c r="I656" s="1" t="e">
        <f>F658-F652</f>
        <v>#VALUE!</v>
      </c>
      <c r="J656" s="1" t="e">
        <f>F659-F653</f>
        <v>#VALUE!</v>
      </c>
      <c r="M656">
        <f>COUNTIF(D656:D660,$L$2)</f>
        <v>0</v>
      </c>
      <c r="N656">
        <f>SUM(M656:M660)</f>
        <v>0</v>
      </c>
      <c r="O656" t="str">
        <f t="shared" si="74"/>
        <v/>
      </c>
      <c r="P656" t="str">
        <f t="shared" si="75"/>
        <v/>
      </c>
      <c r="Q656" t="str">
        <f t="shared" si="76"/>
        <v/>
      </c>
      <c r="R656" t="str">
        <f t="shared" si="77"/>
        <v/>
      </c>
    </row>
    <row r="657" spans="1:18" x14ac:dyDescent="0.35">
      <c r="A657" t="s">
        <v>7</v>
      </c>
      <c r="B657" t="str">
        <f t="shared" si="72"/>
        <v/>
      </c>
      <c r="C657">
        <v>2</v>
      </c>
      <c r="E657" t="str">
        <f t="shared" si="78"/>
        <v>Time Out</v>
      </c>
      <c r="F657" s="1" t="str">
        <f t="shared" si="73"/>
        <v/>
      </c>
      <c r="G657" s="1" t="e">
        <f>(F658-F652)-(F659-F653)</f>
        <v>#VALUE!</v>
      </c>
      <c r="H657" s="1" t="e">
        <f>IF(F657&gt;F656,(F656+10)-F657,F656-F657)</f>
        <v>#VALUE!</v>
      </c>
      <c r="I657" s="1" t="e">
        <f>F658-F652</f>
        <v>#VALUE!</v>
      </c>
      <c r="J657" s="1" t="e">
        <f>F659-F653</f>
        <v>#VALUE!</v>
      </c>
      <c r="M657">
        <f>COUNTIF(D656:D660,$L$3)</f>
        <v>0</v>
      </c>
      <c r="O657" t="str">
        <f t="shared" si="74"/>
        <v/>
      </c>
      <c r="P657" t="str">
        <f t="shared" si="75"/>
        <v/>
      </c>
      <c r="Q657" t="str">
        <f t="shared" si="76"/>
        <v/>
      </c>
      <c r="R657" t="str">
        <f t="shared" si="77"/>
        <v/>
      </c>
    </row>
    <row r="658" spans="1:18" x14ac:dyDescent="0.35">
      <c r="A658" t="s">
        <v>8</v>
      </c>
      <c r="B658" t="str">
        <f t="shared" si="72"/>
        <v/>
      </c>
      <c r="C658">
        <v>3</v>
      </c>
      <c r="E658" t="str">
        <f t="shared" si="78"/>
        <v>Western Score</v>
      </c>
      <c r="F658" s="1" t="str">
        <f t="shared" si="73"/>
        <v/>
      </c>
      <c r="G658" s="1" t="e">
        <f>(F658-F652)-(F659-F653)</f>
        <v>#VALUE!</v>
      </c>
      <c r="H658" s="1" t="e">
        <f>IF(F657&gt;F656,(F656+10)-F657,F656-F657)</f>
        <v>#VALUE!</v>
      </c>
      <c r="I658" s="1" t="e">
        <f>F658-F652</f>
        <v>#VALUE!</v>
      </c>
      <c r="J658" s="1" t="e">
        <f>F659-F653</f>
        <v>#VALUE!</v>
      </c>
      <c r="M658">
        <f>COUNTIF(D656:D660,$L$4)</f>
        <v>0</v>
      </c>
      <c r="O658" t="str">
        <f t="shared" si="74"/>
        <v/>
      </c>
      <c r="P658" t="str">
        <f t="shared" si="75"/>
        <v/>
      </c>
      <c r="Q658" t="str">
        <f t="shared" si="76"/>
        <v/>
      </c>
      <c r="R658" t="str">
        <f t="shared" si="77"/>
        <v/>
      </c>
    </row>
    <row r="659" spans="1:18" x14ac:dyDescent="0.35">
      <c r="A659" t="s">
        <v>9</v>
      </c>
      <c r="B659" t="str">
        <f t="shared" ref="B659:B722" si="79">IF(C659=$C$2,1+B653,"")</f>
        <v/>
      </c>
      <c r="C659">
        <v>4</v>
      </c>
      <c r="E659" t="str">
        <f t="shared" si="78"/>
        <v>Opp Score</v>
      </c>
      <c r="F659" s="1" t="str">
        <f t="shared" si="73"/>
        <v/>
      </c>
      <c r="G659" s="1" t="e">
        <f>(F658-F652)-(F659-F653)</f>
        <v>#VALUE!</v>
      </c>
      <c r="H659" s="1" t="e">
        <f>IF(F657&gt;F656,(F656+10)-F657,F656-F657)</f>
        <v>#VALUE!</v>
      </c>
      <c r="I659" s="1" t="e">
        <f>F658-F652</f>
        <v>#VALUE!</v>
      </c>
      <c r="J659" s="1" t="e">
        <f>F659-F653</f>
        <v>#VALUE!</v>
      </c>
      <c r="M659">
        <f>COUNTIF(D656:D660,$L$5)</f>
        <v>0</v>
      </c>
      <c r="O659" t="str">
        <f t="shared" si="74"/>
        <v/>
      </c>
      <c r="P659" t="str">
        <f t="shared" si="75"/>
        <v/>
      </c>
      <c r="Q659" t="str">
        <f t="shared" si="76"/>
        <v/>
      </c>
      <c r="R659" t="str">
        <f t="shared" si="77"/>
        <v/>
      </c>
    </row>
    <row r="660" spans="1:18" x14ac:dyDescent="0.35">
      <c r="A660" t="s">
        <v>10</v>
      </c>
      <c r="B660" t="str">
        <f t="shared" si="79"/>
        <v/>
      </c>
      <c r="C660">
        <v>5</v>
      </c>
      <c r="E660" t="str">
        <f t="shared" si="78"/>
        <v/>
      </c>
      <c r="F660" s="1" t="str">
        <f t="shared" si="73"/>
        <v/>
      </c>
      <c r="G660" s="1" t="e">
        <f>(F658-F652)-(F659-F653)</f>
        <v>#VALUE!</v>
      </c>
      <c r="H660" s="1" t="e">
        <f>IF(F657&gt;F656,(F656+10)-F657,F656-F657)</f>
        <v>#VALUE!</v>
      </c>
      <c r="I660" s="1" t="e">
        <f>F658-F652</f>
        <v>#VALUE!</v>
      </c>
      <c r="J660" s="1" t="e">
        <f>F659-F653</f>
        <v>#VALUE!</v>
      </c>
      <c r="M660">
        <f>COUNTIF(D656:D660,$L$6)</f>
        <v>0</v>
      </c>
      <c r="O660" t="str">
        <f t="shared" si="74"/>
        <v/>
      </c>
      <c r="P660" t="str">
        <f t="shared" si="75"/>
        <v/>
      </c>
      <c r="Q660" t="str">
        <f t="shared" si="76"/>
        <v/>
      </c>
      <c r="R660" t="str">
        <f t="shared" si="77"/>
        <v/>
      </c>
    </row>
    <row r="661" spans="1:18" x14ac:dyDescent="0.35">
      <c r="A661" t="s">
        <v>11</v>
      </c>
      <c r="B661" t="str">
        <f t="shared" si="79"/>
        <v/>
      </c>
      <c r="E661" t="str">
        <f t="shared" si="78"/>
        <v/>
      </c>
      <c r="F661" s="1" t="str">
        <f t="shared" si="73"/>
        <v/>
      </c>
      <c r="O661" t="str">
        <f t="shared" si="74"/>
        <v/>
      </c>
      <c r="P661" t="str">
        <f t="shared" si="75"/>
        <v/>
      </c>
      <c r="Q661" t="str">
        <f t="shared" si="76"/>
        <v/>
      </c>
      <c r="R661" t="str">
        <f t="shared" si="77"/>
        <v/>
      </c>
    </row>
    <row r="662" spans="1:18" x14ac:dyDescent="0.35">
      <c r="A662" t="s">
        <v>12</v>
      </c>
      <c r="B662">
        <f t="shared" si="79"/>
        <v>111</v>
      </c>
      <c r="C662">
        <v>1</v>
      </c>
      <c r="E662" t="str">
        <f t="shared" si="78"/>
        <v>Time In</v>
      </c>
      <c r="F662" s="1" t="str">
        <f t="shared" si="73"/>
        <v/>
      </c>
      <c r="G662" s="1" t="e">
        <f>(F664-F658)-(F665-F659)</f>
        <v>#VALUE!</v>
      </c>
      <c r="H662" s="1" t="e">
        <f>IF(F663&gt;F662,(F662+10)-F663,F662-F663)</f>
        <v>#VALUE!</v>
      </c>
      <c r="I662" s="1" t="e">
        <f>F664-F658</f>
        <v>#VALUE!</v>
      </c>
      <c r="J662" s="1" t="e">
        <f>F665-F659</f>
        <v>#VALUE!</v>
      </c>
      <c r="M662">
        <f>COUNTIF(D662:D666,$L$2)</f>
        <v>0</v>
      </c>
      <c r="N662">
        <f>SUM(M662:M666)</f>
        <v>0</v>
      </c>
      <c r="O662" t="str">
        <f t="shared" si="74"/>
        <v/>
      </c>
      <c r="P662" t="str">
        <f t="shared" si="75"/>
        <v/>
      </c>
      <c r="Q662" t="str">
        <f t="shared" si="76"/>
        <v/>
      </c>
      <c r="R662" t="str">
        <f t="shared" si="77"/>
        <v/>
      </c>
    </row>
    <row r="663" spans="1:18" x14ac:dyDescent="0.35">
      <c r="A663" t="s">
        <v>13</v>
      </c>
      <c r="B663" t="str">
        <f t="shared" si="79"/>
        <v/>
      </c>
      <c r="C663">
        <v>2</v>
      </c>
      <c r="E663" t="str">
        <f t="shared" si="78"/>
        <v>Time Out</v>
      </c>
      <c r="F663" s="1" t="str">
        <f t="shared" si="73"/>
        <v/>
      </c>
      <c r="G663" s="1" t="e">
        <f>(F664-F658)-(F665-F659)</f>
        <v>#VALUE!</v>
      </c>
      <c r="H663" s="1" t="e">
        <f>IF(F663&gt;F662,(F662+10)-F663,F662-F663)</f>
        <v>#VALUE!</v>
      </c>
      <c r="I663" s="1" t="e">
        <f>F664-F658</f>
        <v>#VALUE!</v>
      </c>
      <c r="J663" s="1" t="e">
        <f>F665-F659</f>
        <v>#VALUE!</v>
      </c>
      <c r="M663">
        <f>COUNTIF(D662:D666,$L$3)</f>
        <v>0</v>
      </c>
      <c r="O663" t="str">
        <f t="shared" si="74"/>
        <v/>
      </c>
      <c r="P663" t="str">
        <f t="shared" si="75"/>
        <v/>
      </c>
      <c r="Q663" t="str">
        <f t="shared" si="76"/>
        <v/>
      </c>
      <c r="R663" t="str">
        <f t="shared" si="77"/>
        <v/>
      </c>
    </row>
    <row r="664" spans="1:18" x14ac:dyDescent="0.35">
      <c r="A664" t="s">
        <v>14</v>
      </c>
      <c r="B664" t="str">
        <f t="shared" si="79"/>
        <v/>
      </c>
      <c r="C664">
        <v>3</v>
      </c>
      <c r="E664" t="str">
        <f t="shared" si="78"/>
        <v>Western Score</v>
      </c>
      <c r="F664" s="1" t="str">
        <f t="shared" ref="F664:F727" si="80">IF(E664=$E$8,F659,"")</f>
        <v/>
      </c>
      <c r="G664" s="1" t="e">
        <f>(F664-F658)-(F665-F659)</f>
        <v>#VALUE!</v>
      </c>
      <c r="H664" s="1" t="e">
        <f>IF(F663&gt;F662,(F662+10)-F663,F662-F663)</f>
        <v>#VALUE!</v>
      </c>
      <c r="I664" s="1" t="e">
        <f>F664-F658</f>
        <v>#VALUE!</v>
      </c>
      <c r="J664" s="1" t="e">
        <f>F665-F659</f>
        <v>#VALUE!</v>
      </c>
      <c r="M664">
        <f>COUNTIF(D662:D666,$L$4)</f>
        <v>0</v>
      </c>
      <c r="O664" t="str">
        <f t="shared" si="74"/>
        <v/>
      </c>
      <c r="P664" t="str">
        <f t="shared" si="75"/>
        <v/>
      </c>
      <c r="Q664" t="str">
        <f t="shared" si="76"/>
        <v/>
      </c>
      <c r="R664" t="str">
        <f t="shared" si="77"/>
        <v/>
      </c>
    </row>
    <row r="665" spans="1:18" x14ac:dyDescent="0.35">
      <c r="A665" t="s">
        <v>2</v>
      </c>
      <c r="B665" t="str">
        <f t="shared" si="79"/>
        <v/>
      </c>
      <c r="C665">
        <v>4</v>
      </c>
      <c r="E665" t="str">
        <f t="shared" si="78"/>
        <v>Opp Score</v>
      </c>
      <c r="F665" s="1" t="str">
        <f t="shared" si="80"/>
        <v/>
      </c>
      <c r="G665" s="1" t="e">
        <f>(F664-F658)-(F665-F659)</f>
        <v>#VALUE!</v>
      </c>
      <c r="H665" s="1" t="e">
        <f>IF(F663&gt;F662,(F662+10)-F663,F662-F663)</f>
        <v>#VALUE!</v>
      </c>
      <c r="I665" s="1" t="e">
        <f>F664-F658</f>
        <v>#VALUE!</v>
      </c>
      <c r="J665" s="1" t="e">
        <f>F665-F659</f>
        <v>#VALUE!</v>
      </c>
      <c r="M665">
        <f>COUNTIF(D662:D666,$L$5)</f>
        <v>0</v>
      </c>
      <c r="O665" t="str">
        <f t="shared" si="74"/>
        <v/>
      </c>
      <c r="P665" t="str">
        <f t="shared" si="75"/>
        <v/>
      </c>
      <c r="Q665" t="str">
        <f t="shared" si="76"/>
        <v/>
      </c>
      <c r="R665" t="str">
        <f t="shared" si="77"/>
        <v/>
      </c>
    </row>
    <row r="666" spans="1:18" x14ac:dyDescent="0.35">
      <c r="A666" t="s">
        <v>3</v>
      </c>
      <c r="B666" t="str">
        <f t="shared" si="79"/>
        <v/>
      </c>
      <c r="C666">
        <v>5</v>
      </c>
      <c r="E666" t="str">
        <f t="shared" si="78"/>
        <v/>
      </c>
      <c r="F666" s="1" t="str">
        <f t="shared" si="80"/>
        <v/>
      </c>
      <c r="G666" s="1" t="e">
        <f>(F664-F658)-(F665-F659)</f>
        <v>#VALUE!</v>
      </c>
      <c r="H666" s="1" t="e">
        <f>IF(F663&gt;F662,(F662+10)-F663,F662-F663)</f>
        <v>#VALUE!</v>
      </c>
      <c r="I666" s="1" t="e">
        <f>F664-F658</f>
        <v>#VALUE!</v>
      </c>
      <c r="J666" s="1" t="e">
        <f>F665-F659</f>
        <v>#VALUE!</v>
      </c>
      <c r="M666">
        <f>COUNTIF(D662:D666,$L$6)</f>
        <v>0</v>
      </c>
      <c r="O666" t="str">
        <f t="shared" si="74"/>
        <v/>
      </c>
      <c r="P666" t="str">
        <f t="shared" si="75"/>
        <v/>
      </c>
      <c r="Q666" t="str">
        <f t="shared" si="76"/>
        <v/>
      </c>
      <c r="R666" t="str">
        <f t="shared" si="77"/>
        <v/>
      </c>
    </row>
    <row r="667" spans="1:18" x14ac:dyDescent="0.35">
      <c r="A667" t="s">
        <v>4</v>
      </c>
      <c r="B667" t="str">
        <f t="shared" si="79"/>
        <v/>
      </c>
      <c r="E667" t="str">
        <f t="shared" si="78"/>
        <v/>
      </c>
      <c r="F667" s="1" t="str">
        <f t="shared" si="80"/>
        <v/>
      </c>
      <c r="O667" t="str">
        <f t="shared" si="74"/>
        <v/>
      </c>
      <c r="P667" t="str">
        <f t="shared" si="75"/>
        <v/>
      </c>
      <c r="Q667" t="str">
        <f t="shared" si="76"/>
        <v/>
      </c>
      <c r="R667" t="str">
        <f t="shared" si="77"/>
        <v/>
      </c>
    </row>
    <row r="668" spans="1:18" x14ac:dyDescent="0.35">
      <c r="A668" t="s">
        <v>5</v>
      </c>
      <c r="B668">
        <f t="shared" si="79"/>
        <v>112</v>
      </c>
      <c r="C668">
        <v>1</v>
      </c>
      <c r="E668" t="str">
        <f t="shared" si="78"/>
        <v>Time In</v>
      </c>
      <c r="F668" s="1" t="str">
        <f t="shared" si="80"/>
        <v/>
      </c>
      <c r="G668" s="1" t="e">
        <f>(F670-F664)-(F671-F665)</f>
        <v>#VALUE!</v>
      </c>
      <c r="H668" s="1" t="e">
        <f>IF(F669&gt;F668,(F668+10)-F669,F668-F669)</f>
        <v>#VALUE!</v>
      </c>
      <c r="I668" s="1" t="e">
        <f>F670-F664</f>
        <v>#VALUE!</v>
      </c>
      <c r="J668" s="1" t="e">
        <f>F671-F665</f>
        <v>#VALUE!</v>
      </c>
      <c r="M668">
        <f>COUNTIF(D668:D672,$L$2)</f>
        <v>0</v>
      </c>
      <c r="N668">
        <f>SUM(M668:M672)</f>
        <v>0</v>
      </c>
      <c r="O668" t="str">
        <f t="shared" si="74"/>
        <v/>
      </c>
      <c r="P668" t="str">
        <f t="shared" si="75"/>
        <v/>
      </c>
      <c r="Q668" t="str">
        <f t="shared" si="76"/>
        <v/>
      </c>
      <c r="R668" t="str">
        <f t="shared" si="77"/>
        <v/>
      </c>
    </row>
    <row r="669" spans="1:18" x14ac:dyDescent="0.35">
      <c r="A669" t="s">
        <v>6</v>
      </c>
      <c r="B669" t="str">
        <f t="shared" si="79"/>
        <v/>
      </c>
      <c r="C669">
        <v>2</v>
      </c>
      <c r="E669" t="str">
        <f t="shared" si="78"/>
        <v>Time Out</v>
      </c>
      <c r="F669" s="1" t="str">
        <f t="shared" si="80"/>
        <v/>
      </c>
      <c r="G669" s="1" t="e">
        <f>(F670-F664)-(F671-F665)</f>
        <v>#VALUE!</v>
      </c>
      <c r="H669" s="1" t="e">
        <f>IF(F669&gt;F668,(F668+10)-F669,F668-F669)</f>
        <v>#VALUE!</v>
      </c>
      <c r="I669" s="1" t="e">
        <f>F670-F664</f>
        <v>#VALUE!</v>
      </c>
      <c r="J669" s="1" t="e">
        <f>F671-F665</f>
        <v>#VALUE!</v>
      </c>
      <c r="M669">
        <f>COUNTIF(D668:D672,$L$3)</f>
        <v>0</v>
      </c>
      <c r="O669" t="str">
        <f t="shared" si="74"/>
        <v/>
      </c>
      <c r="P669" t="str">
        <f t="shared" si="75"/>
        <v/>
      </c>
      <c r="Q669" t="str">
        <f t="shared" si="76"/>
        <v/>
      </c>
      <c r="R669" t="str">
        <f t="shared" si="77"/>
        <v/>
      </c>
    </row>
    <row r="670" spans="1:18" x14ac:dyDescent="0.35">
      <c r="A670" t="s">
        <v>7</v>
      </c>
      <c r="B670" t="str">
        <f t="shared" si="79"/>
        <v/>
      </c>
      <c r="C670">
        <v>3</v>
      </c>
      <c r="E670" t="str">
        <f t="shared" si="78"/>
        <v>Western Score</v>
      </c>
      <c r="F670" s="1" t="str">
        <f t="shared" si="80"/>
        <v/>
      </c>
      <c r="G670" s="1" t="e">
        <f>(F670-F664)-(F671-F665)</f>
        <v>#VALUE!</v>
      </c>
      <c r="H670" s="1" t="e">
        <f>IF(F669&gt;F668,(F668+10)-F669,F668-F669)</f>
        <v>#VALUE!</v>
      </c>
      <c r="I670" s="1" t="e">
        <f>F670-F664</f>
        <v>#VALUE!</v>
      </c>
      <c r="J670" s="1" t="e">
        <f>F671-F665</f>
        <v>#VALUE!</v>
      </c>
      <c r="M670">
        <f>COUNTIF(D668:D672,$L$4)</f>
        <v>0</v>
      </c>
      <c r="O670" t="str">
        <f t="shared" si="74"/>
        <v/>
      </c>
      <c r="P670" t="str">
        <f t="shared" si="75"/>
        <v/>
      </c>
      <c r="Q670" t="str">
        <f t="shared" si="76"/>
        <v/>
      </c>
      <c r="R670" t="str">
        <f t="shared" si="77"/>
        <v/>
      </c>
    </row>
    <row r="671" spans="1:18" x14ac:dyDescent="0.35">
      <c r="A671" t="s">
        <v>8</v>
      </c>
      <c r="B671" t="str">
        <f t="shared" si="79"/>
        <v/>
      </c>
      <c r="C671">
        <v>4</v>
      </c>
      <c r="E671" t="str">
        <f t="shared" si="78"/>
        <v>Opp Score</v>
      </c>
      <c r="F671" s="1" t="str">
        <f t="shared" si="80"/>
        <v/>
      </c>
      <c r="G671" s="1" t="e">
        <f>(F670-F664)-(F671-F665)</f>
        <v>#VALUE!</v>
      </c>
      <c r="H671" s="1" t="e">
        <f>IF(F669&gt;F668,(F668+10)-F669,F668-F669)</f>
        <v>#VALUE!</v>
      </c>
      <c r="I671" s="1" t="e">
        <f>F670-F664</f>
        <v>#VALUE!</v>
      </c>
      <c r="J671" s="1" t="e">
        <f>F671-F665</f>
        <v>#VALUE!</v>
      </c>
      <c r="M671">
        <f>COUNTIF(D668:D672,$L$5)</f>
        <v>0</v>
      </c>
      <c r="O671" t="str">
        <f t="shared" si="74"/>
        <v/>
      </c>
      <c r="P671" t="str">
        <f t="shared" si="75"/>
        <v/>
      </c>
      <c r="Q671" t="str">
        <f t="shared" si="76"/>
        <v/>
      </c>
      <c r="R671" t="str">
        <f t="shared" si="77"/>
        <v/>
      </c>
    </row>
    <row r="672" spans="1:18" x14ac:dyDescent="0.35">
      <c r="A672" t="s">
        <v>9</v>
      </c>
      <c r="B672" t="str">
        <f t="shared" si="79"/>
        <v/>
      </c>
      <c r="C672">
        <v>5</v>
      </c>
      <c r="E672" t="str">
        <f t="shared" si="78"/>
        <v/>
      </c>
      <c r="F672" s="1" t="str">
        <f t="shared" si="80"/>
        <v/>
      </c>
      <c r="G672" s="1" t="e">
        <f>(F670-F664)-(F671-F665)</f>
        <v>#VALUE!</v>
      </c>
      <c r="H672" s="1" t="e">
        <f>IF(F669&gt;F668,(F668+10)-F669,F668-F669)</f>
        <v>#VALUE!</v>
      </c>
      <c r="I672" s="1" t="e">
        <f>F670-F664</f>
        <v>#VALUE!</v>
      </c>
      <c r="J672" s="1" t="e">
        <f>F671-F665</f>
        <v>#VALUE!</v>
      </c>
      <c r="M672">
        <f>COUNTIF(D668:D672,$L$6)</f>
        <v>0</v>
      </c>
      <c r="O672" t="str">
        <f t="shared" si="74"/>
        <v/>
      </c>
      <c r="P672" t="str">
        <f t="shared" si="75"/>
        <v/>
      </c>
      <c r="Q672" t="str">
        <f t="shared" si="76"/>
        <v/>
      </c>
      <c r="R672" t="str">
        <f t="shared" si="77"/>
        <v/>
      </c>
    </row>
    <row r="673" spans="1:18" x14ac:dyDescent="0.35">
      <c r="A673" t="s">
        <v>10</v>
      </c>
      <c r="B673" t="str">
        <f t="shared" si="79"/>
        <v/>
      </c>
      <c r="E673" t="str">
        <f t="shared" si="78"/>
        <v/>
      </c>
      <c r="F673" s="1" t="str">
        <f t="shared" si="80"/>
        <v/>
      </c>
      <c r="O673" t="str">
        <f t="shared" si="74"/>
        <v/>
      </c>
      <c r="P673" t="str">
        <f t="shared" si="75"/>
        <v/>
      </c>
      <c r="Q673" t="str">
        <f t="shared" si="76"/>
        <v/>
      </c>
      <c r="R673" t="str">
        <f t="shared" si="77"/>
        <v/>
      </c>
    </row>
    <row r="674" spans="1:18" x14ac:dyDescent="0.35">
      <c r="A674" t="s">
        <v>11</v>
      </c>
      <c r="B674">
        <f t="shared" si="79"/>
        <v>113</v>
      </c>
      <c r="C674">
        <v>1</v>
      </c>
      <c r="E674" t="str">
        <f t="shared" si="78"/>
        <v>Time In</v>
      </c>
      <c r="F674" s="1" t="str">
        <f t="shared" si="80"/>
        <v/>
      </c>
      <c r="G674" s="1" t="e">
        <f>(F676-F670)-(F677-F671)</f>
        <v>#VALUE!</v>
      </c>
      <c r="H674" s="1" t="e">
        <f>IF(F675&gt;F674,(F674+10)-F675,F674-F675)</f>
        <v>#VALUE!</v>
      </c>
      <c r="I674" s="1" t="e">
        <f>F676-F670</f>
        <v>#VALUE!</v>
      </c>
      <c r="J674" s="1" t="e">
        <f>F677-F671</f>
        <v>#VALUE!</v>
      </c>
      <c r="M674">
        <f>COUNTIF(D674:D678,$L$2)</f>
        <v>0</v>
      </c>
      <c r="N674">
        <f>SUM(M674:M678)</f>
        <v>0</v>
      </c>
      <c r="O674" t="str">
        <f t="shared" si="74"/>
        <v/>
      </c>
      <c r="P674" t="str">
        <f t="shared" si="75"/>
        <v/>
      </c>
      <c r="Q674" t="str">
        <f t="shared" si="76"/>
        <v/>
      </c>
      <c r="R674" t="str">
        <f t="shared" si="77"/>
        <v/>
      </c>
    </row>
    <row r="675" spans="1:18" x14ac:dyDescent="0.35">
      <c r="A675" t="s">
        <v>12</v>
      </c>
      <c r="B675" t="str">
        <f t="shared" si="79"/>
        <v/>
      </c>
      <c r="C675">
        <v>2</v>
      </c>
      <c r="E675" t="str">
        <f t="shared" si="78"/>
        <v>Time Out</v>
      </c>
      <c r="F675" s="1" t="str">
        <f t="shared" si="80"/>
        <v/>
      </c>
      <c r="G675" s="1" t="e">
        <f>(F676-F670)-(F677-F671)</f>
        <v>#VALUE!</v>
      </c>
      <c r="H675" s="1" t="e">
        <f>IF(F675&gt;F674,(F674+10)-F675,F674-F675)</f>
        <v>#VALUE!</v>
      </c>
      <c r="I675" s="1" t="e">
        <f>F676-F670</f>
        <v>#VALUE!</v>
      </c>
      <c r="J675" s="1" t="e">
        <f>F677-F671</f>
        <v>#VALUE!</v>
      </c>
      <c r="M675">
        <f>COUNTIF(D674:D678,$L$3)</f>
        <v>0</v>
      </c>
      <c r="O675" t="str">
        <f t="shared" si="74"/>
        <v/>
      </c>
      <c r="P675" t="str">
        <f t="shared" si="75"/>
        <v/>
      </c>
      <c r="Q675" t="str">
        <f t="shared" si="76"/>
        <v/>
      </c>
      <c r="R675" t="str">
        <f t="shared" si="77"/>
        <v/>
      </c>
    </row>
    <row r="676" spans="1:18" x14ac:dyDescent="0.35">
      <c r="A676" t="s">
        <v>13</v>
      </c>
      <c r="B676" t="str">
        <f t="shared" si="79"/>
        <v/>
      </c>
      <c r="C676">
        <v>3</v>
      </c>
      <c r="E676" t="str">
        <f t="shared" si="78"/>
        <v>Western Score</v>
      </c>
      <c r="F676" s="1" t="str">
        <f t="shared" si="80"/>
        <v/>
      </c>
      <c r="G676" s="1" t="e">
        <f>(F676-F670)-(F677-F671)</f>
        <v>#VALUE!</v>
      </c>
      <c r="H676" s="1" t="e">
        <f>IF(F675&gt;F674,(F674+10)-F675,F674-F675)</f>
        <v>#VALUE!</v>
      </c>
      <c r="I676" s="1" t="e">
        <f>F676-F670</f>
        <v>#VALUE!</v>
      </c>
      <c r="J676" s="1" t="e">
        <f>F677-F671</f>
        <v>#VALUE!</v>
      </c>
      <c r="M676">
        <f>COUNTIF(D674:D678,$L$4)</f>
        <v>0</v>
      </c>
      <c r="O676" t="str">
        <f t="shared" si="74"/>
        <v/>
      </c>
      <c r="P676" t="str">
        <f t="shared" si="75"/>
        <v/>
      </c>
      <c r="Q676" t="str">
        <f t="shared" si="76"/>
        <v/>
      </c>
      <c r="R676" t="str">
        <f t="shared" si="77"/>
        <v/>
      </c>
    </row>
    <row r="677" spans="1:18" x14ac:dyDescent="0.35">
      <c r="A677" t="s">
        <v>14</v>
      </c>
      <c r="B677" t="str">
        <f t="shared" si="79"/>
        <v/>
      </c>
      <c r="C677">
        <v>4</v>
      </c>
      <c r="E677" t="str">
        <f t="shared" si="78"/>
        <v>Opp Score</v>
      </c>
      <c r="F677" s="1" t="str">
        <f t="shared" si="80"/>
        <v/>
      </c>
      <c r="G677" s="1" t="e">
        <f>(F676-F670)-(F677-F671)</f>
        <v>#VALUE!</v>
      </c>
      <c r="H677" s="1" t="e">
        <f>IF(F675&gt;F674,(F674+10)-F675,F674-F675)</f>
        <v>#VALUE!</v>
      </c>
      <c r="I677" s="1" t="e">
        <f>F676-F670</f>
        <v>#VALUE!</v>
      </c>
      <c r="J677" s="1" t="e">
        <f>F677-F671</f>
        <v>#VALUE!</v>
      </c>
      <c r="M677">
        <f>COUNTIF(D674:D678,$L$5)</f>
        <v>0</v>
      </c>
      <c r="O677" t="str">
        <f t="shared" si="74"/>
        <v/>
      </c>
      <c r="P677" t="str">
        <f t="shared" si="75"/>
        <v/>
      </c>
      <c r="Q677" t="str">
        <f t="shared" si="76"/>
        <v/>
      </c>
      <c r="R677" t="str">
        <f t="shared" si="77"/>
        <v/>
      </c>
    </row>
    <row r="678" spans="1:18" x14ac:dyDescent="0.35">
      <c r="A678" t="s">
        <v>2</v>
      </c>
      <c r="B678" t="str">
        <f t="shared" si="79"/>
        <v/>
      </c>
      <c r="C678">
        <v>5</v>
      </c>
      <c r="E678" t="str">
        <f t="shared" si="78"/>
        <v/>
      </c>
      <c r="F678" s="1" t="str">
        <f t="shared" si="80"/>
        <v/>
      </c>
      <c r="G678" s="1" t="e">
        <f>(F676-F670)-(F677-F671)</f>
        <v>#VALUE!</v>
      </c>
      <c r="H678" s="1" t="e">
        <f>IF(F675&gt;F674,(F674+10)-F675,F674-F675)</f>
        <v>#VALUE!</v>
      </c>
      <c r="I678" s="1" t="e">
        <f>F676-F670</f>
        <v>#VALUE!</v>
      </c>
      <c r="J678" s="1" t="e">
        <f>F677-F671</f>
        <v>#VALUE!</v>
      </c>
      <c r="M678">
        <f>COUNTIF(D674:D678,$L$6)</f>
        <v>0</v>
      </c>
      <c r="O678" t="str">
        <f t="shared" si="74"/>
        <v/>
      </c>
      <c r="P678" t="str">
        <f t="shared" si="75"/>
        <v/>
      </c>
      <c r="Q678" t="str">
        <f t="shared" si="76"/>
        <v/>
      </c>
      <c r="R678" t="str">
        <f t="shared" si="77"/>
        <v/>
      </c>
    </row>
    <row r="679" spans="1:18" x14ac:dyDescent="0.35">
      <c r="A679" t="s">
        <v>3</v>
      </c>
      <c r="B679" t="str">
        <f t="shared" si="79"/>
        <v/>
      </c>
      <c r="E679" t="str">
        <f t="shared" si="78"/>
        <v/>
      </c>
      <c r="F679" s="1" t="str">
        <f t="shared" si="80"/>
        <v/>
      </c>
      <c r="O679" t="str">
        <f t="shared" si="74"/>
        <v/>
      </c>
      <c r="P679" t="str">
        <f t="shared" si="75"/>
        <v/>
      </c>
      <c r="Q679" t="str">
        <f t="shared" si="76"/>
        <v/>
      </c>
      <c r="R679" t="str">
        <f t="shared" si="77"/>
        <v/>
      </c>
    </row>
    <row r="680" spans="1:18" x14ac:dyDescent="0.35">
      <c r="A680" t="s">
        <v>4</v>
      </c>
      <c r="B680">
        <f t="shared" si="79"/>
        <v>114</v>
      </c>
      <c r="C680">
        <v>1</v>
      </c>
      <c r="E680" t="str">
        <f t="shared" si="78"/>
        <v>Time In</v>
      </c>
      <c r="F680" s="1" t="str">
        <f t="shared" si="80"/>
        <v/>
      </c>
      <c r="G680" s="1" t="e">
        <f>(F682-F676)-(F683-F677)</f>
        <v>#VALUE!</v>
      </c>
      <c r="H680" s="1" t="e">
        <f>IF(F681&gt;F680,(F680+10)-F681,F680-F681)</f>
        <v>#VALUE!</v>
      </c>
      <c r="I680" s="1" t="e">
        <f>F682-F676</f>
        <v>#VALUE!</v>
      </c>
      <c r="J680" s="1" t="e">
        <f>F683-F677</f>
        <v>#VALUE!</v>
      </c>
      <c r="M680">
        <f>COUNTIF(D680:D684,$L$2)</f>
        <v>0</v>
      </c>
      <c r="N680">
        <f>SUM(M680:M684)</f>
        <v>0</v>
      </c>
      <c r="O680" t="str">
        <f t="shared" si="74"/>
        <v/>
      </c>
      <c r="P680" t="str">
        <f t="shared" si="75"/>
        <v/>
      </c>
      <c r="Q680" t="str">
        <f t="shared" si="76"/>
        <v/>
      </c>
      <c r="R680" t="str">
        <f t="shared" si="77"/>
        <v/>
      </c>
    </row>
    <row r="681" spans="1:18" x14ac:dyDescent="0.35">
      <c r="A681" t="s">
        <v>5</v>
      </c>
      <c r="B681" t="str">
        <f t="shared" si="79"/>
        <v/>
      </c>
      <c r="C681">
        <v>2</v>
      </c>
      <c r="E681" t="str">
        <f t="shared" si="78"/>
        <v>Time Out</v>
      </c>
      <c r="F681" s="1" t="str">
        <f t="shared" si="80"/>
        <v/>
      </c>
      <c r="G681" s="1" t="e">
        <f>(F682-F676)-(F683-F677)</f>
        <v>#VALUE!</v>
      </c>
      <c r="H681" s="1" t="e">
        <f>IF(F681&gt;F680,(F680+10)-F681,F680-F681)</f>
        <v>#VALUE!</v>
      </c>
      <c r="I681" s="1" t="e">
        <f>F682-F676</f>
        <v>#VALUE!</v>
      </c>
      <c r="J681" s="1" t="e">
        <f>F683-F677</f>
        <v>#VALUE!</v>
      </c>
      <c r="M681">
        <f>COUNTIF(D680:D684,$L$3)</f>
        <v>0</v>
      </c>
      <c r="O681" t="str">
        <f t="shared" si="74"/>
        <v/>
      </c>
      <c r="P681" t="str">
        <f t="shared" si="75"/>
        <v/>
      </c>
      <c r="Q681" t="str">
        <f t="shared" si="76"/>
        <v/>
      </c>
      <c r="R681" t="str">
        <f t="shared" si="77"/>
        <v/>
      </c>
    </row>
    <row r="682" spans="1:18" x14ac:dyDescent="0.35">
      <c r="A682" t="s">
        <v>6</v>
      </c>
      <c r="B682" t="str">
        <f t="shared" si="79"/>
        <v/>
      </c>
      <c r="C682">
        <v>3</v>
      </c>
      <c r="E682" t="str">
        <f t="shared" si="78"/>
        <v>Western Score</v>
      </c>
      <c r="F682" s="1" t="str">
        <f t="shared" si="80"/>
        <v/>
      </c>
      <c r="G682" s="1" t="e">
        <f>(F682-F676)-(F683-F677)</f>
        <v>#VALUE!</v>
      </c>
      <c r="H682" s="1" t="e">
        <f>IF(F681&gt;F680,(F680+10)-F681,F680-F681)</f>
        <v>#VALUE!</v>
      </c>
      <c r="I682" s="1" t="e">
        <f>F682-F676</f>
        <v>#VALUE!</v>
      </c>
      <c r="J682" s="1" t="e">
        <f>F683-F677</f>
        <v>#VALUE!</v>
      </c>
      <c r="M682">
        <f>COUNTIF(D680:D684,$L$4)</f>
        <v>0</v>
      </c>
      <c r="O682" t="str">
        <f t="shared" si="74"/>
        <v/>
      </c>
      <c r="P682" t="str">
        <f t="shared" si="75"/>
        <v/>
      </c>
      <c r="Q682" t="str">
        <f t="shared" si="76"/>
        <v/>
      </c>
      <c r="R682" t="str">
        <f t="shared" si="77"/>
        <v/>
      </c>
    </row>
    <row r="683" spans="1:18" x14ac:dyDescent="0.35">
      <c r="A683" t="s">
        <v>7</v>
      </c>
      <c r="B683" t="str">
        <f t="shared" si="79"/>
        <v/>
      </c>
      <c r="C683">
        <v>4</v>
      </c>
      <c r="E683" t="str">
        <f t="shared" si="78"/>
        <v>Opp Score</v>
      </c>
      <c r="F683" s="1" t="str">
        <f t="shared" si="80"/>
        <v/>
      </c>
      <c r="G683" s="1" t="e">
        <f>(F682-F676)-(F683-F677)</f>
        <v>#VALUE!</v>
      </c>
      <c r="H683" s="1" t="e">
        <f>IF(F681&gt;F680,(F680+10)-F681,F680-F681)</f>
        <v>#VALUE!</v>
      </c>
      <c r="I683" s="1" t="e">
        <f>F682-F676</f>
        <v>#VALUE!</v>
      </c>
      <c r="J683" s="1" t="e">
        <f>F683-F677</f>
        <v>#VALUE!</v>
      </c>
      <c r="M683">
        <f>COUNTIF(D680:D684,$L$5)</f>
        <v>0</v>
      </c>
      <c r="O683" t="str">
        <f t="shared" si="74"/>
        <v/>
      </c>
      <c r="P683" t="str">
        <f t="shared" si="75"/>
        <v/>
      </c>
      <c r="Q683" t="str">
        <f t="shared" si="76"/>
        <v/>
      </c>
      <c r="R683" t="str">
        <f t="shared" si="77"/>
        <v/>
      </c>
    </row>
    <row r="684" spans="1:18" x14ac:dyDescent="0.35">
      <c r="A684" t="s">
        <v>8</v>
      </c>
      <c r="B684" t="str">
        <f t="shared" si="79"/>
        <v/>
      </c>
      <c r="C684">
        <v>5</v>
      </c>
      <c r="E684" t="str">
        <f t="shared" si="78"/>
        <v/>
      </c>
      <c r="F684" s="1" t="str">
        <f t="shared" si="80"/>
        <v/>
      </c>
      <c r="G684" s="1" t="e">
        <f>(F682-F676)-(F683-F677)</f>
        <v>#VALUE!</v>
      </c>
      <c r="H684" s="1" t="e">
        <f>IF(F681&gt;F680,(F680+10)-F681,F680-F681)</f>
        <v>#VALUE!</v>
      </c>
      <c r="I684" s="1" t="e">
        <f>F682-F676</f>
        <v>#VALUE!</v>
      </c>
      <c r="J684" s="1" t="e">
        <f>F683-F677</f>
        <v>#VALUE!</v>
      </c>
      <c r="M684">
        <f>COUNTIF(D680:D684,$L$6)</f>
        <v>0</v>
      </c>
      <c r="O684" t="str">
        <f t="shared" si="74"/>
        <v/>
      </c>
      <c r="P684" t="str">
        <f t="shared" si="75"/>
        <v/>
      </c>
      <c r="Q684" t="str">
        <f t="shared" si="76"/>
        <v/>
      </c>
      <c r="R684" t="str">
        <f t="shared" si="77"/>
        <v/>
      </c>
    </row>
    <row r="685" spans="1:18" x14ac:dyDescent="0.35">
      <c r="A685" t="s">
        <v>9</v>
      </c>
      <c r="B685" t="str">
        <f t="shared" si="79"/>
        <v/>
      </c>
      <c r="E685" t="str">
        <f t="shared" si="78"/>
        <v/>
      </c>
      <c r="F685" s="1" t="str">
        <f t="shared" si="80"/>
        <v/>
      </c>
      <c r="O685" t="str">
        <f t="shared" si="74"/>
        <v/>
      </c>
      <c r="P685" t="str">
        <f t="shared" si="75"/>
        <v/>
      </c>
      <c r="Q685" t="str">
        <f t="shared" si="76"/>
        <v/>
      </c>
      <c r="R685" t="str">
        <f t="shared" si="77"/>
        <v/>
      </c>
    </row>
    <row r="686" spans="1:18" x14ac:dyDescent="0.35">
      <c r="A686" t="s">
        <v>10</v>
      </c>
      <c r="B686">
        <f t="shared" si="79"/>
        <v>115</v>
      </c>
      <c r="C686">
        <v>1</v>
      </c>
      <c r="E686" t="str">
        <f t="shared" si="78"/>
        <v>Time In</v>
      </c>
      <c r="F686" s="1" t="str">
        <f t="shared" si="80"/>
        <v/>
      </c>
      <c r="G686" s="1" t="e">
        <f>(F688-F682)-(F689-F683)</f>
        <v>#VALUE!</v>
      </c>
      <c r="H686" s="1" t="e">
        <f>IF(F687&gt;F686,(F686+10)-F687,F686-F687)</f>
        <v>#VALUE!</v>
      </c>
      <c r="I686" s="1" t="e">
        <f>F688-F682</f>
        <v>#VALUE!</v>
      </c>
      <c r="J686" s="1" t="e">
        <f>F689-F683</f>
        <v>#VALUE!</v>
      </c>
      <c r="M686">
        <f>COUNTIF(D686:D690,$L$2)</f>
        <v>0</v>
      </c>
      <c r="N686">
        <f>SUM(M686:M690)</f>
        <v>0</v>
      </c>
      <c r="O686" t="str">
        <f t="shared" si="74"/>
        <v/>
      </c>
      <c r="P686" t="str">
        <f t="shared" si="75"/>
        <v/>
      </c>
      <c r="Q686" t="str">
        <f t="shared" si="76"/>
        <v/>
      </c>
      <c r="R686" t="str">
        <f t="shared" si="77"/>
        <v/>
      </c>
    </row>
    <row r="687" spans="1:18" x14ac:dyDescent="0.35">
      <c r="A687" t="s">
        <v>11</v>
      </c>
      <c r="B687" t="str">
        <f t="shared" si="79"/>
        <v/>
      </c>
      <c r="C687">
        <v>2</v>
      </c>
      <c r="E687" t="str">
        <f t="shared" si="78"/>
        <v>Time Out</v>
      </c>
      <c r="F687" s="1" t="str">
        <f t="shared" si="80"/>
        <v/>
      </c>
      <c r="G687" s="1" t="e">
        <f>(F688-F682)-(F689-F683)</f>
        <v>#VALUE!</v>
      </c>
      <c r="H687" s="1" t="e">
        <f>IF(F687&gt;F686,(F686+10)-F687,F686-F687)</f>
        <v>#VALUE!</v>
      </c>
      <c r="I687" s="1" t="e">
        <f>F688-F682</f>
        <v>#VALUE!</v>
      </c>
      <c r="J687" s="1" t="e">
        <f>F689-F683</f>
        <v>#VALUE!</v>
      </c>
      <c r="M687">
        <f>COUNTIF(D686:D690,$L$3)</f>
        <v>0</v>
      </c>
      <c r="O687" t="str">
        <f t="shared" si="74"/>
        <v/>
      </c>
      <c r="P687" t="str">
        <f t="shared" si="75"/>
        <v/>
      </c>
      <c r="Q687" t="str">
        <f t="shared" si="76"/>
        <v/>
      </c>
      <c r="R687" t="str">
        <f t="shared" si="77"/>
        <v/>
      </c>
    </row>
    <row r="688" spans="1:18" x14ac:dyDescent="0.35">
      <c r="A688" t="s">
        <v>12</v>
      </c>
      <c r="B688" t="str">
        <f t="shared" si="79"/>
        <v/>
      </c>
      <c r="C688">
        <v>3</v>
      </c>
      <c r="E688" t="str">
        <f t="shared" si="78"/>
        <v>Western Score</v>
      </c>
      <c r="F688" s="1" t="str">
        <f t="shared" si="80"/>
        <v/>
      </c>
      <c r="G688" s="1" t="e">
        <f>(F688-F682)-(F689-F683)</f>
        <v>#VALUE!</v>
      </c>
      <c r="H688" s="1" t="e">
        <f>IF(F687&gt;F686,(F686+10)-F687,F686-F687)</f>
        <v>#VALUE!</v>
      </c>
      <c r="I688" s="1" t="e">
        <f>F688-F682</f>
        <v>#VALUE!</v>
      </c>
      <c r="J688" s="1" t="e">
        <f>F689-F683</f>
        <v>#VALUE!</v>
      </c>
      <c r="M688">
        <f>COUNTIF(D686:D690,$L$4)</f>
        <v>0</v>
      </c>
      <c r="O688" t="str">
        <f t="shared" si="74"/>
        <v/>
      </c>
      <c r="P688" t="str">
        <f t="shared" si="75"/>
        <v/>
      </c>
      <c r="Q688" t="str">
        <f t="shared" si="76"/>
        <v/>
      </c>
      <c r="R688" t="str">
        <f t="shared" si="77"/>
        <v/>
      </c>
    </row>
    <row r="689" spans="1:18" x14ac:dyDescent="0.35">
      <c r="A689" t="s">
        <v>13</v>
      </c>
      <c r="B689" t="str">
        <f t="shared" si="79"/>
        <v/>
      </c>
      <c r="C689">
        <v>4</v>
      </c>
      <c r="E689" t="str">
        <f t="shared" si="78"/>
        <v>Opp Score</v>
      </c>
      <c r="F689" s="1" t="str">
        <f t="shared" si="80"/>
        <v/>
      </c>
      <c r="G689" s="1" t="e">
        <f>(F688-F682)-(F689-F683)</f>
        <v>#VALUE!</v>
      </c>
      <c r="H689" s="1" t="e">
        <f>IF(F687&gt;F686,(F686+10)-F687,F686-F687)</f>
        <v>#VALUE!</v>
      </c>
      <c r="I689" s="1" t="e">
        <f>F688-F682</f>
        <v>#VALUE!</v>
      </c>
      <c r="J689" s="1" t="e">
        <f>F689-F683</f>
        <v>#VALUE!</v>
      </c>
      <c r="M689">
        <f>COUNTIF(D686:D690,$L$5)</f>
        <v>0</v>
      </c>
      <c r="O689" t="str">
        <f t="shared" si="74"/>
        <v/>
      </c>
      <c r="P689" t="str">
        <f t="shared" si="75"/>
        <v/>
      </c>
      <c r="Q689" t="str">
        <f t="shared" si="76"/>
        <v/>
      </c>
      <c r="R689" t="str">
        <f t="shared" si="77"/>
        <v/>
      </c>
    </row>
    <row r="690" spans="1:18" x14ac:dyDescent="0.35">
      <c r="A690" t="s">
        <v>14</v>
      </c>
      <c r="B690" t="str">
        <f t="shared" si="79"/>
        <v/>
      </c>
      <c r="C690">
        <v>5</v>
      </c>
      <c r="E690" t="str">
        <f t="shared" si="78"/>
        <v/>
      </c>
      <c r="F690" s="1" t="str">
        <f t="shared" si="80"/>
        <v/>
      </c>
      <c r="G690" s="1" t="e">
        <f>(F688-F682)-(F689-F683)</f>
        <v>#VALUE!</v>
      </c>
      <c r="H690" s="1" t="e">
        <f>IF(F687&gt;F686,(F686+10)-F687,F686-F687)</f>
        <v>#VALUE!</v>
      </c>
      <c r="I690" s="1" t="e">
        <f>F688-F682</f>
        <v>#VALUE!</v>
      </c>
      <c r="J690" s="1" t="e">
        <f>F689-F683</f>
        <v>#VALUE!</v>
      </c>
      <c r="M690">
        <f>COUNTIF(D686:D690,$L$6)</f>
        <v>0</v>
      </c>
      <c r="O690" t="str">
        <f t="shared" si="74"/>
        <v/>
      </c>
      <c r="P690" t="str">
        <f t="shared" si="75"/>
        <v/>
      </c>
      <c r="Q690" t="str">
        <f t="shared" si="76"/>
        <v/>
      </c>
      <c r="R690" t="str">
        <f t="shared" si="77"/>
        <v/>
      </c>
    </row>
    <row r="691" spans="1:18" x14ac:dyDescent="0.35">
      <c r="A691" t="s">
        <v>2</v>
      </c>
      <c r="B691" t="str">
        <f t="shared" si="79"/>
        <v/>
      </c>
      <c r="E691" t="str">
        <f t="shared" si="78"/>
        <v/>
      </c>
      <c r="F691" s="1" t="str">
        <f t="shared" si="80"/>
        <v/>
      </c>
      <c r="O691" t="str">
        <f t="shared" si="74"/>
        <v/>
      </c>
      <c r="P691" t="str">
        <f t="shared" si="75"/>
        <v/>
      </c>
      <c r="Q691" t="str">
        <f t="shared" si="76"/>
        <v/>
      </c>
      <c r="R691" t="str">
        <f t="shared" si="77"/>
        <v/>
      </c>
    </row>
    <row r="692" spans="1:18" x14ac:dyDescent="0.35">
      <c r="A692" t="s">
        <v>3</v>
      </c>
      <c r="B692">
        <f t="shared" si="79"/>
        <v>116</v>
      </c>
      <c r="C692">
        <v>1</v>
      </c>
      <c r="E692" t="str">
        <f t="shared" si="78"/>
        <v>Time In</v>
      </c>
      <c r="F692" s="1" t="str">
        <f t="shared" si="80"/>
        <v/>
      </c>
      <c r="G692" s="1" t="e">
        <f>(F694-F688)-(F695-F689)</f>
        <v>#VALUE!</v>
      </c>
      <c r="H692" s="1" t="e">
        <f>IF(F693&gt;F692,(F692+10)-F693,F692-F693)</f>
        <v>#VALUE!</v>
      </c>
      <c r="I692" s="1" t="e">
        <f>F694-F688</f>
        <v>#VALUE!</v>
      </c>
      <c r="J692" s="1" t="e">
        <f>F695-F689</f>
        <v>#VALUE!</v>
      </c>
      <c r="M692">
        <f>COUNTIF(D692:D696,$L$2)</f>
        <v>0</v>
      </c>
      <c r="N692">
        <f>SUM(M692:M696)</f>
        <v>0</v>
      </c>
      <c r="O692" t="str">
        <f t="shared" si="74"/>
        <v/>
      </c>
      <c r="P692" t="str">
        <f t="shared" si="75"/>
        <v/>
      </c>
      <c r="Q692" t="str">
        <f t="shared" si="76"/>
        <v/>
      </c>
      <c r="R692" t="str">
        <f t="shared" si="77"/>
        <v/>
      </c>
    </row>
    <row r="693" spans="1:18" x14ac:dyDescent="0.35">
      <c r="A693" t="s">
        <v>4</v>
      </c>
      <c r="B693" t="str">
        <f t="shared" si="79"/>
        <v/>
      </c>
      <c r="C693">
        <v>2</v>
      </c>
      <c r="E693" t="str">
        <f t="shared" si="78"/>
        <v>Time Out</v>
      </c>
      <c r="F693" s="1" t="str">
        <f t="shared" si="80"/>
        <v/>
      </c>
      <c r="G693" s="1" t="e">
        <f>(F694-F688)-(F695-F689)</f>
        <v>#VALUE!</v>
      </c>
      <c r="H693" s="1" t="e">
        <f>IF(F693&gt;F692,(F692+10)-F693,F692-F693)</f>
        <v>#VALUE!</v>
      </c>
      <c r="I693" s="1" t="e">
        <f>F694-F688</f>
        <v>#VALUE!</v>
      </c>
      <c r="J693" s="1" t="e">
        <f>F695-F689</f>
        <v>#VALUE!</v>
      </c>
      <c r="M693">
        <f>COUNTIF(D692:D696,$L$3)</f>
        <v>0</v>
      </c>
      <c r="O693" t="str">
        <f t="shared" si="74"/>
        <v/>
      </c>
      <c r="P693" t="str">
        <f t="shared" si="75"/>
        <v/>
      </c>
      <c r="Q693" t="str">
        <f t="shared" si="76"/>
        <v/>
      </c>
      <c r="R693" t="str">
        <f t="shared" si="77"/>
        <v/>
      </c>
    </row>
    <row r="694" spans="1:18" x14ac:dyDescent="0.35">
      <c r="A694" t="s">
        <v>5</v>
      </c>
      <c r="B694" t="str">
        <f t="shared" si="79"/>
        <v/>
      </c>
      <c r="C694">
        <v>3</v>
      </c>
      <c r="E694" t="str">
        <f t="shared" si="78"/>
        <v>Western Score</v>
      </c>
      <c r="F694" s="1" t="str">
        <f t="shared" si="80"/>
        <v/>
      </c>
      <c r="G694" s="1" t="e">
        <f>(F694-F688)-(F695-F689)</f>
        <v>#VALUE!</v>
      </c>
      <c r="H694" s="1" t="e">
        <f>IF(F693&gt;F692,(F692+10)-F693,F692-F693)</f>
        <v>#VALUE!</v>
      </c>
      <c r="I694" s="1" t="e">
        <f>F694-F688</f>
        <v>#VALUE!</v>
      </c>
      <c r="J694" s="1" t="e">
        <f>F695-F689</f>
        <v>#VALUE!</v>
      </c>
      <c r="M694">
        <f>COUNTIF(D692:D696,$L$4)</f>
        <v>0</v>
      </c>
      <c r="O694" t="str">
        <f t="shared" si="74"/>
        <v/>
      </c>
      <c r="P694" t="str">
        <f t="shared" si="75"/>
        <v/>
      </c>
      <c r="Q694" t="str">
        <f t="shared" si="76"/>
        <v/>
      </c>
      <c r="R694" t="str">
        <f t="shared" si="77"/>
        <v/>
      </c>
    </row>
    <row r="695" spans="1:18" x14ac:dyDescent="0.35">
      <c r="A695" t="s">
        <v>6</v>
      </c>
      <c r="B695" t="str">
        <f t="shared" si="79"/>
        <v/>
      </c>
      <c r="C695">
        <v>4</v>
      </c>
      <c r="E695" t="str">
        <f t="shared" si="78"/>
        <v>Opp Score</v>
      </c>
      <c r="F695" s="1" t="str">
        <f t="shared" si="80"/>
        <v/>
      </c>
      <c r="G695" s="1" t="e">
        <f>(F694-F688)-(F695-F689)</f>
        <v>#VALUE!</v>
      </c>
      <c r="H695" s="1" t="e">
        <f>IF(F693&gt;F692,(F692+10)-F693,F692-F693)</f>
        <v>#VALUE!</v>
      </c>
      <c r="I695" s="1" t="e">
        <f>F694-F688</f>
        <v>#VALUE!</v>
      </c>
      <c r="J695" s="1" t="e">
        <f>F695-F689</f>
        <v>#VALUE!</v>
      </c>
      <c r="M695">
        <f>COUNTIF(D692:D696,$L$5)</f>
        <v>0</v>
      </c>
      <c r="O695" t="str">
        <f t="shared" si="74"/>
        <v/>
      </c>
      <c r="P695" t="str">
        <f t="shared" si="75"/>
        <v/>
      </c>
      <c r="Q695" t="str">
        <f t="shared" si="76"/>
        <v/>
      </c>
      <c r="R695" t="str">
        <f t="shared" si="77"/>
        <v/>
      </c>
    </row>
    <row r="696" spans="1:18" x14ac:dyDescent="0.35">
      <c r="A696" t="s">
        <v>7</v>
      </c>
      <c r="B696" t="str">
        <f t="shared" si="79"/>
        <v/>
      </c>
      <c r="C696">
        <v>5</v>
      </c>
      <c r="E696" t="str">
        <f t="shared" si="78"/>
        <v/>
      </c>
      <c r="F696" s="1" t="str">
        <f t="shared" si="80"/>
        <v/>
      </c>
      <c r="G696" s="1" t="e">
        <f>(F694-F688)-(F695-F689)</f>
        <v>#VALUE!</v>
      </c>
      <c r="H696" s="1" t="e">
        <f>IF(F693&gt;F692,(F692+10)-F693,F692-F693)</f>
        <v>#VALUE!</v>
      </c>
      <c r="I696" s="1" t="e">
        <f>F694-F688</f>
        <v>#VALUE!</v>
      </c>
      <c r="J696" s="1" t="e">
        <f>F695-F689</f>
        <v>#VALUE!</v>
      </c>
      <c r="M696">
        <f>COUNTIF(D692:D696,$L$6)</f>
        <v>0</v>
      </c>
      <c r="O696" t="str">
        <f t="shared" si="74"/>
        <v/>
      </c>
      <c r="P696" t="str">
        <f t="shared" si="75"/>
        <v/>
      </c>
      <c r="Q696" t="str">
        <f t="shared" si="76"/>
        <v/>
      </c>
      <c r="R696" t="str">
        <f t="shared" si="77"/>
        <v/>
      </c>
    </row>
    <row r="697" spans="1:18" x14ac:dyDescent="0.35">
      <c r="A697" t="s">
        <v>8</v>
      </c>
      <c r="B697" t="str">
        <f t="shared" si="79"/>
        <v/>
      </c>
      <c r="E697" t="str">
        <f t="shared" si="78"/>
        <v/>
      </c>
      <c r="F697" s="1" t="str">
        <f t="shared" si="80"/>
        <v/>
      </c>
      <c r="O697" t="str">
        <f t="shared" si="74"/>
        <v/>
      </c>
      <c r="P697" t="str">
        <f t="shared" si="75"/>
        <v/>
      </c>
      <c r="Q697" t="str">
        <f t="shared" si="76"/>
        <v/>
      </c>
      <c r="R697" t="str">
        <f t="shared" si="77"/>
        <v/>
      </c>
    </row>
    <row r="698" spans="1:18" x14ac:dyDescent="0.35">
      <c r="A698" t="s">
        <v>9</v>
      </c>
      <c r="B698">
        <f t="shared" si="79"/>
        <v>117</v>
      </c>
      <c r="C698">
        <v>1</v>
      </c>
      <c r="E698" t="str">
        <f t="shared" si="78"/>
        <v>Time In</v>
      </c>
      <c r="F698" s="1" t="str">
        <f t="shared" si="80"/>
        <v/>
      </c>
      <c r="G698" s="1" t="e">
        <f>(F700-F694)-(F701-F695)</f>
        <v>#VALUE!</v>
      </c>
      <c r="H698" s="1" t="e">
        <f>IF(F699&gt;F698,(F698+10)-F699,F698-F699)</f>
        <v>#VALUE!</v>
      </c>
      <c r="I698" s="1" t="e">
        <f>F700-F694</f>
        <v>#VALUE!</v>
      </c>
      <c r="J698" s="1" t="e">
        <f>F701-F695</f>
        <v>#VALUE!</v>
      </c>
      <c r="M698">
        <f>COUNTIF(D698:D702,$L$2)</f>
        <v>0</v>
      </c>
      <c r="N698">
        <f>SUM(M698:M702)</f>
        <v>0</v>
      </c>
      <c r="O698" t="str">
        <f t="shared" si="74"/>
        <v/>
      </c>
      <c r="P698" t="str">
        <f t="shared" si="75"/>
        <v/>
      </c>
      <c r="Q698" t="str">
        <f t="shared" si="76"/>
        <v/>
      </c>
      <c r="R698" t="str">
        <f t="shared" si="77"/>
        <v/>
      </c>
    </row>
    <row r="699" spans="1:18" x14ac:dyDescent="0.35">
      <c r="A699" t="s">
        <v>10</v>
      </c>
      <c r="B699" t="str">
        <f t="shared" si="79"/>
        <v/>
      </c>
      <c r="C699">
        <v>2</v>
      </c>
      <c r="E699" t="str">
        <f t="shared" si="78"/>
        <v>Time Out</v>
      </c>
      <c r="F699" s="1" t="str">
        <f t="shared" si="80"/>
        <v/>
      </c>
      <c r="G699" s="1" t="e">
        <f>(F700-F694)-(F701-F695)</f>
        <v>#VALUE!</v>
      </c>
      <c r="H699" s="1" t="e">
        <f>IF(F699&gt;F698,(F698+10)-F699,F698-F699)</f>
        <v>#VALUE!</v>
      </c>
      <c r="I699" s="1" t="e">
        <f>F700-F694</f>
        <v>#VALUE!</v>
      </c>
      <c r="J699" s="1" t="e">
        <f>F701-F695</f>
        <v>#VALUE!</v>
      </c>
      <c r="M699">
        <f>COUNTIF(D698:D702,$L$3)</f>
        <v>0</v>
      </c>
      <c r="O699" t="str">
        <f t="shared" si="74"/>
        <v/>
      </c>
      <c r="P699" t="str">
        <f t="shared" si="75"/>
        <v/>
      </c>
      <c r="Q699" t="str">
        <f t="shared" si="76"/>
        <v/>
      </c>
      <c r="R699" t="str">
        <f t="shared" si="77"/>
        <v/>
      </c>
    </row>
    <row r="700" spans="1:18" x14ac:dyDescent="0.35">
      <c r="A700" t="s">
        <v>11</v>
      </c>
      <c r="B700" t="str">
        <f t="shared" si="79"/>
        <v/>
      </c>
      <c r="C700">
        <v>3</v>
      </c>
      <c r="E700" t="str">
        <f t="shared" si="78"/>
        <v>Western Score</v>
      </c>
      <c r="F700" s="1" t="str">
        <f t="shared" si="80"/>
        <v/>
      </c>
      <c r="G700" s="1" t="e">
        <f>(F700-F694)-(F701-F695)</f>
        <v>#VALUE!</v>
      </c>
      <c r="H700" s="1" t="e">
        <f>IF(F699&gt;F698,(F698+10)-F699,F698-F699)</f>
        <v>#VALUE!</v>
      </c>
      <c r="I700" s="1" t="e">
        <f>F700-F694</f>
        <v>#VALUE!</v>
      </c>
      <c r="J700" s="1" t="e">
        <f>F701-F695</f>
        <v>#VALUE!</v>
      </c>
      <c r="M700">
        <f>COUNTIF(D698:D702,$L$4)</f>
        <v>0</v>
      </c>
      <c r="O700" t="str">
        <f t="shared" si="74"/>
        <v/>
      </c>
      <c r="P700" t="str">
        <f t="shared" si="75"/>
        <v/>
      </c>
      <c r="Q700" t="str">
        <f t="shared" si="76"/>
        <v/>
      </c>
      <c r="R700" t="str">
        <f t="shared" si="77"/>
        <v/>
      </c>
    </row>
    <row r="701" spans="1:18" x14ac:dyDescent="0.35">
      <c r="A701" t="s">
        <v>12</v>
      </c>
      <c r="B701" t="str">
        <f t="shared" si="79"/>
        <v/>
      </c>
      <c r="C701">
        <v>4</v>
      </c>
      <c r="E701" t="str">
        <f t="shared" si="78"/>
        <v>Opp Score</v>
      </c>
      <c r="F701" s="1" t="str">
        <f t="shared" si="80"/>
        <v/>
      </c>
      <c r="G701" s="1" t="e">
        <f>(F700-F694)-(F701-F695)</f>
        <v>#VALUE!</v>
      </c>
      <c r="H701" s="1" t="e">
        <f>IF(F699&gt;F698,(F698+10)-F699,F698-F699)</f>
        <v>#VALUE!</v>
      </c>
      <c r="I701" s="1" t="e">
        <f>F700-F694</f>
        <v>#VALUE!</v>
      </c>
      <c r="J701" s="1" t="e">
        <f>F701-F695</f>
        <v>#VALUE!</v>
      </c>
      <c r="M701">
        <f>COUNTIF(D698:D702,$L$5)</f>
        <v>0</v>
      </c>
      <c r="O701" t="str">
        <f t="shared" si="74"/>
        <v/>
      </c>
      <c r="P701" t="str">
        <f t="shared" si="75"/>
        <v/>
      </c>
      <c r="Q701" t="str">
        <f t="shared" si="76"/>
        <v/>
      </c>
      <c r="R701" t="str">
        <f t="shared" si="77"/>
        <v/>
      </c>
    </row>
    <row r="702" spans="1:18" x14ac:dyDescent="0.35">
      <c r="A702" t="s">
        <v>13</v>
      </c>
      <c r="B702" t="str">
        <f t="shared" si="79"/>
        <v/>
      </c>
      <c r="C702">
        <v>5</v>
      </c>
      <c r="E702" t="str">
        <f t="shared" si="78"/>
        <v/>
      </c>
      <c r="F702" s="1" t="str">
        <f t="shared" si="80"/>
        <v/>
      </c>
      <c r="G702" s="1" t="e">
        <f>(F700-F694)-(F701-F695)</f>
        <v>#VALUE!</v>
      </c>
      <c r="H702" s="1" t="e">
        <f>IF(F699&gt;F698,(F698+10)-F699,F698-F699)</f>
        <v>#VALUE!</v>
      </c>
      <c r="I702" s="1" t="e">
        <f>F700-F694</f>
        <v>#VALUE!</v>
      </c>
      <c r="J702" s="1" t="e">
        <f>F701-F695</f>
        <v>#VALUE!</v>
      </c>
      <c r="M702">
        <f>COUNTIF(D698:D702,$L$6)</f>
        <v>0</v>
      </c>
      <c r="O702" t="str">
        <f t="shared" si="74"/>
        <v/>
      </c>
      <c r="P702" t="str">
        <f t="shared" si="75"/>
        <v/>
      </c>
      <c r="Q702" t="str">
        <f t="shared" si="76"/>
        <v/>
      </c>
      <c r="R702" t="str">
        <f t="shared" si="77"/>
        <v/>
      </c>
    </row>
    <row r="703" spans="1:18" x14ac:dyDescent="0.35">
      <c r="A703" t="s">
        <v>14</v>
      </c>
      <c r="B703" t="str">
        <f t="shared" si="79"/>
        <v/>
      </c>
      <c r="E703" t="str">
        <f t="shared" si="78"/>
        <v/>
      </c>
      <c r="F703" s="1" t="str">
        <f t="shared" si="80"/>
        <v/>
      </c>
      <c r="O703" t="str">
        <f t="shared" si="74"/>
        <v/>
      </c>
      <c r="P703" t="str">
        <f t="shared" si="75"/>
        <v/>
      </c>
      <c r="Q703" t="str">
        <f t="shared" si="76"/>
        <v/>
      </c>
      <c r="R703" t="str">
        <f t="shared" si="77"/>
        <v/>
      </c>
    </row>
    <row r="704" spans="1:18" x14ac:dyDescent="0.35">
      <c r="A704" t="s">
        <v>2</v>
      </c>
      <c r="B704">
        <f t="shared" si="79"/>
        <v>118</v>
      </c>
      <c r="C704">
        <v>1</v>
      </c>
      <c r="E704" t="str">
        <f t="shared" si="78"/>
        <v>Time In</v>
      </c>
      <c r="F704" s="1" t="str">
        <f t="shared" si="80"/>
        <v/>
      </c>
      <c r="G704" s="1" t="e">
        <f>(F706-F700)-(F707-F701)</f>
        <v>#VALUE!</v>
      </c>
      <c r="H704" s="1" t="e">
        <f>IF(F705&gt;F704,(F704+10)-F705,F704-F705)</f>
        <v>#VALUE!</v>
      </c>
      <c r="I704" s="1" t="e">
        <f>F706-F700</f>
        <v>#VALUE!</v>
      </c>
      <c r="J704" s="1" t="e">
        <f>F707-F701</f>
        <v>#VALUE!</v>
      </c>
      <c r="M704">
        <f>COUNTIF(D704:D708,$L$2)</f>
        <v>0</v>
      </c>
      <c r="N704">
        <f>SUM(M704:M708)</f>
        <v>0</v>
      </c>
      <c r="O704" t="str">
        <f t="shared" si="74"/>
        <v/>
      </c>
      <c r="P704" t="str">
        <f t="shared" si="75"/>
        <v/>
      </c>
      <c r="Q704" t="str">
        <f t="shared" si="76"/>
        <v/>
      </c>
      <c r="R704" t="str">
        <f t="shared" si="77"/>
        <v/>
      </c>
    </row>
    <row r="705" spans="1:18" x14ac:dyDescent="0.35">
      <c r="A705" t="s">
        <v>3</v>
      </c>
      <c r="B705" t="str">
        <f t="shared" si="79"/>
        <v/>
      </c>
      <c r="C705">
        <v>2</v>
      </c>
      <c r="E705" t="str">
        <f t="shared" si="78"/>
        <v>Time Out</v>
      </c>
      <c r="F705" s="1" t="str">
        <f t="shared" si="80"/>
        <v/>
      </c>
      <c r="G705" s="1" t="e">
        <f>(F706-F700)-(F707-F701)</f>
        <v>#VALUE!</v>
      </c>
      <c r="H705" s="1" t="e">
        <f>IF(F705&gt;F704,(F704+10)-F705,F704-F705)</f>
        <v>#VALUE!</v>
      </c>
      <c r="I705" s="1" t="e">
        <f>F706-F700</f>
        <v>#VALUE!</v>
      </c>
      <c r="J705" s="1" t="e">
        <f>F707-F701</f>
        <v>#VALUE!</v>
      </c>
      <c r="M705">
        <f>COUNTIF(D704:D708,$L$3)</f>
        <v>0</v>
      </c>
      <c r="O705" t="str">
        <f t="shared" si="74"/>
        <v/>
      </c>
      <c r="P705" t="str">
        <f t="shared" si="75"/>
        <v/>
      </c>
      <c r="Q705" t="str">
        <f t="shared" si="76"/>
        <v/>
      </c>
      <c r="R705" t="str">
        <f t="shared" si="77"/>
        <v/>
      </c>
    </row>
    <row r="706" spans="1:18" x14ac:dyDescent="0.35">
      <c r="A706" t="s">
        <v>4</v>
      </c>
      <c r="B706" t="str">
        <f t="shared" si="79"/>
        <v/>
      </c>
      <c r="C706">
        <v>3</v>
      </c>
      <c r="E706" t="str">
        <f t="shared" si="78"/>
        <v>Western Score</v>
      </c>
      <c r="F706" s="1" t="str">
        <f t="shared" si="80"/>
        <v/>
      </c>
      <c r="G706" s="1" t="e">
        <f>(F706-F700)-(F707-F701)</f>
        <v>#VALUE!</v>
      </c>
      <c r="H706" s="1" t="e">
        <f>IF(F705&gt;F704,(F704+10)-F705,F704-F705)</f>
        <v>#VALUE!</v>
      </c>
      <c r="I706" s="1" t="e">
        <f>F706-F700</f>
        <v>#VALUE!</v>
      </c>
      <c r="J706" s="1" t="e">
        <f>F707-F701</f>
        <v>#VALUE!</v>
      </c>
      <c r="M706">
        <f>COUNTIF(D704:D708,$L$4)</f>
        <v>0</v>
      </c>
      <c r="O706" t="str">
        <f t="shared" ref="O706:O769" si="81">IF(N706=COUNTIF($L$2:$L$6,"*"),G706,"")</f>
        <v/>
      </c>
      <c r="P706" t="str">
        <f t="shared" ref="P706:P769" si="82">IF(N706=COUNTIF($L$2:$L$6,"*"),H706,"")</f>
        <v/>
      </c>
      <c r="Q706" t="str">
        <f t="shared" ref="Q706:Q769" si="83">IF(N706=COUNTIF($L$2:$L$6,"*"),I706,"")</f>
        <v/>
      </c>
      <c r="R706" t="str">
        <f t="shared" ref="R706:R769" si="84">IF(N706=COUNTIF($L$2:$L$6,"*"),J706,"")</f>
        <v/>
      </c>
    </row>
    <row r="707" spans="1:18" x14ac:dyDescent="0.35">
      <c r="A707" t="s">
        <v>5</v>
      </c>
      <c r="B707" t="str">
        <f t="shared" si="79"/>
        <v/>
      </c>
      <c r="C707">
        <v>4</v>
      </c>
      <c r="E707" t="str">
        <f t="shared" ref="E707:E770" si="85">IFERROR(_xlfn.IFS(C707=$C$2,"Time In",C707=$C$3,"Time Out",C707=$C$4,"Western Score",C707=$C$5,"Opp Score"),"")</f>
        <v>Opp Score</v>
      </c>
      <c r="F707" s="1" t="str">
        <f t="shared" si="80"/>
        <v/>
      </c>
      <c r="G707" s="1" t="e">
        <f>(F706-F700)-(F707-F701)</f>
        <v>#VALUE!</v>
      </c>
      <c r="H707" s="1" t="e">
        <f>IF(F705&gt;F704,(F704+10)-F705,F704-F705)</f>
        <v>#VALUE!</v>
      </c>
      <c r="I707" s="1" t="e">
        <f>F706-F700</f>
        <v>#VALUE!</v>
      </c>
      <c r="J707" s="1" t="e">
        <f>F707-F701</f>
        <v>#VALUE!</v>
      </c>
      <c r="M707">
        <f>COUNTIF(D704:D708,$L$5)</f>
        <v>0</v>
      </c>
      <c r="O707" t="str">
        <f t="shared" si="81"/>
        <v/>
      </c>
      <c r="P707" t="str">
        <f t="shared" si="82"/>
        <v/>
      </c>
      <c r="Q707" t="str">
        <f t="shared" si="83"/>
        <v/>
      </c>
      <c r="R707" t="str">
        <f t="shared" si="84"/>
        <v/>
      </c>
    </row>
    <row r="708" spans="1:18" x14ac:dyDescent="0.35">
      <c r="A708" t="s">
        <v>6</v>
      </c>
      <c r="B708" t="str">
        <f t="shared" si="79"/>
        <v/>
      </c>
      <c r="C708">
        <v>5</v>
      </c>
      <c r="E708" t="str">
        <f t="shared" si="85"/>
        <v/>
      </c>
      <c r="F708" s="1" t="str">
        <f t="shared" si="80"/>
        <v/>
      </c>
      <c r="G708" s="1" t="e">
        <f>(F706-F700)-(F707-F701)</f>
        <v>#VALUE!</v>
      </c>
      <c r="H708" s="1" t="e">
        <f>IF(F705&gt;F704,(F704+10)-F705,F704-F705)</f>
        <v>#VALUE!</v>
      </c>
      <c r="I708" s="1" t="e">
        <f>F706-F700</f>
        <v>#VALUE!</v>
      </c>
      <c r="J708" s="1" t="e">
        <f>F707-F701</f>
        <v>#VALUE!</v>
      </c>
      <c r="M708">
        <f>COUNTIF(D704:D708,$L$6)</f>
        <v>0</v>
      </c>
      <c r="O708" t="str">
        <f t="shared" si="81"/>
        <v/>
      </c>
      <c r="P708" t="str">
        <f t="shared" si="82"/>
        <v/>
      </c>
      <c r="Q708" t="str">
        <f t="shared" si="83"/>
        <v/>
      </c>
      <c r="R708" t="str">
        <f t="shared" si="84"/>
        <v/>
      </c>
    </row>
    <row r="709" spans="1:18" x14ac:dyDescent="0.35">
      <c r="A709" t="s">
        <v>7</v>
      </c>
      <c r="B709" t="str">
        <f t="shared" si="79"/>
        <v/>
      </c>
      <c r="E709" t="str">
        <f t="shared" si="85"/>
        <v/>
      </c>
      <c r="F709" s="1" t="str">
        <f t="shared" si="80"/>
        <v/>
      </c>
      <c r="O709" t="str">
        <f t="shared" si="81"/>
        <v/>
      </c>
      <c r="P709" t="str">
        <f t="shared" si="82"/>
        <v/>
      </c>
      <c r="Q709" t="str">
        <f t="shared" si="83"/>
        <v/>
      </c>
      <c r="R709" t="str">
        <f t="shared" si="84"/>
        <v/>
      </c>
    </row>
    <row r="710" spans="1:18" x14ac:dyDescent="0.35">
      <c r="A710" t="s">
        <v>8</v>
      </c>
      <c r="B710">
        <f t="shared" si="79"/>
        <v>119</v>
      </c>
      <c r="C710">
        <v>1</v>
      </c>
      <c r="E710" t="str">
        <f t="shared" si="85"/>
        <v>Time In</v>
      </c>
      <c r="F710" s="1" t="str">
        <f t="shared" si="80"/>
        <v/>
      </c>
      <c r="G710" s="1" t="e">
        <f>(F712-F706)-(F713-F707)</f>
        <v>#VALUE!</v>
      </c>
      <c r="H710" s="1" t="e">
        <f>IF(F711&gt;F710,(F710+10)-F711,F710-F711)</f>
        <v>#VALUE!</v>
      </c>
      <c r="I710" s="1" t="e">
        <f>F712-F706</f>
        <v>#VALUE!</v>
      </c>
      <c r="J710" s="1" t="e">
        <f>F713-F707</f>
        <v>#VALUE!</v>
      </c>
      <c r="M710">
        <f>COUNTIF(D710:D714,$L$2)</f>
        <v>0</v>
      </c>
      <c r="N710">
        <f>SUM(M710:M714)</f>
        <v>0</v>
      </c>
      <c r="O710" t="str">
        <f t="shared" si="81"/>
        <v/>
      </c>
      <c r="P710" t="str">
        <f t="shared" si="82"/>
        <v/>
      </c>
      <c r="Q710" t="str">
        <f t="shared" si="83"/>
        <v/>
      </c>
      <c r="R710" t="str">
        <f t="shared" si="84"/>
        <v/>
      </c>
    </row>
    <row r="711" spans="1:18" x14ac:dyDescent="0.35">
      <c r="A711" t="s">
        <v>9</v>
      </c>
      <c r="B711" t="str">
        <f t="shared" si="79"/>
        <v/>
      </c>
      <c r="C711">
        <v>2</v>
      </c>
      <c r="E711" t="str">
        <f t="shared" si="85"/>
        <v>Time Out</v>
      </c>
      <c r="F711" s="1" t="str">
        <f t="shared" si="80"/>
        <v/>
      </c>
      <c r="G711" s="1" t="e">
        <f>(F712-F706)-(F713-F707)</f>
        <v>#VALUE!</v>
      </c>
      <c r="H711" s="1" t="e">
        <f>IF(F711&gt;F710,(F710+10)-F711,F710-F711)</f>
        <v>#VALUE!</v>
      </c>
      <c r="I711" s="1" t="e">
        <f>F712-F706</f>
        <v>#VALUE!</v>
      </c>
      <c r="J711" s="1" t="e">
        <f>F713-F707</f>
        <v>#VALUE!</v>
      </c>
      <c r="M711">
        <f>COUNTIF(D710:D714,$L$3)</f>
        <v>0</v>
      </c>
      <c r="O711" t="str">
        <f t="shared" si="81"/>
        <v/>
      </c>
      <c r="P711" t="str">
        <f t="shared" si="82"/>
        <v/>
      </c>
      <c r="Q711" t="str">
        <f t="shared" si="83"/>
        <v/>
      </c>
      <c r="R711" t="str">
        <f t="shared" si="84"/>
        <v/>
      </c>
    </row>
    <row r="712" spans="1:18" x14ac:dyDescent="0.35">
      <c r="A712" t="s">
        <v>10</v>
      </c>
      <c r="B712" t="str">
        <f t="shared" si="79"/>
        <v/>
      </c>
      <c r="C712">
        <v>3</v>
      </c>
      <c r="E712" t="str">
        <f t="shared" si="85"/>
        <v>Western Score</v>
      </c>
      <c r="F712" s="1" t="str">
        <f t="shared" si="80"/>
        <v/>
      </c>
      <c r="G712" s="1" t="e">
        <f>(F712-F706)-(F713-F707)</f>
        <v>#VALUE!</v>
      </c>
      <c r="H712" s="1" t="e">
        <f>IF(F711&gt;F710,(F710+10)-F711,F710-F711)</f>
        <v>#VALUE!</v>
      </c>
      <c r="I712" s="1" t="e">
        <f>F712-F706</f>
        <v>#VALUE!</v>
      </c>
      <c r="J712" s="1" t="e">
        <f>F713-F707</f>
        <v>#VALUE!</v>
      </c>
      <c r="M712">
        <f>COUNTIF(D710:D714,$L$4)</f>
        <v>0</v>
      </c>
      <c r="O712" t="str">
        <f t="shared" si="81"/>
        <v/>
      </c>
      <c r="P712" t="str">
        <f t="shared" si="82"/>
        <v/>
      </c>
      <c r="Q712" t="str">
        <f t="shared" si="83"/>
        <v/>
      </c>
      <c r="R712" t="str">
        <f t="shared" si="84"/>
        <v/>
      </c>
    </row>
    <row r="713" spans="1:18" x14ac:dyDescent="0.35">
      <c r="A713" t="s">
        <v>11</v>
      </c>
      <c r="B713" t="str">
        <f t="shared" si="79"/>
        <v/>
      </c>
      <c r="C713">
        <v>4</v>
      </c>
      <c r="E713" t="str">
        <f t="shared" si="85"/>
        <v>Opp Score</v>
      </c>
      <c r="F713" s="1" t="str">
        <f t="shared" si="80"/>
        <v/>
      </c>
      <c r="G713" s="1" t="e">
        <f>(F712-F706)-(F713-F707)</f>
        <v>#VALUE!</v>
      </c>
      <c r="H713" s="1" t="e">
        <f>IF(F711&gt;F710,(F710+10)-F711,F710-F711)</f>
        <v>#VALUE!</v>
      </c>
      <c r="I713" s="1" t="e">
        <f>F712-F706</f>
        <v>#VALUE!</v>
      </c>
      <c r="J713" s="1" t="e">
        <f>F713-F707</f>
        <v>#VALUE!</v>
      </c>
      <c r="M713">
        <f>COUNTIF(D710:D714,$L$5)</f>
        <v>0</v>
      </c>
      <c r="O713" t="str">
        <f t="shared" si="81"/>
        <v/>
      </c>
      <c r="P713" t="str">
        <f t="shared" si="82"/>
        <v/>
      </c>
      <c r="Q713" t="str">
        <f t="shared" si="83"/>
        <v/>
      </c>
      <c r="R713" t="str">
        <f t="shared" si="84"/>
        <v/>
      </c>
    </row>
    <row r="714" spans="1:18" x14ac:dyDescent="0.35">
      <c r="A714" t="s">
        <v>12</v>
      </c>
      <c r="B714" t="str">
        <f t="shared" si="79"/>
        <v/>
      </c>
      <c r="C714">
        <v>5</v>
      </c>
      <c r="E714" t="str">
        <f t="shared" si="85"/>
        <v/>
      </c>
      <c r="F714" s="1" t="str">
        <f t="shared" si="80"/>
        <v/>
      </c>
      <c r="G714" s="1" t="e">
        <f>(F712-F706)-(F713-F707)</f>
        <v>#VALUE!</v>
      </c>
      <c r="H714" s="1" t="e">
        <f>IF(F711&gt;F710,(F710+10)-F711,F710-F711)</f>
        <v>#VALUE!</v>
      </c>
      <c r="I714" s="1" t="e">
        <f>F712-F706</f>
        <v>#VALUE!</v>
      </c>
      <c r="J714" s="1" t="e">
        <f>F713-F707</f>
        <v>#VALUE!</v>
      </c>
      <c r="M714">
        <f>COUNTIF(D710:D714,$L$6)</f>
        <v>0</v>
      </c>
      <c r="O714" t="str">
        <f t="shared" si="81"/>
        <v/>
      </c>
      <c r="P714" t="str">
        <f t="shared" si="82"/>
        <v/>
      </c>
      <c r="Q714" t="str">
        <f t="shared" si="83"/>
        <v/>
      </c>
      <c r="R714" t="str">
        <f t="shared" si="84"/>
        <v/>
      </c>
    </row>
    <row r="715" spans="1:18" x14ac:dyDescent="0.35">
      <c r="A715" t="s">
        <v>13</v>
      </c>
      <c r="B715" t="str">
        <f t="shared" si="79"/>
        <v/>
      </c>
      <c r="E715" t="str">
        <f t="shared" si="85"/>
        <v/>
      </c>
      <c r="F715" s="1" t="str">
        <f t="shared" si="80"/>
        <v/>
      </c>
      <c r="O715" t="str">
        <f t="shared" si="81"/>
        <v/>
      </c>
      <c r="P715" t="str">
        <f t="shared" si="82"/>
        <v/>
      </c>
      <c r="Q715" t="str">
        <f t="shared" si="83"/>
        <v/>
      </c>
      <c r="R715" t="str">
        <f t="shared" si="84"/>
        <v/>
      </c>
    </row>
    <row r="716" spans="1:18" x14ac:dyDescent="0.35">
      <c r="A716" t="s">
        <v>14</v>
      </c>
      <c r="B716">
        <f t="shared" si="79"/>
        <v>120</v>
      </c>
      <c r="C716">
        <v>1</v>
      </c>
      <c r="E716" t="str">
        <f t="shared" si="85"/>
        <v>Time In</v>
      </c>
      <c r="F716" s="1" t="str">
        <f t="shared" si="80"/>
        <v/>
      </c>
      <c r="G716" s="1" t="e">
        <f>(F718-F712)-(F719-F713)</f>
        <v>#VALUE!</v>
      </c>
      <c r="H716" s="1" t="e">
        <f>IF(F717&gt;F716,(F716+10)-F717,F716-F717)</f>
        <v>#VALUE!</v>
      </c>
      <c r="I716" s="1" t="e">
        <f>F718-F712</f>
        <v>#VALUE!</v>
      </c>
      <c r="J716" s="1" t="e">
        <f>F719-F713</f>
        <v>#VALUE!</v>
      </c>
      <c r="M716">
        <f>COUNTIF(D716:D720,$L$2)</f>
        <v>0</v>
      </c>
      <c r="N716">
        <f>SUM(M716:M720)</f>
        <v>0</v>
      </c>
      <c r="O716" t="str">
        <f t="shared" si="81"/>
        <v/>
      </c>
      <c r="P716" t="str">
        <f t="shared" si="82"/>
        <v/>
      </c>
      <c r="Q716" t="str">
        <f t="shared" si="83"/>
        <v/>
      </c>
      <c r="R716" t="str">
        <f t="shared" si="84"/>
        <v/>
      </c>
    </row>
    <row r="717" spans="1:18" x14ac:dyDescent="0.35">
      <c r="A717" t="s">
        <v>2</v>
      </c>
      <c r="B717" t="str">
        <f t="shared" si="79"/>
        <v/>
      </c>
      <c r="C717">
        <v>2</v>
      </c>
      <c r="E717" t="str">
        <f t="shared" si="85"/>
        <v>Time Out</v>
      </c>
      <c r="F717" s="1" t="str">
        <f t="shared" si="80"/>
        <v/>
      </c>
      <c r="G717" s="1" t="e">
        <f>(F718-F712)-(F719-F713)</f>
        <v>#VALUE!</v>
      </c>
      <c r="H717" s="1" t="e">
        <f>IF(F717&gt;F716,(F716+10)-F717,F716-F717)</f>
        <v>#VALUE!</v>
      </c>
      <c r="I717" s="1" t="e">
        <f>F718-F712</f>
        <v>#VALUE!</v>
      </c>
      <c r="J717" s="1" t="e">
        <f>F719-F713</f>
        <v>#VALUE!</v>
      </c>
      <c r="M717">
        <f>COUNTIF(D716:D720,$L$3)</f>
        <v>0</v>
      </c>
      <c r="O717" t="str">
        <f t="shared" si="81"/>
        <v/>
      </c>
      <c r="P717" t="str">
        <f t="shared" si="82"/>
        <v/>
      </c>
      <c r="Q717" t="str">
        <f t="shared" si="83"/>
        <v/>
      </c>
      <c r="R717" t="str">
        <f t="shared" si="84"/>
        <v/>
      </c>
    </row>
    <row r="718" spans="1:18" x14ac:dyDescent="0.35">
      <c r="A718" t="s">
        <v>3</v>
      </c>
      <c r="B718" t="str">
        <f t="shared" si="79"/>
        <v/>
      </c>
      <c r="C718">
        <v>3</v>
      </c>
      <c r="E718" t="str">
        <f t="shared" si="85"/>
        <v>Western Score</v>
      </c>
      <c r="F718" s="1" t="str">
        <f t="shared" si="80"/>
        <v/>
      </c>
      <c r="G718" s="1" t="e">
        <f>(F718-F712)-(F719-F713)</f>
        <v>#VALUE!</v>
      </c>
      <c r="H718" s="1" t="e">
        <f>IF(F717&gt;F716,(F716+10)-F717,F716-F717)</f>
        <v>#VALUE!</v>
      </c>
      <c r="I718" s="1" t="e">
        <f>F718-F712</f>
        <v>#VALUE!</v>
      </c>
      <c r="J718" s="1" t="e">
        <f>F719-F713</f>
        <v>#VALUE!</v>
      </c>
      <c r="M718">
        <f>COUNTIF(D716:D720,$L$4)</f>
        <v>0</v>
      </c>
      <c r="O718" t="str">
        <f t="shared" si="81"/>
        <v/>
      </c>
      <c r="P718" t="str">
        <f t="shared" si="82"/>
        <v/>
      </c>
      <c r="Q718" t="str">
        <f t="shared" si="83"/>
        <v/>
      </c>
      <c r="R718" t="str">
        <f t="shared" si="84"/>
        <v/>
      </c>
    </row>
    <row r="719" spans="1:18" x14ac:dyDescent="0.35">
      <c r="A719" t="s">
        <v>4</v>
      </c>
      <c r="B719" t="str">
        <f t="shared" si="79"/>
        <v/>
      </c>
      <c r="C719">
        <v>4</v>
      </c>
      <c r="E719" t="str">
        <f t="shared" si="85"/>
        <v>Opp Score</v>
      </c>
      <c r="F719" s="1" t="str">
        <f t="shared" si="80"/>
        <v/>
      </c>
      <c r="G719" s="1" t="e">
        <f>(F718-F712)-(F719-F713)</f>
        <v>#VALUE!</v>
      </c>
      <c r="H719" s="1" t="e">
        <f>IF(F717&gt;F716,(F716+10)-F717,F716-F717)</f>
        <v>#VALUE!</v>
      </c>
      <c r="I719" s="1" t="e">
        <f>F718-F712</f>
        <v>#VALUE!</v>
      </c>
      <c r="J719" s="1" t="e">
        <f>F719-F713</f>
        <v>#VALUE!</v>
      </c>
      <c r="M719">
        <f>COUNTIF(D716:D720,$L$5)</f>
        <v>0</v>
      </c>
      <c r="O719" t="str">
        <f t="shared" si="81"/>
        <v/>
      </c>
      <c r="P719" t="str">
        <f t="shared" si="82"/>
        <v/>
      </c>
      <c r="Q719" t="str">
        <f t="shared" si="83"/>
        <v/>
      </c>
      <c r="R719" t="str">
        <f t="shared" si="84"/>
        <v/>
      </c>
    </row>
    <row r="720" spans="1:18" x14ac:dyDescent="0.35">
      <c r="A720" t="s">
        <v>5</v>
      </c>
      <c r="B720" t="str">
        <f t="shared" si="79"/>
        <v/>
      </c>
      <c r="C720">
        <v>5</v>
      </c>
      <c r="E720" t="str">
        <f t="shared" si="85"/>
        <v/>
      </c>
      <c r="F720" s="1" t="str">
        <f t="shared" si="80"/>
        <v/>
      </c>
      <c r="G720" s="1" t="e">
        <f>(F718-F712)-(F719-F713)</f>
        <v>#VALUE!</v>
      </c>
      <c r="H720" s="1" t="e">
        <f>IF(F717&gt;F716,(F716+10)-F717,F716-F717)</f>
        <v>#VALUE!</v>
      </c>
      <c r="I720" s="1" t="e">
        <f>F718-F712</f>
        <v>#VALUE!</v>
      </c>
      <c r="J720" s="1" t="e">
        <f>F719-F713</f>
        <v>#VALUE!</v>
      </c>
      <c r="M720">
        <f>COUNTIF(D716:D720,$L$6)</f>
        <v>0</v>
      </c>
      <c r="O720" t="str">
        <f t="shared" si="81"/>
        <v/>
      </c>
      <c r="P720" t="str">
        <f t="shared" si="82"/>
        <v/>
      </c>
      <c r="Q720" t="str">
        <f t="shared" si="83"/>
        <v/>
      </c>
      <c r="R720" t="str">
        <f t="shared" si="84"/>
        <v/>
      </c>
    </row>
    <row r="721" spans="1:18" x14ac:dyDescent="0.35">
      <c r="A721" t="s">
        <v>6</v>
      </c>
      <c r="B721" t="str">
        <f t="shared" si="79"/>
        <v/>
      </c>
      <c r="E721" t="str">
        <f t="shared" si="85"/>
        <v/>
      </c>
      <c r="F721" s="1" t="str">
        <f t="shared" si="80"/>
        <v/>
      </c>
      <c r="O721" t="str">
        <f t="shared" si="81"/>
        <v/>
      </c>
      <c r="P721" t="str">
        <f t="shared" si="82"/>
        <v/>
      </c>
      <c r="Q721" t="str">
        <f t="shared" si="83"/>
        <v/>
      </c>
      <c r="R721" t="str">
        <f t="shared" si="84"/>
        <v/>
      </c>
    </row>
    <row r="722" spans="1:18" x14ac:dyDescent="0.35">
      <c r="A722" t="s">
        <v>7</v>
      </c>
      <c r="B722">
        <f t="shared" si="79"/>
        <v>121</v>
      </c>
      <c r="C722">
        <v>1</v>
      </c>
      <c r="E722" t="str">
        <f t="shared" si="85"/>
        <v>Time In</v>
      </c>
      <c r="F722" s="1" t="str">
        <f t="shared" si="80"/>
        <v/>
      </c>
      <c r="G722" s="1" t="e">
        <f>(F724-F718)-(F725-F719)</f>
        <v>#VALUE!</v>
      </c>
      <c r="H722" s="1" t="e">
        <f>IF(F723&gt;F722,(F722+10)-F723,F722-F723)</f>
        <v>#VALUE!</v>
      </c>
      <c r="I722" s="1" t="e">
        <f>F724-F718</f>
        <v>#VALUE!</v>
      </c>
      <c r="J722" s="1" t="e">
        <f>F725-F719</f>
        <v>#VALUE!</v>
      </c>
      <c r="M722">
        <f>COUNTIF(D722:D726,$L$2)</f>
        <v>0</v>
      </c>
      <c r="N722">
        <f>SUM(M722:M726)</f>
        <v>0</v>
      </c>
      <c r="O722" t="str">
        <f t="shared" si="81"/>
        <v/>
      </c>
      <c r="P722" t="str">
        <f t="shared" si="82"/>
        <v/>
      </c>
      <c r="Q722" t="str">
        <f t="shared" si="83"/>
        <v/>
      </c>
      <c r="R722" t="str">
        <f t="shared" si="84"/>
        <v/>
      </c>
    </row>
    <row r="723" spans="1:18" x14ac:dyDescent="0.35">
      <c r="A723" t="s">
        <v>8</v>
      </c>
      <c r="B723" t="str">
        <f t="shared" ref="B723:B786" si="86">IF(C723=$C$2,1+B717,"")</f>
        <v/>
      </c>
      <c r="C723">
        <v>2</v>
      </c>
      <c r="E723" t="str">
        <f t="shared" si="85"/>
        <v>Time Out</v>
      </c>
      <c r="F723" s="1" t="str">
        <f t="shared" si="80"/>
        <v/>
      </c>
      <c r="G723" s="1" t="e">
        <f>(F724-F718)-(F725-F719)</f>
        <v>#VALUE!</v>
      </c>
      <c r="H723" s="1" t="e">
        <f>IF(F723&gt;F722,(F722+10)-F723,F722-F723)</f>
        <v>#VALUE!</v>
      </c>
      <c r="I723" s="1" t="e">
        <f>F724-F718</f>
        <v>#VALUE!</v>
      </c>
      <c r="J723" s="1" t="e">
        <f>F725-F719</f>
        <v>#VALUE!</v>
      </c>
      <c r="M723">
        <f>COUNTIF(D722:D726,$L$3)</f>
        <v>0</v>
      </c>
      <c r="O723" t="str">
        <f t="shared" si="81"/>
        <v/>
      </c>
      <c r="P723" t="str">
        <f t="shared" si="82"/>
        <v/>
      </c>
      <c r="Q723" t="str">
        <f t="shared" si="83"/>
        <v/>
      </c>
      <c r="R723" t="str">
        <f t="shared" si="84"/>
        <v/>
      </c>
    </row>
    <row r="724" spans="1:18" x14ac:dyDescent="0.35">
      <c r="A724" t="s">
        <v>9</v>
      </c>
      <c r="B724" t="str">
        <f t="shared" si="86"/>
        <v/>
      </c>
      <c r="C724">
        <v>3</v>
      </c>
      <c r="E724" t="str">
        <f t="shared" si="85"/>
        <v>Western Score</v>
      </c>
      <c r="F724" s="1" t="str">
        <f t="shared" si="80"/>
        <v/>
      </c>
      <c r="G724" s="1" t="e">
        <f>(F724-F718)-(F725-F719)</f>
        <v>#VALUE!</v>
      </c>
      <c r="H724" s="1" t="e">
        <f>IF(F723&gt;F722,(F722+10)-F723,F722-F723)</f>
        <v>#VALUE!</v>
      </c>
      <c r="I724" s="1" t="e">
        <f>F724-F718</f>
        <v>#VALUE!</v>
      </c>
      <c r="J724" s="1" t="e">
        <f>F725-F719</f>
        <v>#VALUE!</v>
      </c>
      <c r="M724">
        <f>COUNTIF(D722:D726,$L$4)</f>
        <v>0</v>
      </c>
      <c r="O724" t="str">
        <f t="shared" si="81"/>
        <v/>
      </c>
      <c r="P724" t="str">
        <f t="shared" si="82"/>
        <v/>
      </c>
      <c r="Q724" t="str">
        <f t="shared" si="83"/>
        <v/>
      </c>
      <c r="R724" t="str">
        <f t="shared" si="84"/>
        <v/>
      </c>
    </row>
    <row r="725" spans="1:18" x14ac:dyDescent="0.35">
      <c r="A725" t="s">
        <v>10</v>
      </c>
      <c r="B725" t="str">
        <f t="shared" si="86"/>
        <v/>
      </c>
      <c r="C725">
        <v>4</v>
      </c>
      <c r="E725" t="str">
        <f t="shared" si="85"/>
        <v>Opp Score</v>
      </c>
      <c r="F725" s="1" t="str">
        <f t="shared" si="80"/>
        <v/>
      </c>
      <c r="G725" s="1" t="e">
        <f>(F724-F718)-(F725-F719)</f>
        <v>#VALUE!</v>
      </c>
      <c r="H725" s="1" t="e">
        <f>IF(F723&gt;F722,(F722+10)-F723,F722-F723)</f>
        <v>#VALUE!</v>
      </c>
      <c r="I725" s="1" t="e">
        <f>F724-F718</f>
        <v>#VALUE!</v>
      </c>
      <c r="J725" s="1" t="e">
        <f>F725-F719</f>
        <v>#VALUE!</v>
      </c>
      <c r="M725">
        <f>COUNTIF(D722:D726,$L$5)</f>
        <v>0</v>
      </c>
      <c r="O725" t="str">
        <f t="shared" si="81"/>
        <v/>
      </c>
      <c r="P725" t="str">
        <f t="shared" si="82"/>
        <v/>
      </c>
      <c r="Q725" t="str">
        <f t="shared" si="83"/>
        <v/>
      </c>
      <c r="R725" t="str">
        <f t="shared" si="84"/>
        <v/>
      </c>
    </row>
    <row r="726" spans="1:18" x14ac:dyDescent="0.35">
      <c r="A726" t="s">
        <v>11</v>
      </c>
      <c r="B726" t="str">
        <f t="shared" si="86"/>
        <v/>
      </c>
      <c r="C726">
        <v>5</v>
      </c>
      <c r="E726" t="str">
        <f t="shared" si="85"/>
        <v/>
      </c>
      <c r="F726" s="1" t="str">
        <f t="shared" si="80"/>
        <v/>
      </c>
      <c r="G726" s="1" t="e">
        <f>(F724-F718)-(F725-F719)</f>
        <v>#VALUE!</v>
      </c>
      <c r="H726" s="1" t="e">
        <f>IF(F723&gt;F722,(F722+10)-F723,F722-F723)</f>
        <v>#VALUE!</v>
      </c>
      <c r="I726" s="1" t="e">
        <f>F724-F718</f>
        <v>#VALUE!</v>
      </c>
      <c r="J726" s="1" t="e">
        <f>F725-F719</f>
        <v>#VALUE!</v>
      </c>
      <c r="M726">
        <f>COUNTIF(D722:D726,$L$6)</f>
        <v>0</v>
      </c>
      <c r="O726" t="str">
        <f t="shared" si="81"/>
        <v/>
      </c>
      <c r="P726" t="str">
        <f t="shared" si="82"/>
        <v/>
      </c>
      <c r="Q726" t="str">
        <f t="shared" si="83"/>
        <v/>
      </c>
      <c r="R726" t="str">
        <f t="shared" si="84"/>
        <v/>
      </c>
    </row>
    <row r="727" spans="1:18" x14ac:dyDescent="0.35">
      <c r="A727" t="s">
        <v>12</v>
      </c>
      <c r="B727" t="str">
        <f t="shared" si="86"/>
        <v/>
      </c>
      <c r="E727" t="str">
        <f t="shared" si="85"/>
        <v/>
      </c>
      <c r="F727" s="1" t="str">
        <f t="shared" si="80"/>
        <v/>
      </c>
      <c r="O727" t="str">
        <f t="shared" si="81"/>
        <v/>
      </c>
      <c r="P727" t="str">
        <f t="shared" si="82"/>
        <v/>
      </c>
      <c r="Q727" t="str">
        <f t="shared" si="83"/>
        <v/>
      </c>
      <c r="R727" t="str">
        <f t="shared" si="84"/>
        <v/>
      </c>
    </row>
    <row r="728" spans="1:18" x14ac:dyDescent="0.35">
      <c r="A728" t="s">
        <v>13</v>
      </c>
      <c r="B728">
        <f t="shared" si="86"/>
        <v>122</v>
      </c>
      <c r="C728">
        <v>1</v>
      </c>
      <c r="E728" t="str">
        <f t="shared" si="85"/>
        <v>Time In</v>
      </c>
      <c r="F728" s="1" t="str">
        <f t="shared" ref="F728:F791" si="87">IF(E728=$E$8,F723,"")</f>
        <v/>
      </c>
      <c r="G728" s="1" t="e">
        <f>(F730-F724)-(F731-F725)</f>
        <v>#VALUE!</v>
      </c>
      <c r="H728" s="1" t="e">
        <f>IF(F729&gt;F728,(F728+10)-F729,F728-F729)</f>
        <v>#VALUE!</v>
      </c>
      <c r="I728" s="1" t="e">
        <f>F730-F724</f>
        <v>#VALUE!</v>
      </c>
      <c r="J728" s="1" t="e">
        <f>F731-F725</f>
        <v>#VALUE!</v>
      </c>
      <c r="M728">
        <f>COUNTIF(D728:D732,$L$2)</f>
        <v>0</v>
      </c>
      <c r="N728">
        <f>SUM(M728:M732)</f>
        <v>0</v>
      </c>
      <c r="O728" t="str">
        <f t="shared" si="81"/>
        <v/>
      </c>
      <c r="P728" t="str">
        <f t="shared" si="82"/>
        <v/>
      </c>
      <c r="Q728" t="str">
        <f t="shared" si="83"/>
        <v/>
      </c>
      <c r="R728" t="str">
        <f t="shared" si="84"/>
        <v/>
      </c>
    </row>
    <row r="729" spans="1:18" x14ac:dyDescent="0.35">
      <c r="A729" t="s">
        <v>14</v>
      </c>
      <c r="B729" t="str">
        <f t="shared" si="86"/>
        <v/>
      </c>
      <c r="C729">
        <v>2</v>
      </c>
      <c r="E729" t="str">
        <f t="shared" si="85"/>
        <v>Time Out</v>
      </c>
      <c r="F729" s="1" t="str">
        <f t="shared" si="87"/>
        <v/>
      </c>
      <c r="G729" s="1" t="e">
        <f>(F730-F724)-(F731-F725)</f>
        <v>#VALUE!</v>
      </c>
      <c r="H729" s="1" t="e">
        <f>IF(F729&gt;F728,(F728+10)-F729,F728-F729)</f>
        <v>#VALUE!</v>
      </c>
      <c r="I729" s="1" t="e">
        <f>F730-F724</f>
        <v>#VALUE!</v>
      </c>
      <c r="J729" s="1" t="e">
        <f>F731-F725</f>
        <v>#VALUE!</v>
      </c>
      <c r="M729">
        <f>COUNTIF(D728:D732,$L$3)</f>
        <v>0</v>
      </c>
      <c r="O729" t="str">
        <f t="shared" si="81"/>
        <v/>
      </c>
      <c r="P729" t="str">
        <f t="shared" si="82"/>
        <v/>
      </c>
      <c r="Q729" t="str">
        <f t="shared" si="83"/>
        <v/>
      </c>
      <c r="R729" t="str">
        <f t="shared" si="84"/>
        <v/>
      </c>
    </row>
    <row r="730" spans="1:18" x14ac:dyDescent="0.35">
      <c r="A730" t="s">
        <v>2</v>
      </c>
      <c r="B730" t="str">
        <f t="shared" si="86"/>
        <v/>
      </c>
      <c r="C730">
        <v>3</v>
      </c>
      <c r="E730" t="str">
        <f t="shared" si="85"/>
        <v>Western Score</v>
      </c>
      <c r="F730" s="1" t="str">
        <f t="shared" si="87"/>
        <v/>
      </c>
      <c r="G730" s="1" t="e">
        <f>(F730-F724)-(F731-F725)</f>
        <v>#VALUE!</v>
      </c>
      <c r="H730" s="1" t="e">
        <f>IF(F729&gt;F728,(F728+10)-F729,F728-F729)</f>
        <v>#VALUE!</v>
      </c>
      <c r="I730" s="1" t="e">
        <f>F730-F724</f>
        <v>#VALUE!</v>
      </c>
      <c r="J730" s="1" t="e">
        <f>F731-F725</f>
        <v>#VALUE!</v>
      </c>
      <c r="M730">
        <f>COUNTIF(D728:D732,$L$4)</f>
        <v>0</v>
      </c>
      <c r="O730" t="str">
        <f t="shared" si="81"/>
        <v/>
      </c>
      <c r="P730" t="str">
        <f t="shared" si="82"/>
        <v/>
      </c>
      <c r="Q730" t="str">
        <f t="shared" si="83"/>
        <v/>
      </c>
      <c r="R730" t="str">
        <f t="shared" si="84"/>
        <v/>
      </c>
    </row>
    <row r="731" spans="1:18" x14ac:dyDescent="0.35">
      <c r="A731" t="s">
        <v>3</v>
      </c>
      <c r="B731" t="str">
        <f t="shared" si="86"/>
        <v/>
      </c>
      <c r="C731">
        <v>4</v>
      </c>
      <c r="E731" t="str">
        <f t="shared" si="85"/>
        <v>Opp Score</v>
      </c>
      <c r="F731" s="1" t="str">
        <f t="shared" si="87"/>
        <v/>
      </c>
      <c r="G731" s="1" t="e">
        <f>(F730-F724)-(F731-F725)</f>
        <v>#VALUE!</v>
      </c>
      <c r="H731" s="1" t="e">
        <f>IF(F729&gt;F728,(F728+10)-F729,F728-F729)</f>
        <v>#VALUE!</v>
      </c>
      <c r="I731" s="1" t="e">
        <f>F730-F724</f>
        <v>#VALUE!</v>
      </c>
      <c r="J731" s="1" t="e">
        <f>F731-F725</f>
        <v>#VALUE!</v>
      </c>
      <c r="M731">
        <f>COUNTIF(D728:D732,$L$5)</f>
        <v>0</v>
      </c>
      <c r="O731" t="str">
        <f t="shared" si="81"/>
        <v/>
      </c>
      <c r="P731" t="str">
        <f t="shared" si="82"/>
        <v/>
      </c>
      <c r="Q731" t="str">
        <f t="shared" si="83"/>
        <v/>
      </c>
      <c r="R731" t="str">
        <f t="shared" si="84"/>
        <v/>
      </c>
    </row>
    <row r="732" spans="1:18" x14ac:dyDescent="0.35">
      <c r="A732" t="s">
        <v>4</v>
      </c>
      <c r="B732" t="str">
        <f t="shared" si="86"/>
        <v/>
      </c>
      <c r="C732">
        <v>5</v>
      </c>
      <c r="E732" t="str">
        <f t="shared" si="85"/>
        <v/>
      </c>
      <c r="F732" s="1" t="str">
        <f t="shared" si="87"/>
        <v/>
      </c>
      <c r="G732" s="1" t="e">
        <f>(F730-F724)-(F731-F725)</f>
        <v>#VALUE!</v>
      </c>
      <c r="H732" s="1" t="e">
        <f>IF(F729&gt;F728,(F728+10)-F729,F728-F729)</f>
        <v>#VALUE!</v>
      </c>
      <c r="I732" s="1" t="e">
        <f>F730-F724</f>
        <v>#VALUE!</v>
      </c>
      <c r="J732" s="1" t="e">
        <f>F731-F725</f>
        <v>#VALUE!</v>
      </c>
      <c r="M732">
        <f>COUNTIF(D728:D732,$L$6)</f>
        <v>0</v>
      </c>
      <c r="O732" t="str">
        <f t="shared" si="81"/>
        <v/>
      </c>
      <c r="P732" t="str">
        <f t="shared" si="82"/>
        <v/>
      </c>
      <c r="Q732" t="str">
        <f t="shared" si="83"/>
        <v/>
      </c>
      <c r="R732" t="str">
        <f t="shared" si="84"/>
        <v/>
      </c>
    </row>
    <row r="733" spans="1:18" x14ac:dyDescent="0.35">
      <c r="A733" t="s">
        <v>5</v>
      </c>
      <c r="B733" t="str">
        <f t="shared" si="86"/>
        <v/>
      </c>
      <c r="E733" t="str">
        <f t="shared" si="85"/>
        <v/>
      </c>
      <c r="F733" s="1" t="str">
        <f t="shared" si="87"/>
        <v/>
      </c>
      <c r="O733" t="str">
        <f t="shared" si="81"/>
        <v/>
      </c>
      <c r="P733" t="str">
        <f t="shared" si="82"/>
        <v/>
      </c>
      <c r="Q733" t="str">
        <f t="shared" si="83"/>
        <v/>
      </c>
      <c r="R733" t="str">
        <f t="shared" si="84"/>
        <v/>
      </c>
    </row>
    <row r="734" spans="1:18" x14ac:dyDescent="0.35">
      <c r="A734" t="s">
        <v>6</v>
      </c>
      <c r="B734">
        <f t="shared" si="86"/>
        <v>123</v>
      </c>
      <c r="C734">
        <v>1</v>
      </c>
      <c r="E734" t="str">
        <f t="shared" si="85"/>
        <v>Time In</v>
      </c>
      <c r="F734" s="1" t="str">
        <f t="shared" si="87"/>
        <v/>
      </c>
      <c r="G734" s="1" t="e">
        <f>(F736-F730)-(F737-F731)</f>
        <v>#VALUE!</v>
      </c>
      <c r="H734" s="1" t="e">
        <f>IF(F735&gt;F734,(F734+10)-F735,F734-F735)</f>
        <v>#VALUE!</v>
      </c>
      <c r="I734" s="1" t="e">
        <f>F736-F730</f>
        <v>#VALUE!</v>
      </c>
      <c r="J734" s="1" t="e">
        <f>F737-F731</f>
        <v>#VALUE!</v>
      </c>
      <c r="M734">
        <f>COUNTIF(D734:D738,$L$2)</f>
        <v>0</v>
      </c>
      <c r="N734">
        <f>SUM(M734:M738)</f>
        <v>0</v>
      </c>
      <c r="O734" t="str">
        <f t="shared" si="81"/>
        <v/>
      </c>
      <c r="P734" t="str">
        <f t="shared" si="82"/>
        <v/>
      </c>
      <c r="Q734" t="str">
        <f t="shared" si="83"/>
        <v/>
      </c>
      <c r="R734" t="str">
        <f t="shared" si="84"/>
        <v/>
      </c>
    </row>
    <row r="735" spans="1:18" x14ac:dyDescent="0.35">
      <c r="A735" t="s">
        <v>7</v>
      </c>
      <c r="B735" t="str">
        <f t="shared" si="86"/>
        <v/>
      </c>
      <c r="C735">
        <v>2</v>
      </c>
      <c r="E735" t="str">
        <f t="shared" si="85"/>
        <v>Time Out</v>
      </c>
      <c r="F735" s="1" t="str">
        <f t="shared" si="87"/>
        <v/>
      </c>
      <c r="G735" s="1" t="e">
        <f>(F736-F730)-(F737-F731)</f>
        <v>#VALUE!</v>
      </c>
      <c r="H735" s="1" t="e">
        <f>IF(F735&gt;F734,(F734+10)-F735,F734-F735)</f>
        <v>#VALUE!</v>
      </c>
      <c r="I735" s="1" t="e">
        <f>F736-F730</f>
        <v>#VALUE!</v>
      </c>
      <c r="J735" s="1" t="e">
        <f>F737-F731</f>
        <v>#VALUE!</v>
      </c>
      <c r="M735">
        <f>COUNTIF(D734:D738,$L$3)</f>
        <v>0</v>
      </c>
      <c r="O735" t="str">
        <f t="shared" si="81"/>
        <v/>
      </c>
      <c r="P735" t="str">
        <f t="shared" si="82"/>
        <v/>
      </c>
      <c r="Q735" t="str">
        <f t="shared" si="83"/>
        <v/>
      </c>
      <c r="R735" t="str">
        <f t="shared" si="84"/>
        <v/>
      </c>
    </row>
    <row r="736" spans="1:18" x14ac:dyDescent="0.35">
      <c r="A736" t="s">
        <v>8</v>
      </c>
      <c r="B736" t="str">
        <f t="shared" si="86"/>
        <v/>
      </c>
      <c r="C736">
        <v>3</v>
      </c>
      <c r="E736" t="str">
        <f t="shared" si="85"/>
        <v>Western Score</v>
      </c>
      <c r="F736" s="1" t="str">
        <f t="shared" si="87"/>
        <v/>
      </c>
      <c r="G736" s="1" t="e">
        <f>(F736-F730)-(F737-F731)</f>
        <v>#VALUE!</v>
      </c>
      <c r="H736" s="1" t="e">
        <f>IF(F735&gt;F734,(F734+10)-F735,F734-F735)</f>
        <v>#VALUE!</v>
      </c>
      <c r="I736" s="1" t="e">
        <f>F736-F730</f>
        <v>#VALUE!</v>
      </c>
      <c r="J736" s="1" t="e">
        <f>F737-F731</f>
        <v>#VALUE!</v>
      </c>
      <c r="M736">
        <f>COUNTIF(D734:D738,$L$4)</f>
        <v>0</v>
      </c>
      <c r="O736" t="str">
        <f t="shared" si="81"/>
        <v/>
      </c>
      <c r="P736" t="str">
        <f t="shared" si="82"/>
        <v/>
      </c>
      <c r="Q736" t="str">
        <f t="shared" si="83"/>
        <v/>
      </c>
      <c r="R736" t="str">
        <f t="shared" si="84"/>
        <v/>
      </c>
    </row>
    <row r="737" spans="1:18" x14ac:dyDescent="0.35">
      <c r="A737" t="s">
        <v>9</v>
      </c>
      <c r="B737" t="str">
        <f t="shared" si="86"/>
        <v/>
      </c>
      <c r="C737">
        <v>4</v>
      </c>
      <c r="E737" t="str">
        <f t="shared" si="85"/>
        <v>Opp Score</v>
      </c>
      <c r="F737" s="1" t="str">
        <f t="shared" si="87"/>
        <v/>
      </c>
      <c r="G737" s="1" t="e">
        <f>(F736-F730)-(F737-F731)</f>
        <v>#VALUE!</v>
      </c>
      <c r="H737" s="1" t="e">
        <f>IF(F735&gt;F734,(F734+10)-F735,F734-F735)</f>
        <v>#VALUE!</v>
      </c>
      <c r="I737" s="1" t="e">
        <f>F736-F730</f>
        <v>#VALUE!</v>
      </c>
      <c r="J737" s="1" t="e">
        <f>F737-F731</f>
        <v>#VALUE!</v>
      </c>
      <c r="M737">
        <f>COUNTIF(D734:D738,$L$5)</f>
        <v>0</v>
      </c>
      <c r="O737" t="str">
        <f t="shared" si="81"/>
        <v/>
      </c>
      <c r="P737" t="str">
        <f t="shared" si="82"/>
        <v/>
      </c>
      <c r="Q737" t="str">
        <f t="shared" si="83"/>
        <v/>
      </c>
      <c r="R737" t="str">
        <f t="shared" si="84"/>
        <v/>
      </c>
    </row>
    <row r="738" spans="1:18" x14ac:dyDescent="0.35">
      <c r="A738" t="s">
        <v>10</v>
      </c>
      <c r="B738" t="str">
        <f t="shared" si="86"/>
        <v/>
      </c>
      <c r="C738">
        <v>5</v>
      </c>
      <c r="E738" t="str">
        <f t="shared" si="85"/>
        <v/>
      </c>
      <c r="F738" s="1" t="str">
        <f t="shared" si="87"/>
        <v/>
      </c>
      <c r="G738" s="1" t="e">
        <f>(F736-F730)-(F737-F731)</f>
        <v>#VALUE!</v>
      </c>
      <c r="H738" s="1" t="e">
        <f>IF(F735&gt;F734,(F734+10)-F735,F734-F735)</f>
        <v>#VALUE!</v>
      </c>
      <c r="I738" s="1" t="e">
        <f>F736-F730</f>
        <v>#VALUE!</v>
      </c>
      <c r="J738" s="1" t="e">
        <f>F737-F731</f>
        <v>#VALUE!</v>
      </c>
      <c r="M738">
        <f>COUNTIF(D734:D738,$L$6)</f>
        <v>0</v>
      </c>
      <c r="O738" t="str">
        <f t="shared" si="81"/>
        <v/>
      </c>
      <c r="P738" t="str">
        <f t="shared" si="82"/>
        <v/>
      </c>
      <c r="Q738" t="str">
        <f t="shared" si="83"/>
        <v/>
      </c>
      <c r="R738" t="str">
        <f t="shared" si="84"/>
        <v/>
      </c>
    </row>
    <row r="739" spans="1:18" x14ac:dyDescent="0.35">
      <c r="A739" t="s">
        <v>11</v>
      </c>
      <c r="B739" t="str">
        <f t="shared" si="86"/>
        <v/>
      </c>
      <c r="E739" t="str">
        <f t="shared" si="85"/>
        <v/>
      </c>
      <c r="F739" s="1" t="str">
        <f t="shared" si="87"/>
        <v/>
      </c>
      <c r="O739" t="str">
        <f t="shared" si="81"/>
        <v/>
      </c>
      <c r="P739" t="str">
        <f t="shared" si="82"/>
        <v/>
      </c>
      <c r="Q739" t="str">
        <f t="shared" si="83"/>
        <v/>
      </c>
      <c r="R739" t="str">
        <f t="shared" si="84"/>
        <v/>
      </c>
    </row>
    <row r="740" spans="1:18" x14ac:dyDescent="0.35">
      <c r="A740" t="s">
        <v>12</v>
      </c>
      <c r="B740">
        <f t="shared" si="86"/>
        <v>124</v>
      </c>
      <c r="C740">
        <v>1</v>
      </c>
      <c r="E740" t="str">
        <f t="shared" si="85"/>
        <v>Time In</v>
      </c>
      <c r="F740" s="1" t="str">
        <f t="shared" si="87"/>
        <v/>
      </c>
      <c r="G740" s="1" t="e">
        <f>(F742-F736)-(F743-F737)</f>
        <v>#VALUE!</v>
      </c>
      <c r="H740" s="1" t="e">
        <f>IF(F741&gt;F740,(F740+10)-F741,F740-F741)</f>
        <v>#VALUE!</v>
      </c>
      <c r="I740" s="1" t="e">
        <f>F742-F736</f>
        <v>#VALUE!</v>
      </c>
      <c r="J740" s="1" t="e">
        <f>F743-F737</f>
        <v>#VALUE!</v>
      </c>
      <c r="M740">
        <f>COUNTIF(D740:D744,$L$2)</f>
        <v>0</v>
      </c>
      <c r="N740">
        <f>SUM(M740:M744)</f>
        <v>0</v>
      </c>
      <c r="O740" t="str">
        <f t="shared" si="81"/>
        <v/>
      </c>
      <c r="P740" t="str">
        <f t="shared" si="82"/>
        <v/>
      </c>
      <c r="Q740" t="str">
        <f t="shared" si="83"/>
        <v/>
      </c>
      <c r="R740" t="str">
        <f t="shared" si="84"/>
        <v/>
      </c>
    </row>
    <row r="741" spans="1:18" x14ac:dyDescent="0.35">
      <c r="A741" t="s">
        <v>13</v>
      </c>
      <c r="B741" t="str">
        <f t="shared" si="86"/>
        <v/>
      </c>
      <c r="C741">
        <v>2</v>
      </c>
      <c r="E741" t="str">
        <f t="shared" si="85"/>
        <v>Time Out</v>
      </c>
      <c r="F741" s="1" t="str">
        <f t="shared" si="87"/>
        <v/>
      </c>
      <c r="G741" s="1" t="e">
        <f>(F742-F736)-(F743-F737)</f>
        <v>#VALUE!</v>
      </c>
      <c r="H741" s="1" t="e">
        <f>IF(F741&gt;F740,(F740+10)-F741,F740-F741)</f>
        <v>#VALUE!</v>
      </c>
      <c r="I741" s="1" t="e">
        <f>F742-F736</f>
        <v>#VALUE!</v>
      </c>
      <c r="J741" s="1" t="e">
        <f>F743-F737</f>
        <v>#VALUE!</v>
      </c>
      <c r="M741">
        <f>COUNTIF(D740:D744,$L$3)</f>
        <v>0</v>
      </c>
      <c r="O741" t="str">
        <f t="shared" si="81"/>
        <v/>
      </c>
      <c r="P741" t="str">
        <f t="shared" si="82"/>
        <v/>
      </c>
      <c r="Q741" t="str">
        <f t="shared" si="83"/>
        <v/>
      </c>
      <c r="R741" t="str">
        <f t="shared" si="84"/>
        <v/>
      </c>
    </row>
    <row r="742" spans="1:18" x14ac:dyDescent="0.35">
      <c r="A742" t="s">
        <v>14</v>
      </c>
      <c r="B742" t="str">
        <f t="shared" si="86"/>
        <v/>
      </c>
      <c r="C742">
        <v>3</v>
      </c>
      <c r="E742" t="str">
        <f t="shared" si="85"/>
        <v>Western Score</v>
      </c>
      <c r="F742" s="1" t="str">
        <f t="shared" si="87"/>
        <v/>
      </c>
      <c r="G742" s="1" t="e">
        <f>(F742-F736)-(F743-F737)</f>
        <v>#VALUE!</v>
      </c>
      <c r="H742" s="1" t="e">
        <f>IF(F741&gt;F740,(F740+10)-F741,F740-F741)</f>
        <v>#VALUE!</v>
      </c>
      <c r="I742" s="1" t="e">
        <f>F742-F736</f>
        <v>#VALUE!</v>
      </c>
      <c r="J742" s="1" t="e">
        <f>F743-F737</f>
        <v>#VALUE!</v>
      </c>
      <c r="M742">
        <f>COUNTIF(D740:D744,$L$4)</f>
        <v>0</v>
      </c>
      <c r="O742" t="str">
        <f t="shared" si="81"/>
        <v/>
      </c>
      <c r="P742" t="str">
        <f t="shared" si="82"/>
        <v/>
      </c>
      <c r="Q742" t="str">
        <f t="shared" si="83"/>
        <v/>
      </c>
      <c r="R742" t="str">
        <f t="shared" si="84"/>
        <v/>
      </c>
    </row>
    <row r="743" spans="1:18" x14ac:dyDescent="0.35">
      <c r="A743" t="s">
        <v>2</v>
      </c>
      <c r="B743" t="str">
        <f t="shared" si="86"/>
        <v/>
      </c>
      <c r="C743">
        <v>4</v>
      </c>
      <c r="E743" t="str">
        <f t="shared" si="85"/>
        <v>Opp Score</v>
      </c>
      <c r="F743" s="1" t="str">
        <f t="shared" si="87"/>
        <v/>
      </c>
      <c r="G743" s="1" t="e">
        <f>(F742-F736)-(F743-F737)</f>
        <v>#VALUE!</v>
      </c>
      <c r="H743" s="1" t="e">
        <f>IF(F741&gt;F740,(F740+10)-F741,F740-F741)</f>
        <v>#VALUE!</v>
      </c>
      <c r="I743" s="1" t="e">
        <f>F742-F736</f>
        <v>#VALUE!</v>
      </c>
      <c r="J743" s="1" t="e">
        <f>F743-F737</f>
        <v>#VALUE!</v>
      </c>
      <c r="M743">
        <f>COUNTIF(D740:D744,$L$5)</f>
        <v>0</v>
      </c>
      <c r="O743" t="str">
        <f t="shared" si="81"/>
        <v/>
      </c>
      <c r="P743" t="str">
        <f t="shared" si="82"/>
        <v/>
      </c>
      <c r="Q743" t="str">
        <f t="shared" si="83"/>
        <v/>
      </c>
      <c r="R743" t="str">
        <f t="shared" si="84"/>
        <v/>
      </c>
    </row>
    <row r="744" spans="1:18" x14ac:dyDescent="0.35">
      <c r="A744" t="s">
        <v>3</v>
      </c>
      <c r="B744" t="str">
        <f t="shared" si="86"/>
        <v/>
      </c>
      <c r="C744">
        <v>5</v>
      </c>
      <c r="E744" t="str">
        <f t="shared" si="85"/>
        <v/>
      </c>
      <c r="F744" s="1" t="str">
        <f t="shared" si="87"/>
        <v/>
      </c>
      <c r="G744" s="1" t="e">
        <f>(F742-F736)-(F743-F737)</f>
        <v>#VALUE!</v>
      </c>
      <c r="H744" s="1" t="e">
        <f>IF(F741&gt;F740,(F740+10)-F741,F740-F741)</f>
        <v>#VALUE!</v>
      </c>
      <c r="I744" s="1" t="e">
        <f>F742-F736</f>
        <v>#VALUE!</v>
      </c>
      <c r="J744" s="1" t="e">
        <f>F743-F737</f>
        <v>#VALUE!</v>
      </c>
      <c r="M744">
        <f>COUNTIF(D740:D744,$L$6)</f>
        <v>0</v>
      </c>
      <c r="O744" t="str">
        <f t="shared" si="81"/>
        <v/>
      </c>
      <c r="P744" t="str">
        <f t="shared" si="82"/>
        <v/>
      </c>
      <c r="Q744" t="str">
        <f t="shared" si="83"/>
        <v/>
      </c>
      <c r="R744" t="str">
        <f t="shared" si="84"/>
        <v/>
      </c>
    </row>
    <row r="745" spans="1:18" x14ac:dyDescent="0.35">
      <c r="A745" t="s">
        <v>4</v>
      </c>
      <c r="B745" t="str">
        <f t="shared" si="86"/>
        <v/>
      </c>
      <c r="E745" t="str">
        <f t="shared" si="85"/>
        <v/>
      </c>
      <c r="F745" s="1" t="str">
        <f t="shared" si="87"/>
        <v/>
      </c>
      <c r="O745" t="str">
        <f t="shared" si="81"/>
        <v/>
      </c>
      <c r="P745" t="str">
        <f t="shared" si="82"/>
        <v/>
      </c>
      <c r="Q745" t="str">
        <f t="shared" si="83"/>
        <v/>
      </c>
      <c r="R745" t="str">
        <f t="shared" si="84"/>
        <v/>
      </c>
    </row>
    <row r="746" spans="1:18" x14ac:dyDescent="0.35">
      <c r="A746" t="s">
        <v>5</v>
      </c>
      <c r="B746">
        <f t="shared" si="86"/>
        <v>125</v>
      </c>
      <c r="C746">
        <v>1</v>
      </c>
      <c r="E746" t="str">
        <f t="shared" si="85"/>
        <v>Time In</v>
      </c>
      <c r="F746" s="1" t="str">
        <f t="shared" si="87"/>
        <v/>
      </c>
      <c r="G746" s="1" t="e">
        <f>(F748-F742)-(F749-F743)</f>
        <v>#VALUE!</v>
      </c>
      <c r="H746" s="1" t="e">
        <f>IF(F747&gt;F746,(F746+10)-F747,F746-F747)</f>
        <v>#VALUE!</v>
      </c>
      <c r="I746" s="1" t="e">
        <f>F748-F742</f>
        <v>#VALUE!</v>
      </c>
      <c r="J746" s="1" t="e">
        <f>F749-F743</f>
        <v>#VALUE!</v>
      </c>
      <c r="M746">
        <f>COUNTIF(D746:D750,$L$2)</f>
        <v>0</v>
      </c>
      <c r="N746">
        <f>SUM(M746:M750)</f>
        <v>0</v>
      </c>
      <c r="O746" t="str">
        <f t="shared" si="81"/>
        <v/>
      </c>
      <c r="P746" t="str">
        <f t="shared" si="82"/>
        <v/>
      </c>
      <c r="Q746" t="str">
        <f t="shared" si="83"/>
        <v/>
      </c>
      <c r="R746" t="str">
        <f t="shared" si="84"/>
        <v/>
      </c>
    </row>
    <row r="747" spans="1:18" x14ac:dyDescent="0.35">
      <c r="A747" t="s">
        <v>6</v>
      </c>
      <c r="B747" t="str">
        <f t="shared" si="86"/>
        <v/>
      </c>
      <c r="C747">
        <v>2</v>
      </c>
      <c r="E747" t="str">
        <f t="shared" si="85"/>
        <v>Time Out</v>
      </c>
      <c r="F747" s="1" t="str">
        <f t="shared" si="87"/>
        <v/>
      </c>
      <c r="G747" s="1" t="e">
        <f>(F748-F742)-(F749-F743)</f>
        <v>#VALUE!</v>
      </c>
      <c r="H747" s="1" t="e">
        <f>IF(F747&gt;F746,(F746+10)-F747,F746-F747)</f>
        <v>#VALUE!</v>
      </c>
      <c r="I747" s="1" t="e">
        <f>F748-F742</f>
        <v>#VALUE!</v>
      </c>
      <c r="J747" s="1" t="e">
        <f>F749-F743</f>
        <v>#VALUE!</v>
      </c>
      <c r="M747">
        <f>COUNTIF(D746:D750,$L$3)</f>
        <v>0</v>
      </c>
      <c r="O747" t="str">
        <f t="shared" si="81"/>
        <v/>
      </c>
      <c r="P747" t="str">
        <f t="shared" si="82"/>
        <v/>
      </c>
      <c r="Q747" t="str">
        <f t="shared" si="83"/>
        <v/>
      </c>
      <c r="R747" t="str">
        <f t="shared" si="84"/>
        <v/>
      </c>
    </row>
    <row r="748" spans="1:18" x14ac:dyDescent="0.35">
      <c r="A748" t="s">
        <v>7</v>
      </c>
      <c r="B748" t="str">
        <f t="shared" si="86"/>
        <v/>
      </c>
      <c r="C748">
        <v>3</v>
      </c>
      <c r="E748" t="str">
        <f t="shared" si="85"/>
        <v>Western Score</v>
      </c>
      <c r="F748" s="1" t="str">
        <f t="shared" si="87"/>
        <v/>
      </c>
      <c r="G748" s="1" t="e">
        <f>(F748-F742)-(F749-F743)</f>
        <v>#VALUE!</v>
      </c>
      <c r="H748" s="1" t="e">
        <f>IF(F747&gt;F746,(F746+10)-F747,F746-F747)</f>
        <v>#VALUE!</v>
      </c>
      <c r="I748" s="1" t="e">
        <f>F748-F742</f>
        <v>#VALUE!</v>
      </c>
      <c r="J748" s="1" t="e">
        <f>F749-F743</f>
        <v>#VALUE!</v>
      </c>
      <c r="M748">
        <f>COUNTIF(D746:D750,$L$4)</f>
        <v>0</v>
      </c>
      <c r="O748" t="str">
        <f t="shared" si="81"/>
        <v/>
      </c>
      <c r="P748" t="str">
        <f t="shared" si="82"/>
        <v/>
      </c>
      <c r="Q748" t="str">
        <f t="shared" si="83"/>
        <v/>
      </c>
      <c r="R748" t="str">
        <f t="shared" si="84"/>
        <v/>
      </c>
    </row>
    <row r="749" spans="1:18" x14ac:dyDescent="0.35">
      <c r="A749" t="s">
        <v>8</v>
      </c>
      <c r="B749" t="str">
        <f t="shared" si="86"/>
        <v/>
      </c>
      <c r="C749">
        <v>4</v>
      </c>
      <c r="E749" t="str">
        <f t="shared" si="85"/>
        <v>Opp Score</v>
      </c>
      <c r="F749" s="1" t="str">
        <f t="shared" si="87"/>
        <v/>
      </c>
      <c r="G749" s="1" t="e">
        <f>(F748-F742)-(F749-F743)</f>
        <v>#VALUE!</v>
      </c>
      <c r="H749" s="1" t="e">
        <f>IF(F747&gt;F746,(F746+10)-F747,F746-F747)</f>
        <v>#VALUE!</v>
      </c>
      <c r="I749" s="1" t="e">
        <f>F748-F742</f>
        <v>#VALUE!</v>
      </c>
      <c r="J749" s="1" t="e">
        <f>F749-F743</f>
        <v>#VALUE!</v>
      </c>
      <c r="M749">
        <f>COUNTIF(D746:D750,$L$5)</f>
        <v>0</v>
      </c>
      <c r="O749" t="str">
        <f t="shared" si="81"/>
        <v/>
      </c>
      <c r="P749" t="str">
        <f t="shared" si="82"/>
        <v/>
      </c>
      <c r="Q749" t="str">
        <f t="shared" si="83"/>
        <v/>
      </c>
      <c r="R749" t="str">
        <f t="shared" si="84"/>
        <v/>
      </c>
    </row>
    <row r="750" spans="1:18" x14ac:dyDescent="0.35">
      <c r="A750" t="s">
        <v>9</v>
      </c>
      <c r="B750" t="str">
        <f t="shared" si="86"/>
        <v/>
      </c>
      <c r="C750">
        <v>5</v>
      </c>
      <c r="E750" t="str">
        <f t="shared" si="85"/>
        <v/>
      </c>
      <c r="F750" s="1" t="str">
        <f t="shared" si="87"/>
        <v/>
      </c>
      <c r="G750" s="1" t="e">
        <f>(F748-F742)-(F749-F743)</f>
        <v>#VALUE!</v>
      </c>
      <c r="H750" s="1" t="e">
        <f>IF(F747&gt;F746,(F746+10)-F747,F746-F747)</f>
        <v>#VALUE!</v>
      </c>
      <c r="I750" s="1" t="e">
        <f>F748-F742</f>
        <v>#VALUE!</v>
      </c>
      <c r="J750" s="1" t="e">
        <f>F749-F743</f>
        <v>#VALUE!</v>
      </c>
      <c r="M750">
        <f>COUNTIF(D746:D750,$L$6)</f>
        <v>0</v>
      </c>
      <c r="O750" t="str">
        <f t="shared" si="81"/>
        <v/>
      </c>
      <c r="P750" t="str">
        <f t="shared" si="82"/>
        <v/>
      </c>
      <c r="Q750" t="str">
        <f t="shared" si="83"/>
        <v/>
      </c>
      <c r="R750" t="str">
        <f t="shared" si="84"/>
        <v/>
      </c>
    </row>
    <row r="751" spans="1:18" x14ac:dyDescent="0.35">
      <c r="A751" t="s">
        <v>10</v>
      </c>
      <c r="B751" t="str">
        <f t="shared" si="86"/>
        <v/>
      </c>
      <c r="E751" t="str">
        <f t="shared" si="85"/>
        <v/>
      </c>
      <c r="F751" s="1" t="str">
        <f t="shared" si="87"/>
        <v/>
      </c>
      <c r="O751" t="str">
        <f t="shared" si="81"/>
        <v/>
      </c>
      <c r="P751" t="str">
        <f t="shared" si="82"/>
        <v/>
      </c>
      <c r="Q751" t="str">
        <f t="shared" si="83"/>
        <v/>
      </c>
      <c r="R751" t="str">
        <f t="shared" si="84"/>
        <v/>
      </c>
    </row>
    <row r="752" spans="1:18" x14ac:dyDescent="0.35">
      <c r="A752" t="s">
        <v>11</v>
      </c>
      <c r="B752">
        <f t="shared" si="86"/>
        <v>126</v>
      </c>
      <c r="C752">
        <v>1</v>
      </c>
      <c r="E752" t="str">
        <f t="shared" si="85"/>
        <v>Time In</v>
      </c>
      <c r="F752" s="1" t="str">
        <f t="shared" si="87"/>
        <v/>
      </c>
      <c r="G752" s="1" t="e">
        <f>(F754-F748)-(F755-F749)</f>
        <v>#VALUE!</v>
      </c>
      <c r="H752" s="1" t="e">
        <f>IF(F753&gt;F752,(F752+10)-F753,F752-F753)</f>
        <v>#VALUE!</v>
      </c>
      <c r="I752" s="1" t="e">
        <f>F754-F748</f>
        <v>#VALUE!</v>
      </c>
      <c r="J752" s="1" t="e">
        <f>F755-F749</f>
        <v>#VALUE!</v>
      </c>
      <c r="M752">
        <f>COUNTIF(D752:D756,$L$2)</f>
        <v>0</v>
      </c>
      <c r="N752">
        <f>SUM(M752:M756)</f>
        <v>0</v>
      </c>
      <c r="O752" t="str">
        <f t="shared" si="81"/>
        <v/>
      </c>
      <c r="P752" t="str">
        <f t="shared" si="82"/>
        <v/>
      </c>
      <c r="Q752" t="str">
        <f t="shared" si="83"/>
        <v/>
      </c>
      <c r="R752" t="str">
        <f t="shared" si="84"/>
        <v/>
      </c>
    </row>
    <row r="753" spans="1:18" x14ac:dyDescent="0.35">
      <c r="A753" t="s">
        <v>12</v>
      </c>
      <c r="B753" t="str">
        <f t="shared" si="86"/>
        <v/>
      </c>
      <c r="C753">
        <v>2</v>
      </c>
      <c r="E753" t="str">
        <f t="shared" si="85"/>
        <v>Time Out</v>
      </c>
      <c r="F753" s="1" t="str">
        <f t="shared" si="87"/>
        <v/>
      </c>
      <c r="G753" s="1" t="e">
        <f>(F754-F748)-(F755-F749)</f>
        <v>#VALUE!</v>
      </c>
      <c r="H753" s="1" t="e">
        <f>IF(F753&gt;F752,(F752+10)-F753,F752-F753)</f>
        <v>#VALUE!</v>
      </c>
      <c r="I753" s="1" t="e">
        <f>F754-F748</f>
        <v>#VALUE!</v>
      </c>
      <c r="J753" s="1" t="e">
        <f>F755-F749</f>
        <v>#VALUE!</v>
      </c>
      <c r="M753">
        <f>COUNTIF(D752:D756,$L$3)</f>
        <v>0</v>
      </c>
      <c r="O753" t="str">
        <f t="shared" si="81"/>
        <v/>
      </c>
      <c r="P753" t="str">
        <f t="shared" si="82"/>
        <v/>
      </c>
      <c r="Q753" t="str">
        <f t="shared" si="83"/>
        <v/>
      </c>
      <c r="R753" t="str">
        <f t="shared" si="84"/>
        <v/>
      </c>
    </row>
    <row r="754" spans="1:18" x14ac:dyDescent="0.35">
      <c r="A754" t="s">
        <v>13</v>
      </c>
      <c r="B754" t="str">
        <f t="shared" si="86"/>
        <v/>
      </c>
      <c r="C754">
        <v>3</v>
      </c>
      <c r="E754" t="str">
        <f t="shared" si="85"/>
        <v>Western Score</v>
      </c>
      <c r="F754" s="1" t="str">
        <f t="shared" si="87"/>
        <v/>
      </c>
      <c r="G754" s="1" t="e">
        <f>(F754-F748)-(F755-F749)</f>
        <v>#VALUE!</v>
      </c>
      <c r="H754" s="1" t="e">
        <f>IF(F753&gt;F752,(F752+10)-F753,F752-F753)</f>
        <v>#VALUE!</v>
      </c>
      <c r="I754" s="1" t="e">
        <f>F754-F748</f>
        <v>#VALUE!</v>
      </c>
      <c r="J754" s="1" t="e">
        <f>F755-F749</f>
        <v>#VALUE!</v>
      </c>
      <c r="M754">
        <f>COUNTIF(D752:D756,$L$4)</f>
        <v>0</v>
      </c>
      <c r="O754" t="str">
        <f t="shared" si="81"/>
        <v/>
      </c>
      <c r="P754" t="str">
        <f t="shared" si="82"/>
        <v/>
      </c>
      <c r="Q754" t="str">
        <f t="shared" si="83"/>
        <v/>
      </c>
      <c r="R754" t="str">
        <f t="shared" si="84"/>
        <v/>
      </c>
    </row>
    <row r="755" spans="1:18" x14ac:dyDescent="0.35">
      <c r="A755" t="s">
        <v>14</v>
      </c>
      <c r="B755" t="str">
        <f t="shared" si="86"/>
        <v/>
      </c>
      <c r="C755">
        <v>4</v>
      </c>
      <c r="E755" t="str">
        <f t="shared" si="85"/>
        <v>Opp Score</v>
      </c>
      <c r="F755" s="1" t="str">
        <f t="shared" si="87"/>
        <v/>
      </c>
      <c r="G755" s="1" t="e">
        <f>(F754-F748)-(F755-F749)</f>
        <v>#VALUE!</v>
      </c>
      <c r="H755" s="1" t="e">
        <f>IF(F753&gt;F752,(F752+10)-F753,F752-F753)</f>
        <v>#VALUE!</v>
      </c>
      <c r="I755" s="1" t="e">
        <f>F754-F748</f>
        <v>#VALUE!</v>
      </c>
      <c r="J755" s="1" t="e">
        <f>F755-F749</f>
        <v>#VALUE!</v>
      </c>
      <c r="M755">
        <f>COUNTIF(D752:D756,$L$5)</f>
        <v>0</v>
      </c>
      <c r="O755" t="str">
        <f t="shared" si="81"/>
        <v/>
      </c>
      <c r="P755" t="str">
        <f t="shared" si="82"/>
        <v/>
      </c>
      <c r="Q755" t="str">
        <f t="shared" si="83"/>
        <v/>
      </c>
      <c r="R755" t="str">
        <f t="shared" si="84"/>
        <v/>
      </c>
    </row>
    <row r="756" spans="1:18" x14ac:dyDescent="0.35">
      <c r="A756" t="s">
        <v>2</v>
      </c>
      <c r="B756" t="str">
        <f t="shared" si="86"/>
        <v/>
      </c>
      <c r="C756">
        <v>5</v>
      </c>
      <c r="E756" t="str">
        <f t="shared" si="85"/>
        <v/>
      </c>
      <c r="F756" s="1" t="str">
        <f t="shared" si="87"/>
        <v/>
      </c>
      <c r="G756" s="1" t="e">
        <f>(F754-F748)-(F755-F749)</f>
        <v>#VALUE!</v>
      </c>
      <c r="H756" s="1" t="e">
        <f>IF(F753&gt;F752,(F752+10)-F753,F752-F753)</f>
        <v>#VALUE!</v>
      </c>
      <c r="I756" s="1" t="e">
        <f>F754-F748</f>
        <v>#VALUE!</v>
      </c>
      <c r="J756" s="1" t="e">
        <f>F755-F749</f>
        <v>#VALUE!</v>
      </c>
      <c r="M756">
        <f>COUNTIF(D752:D756,$L$6)</f>
        <v>0</v>
      </c>
      <c r="O756" t="str">
        <f t="shared" si="81"/>
        <v/>
      </c>
      <c r="P756" t="str">
        <f t="shared" si="82"/>
        <v/>
      </c>
      <c r="Q756" t="str">
        <f t="shared" si="83"/>
        <v/>
      </c>
      <c r="R756" t="str">
        <f t="shared" si="84"/>
        <v/>
      </c>
    </row>
    <row r="757" spans="1:18" x14ac:dyDescent="0.35">
      <c r="A757" t="s">
        <v>3</v>
      </c>
      <c r="B757" t="str">
        <f t="shared" si="86"/>
        <v/>
      </c>
      <c r="E757" t="str">
        <f t="shared" si="85"/>
        <v/>
      </c>
      <c r="F757" s="1" t="str">
        <f t="shared" si="87"/>
        <v/>
      </c>
      <c r="O757" t="str">
        <f t="shared" si="81"/>
        <v/>
      </c>
      <c r="P757" t="str">
        <f t="shared" si="82"/>
        <v/>
      </c>
      <c r="Q757" t="str">
        <f t="shared" si="83"/>
        <v/>
      </c>
      <c r="R757" t="str">
        <f t="shared" si="84"/>
        <v/>
      </c>
    </row>
    <row r="758" spans="1:18" x14ac:dyDescent="0.35">
      <c r="A758" t="s">
        <v>4</v>
      </c>
      <c r="B758">
        <f t="shared" si="86"/>
        <v>127</v>
      </c>
      <c r="C758">
        <v>1</v>
      </c>
      <c r="E758" t="str">
        <f t="shared" si="85"/>
        <v>Time In</v>
      </c>
      <c r="F758" s="1" t="str">
        <f t="shared" si="87"/>
        <v/>
      </c>
      <c r="G758" s="1" t="e">
        <f>(F760-F754)-(F761-F755)</f>
        <v>#VALUE!</v>
      </c>
      <c r="H758" s="1" t="e">
        <f>IF(F759&gt;F758,(F758+10)-F759,F758-F759)</f>
        <v>#VALUE!</v>
      </c>
      <c r="I758" s="1" t="e">
        <f>F760-F754</f>
        <v>#VALUE!</v>
      </c>
      <c r="J758" s="1" t="e">
        <f>F761-F755</f>
        <v>#VALUE!</v>
      </c>
      <c r="M758">
        <f>COUNTIF(D758:D762,$L$2)</f>
        <v>0</v>
      </c>
      <c r="N758">
        <f>SUM(M758:M762)</f>
        <v>0</v>
      </c>
      <c r="O758" t="str">
        <f t="shared" si="81"/>
        <v/>
      </c>
      <c r="P758" t="str">
        <f t="shared" si="82"/>
        <v/>
      </c>
      <c r="Q758" t="str">
        <f t="shared" si="83"/>
        <v/>
      </c>
      <c r="R758" t="str">
        <f t="shared" si="84"/>
        <v/>
      </c>
    </row>
    <row r="759" spans="1:18" x14ac:dyDescent="0.35">
      <c r="A759" t="s">
        <v>5</v>
      </c>
      <c r="B759" t="str">
        <f t="shared" si="86"/>
        <v/>
      </c>
      <c r="C759">
        <v>2</v>
      </c>
      <c r="E759" t="str">
        <f t="shared" si="85"/>
        <v>Time Out</v>
      </c>
      <c r="F759" s="1" t="str">
        <f t="shared" si="87"/>
        <v/>
      </c>
      <c r="G759" s="1" t="e">
        <f>(F760-F754)-(F761-F755)</f>
        <v>#VALUE!</v>
      </c>
      <c r="H759" s="1" t="e">
        <f>IF(F759&gt;F758,(F758+10)-F759,F758-F759)</f>
        <v>#VALUE!</v>
      </c>
      <c r="I759" s="1" t="e">
        <f>F760-F754</f>
        <v>#VALUE!</v>
      </c>
      <c r="J759" s="1" t="e">
        <f>F761-F755</f>
        <v>#VALUE!</v>
      </c>
      <c r="M759">
        <f>COUNTIF(D758:D762,$L$3)</f>
        <v>0</v>
      </c>
      <c r="O759" t="str">
        <f t="shared" si="81"/>
        <v/>
      </c>
      <c r="P759" t="str">
        <f t="shared" si="82"/>
        <v/>
      </c>
      <c r="Q759" t="str">
        <f t="shared" si="83"/>
        <v/>
      </c>
      <c r="R759" t="str">
        <f t="shared" si="84"/>
        <v/>
      </c>
    </row>
    <row r="760" spans="1:18" x14ac:dyDescent="0.35">
      <c r="A760" t="s">
        <v>6</v>
      </c>
      <c r="B760" t="str">
        <f t="shared" si="86"/>
        <v/>
      </c>
      <c r="C760">
        <v>3</v>
      </c>
      <c r="E760" t="str">
        <f t="shared" si="85"/>
        <v>Western Score</v>
      </c>
      <c r="F760" s="1" t="str">
        <f t="shared" si="87"/>
        <v/>
      </c>
      <c r="G760" s="1" t="e">
        <f>(F760-F754)-(F761-F755)</f>
        <v>#VALUE!</v>
      </c>
      <c r="H760" s="1" t="e">
        <f>IF(F759&gt;F758,(F758+10)-F759,F758-F759)</f>
        <v>#VALUE!</v>
      </c>
      <c r="I760" s="1" t="e">
        <f>F760-F754</f>
        <v>#VALUE!</v>
      </c>
      <c r="J760" s="1" t="e">
        <f>F761-F755</f>
        <v>#VALUE!</v>
      </c>
      <c r="M760">
        <f>COUNTIF(D758:D762,$L$4)</f>
        <v>0</v>
      </c>
      <c r="O760" t="str">
        <f t="shared" si="81"/>
        <v/>
      </c>
      <c r="P760" t="str">
        <f t="shared" si="82"/>
        <v/>
      </c>
      <c r="Q760" t="str">
        <f t="shared" si="83"/>
        <v/>
      </c>
      <c r="R760" t="str">
        <f t="shared" si="84"/>
        <v/>
      </c>
    </row>
    <row r="761" spans="1:18" x14ac:dyDescent="0.35">
      <c r="A761" t="s">
        <v>7</v>
      </c>
      <c r="B761" t="str">
        <f t="shared" si="86"/>
        <v/>
      </c>
      <c r="C761">
        <v>4</v>
      </c>
      <c r="E761" t="str">
        <f t="shared" si="85"/>
        <v>Opp Score</v>
      </c>
      <c r="F761" s="1" t="str">
        <f t="shared" si="87"/>
        <v/>
      </c>
      <c r="G761" s="1" t="e">
        <f>(F760-F754)-(F761-F755)</f>
        <v>#VALUE!</v>
      </c>
      <c r="H761" s="1" t="e">
        <f>IF(F759&gt;F758,(F758+10)-F759,F758-F759)</f>
        <v>#VALUE!</v>
      </c>
      <c r="I761" s="1" t="e">
        <f>F760-F754</f>
        <v>#VALUE!</v>
      </c>
      <c r="J761" s="1" t="e">
        <f>F761-F755</f>
        <v>#VALUE!</v>
      </c>
      <c r="M761">
        <f>COUNTIF(D758:D762,$L$5)</f>
        <v>0</v>
      </c>
      <c r="O761" t="str">
        <f t="shared" si="81"/>
        <v/>
      </c>
      <c r="P761" t="str">
        <f t="shared" si="82"/>
        <v/>
      </c>
      <c r="Q761" t="str">
        <f t="shared" si="83"/>
        <v/>
      </c>
      <c r="R761" t="str">
        <f t="shared" si="84"/>
        <v/>
      </c>
    </row>
    <row r="762" spans="1:18" x14ac:dyDescent="0.35">
      <c r="A762" t="s">
        <v>8</v>
      </c>
      <c r="B762" t="str">
        <f t="shared" si="86"/>
        <v/>
      </c>
      <c r="C762">
        <v>5</v>
      </c>
      <c r="E762" t="str">
        <f t="shared" si="85"/>
        <v/>
      </c>
      <c r="F762" s="1" t="str">
        <f t="shared" si="87"/>
        <v/>
      </c>
      <c r="G762" s="1" t="e">
        <f>(F760-F754)-(F761-F755)</f>
        <v>#VALUE!</v>
      </c>
      <c r="H762" s="1" t="e">
        <f>IF(F759&gt;F758,(F758+10)-F759,F758-F759)</f>
        <v>#VALUE!</v>
      </c>
      <c r="I762" s="1" t="e">
        <f>F760-F754</f>
        <v>#VALUE!</v>
      </c>
      <c r="J762" s="1" t="e">
        <f>F761-F755</f>
        <v>#VALUE!</v>
      </c>
      <c r="M762">
        <f>COUNTIF(D758:D762,$L$6)</f>
        <v>0</v>
      </c>
      <c r="O762" t="str">
        <f t="shared" si="81"/>
        <v/>
      </c>
      <c r="P762" t="str">
        <f t="shared" si="82"/>
        <v/>
      </c>
      <c r="Q762" t="str">
        <f t="shared" si="83"/>
        <v/>
      </c>
      <c r="R762" t="str">
        <f t="shared" si="84"/>
        <v/>
      </c>
    </row>
    <row r="763" spans="1:18" x14ac:dyDescent="0.35">
      <c r="A763" t="s">
        <v>9</v>
      </c>
      <c r="B763" t="str">
        <f t="shared" si="86"/>
        <v/>
      </c>
      <c r="E763" t="str">
        <f t="shared" si="85"/>
        <v/>
      </c>
      <c r="F763" s="1" t="str">
        <f t="shared" si="87"/>
        <v/>
      </c>
      <c r="O763" t="str">
        <f t="shared" si="81"/>
        <v/>
      </c>
      <c r="P763" t="str">
        <f t="shared" si="82"/>
        <v/>
      </c>
      <c r="Q763" t="str">
        <f t="shared" si="83"/>
        <v/>
      </c>
      <c r="R763" t="str">
        <f t="shared" si="84"/>
        <v/>
      </c>
    </row>
    <row r="764" spans="1:18" x14ac:dyDescent="0.35">
      <c r="A764" t="s">
        <v>10</v>
      </c>
      <c r="B764">
        <f t="shared" si="86"/>
        <v>128</v>
      </c>
      <c r="C764">
        <v>1</v>
      </c>
      <c r="E764" t="str">
        <f t="shared" si="85"/>
        <v>Time In</v>
      </c>
      <c r="F764" s="1" t="str">
        <f t="shared" si="87"/>
        <v/>
      </c>
      <c r="G764" s="1" t="e">
        <f>(F766-F760)-(F767-F761)</f>
        <v>#VALUE!</v>
      </c>
      <c r="H764" s="1" t="e">
        <f>IF(F765&gt;F764,(F764+10)-F765,F764-F765)</f>
        <v>#VALUE!</v>
      </c>
      <c r="I764" s="1" t="e">
        <f>F766-F760</f>
        <v>#VALUE!</v>
      </c>
      <c r="J764" s="1" t="e">
        <f>F767-F761</f>
        <v>#VALUE!</v>
      </c>
      <c r="M764">
        <f>COUNTIF(D764:D768,$L$2)</f>
        <v>0</v>
      </c>
      <c r="N764">
        <f>SUM(M764:M768)</f>
        <v>0</v>
      </c>
      <c r="O764" t="str">
        <f t="shared" si="81"/>
        <v/>
      </c>
      <c r="P764" t="str">
        <f t="shared" si="82"/>
        <v/>
      </c>
      <c r="Q764" t="str">
        <f t="shared" si="83"/>
        <v/>
      </c>
      <c r="R764" t="str">
        <f t="shared" si="84"/>
        <v/>
      </c>
    </row>
    <row r="765" spans="1:18" x14ac:dyDescent="0.35">
      <c r="A765" t="s">
        <v>11</v>
      </c>
      <c r="B765" t="str">
        <f t="shared" si="86"/>
        <v/>
      </c>
      <c r="C765">
        <v>2</v>
      </c>
      <c r="E765" t="str">
        <f t="shared" si="85"/>
        <v>Time Out</v>
      </c>
      <c r="F765" s="1" t="str">
        <f t="shared" si="87"/>
        <v/>
      </c>
      <c r="G765" s="1" t="e">
        <f>(F766-F760)-(F767-F761)</f>
        <v>#VALUE!</v>
      </c>
      <c r="H765" s="1" t="e">
        <f>IF(F765&gt;F764,(F764+10)-F765,F764-F765)</f>
        <v>#VALUE!</v>
      </c>
      <c r="I765" s="1" t="e">
        <f>F766-F760</f>
        <v>#VALUE!</v>
      </c>
      <c r="J765" s="1" t="e">
        <f>F767-F761</f>
        <v>#VALUE!</v>
      </c>
      <c r="M765">
        <f>COUNTIF(D764:D768,$L$3)</f>
        <v>0</v>
      </c>
      <c r="O765" t="str">
        <f t="shared" si="81"/>
        <v/>
      </c>
      <c r="P765" t="str">
        <f t="shared" si="82"/>
        <v/>
      </c>
      <c r="Q765" t="str">
        <f t="shared" si="83"/>
        <v/>
      </c>
      <c r="R765" t="str">
        <f t="shared" si="84"/>
        <v/>
      </c>
    </row>
    <row r="766" spans="1:18" x14ac:dyDescent="0.35">
      <c r="A766" t="s">
        <v>12</v>
      </c>
      <c r="B766" t="str">
        <f t="shared" si="86"/>
        <v/>
      </c>
      <c r="C766">
        <v>3</v>
      </c>
      <c r="E766" t="str">
        <f t="shared" si="85"/>
        <v>Western Score</v>
      </c>
      <c r="F766" s="1" t="str">
        <f t="shared" si="87"/>
        <v/>
      </c>
      <c r="G766" s="1" t="e">
        <f>(F766-F760)-(F767-F761)</f>
        <v>#VALUE!</v>
      </c>
      <c r="H766" s="1" t="e">
        <f>IF(F765&gt;F764,(F764+10)-F765,F764-F765)</f>
        <v>#VALUE!</v>
      </c>
      <c r="I766" s="1" t="e">
        <f>F766-F760</f>
        <v>#VALUE!</v>
      </c>
      <c r="J766" s="1" t="e">
        <f>F767-F761</f>
        <v>#VALUE!</v>
      </c>
      <c r="M766">
        <f>COUNTIF(D764:D768,$L$4)</f>
        <v>0</v>
      </c>
      <c r="O766" t="str">
        <f t="shared" si="81"/>
        <v/>
      </c>
      <c r="P766" t="str">
        <f t="shared" si="82"/>
        <v/>
      </c>
      <c r="Q766" t="str">
        <f t="shared" si="83"/>
        <v/>
      </c>
      <c r="R766" t="str">
        <f t="shared" si="84"/>
        <v/>
      </c>
    </row>
    <row r="767" spans="1:18" x14ac:dyDescent="0.35">
      <c r="A767" t="s">
        <v>13</v>
      </c>
      <c r="B767" t="str">
        <f t="shared" si="86"/>
        <v/>
      </c>
      <c r="C767">
        <v>4</v>
      </c>
      <c r="E767" t="str">
        <f t="shared" si="85"/>
        <v>Opp Score</v>
      </c>
      <c r="F767" s="1" t="str">
        <f t="shared" si="87"/>
        <v/>
      </c>
      <c r="G767" s="1" t="e">
        <f>(F766-F760)-(F767-F761)</f>
        <v>#VALUE!</v>
      </c>
      <c r="H767" s="1" t="e">
        <f>IF(F765&gt;F764,(F764+10)-F765,F764-F765)</f>
        <v>#VALUE!</v>
      </c>
      <c r="I767" s="1" t="e">
        <f>F766-F760</f>
        <v>#VALUE!</v>
      </c>
      <c r="J767" s="1" t="e">
        <f>F767-F761</f>
        <v>#VALUE!</v>
      </c>
      <c r="M767">
        <f>COUNTIF(D764:D768,$L$5)</f>
        <v>0</v>
      </c>
      <c r="O767" t="str">
        <f t="shared" si="81"/>
        <v/>
      </c>
      <c r="P767" t="str">
        <f t="shared" si="82"/>
        <v/>
      </c>
      <c r="Q767" t="str">
        <f t="shared" si="83"/>
        <v/>
      </c>
      <c r="R767" t="str">
        <f t="shared" si="84"/>
        <v/>
      </c>
    </row>
    <row r="768" spans="1:18" x14ac:dyDescent="0.35">
      <c r="A768" t="s">
        <v>14</v>
      </c>
      <c r="B768" t="str">
        <f t="shared" si="86"/>
        <v/>
      </c>
      <c r="C768">
        <v>5</v>
      </c>
      <c r="E768" t="str">
        <f t="shared" si="85"/>
        <v/>
      </c>
      <c r="F768" s="1" t="str">
        <f t="shared" si="87"/>
        <v/>
      </c>
      <c r="G768" s="1" t="e">
        <f>(F766-F760)-(F767-F761)</f>
        <v>#VALUE!</v>
      </c>
      <c r="H768" s="1" t="e">
        <f>IF(F765&gt;F764,(F764+10)-F765,F764-F765)</f>
        <v>#VALUE!</v>
      </c>
      <c r="I768" s="1" t="e">
        <f>F766-F760</f>
        <v>#VALUE!</v>
      </c>
      <c r="J768" s="1" t="e">
        <f>F767-F761</f>
        <v>#VALUE!</v>
      </c>
      <c r="M768">
        <f>COUNTIF(D764:D768,$L$6)</f>
        <v>0</v>
      </c>
      <c r="O768" t="str">
        <f t="shared" si="81"/>
        <v/>
      </c>
      <c r="P768" t="str">
        <f t="shared" si="82"/>
        <v/>
      </c>
      <c r="Q768" t="str">
        <f t="shared" si="83"/>
        <v/>
      </c>
      <c r="R768" t="str">
        <f t="shared" si="84"/>
        <v/>
      </c>
    </row>
    <row r="769" spans="1:18" x14ac:dyDescent="0.35">
      <c r="A769" t="s">
        <v>2</v>
      </c>
      <c r="B769" t="str">
        <f t="shared" si="86"/>
        <v/>
      </c>
      <c r="E769" t="str">
        <f t="shared" si="85"/>
        <v/>
      </c>
      <c r="F769" s="1" t="str">
        <f t="shared" si="87"/>
        <v/>
      </c>
      <c r="O769" t="str">
        <f t="shared" si="81"/>
        <v/>
      </c>
      <c r="P769" t="str">
        <f t="shared" si="82"/>
        <v/>
      </c>
      <c r="Q769" t="str">
        <f t="shared" si="83"/>
        <v/>
      </c>
      <c r="R769" t="str">
        <f t="shared" si="84"/>
        <v/>
      </c>
    </row>
    <row r="770" spans="1:18" x14ac:dyDescent="0.35">
      <c r="A770" t="s">
        <v>3</v>
      </c>
      <c r="B770">
        <f t="shared" si="86"/>
        <v>129</v>
      </c>
      <c r="C770">
        <v>1</v>
      </c>
      <c r="E770" t="str">
        <f t="shared" si="85"/>
        <v>Time In</v>
      </c>
      <c r="F770" s="1" t="str">
        <f t="shared" si="87"/>
        <v/>
      </c>
      <c r="G770" s="1" t="e">
        <f>(F772-F766)-(F773-F767)</f>
        <v>#VALUE!</v>
      </c>
      <c r="H770" s="1" t="e">
        <f>IF(F771&gt;F770,(F770+10)-F771,F770-F771)</f>
        <v>#VALUE!</v>
      </c>
      <c r="I770" s="1" t="e">
        <f>F772-F766</f>
        <v>#VALUE!</v>
      </c>
      <c r="J770" s="1" t="e">
        <f>F773-F767</f>
        <v>#VALUE!</v>
      </c>
      <c r="M770">
        <f>COUNTIF(D770:D774,$L$2)</f>
        <v>0</v>
      </c>
      <c r="N770">
        <f>SUM(M770:M774)</f>
        <v>0</v>
      </c>
      <c r="O770" t="str">
        <f t="shared" ref="O770:O833" si="88">IF(N770=COUNTIF($L$2:$L$6,"*"),G770,"")</f>
        <v/>
      </c>
      <c r="P770" t="str">
        <f t="shared" ref="P770:P833" si="89">IF(N770=COUNTIF($L$2:$L$6,"*"),H770,"")</f>
        <v/>
      </c>
      <c r="Q770" t="str">
        <f t="shared" ref="Q770:Q834" si="90">IF(N770=COUNTIF($L$2:$L$6,"*"),I770,"")</f>
        <v/>
      </c>
      <c r="R770" t="str">
        <f t="shared" ref="R770:R834" si="91">IF(N770=COUNTIF($L$2:$L$6,"*"),J770,"")</f>
        <v/>
      </c>
    </row>
    <row r="771" spans="1:18" x14ac:dyDescent="0.35">
      <c r="A771" t="s">
        <v>4</v>
      </c>
      <c r="B771" t="str">
        <f t="shared" si="86"/>
        <v/>
      </c>
      <c r="C771">
        <v>2</v>
      </c>
      <c r="E771" t="str">
        <f t="shared" ref="E771:E834" si="92">IFERROR(_xlfn.IFS(C771=$C$2,"Time In",C771=$C$3,"Time Out",C771=$C$4,"Western Score",C771=$C$5,"Opp Score"),"")</f>
        <v>Time Out</v>
      </c>
      <c r="F771" s="1" t="str">
        <f t="shared" si="87"/>
        <v/>
      </c>
      <c r="G771" s="1" t="e">
        <f>(F772-F766)-(F773-F767)</f>
        <v>#VALUE!</v>
      </c>
      <c r="H771" s="1" t="e">
        <f>IF(F771&gt;F770,(F770+10)-F771,F770-F771)</f>
        <v>#VALUE!</v>
      </c>
      <c r="I771" s="1" t="e">
        <f>F772-F766</f>
        <v>#VALUE!</v>
      </c>
      <c r="J771" s="1" t="e">
        <f>F773-F767</f>
        <v>#VALUE!</v>
      </c>
      <c r="M771">
        <f>COUNTIF(D770:D774,$L$3)</f>
        <v>0</v>
      </c>
      <c r="O771" t="str">
        <f t="shared" si="88"/>
        <v/>
      </c>
      <c r="P771" t="str">
        <f t="shared" si="89"/>
        <v/>
      </c>
      <c r="Q771" t="str">
        <f t="shared" si="90"/>
        <v/>
      </c>
      <c r="R771" t="str">
        <f t="shared" si="91"/>
        <v/>
      </c>
    </row>
    <row r="772" spans="1:18" x14ac:dyDescent="0.35">
      <c r="A772" t="s">
        <v>5</v>
      </c>
      <c r="B772" t="str">
        <f t="shared" si="86"/>
        <v/>
      </c>
      <c r="C772">
        <v>3</v>
      </c>
      <c r="E772" t="str">
        <f t="shared" si="92"/>
        <v>Western Score</v>
      </c>
      <c r="F772" s="1" t="str">
        <f t="shared" si="87"/>
        <v/>
      </c>
      <c r="G772" s="1" t="e">
        <f>(F772-F766)-(F773-F767)</f>
        <v>#VALUE!</v>
      </c>
      <c r="H772" s="1" t="e">
        <f>IF(F771&gt;F770,(F770+10)-F771,F770-F771)</f>
        <v>#VALUE!</v>
      </c>
      <c r="I772" s="1" t="e">
        <f>F772-F766</f>
        <v>#VALUE!</v>
      </c>
      <c r="J772" s="1" t="e">
        <f>F773-F767</f>
        <v>#VALUE!</v>
      </c>
      <c r="M772">
        <f>COUNTIF(D770:D774,$L$4)</f>
        <v>0</v>
      </c>
      <c r="O772" t="str">
        <f t="shared" si="88"/>
        <v/>
      </c>
      <c r="P772" t="str">
        <f t="shared" si="89"/>
        <v/>
      </c>
      <c r="Q772" t="str">
        <f t="shared" si="90"/>
        <v/>
      </c>
      <c r="R772" t="str">
        <f t="shared" si="91"/>
        <v/>
      </c>
    </row>
    <row r="773" spans="1:18" x14ac:dyDescent="0.35">
      <c r="A773" t="s">
        <v>6</v>
      </c>
      <c r="B773" t="str">
        <f t="shared" si="86"/>
        <v/>
      </c>
      <c r="C773">
        <v>4</v>
      </c>
      <c r="E773" t="str">
        <f t="shared" si="92"/>
        <v>Opp Score</v>
      </c>
      <c r="F773" s="1" t="str">
        <f t="shared" si="87"/>
        <v/>
      </c>
      <c r="G773" s="1" t="e">
        <f>(F772-F766)-(F773-F767)</f>
        <v>#VALUE!</v>
      </c>
      <c r="H773" s="1" t="e">
        <f>IF(F771&gt;F770,(F770+10)-F771,F770-F771)</f>
        <v>#VALUE!</v>
      </c>
      <c r="I773" s="1" t="e">
        <f>F772-F766</f>
        <v>#VALUE!</v>
      </c>
      <c r="J773" s="1" t="e">
        <f>F773-F767</f>
        <v>#VALUE!</v>
      </c>
      <c r="M773">
        <f>COUNTIF(D770:D774,$L$5)</f>
        <v>0</v>
      </c>
      <c r="O773" t="str">
        <f t="shared" si="88"/>
        <v/>
      </c>
      <c r="P773" t="str">
        <f t="shared" si="89"/>
        <v/>
      </c>
      <c r="Q773" t="str">
        <f t="shared" si="90"/>
        <v/>
      </c>
      <c r="R773" t="str">
        <f t="shared" si="91"/>
        <v/>
      </c>
    </row>
    <row r="774" spans="1:18" x14ac:dyDescent="0.35">
      <c r="A774" t="s">
        <v>7</v>
      </c>
      <c r="B774" t="str">
        <f t="shared" si="86"/>
        <v/>
      </c>
      <c r="C774">
        <v>5</v>
      </c>
      <c r="E774" t="str">
        <f t="shared" si="92"/>
        <v/>
      </c>
      <c r="F774" s="1" t="str">
        <f t="shared" si="87"/>
        <v/>
      </c>
      <c r="G774" s="1" t="e">
        <f>(F772-F766)-(F773-F767)</f>
        <v>#VALUE!</v>
      </c>
      <c r="H774" s="1" t="e">
        <f>IF(F771&gt;F770,(F770+10)-F771,F770-F771)</f>
        <v>#VALUE!</v>
      </c>
      <c r="I774" s="1" t="e">
        <f>F772-F766</f>
        <v>#VALUE!</v>
      </c>
      <c r="J774" s="1" t="e">
        <f>F773-F767</f>
        <v>#VALUE!</v>
      </c>
      <c r="M774">
        <f>COUNTIF(D770:D774,$L$6)</f>
        <v>0</v>
      </c>
      <c r="O774" t="str">
        <f t="shared" si="88"/>
        <v/>
      </c>
      <c r="P774" t="str">
        <f t="shared" si="89"/>
        <v/>
      </c>
      <c r="Q774" t="str">
        <f t="shared" si="90"/>
        <v/>
      </c>
      <c r="R774" t="str">
        <f t="shared" si="91"/>
        <v/>
      </c>
    </row>
    <row r="775" spans="1:18" x14ac:dyDescent="0.35">
      <c r="A775" t="s">
        <v>8</v>
      </c>
      <c r="B775" t="str">
        <f t="shared" si="86"/>
        <v/>
      </c>
      <c r="E775" t="str">
        <f t="shared" si="92"/>
        <v/>
      </c>
      <c r="F775" s="1" t="str">
        <f t="shared" si="87"/>
        <v/>
      </c>
      <c r="O775" t="str">
        <f t="shared" si="88"/>
        <v/>
      </c>
      <c r="P775" t="str">
        <f t="shared" si="89"/>
        <v/>
      </c>
      <c r="Q775" t="str">
        <f t="shared" si="90"/>
        <v/>
      </c>
      <c r="R775" t="str">
        <f t="shared" si="91"/>
        <v/>
      </c>
    </row>
    <row r="776" spans="1:18" x14ac:dyDescent="0.35">
      <c r="A776" t="s">
        <v>9</v>
      </c>
      <c r="B776">
        <f t="shared" si="86"/>
        <v>130</v>
      </c>
      <c r="C776">
        <v>1</v>
      </c>
      <c r="E776" t="str">
        <f t="shared" si="92"/>
        <v>Time In</v>
      </c>
      <c r="F776" s="1" t="str">
        <f t="shared" si="87"/>
        <v/>
      </c>
      <c r="G776" s="1" t="e">
        <f>(F778-F772)-(F779-F773)</f>
        <v>#VALUE!</v>
      </c>
      <c r="H776" s="1" t="e">
        <f>IF(F777&gt;F776,(F776+10)-F777,F776-F777)</f>
        <v>#VALUE!</v>
      </c>
      <c r="I776" s="1" t="e">
        <f>F778-F772</f>
        <v>#VALUE!</v>
      </c>
      <c r="J776" s="1" t="e">
        <f>F779-F773</f>
        <v>#VALUE!</v>
      </c>
      <c r="M776">
        <f>COUNTIF(D776:D780,$L$2)</f>
        <v>0</v>
      </c>
      <c r="N776">
        <f>SUM(M776:M780)</f>
        <v>0</v>
      </c>
      <c r="O776" t="str">
        <f t="shared" si="88"/>
        <v/>
      </c>
      <c r="P776" t="str">
        <f t="shared" si="89"/>
        <v/>
      </c>
      <c r="Q776" t="str">
        <f t="shared" si="90"/>
        <v/>
      </c>
      <c r="R776" t="str">
        <f t="shared" si="91"/>
        <v/>
      </c>
    </row>
    <row r="777" spans="1:18" x14ac:dyDescent="0.35">
      <c r="A777" t="s">
        <v>10</v>
      </c>
      <c r="B777" t="str">
        <f t="shared" si="86"/>
        <v/>
      </c>
      <c r="C777">
        <v>2</v>
      </c>
      <c r="E777" t="str">
        <f t="shared" si="92"/>
        <v>Time Out</v>
      </c>
      <c r="F777" s="1" t="str">
        <f t="shared" si="87"/>
        <v/>
      </c>
      <c r="G777" s="1" t="e">
        <f>(F778-F772)-(F779-F773)</f>
        <v>#VALUE!</v>
      </c>
      <c r="H777" s="1" t="e">
        <f>IF(F777&gt;F776,(F776+10)-F777,F776-F777)</f>
        <v>#VALUE!</v>
      </c>
      <c r="I777" s="1" t="e">
        <f>F778-F772</f>
        <v>#VALUE!</v>
      </c>
      <c r="J777" s="1" t="e">
        <f>F779-F773</f>
        <v>#VALUE!</v>
      </c>
      <c r="M777">
        <f>COUNTIF(D776:D780,$L$3)</f>
        <v>0</v>
      </c>
      <c r="O777" t="str">
        <f t="shared" si="88"/>
        <v/>
      </c>
      <c r="P777" t="str">
        <f t="shared" si="89"/>
        <v/>
      </c>
      <c r="Q777" t="str">
        <f t="shared" si="90"/>
        <v/>
      </c>
      <c r="R777" t="str">
        <f t="shared" si="91"/>
        <v/>
      </c>
    </row>
    <row r="778" spans="1:18" x14ac:dyDescent="0.35">
      <c r="A778" t="s">
        <v>11</v>
      </c>
      <c r="B778" t="str">
        <f t="shared" si="86"/>
        <v/>
      </c>
      <c r="C778">
        <v>3</v>
      </c>
      <c r="E778" t="str">
        <f t="shared" si="92"/>
        <v>Western Score</v>
      </c>
      <c r="F778" s="1" t="str">
        <f t="shared" si="87"/>
        <v/>
      </c>
      <c r="G778" s="1" t="e">
        <f>(F778-F772)-(F779-F773)</f>
        <v>#VALUE!</v>
      </c>
      <c r="H778" s="1" t="e">
        <f>IF(F777&gt;F776,(F776+10)-F777,F776-F777)</f>
        <v>#VALUE!</v>
      </c>
      <c r="I778" s="1" t="e">
        <f>F778-F772</f>
        <v>#VALUE!</v>
      </c>
      <c r="J778" s="1" t="e">
        <f>F779-F773</f>
        <v>#VALUE!</v>
      </c>
      <c r="M778">
        <f>COUNTIF(D776:D780,$L$4)</f>
        <v>0</v>
      </c>
      <c r="O778" t="str">
        <f t="shared" si="88"/>
        <v/>
      </c>
      <c r="P778" t="str">
        <f t="shared" si="89"/>
        <v/>
      </c>
      <c r="Q778" t="str">
        <f t="shared" si="90"/>
        <v/>
      </c>
      <c r="R778" t="str">
        <f t="shared" si="91"/>
        <v/>
      </c>
    </row>
    <row r="779" spans="1:18" x14ac:dyDescent="0.35">
      <c r="A779" t="s">
        <v>12</v>
      </c>
      <c r="B779" t="str">
        <f t="shared" si="86"/>
        <v/>
      </c>
      <c r="C779">
        <v>4</v>
      </c>
      <c r="E779" t="str">
        <f t="shared" si="92"/>
        <v>Opp Score</v>
      </c>
      <c r="F779" s="1" t="str">
        <f t="shared" si="87"/>
        <v/>
      </c>
      <c r="G779" s="1" t="e">
        <f>(F778-F772)-(F779-F773)</f>
        <v>#VALUE!</v>
      </c>
      <c r="H779" s="1" t="e">
        <f>IF(F777&gt;F776,(F776+10)-F777,F776-F777)</f>
        <v>#VALUE!</v>
      </c>
      <c r="I779" s="1" t="e">
        <f>F778-F772</f>
        <v>#VALUE!</v>
      </c>
      <c r="J779" s="1" t="e">
        <f>F779-F773</f>
        <v>#VALUE!</v>
      </c>
      <c r="M779">
        <f>COUNTIF(D776:D780,$L$5)</f>
        <v>0</v>
      </c>
      <c r="O779" t="str">
        <f t="shared" si="88"/>
        <v/>
      </c>
      <c r="P779" t="str">
        <f t="shared" si="89"/>
        <v/>
      </c>
      <c r="Q779" t="str">
        <f t="shared" si="90"/>
        <v/>
      </c>
      <c r="R779" t="str">
        <f t="shared" si="91"/>
        <v/>
      </c>
    </row>
    <row r="780" spans="1:18" x14ac:dyDescent="0.35">
      <c r="A780" t="s">
        <v>13</v>
      </c>
      <c r="B780" t="str">
        <f t="shared" si="86"/>
        <v/>
      </c>
      <c r="C780">
        <v>5</v>
      </c>
      <c r="E780" t="str">
        <f t="shared" si="92"/>
        <v/>
      </c>
      <c r="F780" s="1" t="str">
        <f t="shared" si="87"/>
        <v/>
      </c>
      <c r="G780" s="1" t="e">
        <f>(F778-F772)-(F779-F773)</f>
        <v>#VALUE!</v>
      </c>
      <c r="H780" s="1" t="e">
        <f>IF(F777&gt;F776,(F776+10)-F777,F776-F777)</f>
        <v>#VALUE!</v>
      </c>
      <c r="I780" s="1" t="e">
        <f>F778-F772</f>
        <v>#VALUE!</v>
      </c>
      <c r="J780" s="1" t="e">
        <f>F779-F773</f>
        <v>#VALUE!</v>
      </c>
      <c r="M780">
        <f>COUNTIF(D776:D780,$L$6)</f>
        <v>0</v>
      </c>
      <c r="O780" t="str">
        <f t="shared" si="88"/>
        <v/>
      </c>
      <c r="P780" t="str">
        <f t="shared" si="89"/>
        <v/>
      </c>
      <c r="Q780" t="str">
        <f t="shared" si="90"/>
        <v/>
      </c>
      <c r="R780" t="str">
        <f t="shared" si="91"/>
        <v/>
      </c>
    </row>
    <row r="781" spans="1:18" x14ac:dyDescent="0.35">
      <c r="A781" t="s">
        <v>14</v>
      </c>
      <c r="B781" t="str">
        <f t="shared" si="86"/>
        <v/>
      </c>
      <c r="E781" t="str">
        <f t="shared" si="92"/>
        <v/>
      </c>
      <c r="F781" s="1" t="str">
        <f t="shared" si="87"/>
        <v/>
      </c>
      <c r="O781" t="str">
        <f t="shared" si="88"/>
        <v/>
      </c>
      <c r="P781" t="str">
        <f t="shared" si="89"/>
        <v/>
      </c>
      <c r="Q781" t="str">
        <f t="shared" si="90"/>
        <v/>
      </c>
      <c r="R781" t="str">
        <f t="shared" si="91"/>
        <v/>
      </c>
    </row>
    <row r="782" spans="1:18" x14ac:dyDescent="0.35">
      <c r="B782">
        <f t="shared" si="86"/>
        <v>131</v>
      </c>
      <c r="C782">
        <v>1</v>
      </c>
      <c r="E782" t="str">
        <f t="shared" si="92"/>
        <v>Time In</v>
      </c>
      <c r="F782" s="1" t="str">
        <f t="shared" si="87"/>
        <v/>
      </c>
      <c r="G782" s="1" t="e">
        <f>(F784-F778)-(F785-F779)</f>
        <v>#VALUE!</v>
      </c>
      <c r="H782" s="1" t="e">
        <f>IF(F783&gt;F782,(F782+10)-F783,F782-F783)</f>
        <v>#VALUE!</v>
      </c>
      <c r="I782" s="1" t="e">
        <f>F784-F778</f>
        <v>#VALUE!</v>
      </c>
      <c r="J782" s="1" t="e">
        <f>F785-F779</f>
        <v>#VALUE!</v>
      </c>
      <c r="M782">
        <f>COUNTIF(D782:D786,$L$2)</f>
        <v>0</v>
      </c>
      <c r="N782">
        <f>SUM(M782:M786)</f>
        <v>0</v>
      </c>
      <c r="O782" t="str">
        <f t="shared" si="88"/>
        <v/>
      </c>
      <c r="P782" t="str">
        <f t="shared" si="89"/>
        <v/>
      </c>
      <c r="Q782" t="str">
        <f t="shared" si="90"/>
        <v/>
      </c>
      <c r="R782" t="str">
        <f t="shared" si="91"/>
        <v/>
      </c>
    </row>
    <row r="783" spans="1:18" x14ac:dyDescent="0.35">
      <c r="B783" t="str">
        <f t="shared" si="86"/>
        <v/>
      </c>
      <c r="C783">
        <v>2</v>
      </c>
      <c r="E783" t="str">
        <f t="shared" si="92"/>
        <v>Time Out</v>
      </c>
      <c r="F783" s="1" t="str">
        <f t="shared" si="87"/>
        <v/>
      </c>
      <c r="G783" s="1" t="e">
        <f>(F784-F778)-(F785-F779)</f>
        <v>#VALUE!</v>
      </c>
      <c r="H783" s="1" t="e">
        <f>IF(F783&gt;F782,(F782+10)-F783,F782-F783)</f>
        <v>#VALUE!</v>
      </c>
      <c r="I783" s="1" t="e">
        <f>F784-F778</f>
        <v>#VALUE!</v>
      </c>
      <c r="J783" s="1" t="e">
        <f>F785-F779</f>
        <v>#VALUE!</v>
      </c>
      <c r="M783">
        <f>COUNTIF(D782:D786,$L$3)</f>
        <v>0</v>
      </c>
      <c r="O783" t="str">
        <f t="shared" si="88"/>
        <v/>
      </c>
      <c r="P783" t="str">
        <f t="shared" si="89"/>
        <v/>
      </c>
      <c r="Q783" t="str">
        <f t="shared" si="90"/>
        <v/>
      </c>
      <c r="R783" t="str">
        <f t="shared" si="91"/>
        <v/>
      </c>
    </row>
    <row r="784" spans="1:18" x14ac:dyDescent="0.35">
      <c r="B784" t="str">
        <f t="shared" si="86"/>
        <v/>
      </c>
      <c r="C784">
        <v>3</v>
      </c>
      <c r="E784" t="str">
        <f t="shared" si="92"/>
        <v>Western Score</v>
      </c>
      <c r="F784" s="1" t="str">
        <f t="shared" si="87"/>
        <v/>
      </c>
      <c r="G784" s="1" t="e">
        <f>(F784-F778)-(F785-F779)</f>
        <v>#VALUE!</v>
      </c>
      <c r="H784" s="1" t="e">
        <f>IF(F783&gt;F782,(F782+10)-F783,F782-F783)</f>
        <v>#VALUE!</v>
      </c>
      <c r="I784" s="1" t="e">
        <f>F784-F778</f>
        <v>#VALUE!</v>
      </c>
      <c r="J784" s="1" t="e">
        <f>F785-F779</f>
        <v>#VALUE!</v>
      </c>
      <c r="M784">
        <f>COUNTIF(D782:D786,$L$4)</f>
        <v>0</v>
      </c>
      <c r="O784" t="str">
        <f t="shared" si="88"/>
        <v/>
      </c>
      <c r="P784" t="str">
        <f t="shared" si="89"/>
        <v/>
      </c>
      <c r="Q784" t="str">
        <f t="shared" si="90"/>
        <v/>
      </c>
      <c r="R784" t="str">
        <f t="shared" si="91"/>
        <v/>
      </c>
    </row>
    <row r="785" spans="2:18" x14ac:dyDescent="0.35">
      <c r="B785" t="str">
        <f t="shared" si="86"/>
        <v/>
      </c>
      <c r="C785">
        <v>4</v>
      </c>
      <c r="E785" t="str">
        <f t="shared" si="92"/>
        <v>Opp Score</v>
      </c>
      <c r="F785" s="1" t="str">
        <f t="shared" si="87"/>
        <v/>
      </c>
      <c r="G785" s="1" t="e">
        <f>(F784-F778)-(F785-F779)</f>
        <v>#VALUE!</v>
      </c>
      <c r="H785" s="1" t="e">
        <f>IF(F783&gt;F782,(F782+10)-F783,F782-F783)</f>
        <v>#VALUE!</v>
      </c>
      <c r="I785" s="1" t="e">
        <f>F784-F778</f>
        <v>#VALUE!</v>
      </c>
      <c r="J785" s="1" t="e">
        <f>F785-F779</f>
        <v>#VALUE!</v>
      </c>
      <c r="M785">
        <f>COUNTIF(D782:D786,$L$5)</f>
        <v>0</v>
      </c>
      <c r="O785" t="str">
        <f t="shared" si="88"/>
        <v/>
      </c>
      <c r="P785" t="str">
        <f t="shared" si="89"/>
        <v/>
      </c>
      <c r="Q785" t="str">
        <f t="shared" si="90"/>
        <v/>
      </c>
      <c r="R785" t="str">
        <f t="shared" si="91"/>
        <v/>
      </c>
    </row>
    <row r="786" spans="2:18" x14ac:dyDescent="0.35">
      <c r="B786" t="str">
        <f t="shared" si="86"/>
        <v/>
      </c>
      <c r="C786">
        <v>5</v>
      </c>
      <c r="E786" t="str">
        <f t="shared" si="92"/>
        <v/>
      </c>
      <c r="F786" s="1" t="str">
        <f t="shared" si="87"/>
        <v/>
      </c>
      <c r="G786" s="1" t="e">
        <f>(F784-F778)-(F785-F779)</f>
        <v>#VALUE!</v>
      </c>
      <c r="H786" s="1" t="e">
        <f>IF(F783&gt;F782,(F782+10)-F783,F782-F783)</f>
        <v>#VALUE!</v>
      </c>
      <c r="I786" s="1" t="e">
        <f>F784-F778</f>
        <v>#VALUE!</v>
      </c>
      <c r="J786" s="1" t="e">
        <f>F785-F779</f>
        <v>#VALUE!</v>
      </c>
      <c r="M786">
        <f>COUNTIF(D782:D786,$L$6)</f>
        <v>0</v>
      </c>
      <c r="O786" t="str">
        <f t="shared" si="88"/>
        <v/>
      </c>
      <c r="P786" t="str">
        <f t="shared" si="89"/>
        <v/>
      </c>
      <c r="Q786" t="str">
        <f t="shared" si="90"/>
        <v/>
      </c>
      <c r="R786" t="str">
        <f t="shared" si="91"/>
        <v/>
      </c>
    </row>
    <row r="787" spans="2:18" x14ac:dyDescent="0.35">
      <c r="B787" t="str">
        <f t="shared" ref="B787:B840" si="93">IF(C787=$C$2,1+B781,"")</f>
        <v/>
      </c>
      <c r="E787" t="str">
        <f t="shared" si="92"/>
        <v/>
      </c>
      <c r="F787" s="1" t="str">
        <f t="shared" si="87"/>
        <v/>
      </c>
      <c r="O787" t="str">
        <f t="shared" si="88"/>
        <v/>
      </c>
      <c r="P787" t="str">
        <f t="shared" si="89"/>
        <v/>
      </c>
      <c r="Q787" t="str">
        <f t="shared" si="90"/>
        <v/>
      </c>
      <c r="R787" t="str">
        <f t="shared" si="91"/>
        <v/>
      </c>
    </row>
    <row r="788" spans="2:18" x14ac:dyDescent="0.35">
      <c r="B788">
        <f t="shared" si="93"/>
        <v>132</v>
      </c>
      <c r="C788">
        <v>1</v>
      </c>
      <c r="E788" t="str">
        <f t="shared" si="92"/>
        <v>Time In</v>
      </c>
      <c r="F788" s="1" t="str">
        <f t="shared" si="87"/>
        <v/>
      </c>
      <c r="G788" s="1" t="e">
        <f>(F790-F784)-(F791-F785)</f>
        <v>#VALUE!</v>
      </c>
      <c r="H788" s="1" t="e">
        <f>IF(F789&gt;F788,(F788+10)-F789,F788-F789)</f>
        <v>#VALUE!</v>
      </c>
      <c r="I788" s="1" t="e">
        <f>F790-F784</f>
        <v>#VALUE!</v>
      </c>
      <c r="J788" s="1" t="e">
        <f>F791-F785</f>
        <v>#VALUE!</v>
      </c>
      <c r="M788">
        <f>COUNTIF(D788:D792,$L$2)</f>
        <v>0</v>
      </c>
      <c r="N788">
        <f>SUM(M788:M792)</f>
        <v>0</v>
      </c>
      <c r="O788" t="str">
        <f t="shared" si="88"/>
        <v/>
      </c>
      <c r="P788" t="str">
        <f t="shared" si="89"/>
        <v/>
      </c>
      <c r="Q788" t="str">
        <f t="shared" si="90"/>
        <v/>
      </c>
      <c r="R788" t="str">
        <f t="shared" si="91"/>
        <v/>
      </c>
    </row>
    <row r="789" spans="2:18" x14ac:dyDescent="0.35">
      <c r="B789" t="str">
        <f t="shared" si="93"/>
        <v/>
      </c>
      <c r="C789">
        <v>2</v>
      </c>
      <c r="E789" t="str">
        <f t="shared" si="92"/>
        <v>Time Out</v>
      </c>
      <c r="F789" s="1" t="str">
        <f t="shared" si="87"/>
        <v/>
      </c>
      <c r="G789" s="1" t="e">
        <f>(F790-F784)-(F791-F785)</f>
        <v>#VALUE!</v>
      </c>
      <c r="H789" s="1" t="e">
        <f>IF(F789&gt;F788,(F788+10)-F789,F788-F789)</f>
        <v>#VALUE!</v>
      </c>
      <c r="I789" s="1" t="e">
        <f>F790-F784</f>
        <v>#VALUE!</v>
      </c>
      <c r="J789" s="1" t="e">
        <f>F791-F785</f>
        <v>#VALUE!</v>
      </c>
      <c r="M789">
        <f>COUNTIF(D788:D792,$L$3)</f>
        <v>0</v>
      </c>
      <c r="O789" t="str">
        <f t="shared" si="88"/>
        <v/>
      </c>
      <c r="P789" t="str">
        <f t="shared" si="89"/>
        <v/>
      </c>
      <c r="Q789" t="str">
        <f t="shared" si="90"/>
        <v/>
      </c>
      <c r="R789" t="str">
        <f t="shared" si="91"/>
        <v/>
      </c>
    </row>
    <row r="790" spans="2:18" x14ac:dyDescent="0.35">
      <c r="B790" t="str">
        <f t="shared" si="93"/>
        <v/>
      </c>
      <c r="C790">
        <v>3</v>
      </c>
      <c r="E790" t="str">
        <f t="shared" si="92"/>
        <v>Western Score</v>
      </c>
      <c r="F790" s="1" t="str">
        <f t="shared" si="87"/>
        <v/>
      </c>
      <c r="G790" s="1" t="e">
        <f>(F790-F784)-(F791-F785)</f>
        <v>#VALUE!</v>
      </c>
      <c r="H790" s="1" t="e">
        <f>IF(F789&gt;F788,(F788+10)-F789,F788-F789)</f>
        <v>#VALUE!</v>
      </c>
      <c r="I790" s="1" t="e">
        <f>F790-F784</f>
        <v>#VALUE!</v>
      </c>
      <c r="J790" s="1" t="e">
        <f>F791-F785</f>
        <v>#VALUE!</v>
      </c>
      <c r="M790">
        <f>COUNTIF(D788:D792,$L$4)</f>
        <v>0</v>
      </c>
      <c r="O790" t="str">
        <f t="shared" si="88"/>
        <v/>
      </c>
      <c r="P790" t="str">
        <f t="shared" si="89"/>
        <v/>
      </c>
      <c r="Q790" t="str">
        <f t="shared" si="90"/>
        <v/>
      </c>
      <c r="R790" t="str">
        <f t="shared" si="91"/>
        <v/>
      </c>
    </row>
    <row r="791" spans="2:18" x14ac:dyDescent="0.35">
      <c r="B791" t="str">
        <f t="shared" si="93"/>
        <v/>
      </c>
      <c r="C791">
        <v>4</v>
      </c>
      <c r="E791" t="str">
        <f t="shared" si="92"/>
        <v>Opp Score</v>
      </c>
      <c r="F791" s="1" t="str">
        <f t="shared" si="87"/>
        <v/>
      </c>
      <c r="G791" s="1" t="e">
        <f>(F790-F784)-(F791-F785)</f>
        <v>#VALUE!</v>
      </c>
      <c r="H791" s="1" t="e">
        <f>IF(F789&gt;F788,(F788+10)-F789,F788-F789)</f>
        <v>#VALUE!</v>
      </c>
      <c r="I791" s="1" t="e">
        <f>F790-F784</f>
        <v>#VALUE!</v>
      </c>
      <c r="J791" s="1" t="e">
        <f>F791-F785</f>
        <v>#VALUE!</v>
      </c>
      <c r="M791">
        <f>COUNTIF(D788:D792,$L$5)</f>
        <v>0</v>
      </c>
      <c r="O791" t="str">
        <f t="shared" si="88"/>
        <v/>
      </c>
      <c r="P791" t="str">
        <f t="shared" si="89"/>
        <v/>
      </c>
      <c r="Q791" t="str">
        <f t="shared" si="90"/>
        <v/>
      </c>
      <c r="R791" t="str">
        <f t="shared" si="91"/>
        <v/>
      </c>
    </row>
    <row r="792" spans="2:18" x14ac:dyDescent="0.35">
      <c r="B792" t="str">
        <f t="shared" si="93"/>
        <v/>
      </c>
      <c r="C792">
        <v>5</v>
      </c>
      <c r="E792" t="str">
        <f t="shared" si="92"/>
        <v/>
      </c>
      <c r="F792" s="1" t="str">
        <f t="shared" ref="F792:F840" si="94">IF(E792=$E$8,F787,"")</f>
        <v/>
      </c>
      <c r="G792" s="1" t="e">
        <f>(F790-F784)-(F791-F785)</f>
        <v>#VALUE!</v>
      </c>
      <c r="H792" s="1" t="e">
        <f>IF(F789&gt;F788,(F788+10)-F789,F788-F789)</f>
        <v>#VALUE!</v>
      </c>
      <c r="I792" s="1" t="e">
        <f>F790-F784</f>
        <v>#VALUE!</v>
      </c>
      <c r="J792" s="1" t="e">
        <f>F791-F785</f>
        <v>#VALUE!</v>
      </c>
      <c r="M792">
        <f>COUNTIF(D788:D792,$L$6)</f>
        <v>0</v>
      </c>
      <c r="O792" t="str">
        <f t="shared" si="88"/>
        <v/>
      </c>
      <c r="P792" t="str">
        <f t="shared" si="89"/>
        <v/>
      </c>
      <c r="Q792" t="str">
        <f t="shared" si="90"/>
        <v/>
      </c>
      <c r="R792" t="str">
        <f t="shared" si="91"/>
        <v/>
      </c>
    </row>
    <row r="793" spans="2:18" x14ac:dyDescent="0.35">
      <c r="B793" t="str">
        <f t="shared" si="93"/>
        <v/>
      </c>
      <c r="E793" t="str">
        <f t="shared" si="92"/>
        <v/>
      </c>
      <c r="F793" s="1" t="str">
        <f t="shared" si="94"/>
        <v/>
      </c>
      <c r="O793" t="str">
        <f t="shared" si="88"/>
        <v/>
      </c>
      <c r="P793" t="str">
        <f t="shared" si="89"/>
        <v/>
      </c>
      <c r="Q793" t="str">
        <f t="shared" si="90"/>
        <v/>
      </c>
      <c r="R793" t="str">
        <f t="shared" si="91"/>
        <v/>
      </c>
    </row>
    <row r="794" spans="2:18" x14ac:dyDescent="0.35">
      <c r="B794">
        <f t="shared" si="93"/>
        <v>133</v>
      </c>
      <c r="C794">
        <v>1</v>
      </c>
      <c r="E794" t="str">
        <f t="shared" si="92"/>
        <v>Time In</v>
      </c>
      <c r="F794" s="1" t="str">
        <f t="shared" si="94"/>
        <v/>
      </c>
      <c r="G794" s="1" t="e">
        <f>(F796-F790)-(F797-F791)</f>
        <v>#VALUE!</v>
      </c>
      <c r="H794" s="1" t="e">
        <f>IF(F795&gt;F794,(F794+10)-F795,F794-F795)</f>
        <v>#VALUE!</v>
      </c>
      <c r="I794" s="1" t="e">
        <f>F796-F790</f>
        <v>#VALUE!</v>
      </c>
      <c r="J794" s="1" t="e">
        <f>F797-F791</f>
        <v>#VALUE!</v>
      </c>
      <c r="M794">
        <f>COUNTIF(D794:D798,$L$2)</f>
        <v>0</v>
      </c>
      <c r="N794">
        <f>SUM(M794:M798)</f>
        <v>0</v>
      </c>
      <c r="O794" t="str">
        <f t="shared" si="88"/>
        <v/>
      </c>
      <c r="P794" t="str">
        <f t="shared" si="89"/>
        <v/>
      </c>
      <c r="Q794" t="str">
        <f t="shared" si="90"/>
        <v/>
      </c>
      <c r="R794" t="str">
        <f t="shared" si="91"/>
        <v/>
      </c>
    </row>
    <row r="795" spans="2:18" x14ac:dyDescent="0.35">
      <c r="B795" t="str">
        <f t="shared" si="93"/>
        <v/>
      </c>
      <c r="C795">
        <v>2</v>
      </c>
      <c r="E795" t="str">
        <f t="shared" si="92"/>
        <v>Time Out</v>
      </c>
      <c r="F795" s="1" t="str">
        <f t="shared" si="94"/>
        <v/>
      </c>
      <c r="G795" s="1" t="e">
        <f>(F796-F790)-(F797-F791)</f>
        <v>#VALUE!</v>
      </c>
      <c r="H795" s="1" t="e">
        <f>IF(F795&gt;F794,(F794+10)-F795,F794-F795)</f>
        <v>#VALUE!</v>
      </c>
      <c r="I795" s="1" t="e">
        <f>F796-F790</f>
        <v>#VALUE!</v>
      </c>
      <c r="J795" s="1" t="e">
        <f>F797-F791</f>
        <v>#VALUE!</v>
      </c>
      <c r="M795">
        <f>COUNTIF(D794:D798,$L$3)</f>
        <v>0</v>
      </c>
      <c r="O795" t="str">
        <f t="shared" si="88"/>
        <v/>
      </c>
      <c r="P795" t="str">
        <f t="shared" si="89"/>
        <v/>
      </c>
      <c r="Q795" t="str">
        <f t="shared" si="90"/>
        <v/>
      </c>
      <c r="R795" t="str">
        <f t="shared" si="91"/>
        <v/>
      </c>
    </row>
    <row r="796" spans="2:18" x14ac:dyDescent="0.35">
      <c r="B796" t="str">
        <f t="shared" si="93"/>
        <v/>
      </c>
      <c r="C796">
        <v>3</v>
      </c>
      <c r="E796" t="str">
        <f t="shared" si="92"/>
        <v>Western Score</v>
      </c>
      <c r="F796" s="1" t="str">
        <f t="shared" si="94"/>
        <v/>
      </c>
      <c r="G796" s="1" t="e">
        <f>(F796-F790)-(F797-F791)</f>
        <v>#VALUE!</v>
      </c>
      <c r="H796" s="1" t="e">
        <f>IF(F795&gt;F794,(F794+10)-F795,F794-F795)</f>
        <v>#VALUE!</v>
      </c>
      <c r="I796" s="1" t="e">
        <f>F796-F790</f>
        <v>#VALUE!</v>
      </c>
      <c r="J796" s="1" t="e">
        <f>F797-F791</f>
        <v>#VALUE!</v>
      </c>
      <c r="M796">
        <f>COUNTIF(D794:D798,$L$4)</f>
        <v>0</v>
      </c>
      <c r="O796" t="str">
        <f t="shared" si="88"/>
        <v/>
      </c>
      <c r="P796" t="str">
        <f t="shared" si="89"/>
        <v/>
      </c>
      <c r="Q796" t="str">
        <f t="shared" si="90"/>
        <v/>
      </c>
      <c r="R796" t="str">
        <f t="shared" si="91"/>
        <v/>
      </c>
    </row>
    <row r="797" spans="2:18" x14ac:dyDescent="0.35">
      <c r="B797" t="str">
        <f t="shared" si="93"/>
        <v/>
      </c>
      <c r="C797">
        <v>4</v>
      </c>
      <c r="E797" t="str">
        <f t="shared" si="92"/>
        <v>Opp Score</v>
      </c>
      <c r="F797" s="1" t="str">
        <f t="shared" si="94"/>
        <v/>
      </c>
      <c r="G797" s="1" t="e">
        <f>(F796-F790)-(F797-F791)</f>
        <v>#VALUE!</v>
      </c>
      <c r="H797" s="1" t="e">
        <f>IF(F795&gt;F794,(F794+10)-F795,F794-F795)</f>
        <v>#VALUE!</v>
      </c>
      <c r="I797" s="1" t="e">
        <f>F796-F790</f>
        <v>#VALUE!</v>
      </c>
      <c r="J797" s="1" t="e">
        <f>F797-F791</f>
        <v>#VALUE!</v>
      </c>
      <c r="M797">
        <f>COUNTIF(D794:D798,$L$5)</f>
        <v>0</v>
      </c>
      <c r="O797" t="str">
        <f t="shared" si="88"/>
        <v/>
      </c>
      <c r="P797" t="str">
        <f t="shared" si="89"/>
        <v/>
      </c>
      <c r="Q797" t="str">
        <f t="shared" si="90"/>
        <v/>
      </c>
      <c r="R797" t="str">
        <f t="shared" si="91"/>
        <v/>
      </c>
    </row>
    <row r="798" spans="2:18" x14ac:dyDescent="0.35">
      <c r="B798" t="str">
        <f t="shared" si="93"/>
        <v/>
      </c>
      <c r="C798">
        <v>5</v>
      </c>
      <c r="E798" t="str">
        <f t="shared" si="92"/>
        <v/>
      </c>
      <c r="F798" s="1" t="str">
        <f t="shared" si="94"/>
        <v/>
      </c>
      <c r="G798" s="1" t="e">
        <f>(F796-F790)-(F797-F791)</f>
        <v>#VALUE!</v>
      </c>
      <c r="H798" s="1" t="e">
        <f>IF(F795&gt;F794,(F794+10)-F795,F794-F795)</f>
        <v>#VALUE!</v>
      </c>
      <c r="I798" s="1" t="e">
        <f>F796-F790</f>
        <v>#VALUE!</v>
      </c>
      <c r="J798" s="1" t="e">
        <f>F797-F791</f>
        <v>#VALUE!</v>
      </c>
      <c r="M798">
        <f>COUNTIF(D794:D798,$L$6)</f>
        <v>0</v>
      </c>
      <c r="O798" t="str">
        <f t="shared" si="88"/>
        <v/>
      </c>
      <c r="P798" t="str">
        <f t="shared" si="89"/>
        <v/>
      </c>
      <c r="Q798" t="str">
        <f t="shared" si="90"/>
        <v/>
      </c>
      <c r="R798" t="str">
        <f t="shared" si="91"/>
        <v/>
      </c>
    </row>
    <row r="799" spans="2:18" x14ac:dyDescent="0.35">
      <c r="B799" t="str">
        <f t="shared" si="93"/>
        <v/>
      </c>
      <c r="E799" t="str">
        <f t="shared" si="92"/>
        <v/>
      </c>
      <c r="F799" s="1" t="str">
        <f t="shared" si="94"/>
        <v/>
      </c>
      <c r="O799" t="str">
        <f t="shared" si="88"/>
        <v/>
      </c>
      <c r="P799" t="str">
        <f t="shared" si="89"/>
        <v/>
      </c>
      <c r="Q799" t="str">
        <f t="shared" si="90"/>
        <v/>
      </c>
      <c r="R799" t="str">
        <f t="shared" si="91"/>
        <v/>
      </c>
    </row>
    <row r="800" spans="2:18" x14ac:dyDescent="0.35">
      <c r="B800">
        <f t="shared" si="93"/>
        <v>134</v>
      </c>
      <c r="C800">
        <v>1</v>
      </c>
      <c r="E800" t="str">
        <f t="shared" si="92"/>
        <v>Time In</v>
      </c>
      <c r="F800" s="1" t="str">
        <f t="shared" si="94"/>
        <v/>
      </c>
      <c r="G800" s="1" t="e">
        <f>(F802-F796)-(F803-F797)</f>
        <v>#VALUE!</v>
      </c>
      <c r="H800" s="1" t="e">
        <f>IF(F801&gt;F800,(F800+10)-F801,F800-F801)</f>
        <v>#VALUE!</v>
      </c>
      <c r="I800" s="1" t="e">
        <f>F802-F796</f>
        <v>#VALUE!</v>
      </c>
      <c r="J800" s="1" t="e">
        <f>F803-F797</f>
        <v>#VALUE!</v>
      </c>
      <c r="M800">
        <f>COUNTIF(D800:D804,$L$2)</f>
        <v>0</v>
      </c>
      <c r="N800">
        <f>SUM(M800:M804)</f>
        <v>0</v>
      </c>
      <c r="O800" t="str">
        <f t="shared" si="88"/>
        <v/>
      </c>
      <c r="P800" t="str">
        <f t="shared" si="89"/>
        <v/>
      </c>
      <c r="Q800" t="str">
        <f t="shared" si="90"/>
        <v/>
      </c>
      <c r="R800" t="str">
        <f t="shared" si="91"/>
        <v/>
      </c>
    </row>
    <row r="801" spans="2:18" x14ac:dyDescent="0.35">
      <c r="B801" t="str">
        <f t="shared" si="93"/>
        <v/>
      </c>
      <c r="C801">
        <v>2</v>
      </c>
      <c r="E801" t="str">
        <f t="shared" si="92"/>
        <v>Time Out</v>
      </c>
      <c r="F801" s="1" t="str">
        <f t="shared" si="94"/>
        <v/>
      </c>
      <c r="G801" s="1" t="e">
        <f>(F802-F796)-(F803-F797)</f>
        <v>#VALUE!</v>
      </c>
      <c r="H801" s="1" t="e">
        <f>IF(F801&gt;F800,(F800+10)-F801,F800-F801)</f>
        <v>#VALUE!</v>
      </c>
      <c r="I801" s="1" t="e">
        <f>F802-F796</f>
        <v>#VALUE!</v>
      </c>
      <c r="J801" s="1" t="e">
        <f>F803-F797</f>
        <v>#VALUE!</v>
      </c>
      <c r="M801">
        <f>COUNTIF(D800:D804,$L$3)</f>
        <v>0</v>
      </c>
      <c r="O801" t="str">
        <f t="shared" si="88"/>
        <v/>
      </c>
      <c r="P801" t="str">
        <f t="shared" si="89"/>
        <v/>
      </c>
      <c r="Q801" t="str">
        <f t="shared" si="90"/>
        <v/>
      </c>
      <c r="R801" t="str">
        <f t="shared" si="91"/>
        <v/>
      </c>
    </row>
    <row r="802" spans="2:18" x14ac:dyDescent="0.35">
      <c r="B802" t="str">
        <f t="shared" si="93"/>
        <v/>
      </c>
      <c r="C802">
        <v>3</v>
      </c>
      <c r="E802" t="str">
        <f t="shared" si="92"/>
        <v>Western Score</v>
      </c>
      <c r="F802" s="1" t="str">
        <f t="shared" si="94"/>
        <v/>
      </c>
      <c r="G802" s="1" t="e">
        <f>(F802-F796)-(F803-F797)</f>
        <v>#VALUE!</v>
      </c>
      <c r="H802" s="1" t="e">
        <f>IF(F801&gt;F800,(F800+10)-F801,F800-F801)</f>
        <v>#VALUE!</v>
      </c>
      <c r="I802" s="1" t="e">
        <f>F802-F796</f>
        <v>#VALUE!</v>
      </c>
      <c r="J802" s="1" t="e">
        <f>F803-F797</f>
        <v>#VALUE!</v>
      </c>
      <c r="M802">
        <f>COUNTIF(D800:D804,$L$4)</f>
        <v>0</v>
      </c>
      <c r="O802" t="str">
        <f t="shared" si="88"/>
        <v/>
      </c>
      <c r="P802" t="str">
        <f t="shared" si="89"/>
        <v/>
      </c>
      <c r="Q802" t="str">
        <f t="shared" si="90"/>
        <v/>
      </c>
      <c r="R802" t="str">
        <f t="shared" si="91"/>
        <v/>
      </c>
    </row>
    <row r="803" spans="2:18" x14ac:dyDescent="0.35">
      <c r="B803" t="str">
        <f t="shared" si="93"/>
        <v/>
      </c>
      <c r="C803">
        <v>4</v>
      </c>
      <c r="E803" t="str">
        <f t="shared" si="92"/>
        <v>Opp Score</v>
      </c>
      <c r="F803" s="1" t="str">
        <f t="shared" si="94"/>
        <v/>
      </c>
      <c r="G803" s="1" t="e">
        <f>(F802-F796)-(F803-F797)</f>
        <v>#VALUE!</v>
      </c>
      <c r="H803" s="1" t="e">
        <f>IF(F801&gt;F800,(F800+10)-F801,F800-F801)</f>
        <v>#VALUE!</v>
      </c>
      <c r="I803" s="1" t="e">
        <f>F802-F796</f>
        <v>#VALUE!</v>
      </c>
      <c r="J803" s="1" t="e">
        <f>F803-F797</f>
        <v>#VALUE!</v>
      </c>
      <c r="M803">
        <f>COUNTIF(D800:D804,$L$5)</f>
        <v>0</v>
      </c>
      <c r="O803" t="str">
        <f t="shared" si="88"/>
        <v/>
      </c>
      <c r="P803" t="str">
        <f t="shared" si="89"/>
        <v/>
      </c>
      <c r="Q803" t="str">
        <f t="shared" si="90"/>
        <v/>
      </c>
      <c r="R803" t="str">
        <f t="shared" si="91"/>
        <v/>
      </c>
    </row>
    <row r="804" spans="2:18" x14ac:dyDescent="0.35">
      <c r="B804" t="str">
        <f t="shared" si="93"/>
        <v/>
      </c>
      <c r="C804">
        <v>5</v>
      </c>
      <c r="E804" t="str">
        <f t="shared" si="92"/>
        <v/>
      </c>
      <c r="F804" s="1" t="str">
        <f t="shared" si="94"/>
        <v/>
      </c>
      <c r="G804" s="1" t="e">
        <f>(F802-F796)-(F803-F797)</f>
        <v>#VALUE!</v>
      </c>
      <c r="H804" s="1" t="e">
        <f>IF(F801&gt;F800,(F800+10)-F801,F800-F801)</f>
        <v>#VALUE!</v>
      </c>
      <c r="I804" s="1" t="e">
        <f>F802-F796</f>
        <v>#VALUE!</v>
      </c>
      <c r="J804" s="1" t="e">
        <f>F803-F797</f>
        <v>#VALUE!</v>
      </c>
      <c r="M804">
        <f>COUNTIF(D800:D804,$L$6)</f>
        <v>0</v>
      </c>
      <c r="O804" t="str">
        <f t="shared" si="88"/>
        <v/>
      </c>
      <c r="P804" t="str">
        <f t="shared" si="89"/>
        <v/>
      </c>
      <c r="Q804" t="str">
        <f t="shared" si="90"/>
        <v/>
      </c>
      <c r="R804" t="str">
        <f t="shared" si="91"/>
        <v/>
      </c>
    </row>
    <row r="805" spans="2:18" x14ac:dyDescent="0.35">
      <c r="B805" t="str">
        <f t="shared" si="93"/>
        <v/>
      </c>
      <c r="E805" t="str">
        <f t="shared" si="92"/>
        <v/>
      </c>
      <c r="F805" s="1" t="str">
        <f t="shared" si="94"/>
        <v/>
      </c>
      <c r="O805" t="str">
        <f t="shared" si="88"/>
        <v/>
      </c>
      <c r="P805" t="str">
        <f t="shared" si="89"/>
        <v/>
      </c>
      <c r="Q805" t="str">
        <f t="shared" si="90"/>
        <v/>
      </c>
      <c r="R805" t="str">
        <f t="shared" si="91"/>
        <v/>
      </c>
    </row>
    <row r="806" spans="2:18" x14ac:dyDescent="0.35">
      <c r="B806">
        <f t="shared" si="93"/>
        <v>135</v>
      </c>
      <c r="C806">
        <v>1</v>
      </c>
      <c r="E806" t="str">
        <f t="shared" si="92"/>
        <v>Time In</v>
      </c>
      <c r="F806" s="1" t="str">
        <f t="shared" si="94"/>
        <v/>
      </c>
      <c r="G806" s="1" t="e">
        <f>(F808-F802)-(F809-F803)</f>
        <v>#VALUE!</v>
      </c>
      <c r="H806" s="1" t="e">
        <f>IF(F807&gt;F806,(F806+10)-F807,F806-F807)</f>
        <v>#VALUE!</v>
      </c>
      <c r="I806" s="1" t="e">
        <f>F808-F802</f>
        <v>#VALUE!</v>
      </c>
      <c r="J806" s="1" t="e">
        <f>F809-F803</f>
        <v>#VALUE!</v>
      </c>
      <c r="M806">
        <f>COUNTIF(D806:D810,$L$2)</f>
        <v>0</v>
      </c>
      <c r="N806">
        <f>SUM(M806:M810)</f>
        <v>0</v>
      </c>
      <c r="O806" t="str">
        <f t="shared" si="88"/>
        <v/>
      </c>
      <c r="P806" t="str">
        <f t="shared" si="89"/>
        <v/>
      </c>
      <c r="Q806" t="str">
        <f t="shared" si="90"/>
        <v/>
      </c>
      <c r="R806" t="str">
        <f t="shared" si="91"/>
        <v/>
      </c>
    </row>
    <row r="807" spans="2:18" x14ac:dyDescent="0.35">
      <c r="B807" t="str">
        <f t="shared" si="93"/>
        <v/>
      </c>
      <c r="C807">
        <v>2</v>
      </c>
      <c r="E807" t="str">
        <f t="shared" si="92"/>
        <v>Time Out</v>
      </c>
      <c r="F807" s="1" t="str">
        <f t="shared" si="94"/>
        <v/>
      </c>
      <c r="G807" s="1" t="e">
        <f>(F808-F802)-(F809-F803)</f>
        <v>#VALUE!</v>
      </c>
      <c r="H807" s="1" t="e">
        <f>IF(F807&gt;F806,(F806+10)-F807,F806-F807)</f>
        <v>#VALUE!</v>
      </c>
      <c r="I807" s="1" t="e">
        <f>F808-F802</f>
        <v>#VALUE!</v>
      </c>
      <c r="J807" s="1" t="e">
        <f>F809-F803</f>
        <v>#VALUE!</v>
      </c>
      <c r="M807">
        <f>COUNTIF(D806:D810,$L$3)</f>
        <v>0</v>
      </c>
      <c r="O807" t="str">
        <f t="shared" si="88"/>
        <v/>
      </c>
      <c r="P807" t="str">
        <f t="shared" si="89"/>
        <v/>
      </c>
      <c r="Q807" t="str">
        <f t="shared" si="90"/>
        <v/>
      </c>
      <c r="R807" t="str">
        <f t="shared" si="91"/>
        <v/>
      </c>
    </row>
    <row r="808" spans="2:18" x14ac:dyDescent="0.35">
      <c r="B808" t="str">
        <f t="shared" si="93"/>
        <v/>
      </c>
      <c r="C808">
        <v>3</v>
      </c>
      <c r="E808" t="str">
        <f t="shared" si="92"/>
        <v>Western Score</v>
      </c>
      <c r="F808" s="1" t="str">
        <f t="shared" si="94"/>
        <v/>
      </c>
      <c r="G808" s="1" t="e">
        <f>(F808-F802)-(F809-F803)</f>
        <v>#VALUE!</v>
      </c>
      <c r="H808" s="1" t="e">
        <f>IF(F807&gt;F806,(F806+10)-F807,F806-F807)</f>
        <v>#VALUE!</v>
      </c>
      <c r="I808" s="1" t="e">
        <f>F808-F802</f>
        <v>#VALUE!</v>
      </c>
      <c r="J808" s="1" t="e">
        <f>F809-F803</f>
        <v>#VALUE!</v>
      </c>
      <c r="M808">
        <f>COUNTIF(D806:D810,$L$4)</f>
        <v>0</v>
      </c>
      <c r="O808" t="str">
        <f t="shared" si="88"/>
        <v/>
      </c>
      <c r="P808" t="str">
        <f t="shared" si="89"/>
        <v/>
      </c>
      <c r="Q808" t="str">
        <f t="shared" si="90"/>
        <v/>
      </c>
      <c r="R808" t="str">
        <f t="shared" si="91"/>
        <v/>
      </c>
    </row>
    <row r="809" spans="2:18" x14ac:dyDescent="0.35">
      <c r="B809" t="str">
        <f t="shared" si="93"/>
        <v/>
      </c>
      <c r="C809">
        <v>4</v>
      </c>
      <c r="E809" t="str">
        <f t="shared" si="92"/>
        <v>Opp Score</v>
      </c>
      <c r="F809" s="1" t="str">
        <f t="shared" si="94"/>
        <v/>
      </c>
      <c r="G809" s="1" t="e">
        <f>(F808-F802)-(F809-F803)</f>
        <v>#VALUE!</v>
      </c>
      <c r="H809" s="1" t="e">
        <f>IF(F807&gt;F806,(F806+10)-F807,F806-F807)</f>
        <v>#VALUE!</v>
      </c>
      <c r="I809" s="1" t="e">
        <f>F808-F802</f>
        <v>#VALUE!</v>
      </c>
      <c r="J809" s="1" t="e">
        <f>F809-F803</f>
        <v>#VALUE!</v>
      </c>
      <c r="M809">
        <f>COUNTIF(D806:D810,$L$5)</f>
        <v>0</v>
      </c>
      <c r="O809" t="str">
        <f t="shared" si="88"/>
        <v/>
      </c>
      <c r="P809" t="str">
        <f t="shared" si="89"/>
        <v/>
      </c>
      <c r="Q809" t="str">
        <f t="shared" si="90"/>
        <v/>
      </c>
      <c r="R809" t="str">
        <f t="shared" si="91"/>
        <v/>
      </c>
    </row>
    <row r="810" spans="2:18" x14ac:dyDescent="0.35">
      <c r="B810" t="str">
        <f t="shared" si="93"/>
        <v/>
      </c>
      <c r="C810">
        <v>5</v>
      </c>
      <c r="E810" t="str">
        <f t="shared" si="92"/>
        <v/>
      </c>
      <c r="F810" s="1" t="str">
        <f t="shared" si="94"/>
        <v/>
      </c>
      <c r="G810" s="1" t="e">
        <f>(F808-F802)-(F809-F803)</f>
        <v>#VALUE!</v>
      </c>
      <c r="H810" s="1" t="e">
        <f>IF(F807&gt;F806,(F806+10)-F807,F806-F807)</f>
        <v>#VALUE!</v>
      </c>
      <c r="I810" s="1" t="e">
        <f>F808-F802</f>
        <v>#VALUE!</v>
      </c>
      <c r="J810" s="1" t="e">
        <f>F809-F803</f>
        <v>#VALUE!</v>
      </c>
      <c r="M810">
        <f>COUNTIF(D806:D810,$L$6)</f>
        <v>0</v>
      </c>
      <c r="O810" t="str">
        <f t="shared" si="88"/>
        <v/>
      </c>
      <c r="P810" t="str">
        <f t="shared" si="89"/>
        <v/>
      </c>
      <c r="Q810" t="str">
        <f t="shared" si="90"/>
        <v/>
      </c>
      <c r="R810" t="str">
        <f t="shared" si="91"/>
        <v/>
      </c>
    </row>
    <row r="811" spans="2:18" x14ac:dyDescent="0.35">
      <c r="B811" t="str">
        <f t="shared" si="93"/>
        <v/>
      </c>
      <c r="E811" t="str">
        <f t="shared" si="92"/>
        <v/>
      </c>
      <c r="F811" s="1" t="str">
        <f t="shared" si="94"/>
        <v/>
      </c>
      <c r="O811" t="str">
        <f t="shared" si="88"/>
        <v/>
      </c>
      <c r="P811" t="str">
        <f t="shared" si="89"/>
        <v/>
      </c>
      <c r="Q811" t="str">
        <f t="shared" si="90"/>
        <v/>
      </c>
      <c r="R811" t="str">
        <f t="shared" si="91"/>
        <v/>
      </c>
    </row>
    <row r="812" spans="2:18" x14ac:dyDescent="0.35">
      <c r="B812">
        <f t="shared" si="93"/>
        <v>136</v>
      </c>
      <c r="C812">
        <v>1</v>
      </c>
      <c r="E812" t="str">
        <f t="shared" si="92"/>
        <v>Time In</v>
      </c>
      <c r="F812" s="1" t="str">
        <f t="shared" si="94"/>
        <v/>
      </c>
      <c r="G812" s="1" t="e">
        <f>(F814-F808)-(F815-F809)</f>
        <v>#VALUE!</v>
      </c>
      <c r="H812" s="1" t="e">
        <f>IF(F813&gt;F812,(F812+10)-F813,F812-F813)</f>
        <v>#VALUE!</v>
      </c>
      <c r="I812" s="1" t="e">
        <f>F814-F808</f>
        <v>#VALUE!</v>
      </c>
      <c r="J812" s="1" t="e">
        <f>F815-F809</f>
        <v>#VALUE!</v>
      </c>
      <c r="M812">
        <f>COUNTIF(D812:D816,$L$2)</f>
        <v>0</v>
      </c>
      <c r="N812">
        <f>SUM(M812:M816)</f>
        <v>0</v>
      </c>
      <c r="O812" t="str">
        <f t="shared" si="88"/>
        <v/>
      </c>
      <c r="P812" t="str">
        <f t="shared" si="89"/>
        <v/>
      </c>
      <c r="Q812" t="str">
        <f t="shared" si="90"/>
        <v/>
      </c>
      <c r="R812" t="str">
        <f t="shared" si="91"/>
        <v/>
      </c>
    </row>
    <row r="813" spans="2:18" x14ac:dyDescent="0.35">
      <c r="B813" t="str">
        <f t="shared" si="93"/>
        <v/>
      </c>
      <c r="C813">
        <v>2</v>
      </c>
      <c r="E813" t="str">
        <f t="shared" si="92"/>
        <v>Time Out</v>
      </c>
      <c r="F813" s="1" t="str">
        <f t="shared" si="94"/>
        <v/>
      </c>
      <c r="G813" s="1" t="e">
        <f>(F814-F808)-(F815-F809)</f>
        <v>#VALUE!</v>
      </c>
      <c r="H813" s="1" t="e">
        <f>IF(F813&gt;F812,(F812+10)-F813,F812-F813)</f>
        <v>#VALUE!</v>
      </c>
      <c r="I813" s="1" t="e">
        <f>F814-F808</f>
        <v>#VALUE!</v>
      </c>
      <c r="J813" s="1" t="e">
        <f>F815-F809</f>
        <v>#VALUE!</v>
      </c>
      <c r="M813">
        <f>COUNTIF(D812:D816,$L$3)</f>
        <v>0</v>
      </c>
      <c r="O813" t="str">
        <f t="shared" si="88"/>
        <v/>
      </c>
      <c r="P813" t="str">
        <f t="shared" si="89"/>
        <v/>
      </c>
      <c r="Q813" t="str">
        <f t="shared" si="90"/>
        <v/>
      </c>
      <c r="R813" t="str">
        <f t="shared" si="91"/>
        <v/>
      </c>
    </row>
    <row r="814" spans="2:18" x14ac:dyDescent="0.35">
      <c r="B814" t="str">
        <f t="shared" si="93"/>
        <v/>
      </c>
      <c r="C814">
        <v>3</v>
      </c>
      <c r="E814" t="str">
        <f t="shared" si="92"/>
        <v>Western Score</v>
      </c>
      <c r="F814" s="1" t="str">
        <f t="shared" si="94"/>
        <v/>
      </c>
      <c r="G814" s="1" t="e">
        <f>(F814-F808)-(F815-F809)</f>
        <v>#VALUE!</v>
      </c>
      <c r="H814" s="1" t="e">
        <f>IF(F813&gt;F812,(F812+10)-F813,F812-F813)</f>
        <v>#VALUE!</v>
      </c>
      <c r="I814" s="1" t="e">
        <f>F814-F808</f>
        <v>#VALUE!</v>
      </c>
      <c r="J814" s="1" t="e">
        <f>F815-F809</f>
        <v>#VALUE!</v>
      </c>
      <c r="M814">
        <f>COUNTIF(D812:D816,$L$4)</f>
        <v>0</v>
      </c>
      <c r="O814" t="str">
        <f t="shared" si="88"/>
        <v/>
      </c>
      <c r="P814" t="str">
        <f t="shared" si="89"/>
        <v/>
      </c>
      <c r="Q814" t="str">
        <f t="shared" si="90"/>
        <v/>
      </c>
      <c r="R814" t="str">
        <f t="shared" si="91"/>
        <v/>
      </c>
    </row>
    <row r="815" spans="2:18" x14ac:dyDescent="0.35">
      <c r="B815" t="str">
        <f t="shared" si="93"/>
        <v/>
      </c>
      <c r="C815">
        <v>4</v>
      </c>
      <c r="E815" t="str">
        <f t="shared" si="92"/>
        <v>Opp Score</v>
      </c>
      <c r="F815" s="1" t="str">
        <f t="shared" si="94"/>
        <v/>
      </c>
      <c r="G815" s="1" t="e">
        <f>(F814-F808)-(F815-F809)</f>
        <v>#VALUE!</v>
      </c>
      <c r="H815" s="1" t="e">
        <f>IF(F813&gt;F812,(F812+10)-F813,F812-F813)</f>
        <v>#VALUE!</v>
      </c>
      <c r="I815" s="1" t="e">
        <f>F814-F808</f>
        <v>#VALUE!</v>
      </c>
      <c r="J815" s="1" t="e">
        <f>F815-F809</f>
        <v>#VALUE!</v>
      </c>
      <c r="M815">
        <f>COUNTIF(D812:D816,$L$5)</f>
        <v>0</v>
      </c>
      <c r="O815" t="str">
        <f t="shared" si="88"/>
        <v/>
      </c>
      <c r="P815" t="str">
        <f t="shared" si="89"/>
        <v/>
      </c>
      <c r="Q815" t="str">
        <f t="shared" si="90"/>
        <v/>
      </c>
      <c r="R815" t="str">
        <f t="shared" si="91"/>
        <v/>
      </c>
    </row>
    <row r="816" spans="2:18" x14ac:dyDescent="0.35">
      <c r="B816" t="str">
        <f t="shared" si="93"/>
        <v/>
      </c>
      <c r="C816">
        <v>5</v>
      </c>
      <c r="E816" t="str">
        <f t="shared" si="92"/>
        <v/>
      </c>
      <c r="F816" s="1" t="str">
        <f t="shared" si="94"/>
        <v/>
      </c>
      <c r="G816" s="1" t="e">
        <f>(F814-F808)-(F815-F809)</f>
        <v>#VALUE!</v>
      </c>
      <c r="H816" s="1" t="e">
        <f>IF(F813&gt;F812,(F812+10)-F813,F812-F813)</f>
        <v>#VALUE!</v>
      </c>
      <c r="I816" s="1" t="e">
        <f>F814-F808</f>
        <v>#VALUE!</v>
      </c>
      <c r="J816" s="1" t="e">
        <f>F815-F809</f>
        <v>#VALUE!</v>
      </c>
      <c r="M816">
        <f>COUNTIF(D812:D816,$L$6)</f>
        <v>0</v>
      </c>
      <c r="O816" t="str">
        <f t="shared" si="88"/>
        <v/>
      </c>
      <c r="P816" t="str">
        <f t="shared" si="89"/>
        <v/>
      </c>
      <c r="Q816" t="str">
        <f t="shared" si="90"/>
        <v/>
      </c>
      <c r="R816" t="str">
        <f t="shared" si="91"/>
        <v/>
      </c>
    </row>
    <row r="817" spans="2:18" x14ac:dyDescent="0.35">
      <c r="B817" t="str">
        <f t="shared" si="93"/>
        <v/>
      </c>
      <c r="E817" t="str">
        <f t="shared" si="92"/>
        <v/>
      </c>
      <c r="F817" s="1" t="str">
        <f t="shared" si="94"/>
        <v/>
      </c>
      <c r="O817" t="str">
        <f t="shared" si="88"/>
        <v/>
      </c>
      <c r="P817" t="str">
        <f t="shared" si="89"/>
        <v/>
      </c>
      <c r="Q817" t="str">
        <f t="shared" si="90"/>
        <v/>
      </c>
      <c r="R817" t="str">
        <f t="shared" si="91"/>
        <v/>
      </c>
    </row>
    <row r="818" spans="2:18" x14ac:dyDescent="0.35">
      <c r="B818">
        <f t="shared" si="93"/>
        <v>137</v>
      </c>
      <c r="C818">
        <v>1</v>
      </c>
      <c r="E818" t="str">
        <f t="shared" si="92"/>
        <v>Time In</v>
      </c>
      <c r="F818" s="1" t="str">
        <f t="shared" si="94"/>
        <v/>
      </c>
      <c r="G818" s="1" t="e">
        <f>(F820-F814)-(F821-F815)</f>
        <v>#VALUE!</v>
      </c>
      <c r="H818" s="1" t="e">
        <f>IF(F819&gt;F818,(F818+10)-F819,F818-F819)</f>
        <v>#VALUE!</v>
      </c>
      <c r="I818" s="1" t="e">
        <f>F820-F814</f>
        <v>#VALUE!</v>
      </c>
      <c r="J818" s="1" t="e">
        <f>F821-F815</f>
        <v>#VALUE!</v>
      </c>
      <c r="M818">
        <f>COUNTIF(D818:D822,$L$2)</f>
        <v>0</v>
      </c>
      <c r="N818">
        <f>SUM(M818:M822)</f>
        <v>0</v>
      </c>
      <c r="O818" t="str">
        <f t="shared" si="88"/>
        <v/>
      </c>
      <c r="P818" t="str">
        <f t="shared" si="89"/>
        <v/>
      </c>
      <c r="Q818" t="str">
        <f t="shared" si="90"/>
        <v/>
      </c>
      <c r="R818" t="str">
        <f t="shared" si="91"/>
        <v/>
      </c>
    </row>
    <row r="819" spans="2:18" x14ac:dyDescent="0.35">
      <c r="B819" t="str">
        <f t="shared" si="93"/>
        <v/>
      </c>
      <c r="C819">
        <v>2</v>
      </c>
      <c r="E819" t="str">
        <f t="shared" si="92"/>
        <v>Time Out</v>
      </c>
      <c r="F819" s="1" t="str">
        <f t="shared" si="94"/>
        <v/>
      </c>
      <c r="G819" s="1" t="e">
        <f>(F820-F814)-(F821-F815)</f>
        <v>#VALUE!</v>
      </c>
      <c r="H819" s="1" t="e">
        <f>IF(F819&gt;F818,(F818+10)-F819,F818-F819)</f>
        <v>#VALUE!</v>
      </c>
      <c r="I819" s="1" t="e">
        <f>F820-F814</f>
        <v>#VALUE!</v>
      </c>
      <c r="J819" s="1" t="e">
        <f>F821-F815</f>
        <v>#VALUE!</v>
      </c>
      <c r="M819">
        <f>COUNTIF(D818:D822,$L$3)</f>
        <v>0</v>
      </c>
      <c r="O819" t="str">
        <f t="shared" si="88"/>
        <v/>
      </c>
      <c r="P819" t="str">
        <f t="shared" si="89"/>
        <v/>
      </c>
      <c r="Q819" t="str">
        <f t="shared" si="90"/>
        <v/>
      </c>
      <c r="R819" t="str">
        <f t="shared" si="91"/>
        <v/>
      </c>
    </row>
    <row r="820" spans="2:18" x14ac:dyDescent="0.35">
      <c r="B820" t="str">
        <f t="shared" si="93"/>
        <v/>
      </c>
      <c r="C820">
        <v>3</v>
      </c>
      <c r="E820" t="str">
        <f t="shared" si="92"/>
        <v>Western Score</v>
      </c>
      <c r="F820" s="1" t="str">
        <f t="shared" si="94"/>
        <v/>
      </c>
      <c r="G820" s="1" t="e">
        <f>(F820-F814)-(F821-F815)</f>
        <v>#VALUE!</v>
      </c>
      <c r="H820" s="1" t="e">
        <f>IF(F819&gt;F818,(F818+10)-F819,F818-F819)</f>
        <v>#VALUE!</v>
      </c>
      <c r="I820" s="1" t="e">
        <f>F820-F814</f>
        <v>#VALUE!</v>
      </c>
      <c r="J820" s="1" t="e">
        <f>F821-F815</f>
        <v>#VALUE!</v>
      </c>
      <c r="M820">
        <f>COUNTIF(D818:D822,$L$4)</f>
        <v>0</v>
      </c>
      <c r="O820" t="str">
        <f t="shared" si="88"/>
        <v/>
      </c>
      <c r="P820" t="str">
        <f t="shared" si="89"/>
        <v/>
      </c>
      <c r="Q820" t="str">
        <f t="shared" si="90"/>
        <v/>
      </c>
      <c r="R820" t="str">
        <f t="shared" si="91"/>
        <v/>
      </c>
    </row>
    <row r="821" spans="2:18" x14ac:dyDescent="0.35">
      <c r="B821" t="str">
        <f t="shared" si="93"/>
        <v/>
      </c>
      <c r="C821">
        <v>4</v>
      </c>
      <c r="E821" t="str">
        <f t="shared" si="92"/>
        <v>Opp Score</v>
      </c>
      <c r="F821" s="1" t="str">
        <f t="shared" si="94"/>
        <v/>
      </c>
      <c r="G821" s="1" t="e">
        <f>(F820-F814)-(F821-F815)</f>
        <v>#VALUE!</v>
      </c>
      <c r="H821" s="1" t="e">
        <f>IF(F819&gt;F818,(F818+10)-F819,F818-F819)</f>
        <v>#VALUE!</v>
      </c>
      <c r="I821" s="1" t="e">
        <f>F820-F814</f>
        <v>#VALUE!</v>
      </c>
      <c r="J821" s="1" t="e">
        <f>F821-F815</f>
        <v>#VALUE!</v>
      </c>
      <c r="M821">
        <f>COUNTIF(D818:D822,$L$5)</f>
        <v>0</v>
      </c>
      <c r="O821" t="str">
        <f t="shared" si="88"/>
        <v/>
      </c>
      <c r="P821" t="str">
        <f t="shared" si="89"/>
        <v/>
      </c>
      <c r="Q821" t="str">
        <f t="shared" si="90"/>
        <v/>
      </c>
      <c r="R821" t="str">
        <f t="shared" si="91"/>
        <v/>
      </c>
    </row>
    <row r="822" spans="2:18" x14ac:dyDescent="0.35">
      <c r="B822" t="str">
        <f t="shared" si="93"/>
        <v/>
      </c>
      <c r="C822">
        <v>5</v>
      </c>
      <c r="E822" t="str">
        <f t="shared" si="92"/>
        <v/>
      </c>
      <c r="F822" s="1" t="str">
        <f t="shared" si="94"/>
        <v/>
      </c>
      <c r="G822" s="1" t="e">
        <f>(F820-F814)-(F821-F815)</f>
        <v>#VALUE!</v>
      </c>
      <c r="H822" s="1" t="e">
        <f>IF(F819&gt;F818,(F818+10)-F819,F818-F819)</f>
        <v>#VALUE!</v>
      </c>
      <c r="I822" s="1" t="e">
        <f>F820-F814</f>
        <v>#VALUE!</v>
      </c>
      <c r="J822" s="1" t="e">
        <f>F821-F815</f>
        <v>#VALUE!</v>
      </c>
      <c r="M822">
        <f>COUNTIF(D818:D822,$L$6)</f>
        <v>0</v>
      </c>
      <c r="O822" t="str">
        <f t="shared" si="88"/>
        <v/>
      </c>
      <c r="P822" t="str">
        <f t="shared" si="89"/>
        <v/>
      </c>
      <c r="Q822" t="str">
        <f t="shared" si="90"/>
        <v/>
      </c>
      <c r="R822" t="str">
        <f t="shared" si="91"/>
        <v/>
      </c>
    </row>
    <row r="823" spans="2:18" x14ac:dyDescent="0.35">
      <c r="B823" t="str">
        <f t="shared" si="93"/>
        <v/>
      </c>
      <c r="E823" t="str">
        <f t="shared" si="92"/>
        <v/>
      </c>
      <c r="F823" s="1" t="str">
        <f t="shared" si="94"/>
        <v/>
      </c>
      <c r="O823" t="str">
        <f t="shared" si="88"/>
        <v/>
      </c>
      <c r="P823" t="str">
        <f t="shared" si="89"/>
        <v/>
      </c>
      <c r="Q823" t="str">
        <f t="shared" si="90"/>
        <v/>
      </c>
      <c r="R823" t="str">
        <f t="shared" si="91"/>
        <v/>
      </c>
    </row>
    <row r="824" spans="2:18" x14ac:dyDescent="0.35">
      <c r="B824">
        <f t="shared" si="93"/>
        <v>138</v>
      </c>
      <c r="C824">
        <v>1</v>
      </c>
      <c r="E824" t="str">
        <f t="shared" si="92"/>
        <v>Time In</v>
      </c>
      <c r="F824" s="1" t="str">
        <f t="shared" si="94"/>
        <v/>
      </c>
      <c r="G824" s="1" t="e">
        <f>(F826-F820)-(F827-F821)</f>
        <v>#VALUE!</v>
      </c>
      <c r="H824" s="1" t="e">
        <f>IF(F825&gt;F824,(F824+10)-F825,F824-F825)</f>
        <v>#VALUE!</v>
      </c>
      <c r="I824" s="1" t="e">
        <f>F826-F820</f>
        <v>#VALUE!</v>
      </c>
      <c r="J824" s="1" t="e">
        <f>F827-F821</f>
        <v>#VALUE!</v>
      </c>
      <c r="M824">
        <f>COUNTIF(D824:D828,$L$2)</f>
        <v>0</v>
      </c>
      <c r="N824">
        <f>SUM(M824:M828)</f>
        <v>0</v>
      </c>
      <c r="O824" t="str">
        <f t="shared" si="88"/>
        <v/>
      </c>
      <c r="P824" t="str">
        <f t="shared" si="89"/>
        <v/>
      </c>
      <c r="Q824" t="str">
        <f t="shared" si="90"/>
        <v/>
      </c>
      <c r="R824" t="str">
        <f t="shared" si="91"/>
        <v/>
      </c>
    </row>
    <row r="825" spans="2:18" x14ac:dyDescent="0.35">
      <c r="B825" t="str">
        <f t="shared" si="93"/>
        <v/>
      </c>
      <c r="C825">
        <v>2</v>
      </c>
      <c r="E825" t="str">
        <f t="shared" si="92"/>
        <v>Time Out</v>
      </c>
      <c r="F825" s="1" t="str">
        <f t="shared" si="94"/>
        <v/>
      </c>
      <c r="G825" s="1" t="e">
        <f>(F826-F820)-(F827-F821)</f>
        <v>#VALUE!</v>
      </c>
      <c r="H825" s="1" t="e">
        <f>IF(F825&gt;F824,(F824+10)-F825,F824-F825)</f>
        <v>#VALUE!</v>
      </c>
      <c r="I825" s="1" t="e">
        <f>F826-F820</f>
        <v>#VALUE!</v>
      </c>
      <c r="J825" s="1" t="e">
        <f>F827-F821</f>
        <v>#VALUE!</v>
      </c>
      <c r="M825">
        <f>COUNTIF(D824:D828,$L$3)</f>
        <v>0</v>
      </c>
      <c r="O825" t="str">
        <f t="shared" si="88"/>
        <v/>
      </c>
      <c r="P825" t="str">
        <f t="shared" si="89"/>
        <v/>
      </c>
      <c r="Q825" t="str">
        <f t="shared" si="90"/>
        <v/>
      </c>
      <c r="R825" t="str">
        <f t="shared" si="91"/>
        <v/>
      </c>
    </row>
    <row r="826" spans="2:18" x14ac:dyDescent="0.35">
      <c r="B826" t="str">
        <f t="shared" si="93"/>
        <v/>
      </c>
      <c r="C826">
        <v>3</v>
      </c>
      <c r="E826" t="str">
        <f t="shared" si="92"/>
        <v>Western Score</v>
      </c>
      <c r="F826" s="1" t="str">
        <f t="shared" si="94"/>
        <v/>
      </c>
      <c r="G826" s="1" t="e">
        <f>(F826-F820)-(F827-F821)</f>
        <v>#VALUE!</v>
      </c>
      <c r="H826" s="1" t="e">
        <f>IF(F825&gt;F824,(F824+10)-F825,F824-F825)</f>
        <v>#VALUE!</v>
      </c>
      <c r="I826" s="1" t="e">
        <f>F826-F820</f>
        <v>#VALUE!</v>
      </c>
      <c r="J826" s="1" t="e">
        <f>F827-F821</f>
        <v>#VALUE!</v>
      </c>
      <c r="M826">
        <f>COUNTIF(D824:D828,$L$4)</f>
        <v>0</v>
      </c>
      <c r="O826" t="str">
        <f t="shared" si="88"/>
        <v/>
      </c>
      <c r="P826" t="str">
        <f t="shared" si="89"/>
        <v/>
      </c>
      <c r="Q826" t="str">
        <f t="shared" si="90"/>
        <v/>
      </c>
      <c r="R826" t="str">
        <f t="shared" si="91"/>
        <v/>
      </c>
    </row>
    <row r="827" spans="2:18" x14ac:dyDescent="0.35">
      <c r="B827" t="str">
        <f t="shared" si="93"/>
        <v/>
      </c>
      <c r="C827">
        <v>4</v>
      </c>
      <c r="E827" t="str">
        <f t="shared" si="92"/>
        <v>Opp Score</v>
      </c>
      <c r="F827" s="1" t="str">
        <f t="shared" si="94"/>
        <v/>
      </c>
      <c r="G827" s="1" t="e">
        <f>(F826-F820)-(F827-F821)</f>
        <v>#VALUE!</v>
      </c>
      <c r="H827" s="1" t="e">
        <f>IF(F825&gt;F824,(F824+10)-F825,F824-F825)</f>
        <v>#VALUE!</v>
      </c>
      <c r="I827" s="1" t="e">
        <f>F826-F820</f>
        <v>#VALUE!</v>
      </c>
      <c r="J827" s="1" t="e">
        <f>F827-F821</f>
        <v>#VALUE!</v>
      </c>
      <c r="M827">
        <f>COUNTIF(D824:D828,$L$5)</f>
        <v>0</v>
      </c>
      <c r="O827" t="str">
        <f t="shared" si="88"/>
        <v/>
      </c>
      <c r="P827" t="str">
        <f t="shared" si="89"/>
        <v/>
      </c>
      <c r="Q827" t="str">
        <f t="shared" si="90"/>
        <v/>
      </c>
      <c r="R827" t="str">
        <f t="shared" si="91"/>
        <v/>
      </c>
    </row>
    <row r="828" spans="2:18" x14ac:dyDescent="0.35">
      <c r="B828" t="str">
        <f t="shared" si="93"/>
        <v/>
      </c>
      <c r="C828">
        <v>5</v>
      </c>
      <c r="E828" t="str">
        <f t="shared" si="92"/>
        <v/>
      </c>
      <c r="F828" s="1" t="str">
        <f t="shared" si="94"/>
        <v/>
      </c>
      <c r="G828" s="1" t="e">
        <f>(F826-F820)-(F827-F821)</f>
        <v>#VALUE!</v>
      </c>
      <c r="H828" s="1" t="e">
        <f>IF(F825&gt;F824,(F824+10)-F825,F824-F825)</f>
        <v>#VALUE!</v>
      </c>
      <c r="I828" s="1" t="e">
        <f>F826-F820</f>
        <v>#VALUE!</v>
      </c>
      <c r="J828" s="1" t="e">
        <f>F827-F821</f>
        <v>#VALUE!</v>
      </c>
      <c r="M828">
        <f>COUNTIF(D824:D828,$L$6)</f>
        <v>0</v>
      </c>
      <c r="O828" t="str">
        <f t="shared" si="88"/>
        <v/>
      </c>
      <c r="P828" t="str">
        <f t="shared" si="89"/>
        <v/>
      </c>
      <c r="Q828" t="str">
        <f t="shared" si="90"/>
        <v/>
      </c>
      <c r="R828" t="str">
        <f t="shared" si="91"/>
        <v/>
      </c>
    </row>
    <row r="829" spans="2:18" x14ac:dyDescent="0.35">
      <c r="B829" t="str">
        <f t="shared" si="93"/>
        <v/>
      </c>
      <c r="E829" t="str">
        <f t="shared" si="92"/>
        <v/>
      </c>
      <c r="F829" s="1" t="str">
        <f t="shared" si="94"/>
        <v/>
      </c>
      <c r="O829" t="str">
        <f t="shared" si="88"/>
        <v/>
      </c>
      <c r="P829" t="str">
        <f t="shared" si="89"/>
        <v/>
      </c>
      <c r="Q829" t="str">
        <f t="shared" si="90"/>
        <v/>
      </c>
      <c r="R829" t="str">
        <f t="shared" si="91"/>
        <v/>
      </c>
    </row>
    <row r="830" spans="2:18" x14ac:dyDescent="0.35">
      <c r="B830">
        <f t="shared" si="93"/>
        <v>139</v>
      </c>
      <c r="C830">
        <v>1</v>
      </c>
      <c r="E830" t="str">
        <f t="shared" si="92"/>
        <v>Time In</v>
      </c>
      <c r="F830" s="1" t="str">
        <f t="shared" si="94"/>
        <v/>
      </c>
      <c r="G830" s="1" t="e">
        <f>(F832-F826)-(F833-F827)</f>
        <v>#VALUE!</v>
      </c>
      <c r="H830" s="1" t="e">
        <f>IF(F831&gt;F830,(F830+10)-F831,F830-F831)</f>
        <v>#VALUE!</v>
      </c>
      <c r="I830" s="1" t="e">
        <f>F832-F826</f>
        <v>#VALUE!</v>
      </c>
      <c r="J830" s="1" t="e">
        <f>F833-F827</f>
        <v>#VALUE!</v>
      </c>
      <c r="M830">
        <f>COUNTIF(D830:D834,$L$2)</f>
        <v>0</v>
      </c>
      <c r="N830">
        <f>SUM(M830:M834)</f>
        <v>0</v>
      </c>
      <c r="O830" t="str">
        <f t="shared" si="88"/>
        <v/>
      </c>
      <c r="P830" t="str">
        <f t="shared" si="89"/>
        <v/>
      </c>
      <c r="Q830" t="str">
        <f t="shared" si="90"/>
        <v/>
      </c>
      <c r="R830" t="str">
        <f t="shared" si="91"/>
        <v/>
      </c>
    </row>
    <row r="831" spans="2:18" x14ac:dyDescent="0.35">
      <c r="B831" t="str">
        <f t="shared" si="93"/>
        <v/>
      </c>
      <c r="C831">
        <v>2</v>
      </c>
      <c r="E831" t="str">
        <f t="shared" si="92"/>
        <v>Time Out</v>
      </c>
      <c r="F831" s="1" t="str">
        <f t="shared" si="94"/>
        <v/>
      </c>
      <c r="G831" s="1" t="e">
        <f>(F832-F826)-(F833-F827)</f>
        <v>#VALUE!</v>
      </c>
      <c r="H831" s="1" t="e">
        <f>IF(F831&gt;F830,(F830+10)-F831,F830-F831)</f>
        <v>#VALUE!</v>
      </c>
      <c r="I831" s="1" t="e">
        <f>F832-F826</f>
        <v>#VALUE!</v>
      </c>
      <c r="J831" s="1" t="e">
        <f>F833-F827</f>
        <v>#VALUE!</v>
      </c>
      <c r="M831">
        <f>COUNTIF(D830:D834,$L$3)</f>
        <v>0</v>
      </c>
      <c r="O831" t="str">
        <f t="shared" si="88"/>
        <v/>
      </c>
      <c r="P831" t="str">
        <f t="shared" si="89"/>
        <v/>
      </c>
      <c r="Q831" t="str">
        <f t="shared" si="90"/>
        <v/>
      </c>
      <c r="R831" t="str">
        <f t="shared" si="91"/>
        <v/>
      </c>
    </row>
    <row r="832" spans="2:18" x14ac:dyDescent="0.35">
      <c r="B832" t="str">
        <f t="shared" si="93"/>
        <v/>
      </c>
      <c r="C832">
        <v>3</v>
      </c>
      <c r="E832" t="str">
        <f t="shared" si="92"/>
        <v>Western Score</v>
      </c>
      <c r="F832" s="1" t="str">
        <f t="shared" si="94"/>
        <v/>
      </c>
      <c r="G832" s="1" t="e">
        <f>(F832-F826)-(F833-F827)</f>
        <v>#VALUE!</v>
      </c>
      <c r="H832" s="1" t="e">
        <f>IF(F831&gt;F830,(F830+10)-F831,F830-F831)</f>
        <v>#VALUE!</v>
      </c>
      <c r="I832" s="1" t="e">
        <f>F832-F826</f>
        <v>#VALUE!</v>
      </c>
      <c r="J832" s="1" t="e">
        <f>F833-F827</f>
        <v>#VALUE!</v>
      </c>
      <c r="M832">
        <f>COUNTIF(D830:D834,$L$4)</f>
        <v>0</v>
      </c>
      <c r="O832" t="str">
        <f t="shared" si="88"/>
        <v/>
      </c>
      <c r="P832" t="str">
        <f t="shared" si="89"/>
        <v/>
      </c>
      <c r="Q832" t="str">
        <f t="shared" si="90"/>
        <v/>
      </c>
      <c r="R832" t="str">
        <f t="shared" si="91"/>
        <v/>
      </c>
    </row>
    <row r="833" spans="2:18" x14ac:dyDescent="0.35">
      <c r="B833" t="str">
        <f t="shared" si="93"/>
        <v/>
      </c>
      <c r="C833">
        <v>4</v>
      </c>
      <c r="E833" t="str">
        <f t="shared" si="92"/>
        <v>Opp Score</v>
      </c>
      <c r="F833" s="1" t="str">
        <f t="shared" si="94"/>
        <v/>
      </c>
      <c r="G833" s="1" t="e">
        <f>(F832-F826)-(F833-F827)</f>
        <v>#VALUE!</v>
      </c>
      <c r="H833" s="1" t="e">
        <f>IF(F831&gt;F830,(F830+10)-F831,F830-F831)</f>
        <v>#VALUE!</v>
      </c>
      <c r="I833" s="1" t="e">
        <f>F832-F826</f>
        <v>#VALUE!</v>
      </c>
      <c r="J833" s="1" t="e">
        <f>F833-F827</f>
        <v>#VALUE!</v>
      </c>
      <c r="M833">
        <f>COUNTIF(D830:D834,$L$5)</f>
        <v>0</v>
      </c>
      <c r="O833" t="str">
        <f t="shared" si="88"/>
        <v/>
      </c>
      <c r="P833" t="str">
        <f t="shared" si="89"/>
        <v/>
      </c>
      <c r="Q833" t="str">
        <f t="shared" si="90"/>
        <v/>
      </c>
      <c r="R833" t="str">
        <f t="shared" si="91"/>
        <v/>
      </c>
    </row>
    <row r="834" spans="2:18" x14ac:dyDescent="0.35">
      <c r="B834" t="str">
        <f t="shared" si="93"/>
        <v/>
      </c>
      <c r="C834">
        <v>5</v>
      </c>
      <c r="E834" t="str">
        <f t="shared" si="92"/>
        <v/>
      </c>
      <c r="F834" s="1" t="str">
        <f t="shared" si="94"/>
        <v/>
      </c>
      <c r="G834" s="1" t="e">
        <f>(F832-F826)-(F833-F827)</f>
        <v>#VALUE!</v>
      </c>
      <c r="H834" s="1" t="e">
        <f>IF(F831&gt;F830,(F830+10)-F831,F830-F831)</f>
        <v>#VALUE!</v>
      </c>
      <c r="I834" s="1" t="e">
        <f>F832-F826</f>
        <v>#VALUE!</v>
      </c>
      <c r="J834" s="1" t="e">
        <f>F833-F827</f>
        <v>#VALUE!</v>
      </c>
      <c r="M834">
        <f>COUNTIF(D830:D834,$L$6)</f>
        <v>0</v>
      </c>
      <c r="O834" t="str">
        <f t="shared" ref="O834:O836" si="95">IF(N834=COUNTIF($L$2:$L$6,"*"),G834,"")</f>
        <v/>
      </c>
      <c r="P834" t="str">
        <f t="shared" ref="P834:P840" si="96">IF(N834=COUNTIF($L$2:$L$6,"*"),H834,"")</f>
        <v/>
      </c>
      <c r="Q834" t="str">
        <f t="shared" si="90"/>
        <v/>
      </c>
      <c r="R834" t="str">
        <f t="shared" si="91"/>
        <v/>
      </c>
    </row>
    <row r="835" spans="2:18" x14ac:dyDescent="0.35">
      <c r="B835" t="str">
        <f t="shared" si="93"/>
        <v/>
      </c>
      <c r="E835" t="str">
        <f t="shared" ref="E835:E840" si="97">IFERROR(_xlfn.IFS(C835=$C$2,"Time In",C835=$C$3,"Time Out",C835=$C$4,"Western Score",C835=$C$5,"Opp Score"),"")</f>
        <v/>
      </c>
      <c r="F835" s="1" t="str">
        <f t="shared" si="94"/>
        <v/>
      </c>
      <c r="O835" t="str">
        <f t="shared" si="95"/>
        <v/>
      </c>
      <c r="P835" t="str">
        <f t="shared" si="96"/>
        <v/>
      </c>
      <c r="Q835" t="str">
        <f t="shared" ref="Q835:Q840" si="98">IF(N835=COUNTIF($L$2:$L$6,"*"),I835,"")</f>
        <v/>
      </c>
      <c r="R835" t="str">
        <f t="shared" ref="R835:R840" si="99">IF(N835=COUNTIF($L$2:$L$6,"*"),J835,"")</f>
        <v/>
      </c>
    </row>
    <row r="836" spans="2:18" x14ac:dyDescent="0.35">
      <c r="B836">
        <f t="shared" si="93"/>
        <v>140</v>
      </c>
      <c r="C836">
        <v>1</v>
      </c>
      <c r="E836" t="str">
        <f t="shared" si="97"/>
        <v>Time In</v>
      </c>
      <c r="F836" s="1" t="str">
        <f t="shared" si="94"/>
        <v/>
      </c>
      <c r="G836" s="1" t="e">
        <f>(F838-F832)-(F839-F833)</f>
        <v>#VALUE!</v>
      </c>
      <c r="H836" s="1" t="e">
        <f>IF(F837&gt;F836,(F836+10)-F837,F836-F837)</f>
        <v>#VALUE!</v>
      </c>
      <c r="I836" s="1" t="e">
        <f>F838-F832</f>
        <v>#VALUE!</v>
      </c>
      <c r="J836" s="1" t="e">
        <f>F839-F833</f>
        <v>#VALUE!</v>
      </c>
      <c r="M836">
        <f>COUNTIF(D836:D840,$L$2)</f>
        <v>0</v>
      </c>
      <c r="N836">
        <f>SUM(M836:M840)</f>
        <v>0</v>
      </c>
      <c r="O836" t="str">
        <f t="shared" si="95"/>
        <v/>
      </c>
      <c r="P836" t="str">
        <f t="shared" si="96"/>
        <v/>
      </c>
      <c r="Q836" t="str">
        <f t="shared" si="98"/>
        <v/>
      </c>
      <c r="R836" t="str">
        <f t="shared" si="99"/>
        <v/>
      </c>
    </row>
    <row r="837" spans="2:18" x14ac:dyDescent="0.35">
      <c r="B837" t="str">
        <f t="shared" si="93"/>
        <v/>
      </c>
      <c r="C837">
        <v>2</v>
      </c>
      <c r="E837" t="str">
        <f t="shared" si="97"/>
        <v>Time Out</v>
      </c>
      <c r="F837" s="1" t="str">
        <f t="shared" si="94"/>
        <v/>
      </c>
      <c r="G837" s="1" t="e">
        <f>(F838-F832)-(F839-F833)</f>
        <v>#VALUE!</v>
      </c>
      <c r="H837" s="1" t="e">
        <f>IF(F837&gt;F836,(F836+10)-F837,F836-F837)</f>
        <v>#VALUE!</v>
      </c>
      <c r="I837" s="1" t="e">
        <f>F838-F832</f>
        <v>#VALUE!</v>
      </c>
      <c r="J837" s="1" t="e">
        <f>F839-F833</f>
        <v>#VALUE!</v>
      </c>
      <c r="M837">
        <f>COUNTIF(D836:D840,$L$3)</f>
        <v>0</v>
      </c>
      <c r="P837" t="str">
        <f t="shared" si="96"/>
        <v/>
      </c>
      <c r="Q837" t="str">
        <f t="shared" si="98"/>
        <v/>
      </c>
      <c r="R837" t="str">
        <f t="shared" si="99"/>
        <v/>
      </c>
    </row>
    <row r="838" spans="2:18" x14ac:dyDescent="0.35">
      <c r="B838" t="str">
        <f t="shared" si="93"/>
        <v/>
      </c>
      <c r="C838">
        <v>3</v>
      </c>
      <c r="E838" t="str">
        <f t="shared" si="97"/>
        <v>Western Score</v>
      </c>
      <c r="F838" s="1" t="str">
        <f t="shared" si="94"/>
        <v/>
      </c>
      <c r="G838" s="1" t="e">
        <f>(F838-F832)-(F839-F833)</f>
        <v>#VALUE!</v>
      </c>
      <c r="H838" s="1" t="e">
        <f>IF(F837&gt;F836,(F836+10)-F837,F836-F837)</f>
        <v>#VALUE!</v>
      </c>
      <c r="I838" s="1" t="e">
        <f>F838-F832</f>
        <v>#VALUE!</v>
      </c>
      <c r="J838" s="1" t="e">
        <f>F839-F833</f>
        <v>#VALUE!</v>
      </c>
      <c r="M838">
        <f>COUNTIF(D836:D840,$L$4)</f>
        <v>0</v>
      </c>
      <c r="P838" t="str">
        <f t="shared" si="96"/>
        <v/>
      </c>
      <c r="Q838" t="str">
        <f t="shared" si="98"/>
        <v/>
      </c>
      <c r="R838" t="str">
        <f t="shared" si="99"/>
        <v/>
      </c>
    </row>
    <row r="839" spans="2:18" x14ac:dyDescent="0.35">
      <c r="B839" t="str">
        <f t="shared" si="93"/>
        <v/>
      </c>
      <c r="C839">
        <v>4</v>
      </c>
      <c r="E839" t="str">
        <f t="shared" si="97"/>
        <v>Opp Score</v>
      </c>
      <c r="F839" s="1" t="str">
        <f t="shared" si="94"/>
        <v/>
      </c>
      <c r="G839" s="1" t="e">
        <f>(F838-F832)-(F839-F833)</f>
        <v>#VALUE!</v>
      </c>
      <c r="H839" s="1" t="e">
        <f>IF(F837&gt;F836,(F836+10)-F837,F836-F837)</f>
        <v>#VALUE!</v>
      </c>
      <c r="I839" s="1" t="e">
        <f>F838-F832</f>
        <v>#VALUE!</v>
      </c>
      <c r="J839" s="1" t="e">
        <f>F839-F833</f>
        <v>#VALUE!</v>
      </c>
      <c r="M839">
        <f>COUNTIF(D836:D840,$L$5)</f>
        <v>0</v>
      </c>
      <c r="P839" t="str">
        <f t="shared" si="96"/>
        <v/>
      </c>
      <c r="Q839" t="str">
        <f t="shared" si="98"/>
        <v/>
      </c>
      <c r="R839" t="str">
        <f t="shared" si="99"/>
        <v/>
      </c>
    </row>
    <row r="840" spans="2:18" x14ac:dyDescent="0.35">
      <c r="B840" t="str">
        <f t="shared" si="93"/>
        <v/>
      </c>
      <c r="C840">
        <v>5</v>
      </c>
      <c r="E840" t="str">
        <f t="shared" si="97"/>
        <v/>
      </c>
      <c r="F840" s="1" t="str">
        <f t="shared" si="94"/>
        <v/>
      </c>
      <c r="G840" s="1" t="e">
        <f>(F838-F832)-(F839-F833)</f>
        <v>#VALUE!</v>
      </c>
      <c r="H840" s="1" t="e">
        <f>IF(F837&gt;F836,(F836+10)-F837,F836-F837)</f>
        <v>#VALUE!</v>
      </c>
      <c r="I840" s="1" t="e">
        <f>F838-F832</f>
        <v>#VALUE!</v>
      </c>
      <c r="J840" s="1" t="e">
        <f>F839-F833</f>
        <v>#VALUE!</v>
      </c>
      <c r="M840">
        <f>COUNTIF(D836:D840,$L$6)</f>
        <v>0</v>
      </c>
      <c r="P840" t="str">
        <f t="shared" si="96"/>
        <v/>
      </c>
      <c r="Q840" t="str">
        <f t="shared" si="98"/>
        <v/>
      </c>
      <c r="R840" t="str">
        <f t="shared" si="99"/>
        <v/>
      </c>
    </row>
  </sheetData>
  <conditionalFormatting sqref="E4:F5">
    <cfRule type="containsText" dxfId="11" priority="7" operator="containsText" text="Western Score">
      <formula>NOT(ISERROR(SEARCH("Western Score",E4)))</formula>
    </cfRule>
  </conditionalFormatting>
  <conditionalFormatting sqref="E1:E1048576">
    <cfRule type="containsText" dxfId="10" priority="4" operator="containsText" text="op">
      <formula>NOT(ISERROR(SEARCH("op",E1)))</formula>
    </cfRule>
    <cfRule type="containsText" dxfId="9" priority="5" operator="containsText" text="time out">
      <formula>NOT(ISERROR(SEARCH("time out",E1)))</formula>
    </cfRule>
    <cfRule type="containsText" dxfId="8" priority="6" operator="containsText" text="western">
      <formula>NOT(ISERROR(SEARCH("western",E1)))</formula>
    </cfRule>
  </conditionalFormatting>
  <conditionalFormatting sqref="C2:C1048576">
    <cfRule type="cellIs" dxfId="7" priority="3" operator="greaterThan">
      <formula>0.9</formula>
    </cfRule>
  </conditionalFormatting>
  <conditionalFormatting sqref="D7 D13 D19 D25 D31 D37 D43 D49 D55 D61 D67 D73 D79 D85 D91 D97 D103 D109 D115 D121 D127:D840">
    <cfRule type="expression" priority="2">
      <formula>$C:$C&gt;0.9</formula>
    </cfRule>
  </conditionalFormatting>
  <conditionalFormatting sqref="E2:E840">
    <cfRule type="containsText" dxfId="6" priority="1" operator="containsText" text="DPOS">
      <formula>NOT(ISERROR(SEARCH("DPOS",E2)))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9018-D6C3-4ACE-A39C-945CF6EF9B2A}">
  <dimension ref="A1:X840"/>
  <sheetViews>
    <sheetView workbookViewId="0">
      <selection activeCell="L3" sqref="L3"/>
    </sheetView>
  </sheetViews>
  <sheetFormatPr defaultRowHeight="14.5" x14ac:dyDescent="0.35"/>
  <cols>
    <col min="1" max="1" width="16.6328125" bestFit="1" customWidth="1"/>
    <col min="3" max="3" width="9.7265625" bestFit="1" customWidth="1"/>
    <col min="4" max="4" width="13.36328125" bestFit="1" customWidth="1"/>
    <col min="5" max="5" width="13" bestFit="1" customWidth="1"/>
    <col min="6" max="6" width="8.7265625" style="1"/>
    <col min="7" max="7" width="10.81640625" style="1" customWidth="1"/>
    <col min="8" max="10" width="8.7265625" style="1"/>
    <col min="11" max="11" width="16.08984375" style="1" bestFit="1" customWidth="1"/>
    <col min="12" max="12" width="15.08984375" bestFit="1" customWidth="1"/>
    <col min="15" max="15" width="14.81640625" bestFit="1" customWidth="1"/>
    <col min="16" max="16" width="9.7265625" bestFit="1" customWidth="1"/>
    <col min="17" max="17" width="10.90625" bestFit="1" customWidth="1"/>
    <col min="18" max="18" width="9.7265625" customWidth="1"/>
    <col min="19" max="19" width="16.6328125" bestFit="1" customWidth="1"/>
    <col min="20" max="20" width="9.81640625" bestFit="1" customWidth="1"/>
    <col min="22" max="22" width="10.90625" bestFit="1" customWidth="1"/>
  </cols>
  <sheetData>
    <row r="1" spans="1:24" x14ac:dyDescent="0.35">
      <c r="B1" t="s">
        <v>1</v>
      </c>
      <c r="C1" t="s">
        <v>0</v>
      </c>
      <c r="G1" s="1" t="s">
        <v>15</v>
      </c>
      <c r="H1" s="1" t="s">
        <v>16</v>
      </c>
      <c r="I1" s="1" t="s">
        <v>28</v>
      </c>
      <c r="J1" s="1" t="s">
        <v>29</v>
      </c>
      <c r="L1" t="s">
        <v>19</v>
      </c>
      <c r="O1" t="s">
        <v>22</v>
      </c>
      <c r="P1" t="s">
        <v>23</v>
      </c>
      <c r="Q1" t="s">
        <v>30</v>
      </c>
      <c r="R1" t="s">
        <v>31</v>
      </c>
      <c r="T1" t="s">
        <v>17</v>
      </c>
      <c r="U1" s="1" t="s">
        <v>18</v>
      </c>
      <c r="V1" t="s">
        <v>30</v>
      </c>
      <c r="W1" t="s">
        <v>31</v>
      </c>
      <c r="X1" t="s">
        <v>21</v>
      </c>
    </row>
    <row r="2" spans="1:24" x14ac:dyDescent="0.35">
      <c r="A2" t="s">
        <v>2</v>
      </c>
      <c r="B2">
        <f>IF(C2=$C$2,1,"")</f>
        <v>1</v>
      </c>
      <c r="C2">
        <v>1</v>
      </c>
      <c r="E2" t="str">
        <f>IFERROR(_xlfn.IFS(C2=$C$2,"Time In",C2=$C$3,"Time Out",C2=$C$4,"Western Score",C2=$C$5,"Opp Score"),"")</f>
        <v>Time In</v>
      </c>
      <c r="F2" s="1">
        <v>10</v>
      </c>
      <c r="G2" s="1">
        <f>F4-F5</f>
        <v>0</v>
      </c>
      <c r="H2" s="1">
        <f>IF(F3&gt;F2,(F2+10)-F3,F2-F3)</f>
        <v>10</v>
      </c>
      <c r="I2" s="1">
        <f>F4</f>
        <v>0</v>
      </c>
      <c r="J2" s="1">
        <f>F5</f>
        <v>0</v>
      </c>
      <c r="K2" s="2">
        <v>1</v>
      </c>
      <c r="L2" t="str">
        <f>MASTER!J4</f>
        <v>Eriq Jenkins</v>
      </c>
      <c r="M2">
        <f>COUNTIF(D2:D6,$L$2)</f>
        <v>0</v>
      </c>
      <c r="N2">
        <f>SUM(M2:M6)</f>
        <v>0</v>
      </c>
      <c r="O2" t="str">
        <f t="shared" ref="O2:O65" si="0">IF(N2=COUNTIF($L$2:$L$6,"*"),G2,"")</f>
        <v/>
      </c>
      <c r="P2" t="str">
        <f t="shared" ref="P2:P65" si="1">IF(N2=COUNTIF($L$2:$L$6,"*"),H2,"")</f>
        <v/>
      </c>
      <c r="Q2" t="str">
        <f t="shared" ref="Q2:Q65" si="2">IF(N2=COUNTIF($L$2:$L$6,"*"),I2,"")</f>
        <v/>
      </c>
      <c r="R2" t="str">
        <f t="shared" ref="R2:R65" si="3">IF(N2=COUNTIF($L$2:$L$6,"*"),J2,"")</f>
        <v/>
      </c>
      <c r="S2" t="s">
        <v>2</v>
      </c>
      <c r="T2">
        <f t="shared" ref="T2:W14" si="4">SUMIFS(G$2:G$840,$D$2:$D$840,$S2)</f>
        <v>0</v>
      </c>
      <c r="U2">
        <f t="shared" si="4"/>
        <v>0</v>
      </c>
      <c r="V2">
        <f t="shared" si="4"/>
        <v>0</v>
      </c>
      <c r="W2">
        <f t="shared" si="4"/>
        <v>0</v>
      </c>
      <c r="X2" t="str">
        <f t="shared" ref="X2:X14" si="5">IF(U2&gt;0,1,"")</f>
        <v/>
      </c>
    </row>
    <row r="3" spans="1:24" x14ac:dyDescent="0.35">
      <c r="A3" t="s">
        <v>3</v>
      </c>
      <c r="B3" t="str">
        <f t="shared" ref="B3:B6" si="6">IF(C3=$C$2,1,"")</f>
        <v/>
      </c>
      <c r="C3">
        <v>2</v>
      </c>
      <c r="E3" t="str">
        <f t="shared" ref="E3:E66" si="7">IFERROR(_xlfn.IFS(C3=$C$2,"Time In",C3=$C$3,"Time Out",C3=$C$4,"Western Score",C3=$C$5,"Opp Score"),"")</f>
        <v>Time Out</v>
      </c>
      <c r="G3" s="1">
        <f>F4-F5</f>
        <v>0</v>
      </c>
      <c r="H3" s="1">
        <f>IF(F3&gt;F2,(F2+10)-F3,F2-F3)</f>
        <v>10</v>
      </c>
      <c r="I3" s="1">
        <f>F4</f>
        <v>0</v>
      </c>
      <c r="J3" s="1">
        <f>F5</f>
        <v>0</v>
      </c>
      <c r="K3" s="2">
        <v>2</v>
      </c>
      <c r="L3" t="str">
        <f>MASTER!J5</f>
        <v>Nikola Farkic</v>
      </c>
      <c r="M3">
        <f>COUNTIF(D2:D6,$L$3)</f>
        <v>0</v>
      </c>
      <c r="O3" t="str">
        <f t="shared" si="0"/>
        <v/>
      </c>
      <c r="P3" t="str">
        <f t="shared" si="1"/>
        <v/>
      </c>
      <c r="Q3" t="str">
        <f t="shared" si="2"/>
        <v/>
      </c>
      <c r="R3" t="str">
        <f t="shared" si="3"/>
        <v/>
      </c>
      <c r="S3" t="s">
        <v>3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4"/>
        <v>0</v>
      </c>
      <c r="X3" t="str">
        <f t="shared" si="5"/>
        <v/>
      </c>
    </row>
    <row r="4" spans="1:24" x14ac:dyDescent="0.35">
      <c r="A4" t="s">
        <v>4</v>
      </c>
      <c r="B4" t="str">
        <f t="shared" si="6"/>
        <v/>
      </c>
      <c r="C4">
        <v>3</v>
      </c>
      <c r="E4" t="str">
        <f t="shared" si="7"/>
        <v>Western Score</v>
      </c>
      <c r="G4" s="1">
        <f>F4-F5</f>
        <v>0</v>
      </c>
      <c r="H4" s="1">
        <f>IF(F3&gt;F2,(F2+10)-F3,F2-F3)</f>
        <v>10</v>
      </c>
      <c r="I4" s="1">
        <f>F4</f>
        <v>0</v>
      </c>
      <c r="J4" s="1">
        <f>F5</f>
        <v>0</v>
      </c>
      <c r="K4" s="2">
        <v>3</v>
      </c>
      <c r="L4">
        <f>MASTER!J6</f>
        <v>0</v>
      </c>
      <c r="M4">
        <f>COUNTIF(D2:D6,$L$4)</f>
        <v>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">
        <v>4</v>
      </c>
      <c r="T4">
        <f t="shared" si="4"/>
        <v>0</v>
      </c>
      <c r="U4">
        <f t="shared" si="4"/>
        <v>0</v>
      </c>
      <c r="V4">
        <f t="shared" si="4"/>
        <v>0</v>
      </c>
      <c r="W4">
        <f t="shared" si="4"/>
        <v>0</v>
      </c>
      <c r="X4" t="str">
        <f t="shared" si="5"/>
        <v/>
      </c>
    </row>
    <row r="5" spans="1:24" x14ac:dyDescent="0.35">
      <c r="A5" t="s">
        <v>5</v>
      </c>
      <c r="B5" t="str">
        <f t="shared" si="6"/>
        <v/>
      </c>
      <c r="C5">
        <v>4</v>
      </c>
      <c r="E5" t="str">
        <f t="shared" si="7"/>
        <v>Opp Score</v>
      </c>
      <c r="G5" s="1">
        <f>F4-F5</f>
        <v>0</v>
      </c>
      <c r="H5" s="1">
        <f>IF(F3&gt;F2,(F2+10)-F3,F2-F3)</f>
        <v>10</v>
      </c>
      <c r="I5" s="1">
        <f>F4</f>
        <v>0</v>
      </c>
      <c r="J5" s="1">
        <f>F5</f>
        <v>0</v>
      </c>
      <c r="K5" s="2">
        <v>4</v>
      </c>
      <c r="L5">
        <f>MASTER!J7</f>
        <v>0</v>
      </c>
      <c r="M5">
        <f>COUNTIF(D2:D6,$L$5)</f>
        <v>0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">
        <v>5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 t="str">
        <f t="shared" si="5"/>
        <v/>
      </c>
    </row>
    <row r="6" spans="1:24" x14ac:dyDescent="0.35">
      <c r="A6" t="s">
        <v>6</v>
      </c>
      <c r="B6" t="str">
        <f t="shared" si="6"/>
        <v/>
      </c>
      <c r="C6">
        <v>5</v>
      </c>
      <c r="E6" t="str">
        <f t="shared" si="7"/>
        <v/>
      </c>
      <c r="G6" s="1">
        <f>F4-F5</f>
        <v>0</v>
      </c>
      <c r="H6" s="1">
        <f>IF(F3&gt;F2,(F2+10)-F3,F2-F3)</f>
        <v>10</v>
      </c>
      <c r="I6" s="1">
        <f>F4</f>
        <v>0</v>
      </c>
      <c r="J6" s="1">
        <f>F5</f>
        <v>0</v>
      </c>
      <c r="K6" s="2">
        <v>5</v>
      </c>
      <c r="L6">
        <f>MASTER!J8</f>
        <v>0</v>
      </c>
      <c r="M6">
        <f>COUNTIF(D2:D6,$L$6)</f>
        <v>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">
        <v>6</v>
      </c>
      <c r="T6">
        <f t="shared" si="4"/>
        <v>0</v>
      </c>
      <c r="U6">
        <f t="shared" si="4"/>
        <v>0</v>
      </c>
      <c r="V6">
        <f t="shared" si="4"/>
        <v>0</v>
      </c>
      <c r="W6">
        <f t="shared" si="4"/>
        <v>0</v>
      </c>
      <c r="X6" t="str">
        <f t="shared" si="5"/>
        <v/>
      </c>
    </row>
    <row r="7" spans="1:24" x14ac:dyDescent="0.35">
      <c r="A7" t="s">
        <v>7</v>
      </c>
      <c r="B7" t="str">
        <f>IF(C7=$C$2,1,"")</f>
        <v/>
      </c>
      <c r="E7" t="str">
        <f t="shared" si="7"/>
        <v/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">
        <v>7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 t="str">
        <f t="shared" si="5"/>
        <v/>
      </c>
    </row>
    <row r="8" spans="1:24" x14ac:dyDescent="0.35">
      <c r="A8" t="s">
        <v>8</v>
      </c>
      <c r="B8">
        <f>IF(C8=$C$2,1+B2,"")</f>
        <v>2</v>
      </c>
      <c r="C8">
        <v>1</v>
      </c>
      <c r="E8" t="str">
        <f t="shared" si="7"/>
        <v>Time In</v>
      </c>
      <c r="F8" s="1">
        <f>IF(E8=$E$8,F3,"")</f>
        <v>0</v>
      </c>
      <c r="G8" s="1">
        <f>(F10-F4)-(F11-F5)</f>
        <v>0</v>
      </c>
      <c r="H8" s="1">
        <f>IF(F9&gt;F8,(F8+10)-F9,F8-F9)</f>
        <v>0</v>
      </c>
      <c r="I8" s="1">
        <f>F10-F4</f>
        <v>0</v>
      </c>
      <c r="J8" s="1">
        <f>F11-F5</f>
        <v>0</v>
      </c>
      <c r="K8" s="5" t="s">
        <v>24</v>
      </c>
      <c r="L8" s="6">
        <f>SUM(O$2:O$1048576)</f>
        <v>0</v>
      </c>
      <c r="M8">
        <f>COUNTIF(D8:D12,$L$2)</f>
        <v>0</v>
      </c>
      <c r="N8">
        <f>SUM(M8:M12)</f>
        <v>0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">
        <v>8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 t="str">
        <f t="shared" si="5"/>
        <v/>
      </c>
    </row>
    <row r="9" spans="1:24" x14ac:dyDescent="0.35">
      <c r="A9" t="s">
        <v>9</v>
      </c>
      <c r="B9" t="str">
        <f t="shared" ref="B9:B17" si="8">IF(C9=$C$2,1+B3,"")</f>
        <v/>
      </c>
      <c r="C9">
        <v>2</v>
      </c>
      <c r="E9" t="str">
        <f t="shared" si="7"/>
        <v>Time Out</v>
      </c>
      <c r="G9" s="1">
        <f>(F10-F4)-(F11-F5)</f>
        <v>0</v>
      </c>
      <c r="H9" s="1">
        <f>IF(F9&gt;F8,(F8+10)-F9,F8-F9)</f>
        <v>0</v>
      </c>
      <c r="I9" s="1">
        <f>F10-F4</f>
        <v>0</v>
      </c>
      <c r="J9" s="1">
        <f>F11-F5</f>
        <v>0</v>
      </c>
      <c r="K9" s="5" t="s">
        <v>25</v>
      </c>
      <c r="L9" s="6">
        <f>SUM(P$2:P$1048576)</f>
        <v>0</v>
      </c>
      <c r="M9">
        <f>COUNTIF(D8:D12,$L$3)</f>
        <v>0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">
        <v>9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0</v>
      </c>
      <c r="X9" t="str">
        <f t="shared" si="5"/>
        <v/>
      </c>
    </row>
    <row r="10" spans="1:24" x14ac:dyDescent="0.35">
      <c r="A10" t="s">
        <v>10</v>
      </c>
      <c r="B10" t="str">
        <f t="shared" si="8"/>
        <v/>
      </c>
      <c r="C10">
        <v>3</v>
      </c>
      <c r="E10" t="str">
        <f t="shared" si="7"/>
        <v>Western Score</v>
      </c>
      <c r="G10" s="1">
        <f>(F10-F4)-(F11-F5)</f>
        <v>0</v>
      </c>
      <c r="H10" s="1">
        <f>IF(F9&gt;F8,(F8+10)-F9,F8-F9)</f>
        <v>0</v>
      </c>
      <c r="I10" s="1">
        <f>F10-F4</f>
        <v>0</v>
      </c>
      <c r="J10" s="1">
        <f>F11-F5</f>
        <v>0</v>
      </c>
      <c r="K10" s="5" t="s">
        <v>26</v>
      </c>
      <c r="L10" s="6">
        <f>COUNTIF(N:N,COUNTIF(L2:L6,"*"))</f>
        <v>0</v>
      </c>
      <c r="M10">
        <f>COUNTIF(D8:D12,$L$4)</f>
        <v>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">
        <v>10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 t="str">
        <f t="shared" si="5"/>
        <v/>
      </c>
    </row>
    <row r="11" spans="1:24" x14ac:dyDescent="0.35">
      <c r="A11" t="s">
        <v>11</v>
      </c>
      <c r="B11" t="str">
        <f t="shared" si="8"/>
        <v/>
      </c>
      <c r="C11">
        <v>4</v>
      </c>
      <c r="E11" t="str">
        <f t="shared" si="7"/>
        <v>Opp Score</v>
      </c>
      <c r="G11" s="1">
        <f>(F10-F4)-(F11-F5)</f>
        <v>0</v>
      </c>
      <c r="H11" s="1">
        <f>IF(F9&gt;F8,(F8+10)-F9,F8-F9)</f>
        <v>0</v>
      </c>
      <c r="I11" s="1">
        <f>F10-F4</f>
        <v>0</v>
      </c>
      <c r="J11" s="1">
        <f>F11-F5</f>
        <v>0</v>
      </c>
      <c r="K11" s="5" t="s">
        <v>27</v>
      </c>
      <c r="L11" s="6" t="str">
        <f>IF(L10&gt;0,1,"")</f>
        <v/>
      </c>
      <c r="M11">
        <f>COUNTIF(D8:D12,$L$5)</f>
        <v>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">
        <v>11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0</v>
      </c>
      <c r="X11" t="str">
        <f t="shared" si="5"/>
        <v/>
      </c>
    </row>
    <row r="12" spans="1:24" x14ac:dyDescent="0.35">
      <c r="A12" t="s">
        <v>12</v>
      </c>
      <c r="B12" t="str">
        <f t="shared" si="8"/>
        <v/>
      </c>
      <c r="C12">
        <v>5</v>
      </c>
      <c r="E12" t="str">
        <f t="shared" si="7"/>
        <v/>
      </c>
      <c r="F12" s="1" t="str">
        <f>IF(E12=$E$8,F7,"")</f>
        <v/>
      </c>
      <c r="G12" s="1">
        <f>(F10-F4)-(F11-F5)</f>
        <v>0</v>
      </c>
      <c r="H12" s="1">
        <f>IF(F9&gt;F8,(F8+10)-F9,F8-F9)</f>
        <v>0</v>
      </c>
      <c r="I12" s="1">
        <f>F10-F4</f>
        <v>0</v>
      </c>
      <c r="J12" s="1">
        <f>F11-F5</f>
        <v>0</v>
      </c>
      <c r="K12" s="5" t="s">
        <v>30</v>
      </c>
      <c r="L12" s="6">
        <f>SUM(Q$2:Q$1048576)</f>
        <v>0</v>
      </c>
      <c r="M12">
        <f>COUNTIF(D8:D12,$L$6)</f>
        <v>0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">
        <v>12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 t="str">
        <f t="shared" si="5"/>
        <v/>
      </c>
    </row>
    <row r="13" spans="1:24" x14ac:dyDescent="0.35">
      <c r="A13" t="s">
        <v>13</v>
      </c>
      <c r="B13" t="str">
        <f t="shared" si="8"/>
        <v/>
      </c>
      <c r="E13" t="str">
        <f t="shared" si="7"/>
        <v/>
      </c>
      <c r="F13" s="1" t="str">
        <f>IF(E13=$E$8,F8,"")</f>
        <v/>
      </c>
      <c r="K13" s="5" t="s">
        <v>31</v>
      </c>
      <c r="L13" s="6">
        <f>SUM(R$2:R$1048576)</f>
        <v>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">
        <v>13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 t="str">
        <f t="shared" si="5"/>
        <v/>
      </c>
    </row>
    <row r="14" spans="1:24" x14ac:dyDescent="0.35">
      <c r="A14" t="s">
        <v>14</v>
      </c>
      <c r="B14">
        <f t="shared" si="8"/>
        <v>3</v>
      </c>
      <c r="C14">
        <v>1</v>
      </c>
      <c r="E14" t="str">
        <f t="shared" si="7"/>
        <v>Time In</v>
      </c>
      <c r="F14" s="1">
        <f>IF(E14=$E$8,F9,"")</f>
        <v>0</v>
      </c>
      <c r="G14" s="1">
        <f>(F16-F10)-(F17-F11)</f>
        <v>0</v>
      </c>
      <c r="H14" s="1">
        <f>IF(F15&gt;F14,(F14+10)-F15,F14-F15)</f>
        <v>0</v>
      </c>
      <c r="I14" s="1">
        <f>F16-F10</f>
        <v>0</v>
      </c>
      <c r="J14" s="1">
        <f>F17-F11</f>
        <v>0</v>
      </c>
      <c r="M14">
        <f>COUNTIF(D14:D18,$L$2)</f>
        <v>0</v>
      </c>
      <c r="N14">
        <f>SUM(M14:M18)</f>
        <v>0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">
        <v>14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 t="str">
        <f t="shared" si="5"/>
        <v/>
      </c>
    </row>
    <row r="15" spans="1:24" x14ac:dyDescent="0.35">
      <c r="A15" t="s">
        <v>2</v>
      </c>
      <c r="B15" t="str">
        <f t="shared" si="8"/>
        <v/>
      </c>
      <c r="C15">
        <v>2</v>
      </c>
      <c r="E15" t="str">
        <f t="shared" si="7"/>
        <v>Time Out</v>
      </c>
      <c r="G15" s="1">
        <f>(F16-F10)-(F17-F11)</f>
        <v>0</v>
      </c>
      <c r="H15" s="1">
        <f>IF(F15&gt;F14,(F14+10)-F15,F14-F15)</f>
        <v>0</v>
      </c>
      <c r="I15" s="1">
        <f>F16-F10</f>
        <v>0</v>
      </c>
      <c r="J15" s="1">
        <f>F17-F11</f>
        <v>0</v>
      </c>
      <c r="M15">
        <f>COUNTIF(D14:D18,$L$3)</f>
        <v>0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24" x14ac:dyDescent="0.35">
      <c r="A16" t="s">
        <v>3</v>
      </c>
      <c r="B16" t="str">
        <f t="shared" si="8"/>
        <v/>
      </c>
      <c r="C16">
        <v>3</v>
      </c>
      <c r="E16" t="str">
        <f t="shared" si="7"/>
        <v>Western Score</v>
      </c>
      <c r="G16" s="1">
        <f>(F16-F10)-(F17-F11)</f>
        <v>0</v>
      </c>
      <c r="H16" s="1">
        <f>IF(F15&gt;F14,(F14+10)-F15,F14-F15)</f>
        <v>0</v>
      </c>
      <c r="I16" s="1">
        <f>F16-F10</f>
        <v>0</v>
      </c>
      <c r="J16" s="1">
        <f>F17-F11</f>
        <v>0</v>
      </c>
      <c r="M16">
        <f>COUNTIF(D14:D18,$L$4)</f>
        <v>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 x14ac:dyDescent="0.35">
      <c r="A17" t="s">
        <v>4</v>
      </c>
      <c r="B17" t="str">
        <f t="shared" si="8"/>
        <v/>
      </c>
      <c r="C17">
        <v>4</v>
      </c>
      <c r="E17" t="str">
        <f t="shared" si="7"/>
        <v>Opp Score</v>
      </c>
      <c r="G17" s="1">
        <f>(F16-F10)-(F17-F11)</f>
        <v>0</v>
      </c>
      <c r="H17" s="1">
        <f>IF(F15&gt;F14,(F14+10)-F15,F14-F15)</f>
        <v>0</v>
      </c>
      <c r="I17" s="1">
        <f>F16-F10</f>
        <v>0</v>
      </c>
      <c r="J17" s="1">
        <f>F17-F11</f>
        <v>0</v>
      </c>
      <c r="M17">
        <f>COUNTIF(D14:D18,$L$5)</f>
        <v>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 x14ac:dyDescent="0.35">
      <c r="A18" t="s">
        <v>5</v>
      </c>
      <c r="B18" t="str">
        <f>IF(C18=$C$2,1+B12,"")</f>
        <v/>
      </c>
      <c r="C18">
        <v>5</v>
      </c>
      <c r="E18" t="str">
        <f t="shared" si="7"/>
        <v/>
      </c>
      <c r="F18" s="1" t="str">
        <f>IF(E18=$E$8,F13,"")</f>
        <v/>
      </c>
      <c r="G18" s="1">
        <f>(F16-F10)-(F17-F11)</f>
        <v>0</v>
      </c>
      <c r="H18" s="1">
        <f>IF(F15&gt;F14,(F14+10)-F15,F14-F15)</f>
        <v>0</v>
      </c>
      <c r="I18" s="1">
        <f>F16-F10</f>
        <v>0</v>
      </c>
      <c r="J18" s="1">
        <f>F17-F11</f>
        <v>0</v>
      </c>
      <c r="M18">
        <f>COUNTIF(D14:D18,$L$6)</f>
        <v>0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 x14ac:dyDescent="0.35">
      <c r="A19" t="s">
        <v>6</v>
      </c>
      <c r="B19" t="str">
        <f t="shared" ref="B19:B82" si="9">IF(C19=$C$2,1+B13,"")</f>
        <v/>
      </c>
      <c r="E19" t="str">
        <f t="shared" si="7"/>
        <v/>
      </c>
      <c r="F19" s="1" t="str">
        <f>IF(E19=$E$8,F14,"")</f>
        <v/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 x14ac:dyDescent="0.35">
      <c r="A20" t="s">
        <v>7</v>
      </c>
      <c r="B20">
        <f t="shared" si="9"/>
        <v>4</v>
      </c>
      <c r="C20">
        <v>1</v>
      </c>
      <c r="E20" t="str">
        <f t="shared" si="7"/>
        <v>Time In</v>
      </c>
      <c r="F20" s="1">
        <f>IF(E20=$E$8,F15,"")</f>
        <v>0</v>
      </c>
      <c r="G20" s="1">
        <f>(F22-F16)-(F23-F17)</f>
        <v>0</v>
      </c>
      <c r="H20" s="1">
        <f>IF(F21&gt;F20,(F20+10)-F21,F20-F21)</f>
        <v>0</v>
      </c>
      <c r="I20" s="1">
        <f>F22-F16</f>
        <v>0</v>
      </c>
      <c r="J20" s="1">
        <f>F23-F17</f>
        <v>0</v>
      </c>
      <c r="M20">
        <f>COUNTIF(D20:D24,$L$2)</f>
        <v>0</v>
      </c>
      <c r="N20">
        <f>SUM(M20:M24)</f>
        <v>0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 x14ac:dyDescent="0.35">
      <c r="A21" t="s">
        <v>8</v>
      </c>
      <c r="B21" t="str">
        <f t="shared" si="9"/>
        <v/>
      </c>
      <c r="C21">
        <v>2</v>
      </c>
      <c r="E21" t="str">
        <f t="shared" si="7"/>
        <v>Time Out</v>
      </c>
      <c r="G21" s="1">
        <f>(F22-F16)-(F23-F17)</f>
        <v>0</v>
      </c>
      <c r="H21" s="1">
        <f>IF(F21&gt;F20,(F20+10)-F21,F20-F21)</f>
        <v>0</v>
      </c>
      <c r="I21" s="1">
        <f>F22-F16</f>
        <v>0</v>
      </c>
      <c r="J21" s="1">
        <f>F23-F17</f>
        <v>0</v>
      </c>
      <c r="M21">
        <f>COUNTIF(D20:D24,$L$3)</f>
        <v>0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 x14ac:dyDescent="0.35">
      <c r="A22" t="s">
        <v>9</v>
      </c>
      <c r="B22" t="str">
        <f t="shared" si="9"/>
        <v/>
      </c>
      <c r="C22">
        <v>3</v>
      </c>
      <c r="E22" t="str">
        <f t="shared" si="7"/>
        <v>Western Score</v>
      </c>
      <c r="G22" s="1">
        <f>(F22-F16)-(F23-F17)</f>
        <v>0</v>
      </c>
      <c r="H22" s="1">
        <f>IF(F21&gt;F20,(F20+10)-F21,F20-F21)</f>
        <v>0</v>
      </c>
      <c r="I22" s="1">
        <f>F22-F16</f>
        <v>0</v>
      </c>
      <c r="J22" s="1">
        <f>F23-F17</f>
        <v>0</v>
      </c>
      <c r="M22">
        <f>COUNTIF(D20:D24,$L$4)</f>
        <v>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 x14ac:dyDescent="0.35">
      <c r="A23" t="s">
        <v>10</v>
      </c>
      <c r="B23" t="str">
        <f t="shared" si="9"/>
        <v/>
      </c>
      <c r="C23">
        <v>4</v>
      </c>
      <c r="E23" t="str">
        <f t="shared" si="7"/>
        <v>Opp Score</v>
      </c>
      <c r="G23" s="1">
        <f>(F22-F16)-(F23-F17)</f>
        <v>0</v>
      </c>
      <c r="H23" s="1">
        <f>IF(F21&gt;F20,(F20+10)-F21,F20-F21)</f>
        <v>0</v>
      </c>
      <c r="I23" s="1">
        <f>F22-F16</f>
        <v>0</v>
      </c>
      <c r="J23" s="1">
        <f>F23-F17</f>
        <v>0</v>
      </c>
      <c r="M23">
        <f>COUNTIF(D20:D24,$L$5)</f>
        <v>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 x14ac:dyDescent="0.35">
      <c r="A24" t="s">
        <v>11</v>
      </c>
      <c r="B24" t="str">
        <f t="shared" si="9"/>
        <v/>
      </c>
      <c r="C24">
        <v>5</v>
      </c>
      <c r="E24" t="str">
        <f t="shared" si="7"/>
        <v/>
      </c>
      <c r="F24" s="1" t="str">
        <f t="shared" ref="F24:F87" si="10">IF(E24=$E$8,F19,"")</f>
        <v/>
      </c>
      <c r="G24" s="1">
        <f>(F22-F16)-(F23-F17)</f>
        <v>0</v>
      </c>
      <c r="H24" s="1">
        <f>IF(F21&gt;F20,(F20+10)-F21,F20-F21)</f>
        <v>0</v>
      </c>
      <c r="I24" s="1">
        <f>F22-F16</f>
        <v>0</v>
      </c>
      <c r="J24" s="1">
        <f>F23-F17</f>
        <v>0</v>
      </c>
      <c r="M24">
        <f>COUNTIF(D20:D24,$L$6)</f>
        <v>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 x14ac:dyDescent="0.35">
      <c r="A25" t="s">
        <v>12</v>
      </c>
      <c r="B25" t="str">
        <f t="shared" si="9"/>
        <v/>
      </c>
      <c r="E25" t="str">
        <f t="shared" si="7"/>
        <v/>
      </c>
      <c r="F25" s="1" t="str">
        <f t="shared" si="10"/>
        <v/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 x14ac:dyDescent="0.35">
      <c r="A26" t="s">
        <v>13</v>
      </c>
      <c r="B26">
        <f t="shared" si="9"/>
        <v>5</v>
      </c>
      <c r="C26">
        <v>1</v>
      </c>
      <c r="E26" t="str">
        <f t="shared" si="7"/>
        <v>Time In</v>
      </c>
      <c r="F26" s="1">
        <f t="shared" si="10"/>
        <v>0</v>
      </c>
      <c r="G26" s="1" t="e">
        <f>(F28-F22)-(F29-F23)</f>
        <v>#VALUE!</v>
      </c>
      <c r="H26" s="1" t="e">
        <f>IF(F27&gt;F26,(F26+10)-F27,F26-F27)</f>
        <v>#VALUE!</v>
      </c>
      <c r="I26" s="1" t="e">
        <f>F28-F22</f>
        <v>#VALUE!</v>
      </c>
      <c r="J26" s="1" t="e">
        <f>F29-F23</f>
        <v>#VALUE!</v>
      </c>
      <c r="M26">
        <f>COUNTIF(D26:D30,$L$2)</f>
        <v>0</v>
      </c>
      <c r="N26">
        <f>SUM(M26:M30)</f>
        <v>0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 x14ac:dyDescent="0.35">
      <c r="A27" t="s">
        <v>14</v>
      </c>
      <c r="B27" t="str">
        <f t="shared" si="9"/>
        <v/>
      </c>
      <c r="C27">
        <v>2</v>
      </c>
      <c r="E27" t="str">
        <f t="shared" si="7"/>
        <v>Time Out</v>
      </c>
      <c r="F27" s="1" t="str">
        <f t="shared" si="10"/>
        <v/>
      </c>
      <c r="G27" s="1" t="e">
        <f>(F28-F22)-(F29-F23)</f>
        <v>#VALUE!</v>
      </c>
      <c r="H27" s="1" t="e">
        <f>IF(F27&gt;F26,(F26+10)-F27,F26-F27)</f>
        <v>#VALUE!</v>
      </c>
      <c r="I27" s="1" t="e">
        <f>F28-F22</f>
        <v>#VALUE!</v>
      </c>
      <c r="J27" s="1" t="e">
        <f>F29-F23</f>
        <v>#VALUE!</v>
      </c>
      <c r="M27">
        <f>COUNTIF(D26:D30,$L$3)</f>
        <v>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 x14ac:dyDescent="0.35">
      <c r="A28" t="s">
        <v>2</v>
      </c>
      <c r="B28" t="str">
        <f t="shared" si="9"/>
        <v/>
      </c>
      <c r="C28">
        <v>3</v>
      </c>
      <c r="E28" t="str">
        <f t="shared" si="7"/>
        <v>Western Score</v>
      </c>
      <c r="F28" s="1" t="str">
        <f t="shared" si="10"/>
        <v/>
      </c>
      <c r="G28" s="1" t="e">
        <f>(F28-F22)-(F29-F23)</f>
        <v>#VALUE!</v>
      </c>
      <c r="H28" s="1" t="e">
        <f>IF(F27&gt;F26,(F26+10)-F27,F26-F27)</f>
        <v>#VALUE!</v>
      </c>
      <c r="I28" s="1" t="e">
        <f>F28-F22</f>
        <v>#VALUE!</v>
      </c>
      <c r="J28" s="1" t="e">
        <f>F29-F23</f>
        <v>#VALUE!</v>
      </c>
      <c r="M28">
        <f>COUNTIF(D26:D30,$L$4)</f>
        <v>0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 x14ac:dyDescent="0.35">
      <c r="A29" t="s">
        <v>3</v>
      </c>
      <c r="B29" t="str">
        <f t="shared" si="9"/>
        <v/>
      </c>
      <c r="C29">
        <v>4</v>
      </c>
      <c r="E29" t="str">
        <f t="shared" si="7"/>
        <v>Opp Score</v>
      </c>
      <c r="F29" s="1" t="str">
        <f t="shared" si="10"/>
        <v/>
      </c>
      <c r="G29" s="1" t="e">
        <f>(F28-F22)-(F29-F23)</f>
        <v>#VALUE!</v>
      </c>
      <c r="H29" s="1" t="e">
        <f>IF(F27&gt;F26,(F26+10)-F27,F26-F27)</f>
        <v>#VALUE!</v>
      </c>
      <c r="I29" s="1" t="e">
        <f>F28-F22</f>
        <v>#VALUE!</v>
      </c>
      <c r="J29" s="1" t="e">
        <f>F29-F23</f>
        <v>#VALUE!</v>
      </c>
      <c r="M29">
        <f>COUNTIF(D26:D30,$L$5)</f>
        <v>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 x14ac:dyDescent="0.35">
      <c r="A30" t="s">
        <v>4</v>
      </c>
      <c r="B30" t="str">
        <f t="shared" si="9"/>
        <v/>
      </c>
      <c r="C30">
        <v>5</v>
      </c>
      <c r="E30" t="str">
        <f t="shared" si="7"/>
        <v/>
      </c>
      <c r="F30" s="1" t="str">
        <f t="shared" si="10"/>
        <v/>
      </c>
      <c r="G30" s="1" t="e">
        <f>(F28-F22)-(F29-F23)</f>
        <v>#VALUE!</v>
      </c>
      <c r="H30" s="1" t="e">
        <f>IF(F27&gt;F26,(F26+10)-F27,F26-F27)</f>
        <v>#VALUE!</v>
      </c>
      <c r="I30" s="1" t="e">
        <f>F28-F22</f>
        <v>#VALUE!</v>
      </c>
      <c r="J30" s="1" t="e">
        <f>F29-F23</f>
        <v>#VALUE!</v>
      </c>
      <c r="M30">
        <f>COUNTIF(D26:D30,$L$6)</f>
        <v>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 x14ac:dyDescent="0.35">
      <c r="A31" t="s">
        <v>5</v>
      </c>
      <c r="B31" t="str">
        <f t="shared" si="9"/>
        <v/>
      </c>
      <c r="E31" t="str">
        <f t="shared" si="7"/>
        <v/>
      </c>
      <c r="F31" s="1" t="str">
        <f t="shared" si="10"/>
        <v/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 x14ac:dyDescent="0.35">
      <c r="A32" t="s">
        <v>6</v>
      </c>
      <c r="B32">
        <f t="shared" si="9"/>
        <v>6</v>
      </c>
      <c r="C32">
        <v>1</v>
      </c>
      <c r="E32" t="str">
        <f t="shared" si="7"/>
        <v>Time In</v>
      </c>
      <c r="F32" s="1" t="str">
        <f t="shared" si="10"/>
        <v/>
      </c>
      <c r="G32" s="1" t="e">
        <f>(F34-F28)-(F35-F29)</f>
        <v>#VALUE!</v>
      </c>
      <c r="H32" s="1" t="e">
        <f>IF(F33&gt;F32,(F32+10)-F33,F32-F33)</f>
        <v>#VALUE!</v>
      </c>
      <c r="I32" s="1" t="e">
        <f>F34-F28</f>
        <v>#VALUE!</v>
      </c>
      <c r="J32" s="1" t="e">
        <f>F35-F29</f>
        <v>#VALUE!</v>
      </c>
      <c r="M32">
        <f>COUNTIF(D32:D36,$L$2)</f>
        <v>0</v>
      </c>
      <c r="N32">
        <f>SUM(M32:M36)</f>
        <v>0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 x14ac:dyDescent="0.35">
      <c r="A33" t="s">
        <v>7</v>
      </c>
      <c r="B33" t="str">
        <f t="shared" si="9"/>
        <v/>
      </c>
      <c r="C33">
        <v>2</v>
      </c>
      <c r="E33" t="str">
        <f t="shared" si="7"/>
        <v>Time Out</v>
      </c>
      <c r="F33" s="1" t="str">
        <f t="shared" si="10"/>
        <v/>
      </c>
      <c r="G33" s="1" t="e">
        <f>(F34-F28)-(F35-F29)</f>
        <v>#VALUE!</v>
      </c>
      <c r="H33" s="1" t="e">
        <f>IF(F33&gt;F32,(F32+10)-F33,F32-F33)</f>
        <v>#VALUE!</v>
      </c>
      <c r="I33" s="1" t="e">
        <f>F34-F28</f>
        <v>#VALUE!</v>
      </c>
      <c r="J33" s="1" t="e">
        <f>F35-F29</f>
        <v>#VALUE!</v>
      </c>
      <c r="M33">
        <f>COUNTIF(D32:D36,$L$3)</f>
        <v>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 x14ac:dyDescent="0.35">
      <c r="A34" t="s">
        <v>8</v>
      </c>
      <c r="B34" t="str">
        <f t="shared" si="9"/>
        <v/>
      </c>
      <c r="C34">
        <v>3</v>
      </c>
      <c r="E34" t="str">
        <f t="shared" si="7"/>
        <v>Western Score</v>
      </c>
      <c r="F34" s="1" t="str">
        <f t="shared" si="10"/>
        <v/>
      </c>
      <c r="G34" s="1" t="e">
        <f>(F34-F28)-(F35-F29)</f>
        <v>#VALUE!</v>
      </c>
      <c r="H34" s="1" t="e">
        <f>IF(F33&gt;F32,(F32+10)-F33,F32-F33)</f>
        <v>#VALUE!</v>
      </c>
      <c r="I34" s="1" t="e">
        <f>F34-F28</f>
        <v>#VALUE!</v>
      </c>
      <c r="J34" s="1" t="e">
        <f>F35-F29</f>
        <v>#VALUE!</v>
      </c>
      <c r="M34">
        <f>COUNTIF(D32:D36,$L$4)</f>
        <v>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 x14ac:dyDescent="0.35">
      <c r="A35" t="s">
        <v>9</v>
      </c>
      <c r="B35" t="str">
        <f t="shared" si="9"/>
        <v/>
      </c>
      <c r="C35">
        <v>4</v>
      </c>
      <c r="E35" t="str">
        <f t="shared" si="7"/>
        <v>Opp Score</v>
      </c>
      <c r="F35" s="1" t="str">
        <f t="shared" si="10"/>
        <v/>
      </c>
      <c r="G35" s="1" t="e">
        <f>(F34-F28)-(F35-F29)</f>
        <v>#VALUE!</v>
      </c>
      <c r="H35" s="1" t="e">
        <f>IF(F33&gt;F32,(F32+10)-F33,F32-F33)</f>
        <v>#VALUE!</v>
      </c>
      <c r="I35" s="1" t="e">
        <f>F34-F28</f>
        <v>#VALUE!</v>
      </c>
      <c r="J35" s="1" t="e">
        <f>F35-F29</f>
        <v>#VALUE!</v>
      </c>
      <c r="M35">
        <f>COUNTIF(D32:D36,$L$5)</f>
        <v>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 x14ac:dyDescent="0.35">
      <c r="A36" t="s">
        <v>10</v>
      </c>
      <c r="B36" t="str">
        <f t="shared" si="9"/>
        <v/>
      </c>
      <c r="C36">
        <v>5</v>
      </c>
      <c r="E36" t="str">
        <f t="shared" si="7"/>
        <v/>
      </c>
      <c r="F36" s="1" t="str">
        <f t="shared" si="10"/>
        <v/>
      </c>
      <c r="G36" s="1" t="e">
        <f>(F34-F28)-(F35-F29)</f>
        <v>#VALUE!</v>
      </c>
      <c r="H36" s="1" t="e">
        <f>IF(F33&gt;F32,(F32+10)-F33,F32-F33)</f>
        <v>#VALUE!</v>
      </c>
      <c r="I36" s="1" t="e">
        <f>F34-F28</f>
        <v>#VALUE!</v>
      </c>
      <c r="J36" s="1" t="e">
        <f>F35-F29</f>
        <v>#VALUE!</v>
      </c>
      <c r="M36">
        <f>COUNTIF(D32:D36,$L$6)</f>
        <v>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 x14ac:dyDescent="0.35">
      <c r="A37" t="s">
        <v>11</v>
      </c>
      <c r="B37" t="str">
        <f t="shared" si="9"/>
        <v/>
      </c>
      <c r="E37" t="str">
        <f t="shared" si="7"/>
        <v/>
      </c>
      <c r="F37" s="1" t="str">
        <f t="shared" si="10"/>
        <v/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 x14ac:dyDescent="0.35">
      <c r="A38" t="s">
        <v>12</v>
      </c>
      <c r="B38">
        <f t="shared" si="9"/>
        <v>7</v>
      </c>
      <c r="C38">
        <v>1</v>
      </c>
      <c r="E38" t="str">
        <f t="shared" si="7"/>
        <v>Time In</v>
      </c>
      <c r="F38" s="1" t="str">
        <f t="shared" si="10"/>
        <v/>
      </c>
      <c r="G38" s="1" t="e">
        <f>(F40-F34)-(F41-F35)</f>
        <v>#VALUE!</v>
      </c>
      <c r="H38" s="1" t="e">
        <f>IF(F39&gt;F38,(F38+10)-F39,F38-F39)</f>
        <v>#VALUE!</v>
      </c>
      <c r="I38" s="1" t="e">
        <f>F40-F34</f>
        <v>#VALUE!</v>
      </c>
      <c r="J38" s="1" t="e">
        <f>F41-F35</f>
        <v>#VALUE!</v>
      </c>
      <c r="M38">
        <f>COUNTIF(D38:D42,$L$2)</f>
        <v>0</v>
      </c>
      <c r="N38">
        <f>SUM(M38:M42)</f>
        <v>0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 x14ac:dyDescent="0.35">
      <c r="A39" t="s">
        <v>13</v>
      </c>
      <c r="B39" t="str">
        <f t="shared" si="9"/>
        <v/>
      </c>
      <c r="C39">
        <v>2</v>
      </c>
      <c r="E39" t="str">
        <f t="shared" si="7"/>
        <v>Time Out</v>
      </c>
      <c r="F39" s="1" t="str">
        <f t="shared" si="10"/>
        <v/>
      </c>
      <c r="G39" s="1" t="e">
        <f>(F40-F34)-(F41-F35)</f>
        <v>#VALUE!</v>
      </c>
      <c r="H39" s="1" t="e">
        <f>IF(F39&gt;F38,(F38+10)-F39,F38-F39)</f>
        <v>#VALUE!</v>
      </c>
      <c r="I39" s="1" t="e">
        <f>F40-F34</f>
        <v>#VALUE!</v>
      </c>
      <c r="J39" s="1" t="e">
        <f>F41-F35</f>
        <v>#VALUE!</v>
      </c>
      <c r="M39">
        <f>COUNTIF(D38:D42,$L$3)</f>
        <v>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 x14ac:dyDescent="0.35">
      <c r="A40" t="s">
        <v>14</v>
      </c>
      <c r="B40" t="str">
        <f t="shared" si="9"/>
        <v/>
      </c>
      <c r="C40">
        <v>3</v>
      </c>
      <c r="E40" t="str">
        <f t="shared" si="7"/>
        <v>Western Score</v>
      </c>
      <c r="F40" s="1" t="str">
        <f t="shared" si="10"/>
        <v/>
      </c>
      <c r="G40" s="1" t="e">
        <f>(F40-F34)-(F41-F35)</f>
        <v>#VALUE!</v>
      </c>
      <c r="H40" s="1" t="e">
        <f>IF(F39&gt;F38,(F38+10)-F39,F38-F39)</f>
        <v>#VALUE!</v>
      </c>
      <c r="I40" s="1" t="e">
        <f>F40-F34</f>
        <v>#VALUE!</v>
      </c>
      <c r="J40" s="1" t="e">
        <f>F41-F35</f>
        <v>#VALUE!</v>
      </c>
      <c r="M40">
        <f>COUNTIF(D38:D42,$L$4)</f>
        <v>0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 x14ac:dyDescent="0.35">
      <c r="A41" t="s">
        <v>2</v>
      </c>
      <c r="B41" t="str">
        <f t="shared" si="9"/>
        <v/>
      </c>
      <c r="C41">
        <v>4</v>
      </c>
      <c r="E41" t="str">
        <f t="shared" si="7"/>
        <v>Opp Score</v>
      </c>
      <c r="F41" s="1" t="str">
        <f t="shared" si="10"/>
        <v/>
      </c>
      <c r="G41" s="1" t="e">
        <f>(F40-F34)-(F41-F35)</f>
        <v>#VALUE!</v>
      </c>
      <c r="H41" s="1" t="e">
        <f>IF(F39&gt;F38,(F38+10)-F39,F38-F39)</f>
        <v>#VALUE!</v>
      </c>
      <c r="I41" s="1" t="e">
        <f>F40-F34</f>
        <v>#VALUE!</v>
      </c>
      <c r="J41" s="1" t="e">
        <f>F41-F35</f>
        <v>#VALUE!</v>
      </c>
      <c r="M41">
        <f>COUNTIF(D38:D42,$L$5)</f>
        <v>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 x14ac:dyDescent="0.35">
      <c r="A42" t="s">
        <v>3</v>
      </c>
      <c r="B42" t="str">
        <f t="shared" si="9"/>
        <v/>
      </c>
      <c r="C42">
        <v>5</v>
      </c>
      <c r="E42" t="str">
        <f t="shared" si="7"/>
        <v/>
      </c>
      <c r="F42" s="1" t="str">
        <f t="shared" si="10"/>
        <v/>
      </c>
      <c r="G42" s="1" t="e">
        <f>(F40-F34)-(F41-F35)</f>
        <v>#VALUE!</v>
      </c>
      <c r="H42" s="1" t="e">
        <f>IF(F39&gt;F38,(F38+10)-F39,F38-F39)</f>
        <v>#VALUE!</v>
      </c>
      <c r="I42" s="1" t="e">
        <f>F40-F34</f>
        <v>#VALUE!</v>
      </c>
      <c r="J42" s="1" t="e">
        <f>F41-F35</f>
        <v>#VALUE!</v>
      </c>
      <c r="M42">
        <f>COUNTIF(D38:D42,$L$6)</f>
        <v>0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 x14ac:dyDescent="0.35">
      <c r="A43" t="s">
        <v>4</v>
      </c>
      <c r="B43" t="str">
        <f t="shared" si="9"/>
        <v/>
      </c>
      <c r="E43" t="str">
        <f t="shared" si="7"/>
        <v/>
      </c>
      <c r="F43" s="1" t="str">
        <f t="shared" si="10"/>
        <v/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 x14ac:dyDescent="0.35">
      <c r="A44" t="s">
        <v>5</v>
      </c>
      <c r="B44">
        <f t="shared" si="9"/>
        <v>8</v>
      </c>
      <c r="C44">
        <v>1</v>
      </c>
      <c r="E44" t="str">
        <f t="shared" si="7"/>
        <v>Time In</v>
      </c>
      <c r="F44" s="1" t="str">
        <f t="shared" si="10"/>
        <v/>
      </c>
      <c r="G44" s="1" t="e">
        <f>(F46-F40)-(F47-F41)</f>
        <v>#VALUE!</v>
      </c>
      <c r="H44" s="1" t="e">
        <f>IF(F45&gt;F44,(F44+10)-F45,F44-F45)</f>
        <v>#VALUE!</v>
      </c>
      <c r="I44" s="1" t="e">
        <f>F46-F40</f>
        <v>#VALUE!</v>
      </c>
      <c r="J44" s="1" t="e">
        <f>F47-F41</f>
        <v>#VALUE!</v>
      </c>
      <c r="M44">
        <f>COUNTIF(D44:D48,$L$2)</f>
        <v>0</v>
      </c>
      <c r="N44">
        <f>SUM(M44:M48)</f>
        <v>0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:18" x14ac:dyDescent="0.35">
      <c r="A45" t="s">
        <v>6</v>
      </c>
      <c r="B45" t="str">
        <f t="shared" si="9"/>
        <v/>
      </c>
      <c r="C45">
        <v>2</v>
      </c>
      <c r="E45" t="str">
        <f t="shared" si="7"/>
        <v>Time Out</v>
      </c>
      <c r="F45" s="1" t="str">
        <f t="shared" si="10"/>
        <v/>
      </c>
      <c r="G45" s="1" t="e">
        <f>(F46-F40)-(F47-F41)</f>
        <v>#VALUE!</v>
      </c>
      <c r="H45" s="1" t="e">
        <f>IF(F45&gt;F44,(F44+10)-F45,F44-F45)</f>
        <v>#VALUE!</v>
      </c>
      <c r="I45" s="1" t="e">
        <f>F46-F40</f>
        <v>#VALUE!</v>
      </c>
      <c r="J45" s="1" t="e">
        <f>F47-F41</f>
        <v>#VALUE!</v>
      </c>
      <c r="M45">
        <f>COUNTIF(D44:D48,$L$3)</f>
        <v>0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 x14ac:dyDescent="0.35">
      <c r="A46" t="s">
        <v>7</v>
      </c>
      <c r="B46" t="str">
        <f t="shared" si="9"/>
        <v/>
      </c>
      <c r="C46">
        <v>3</v>
      </c>
      <c r="E46" t="str">
        <f t="shared" si="7"/>
        <v>Western Score</v>
      </c>
      <c r="F46" s="1" t="str">
        <f t="shared" si="10"/>
        <v/>
      </c>
      <c r="G46" s="1" t="e">
        <f>(F46-F40)-(F47-F41)</f>
        <v>#VALUE!</v>
      </c>
      <c r="H46" s="1" t="e">
        <f>IF(F45&gt;F44,(F44+10)-F45,F44-F45)</f>
        <v>#VALUE!</v>
      </c>
      <c r="I46" s="1" t="e">
        <f>F46-F40</f>
        <v>#VALUE!</v>
      </c>
      <c r="J46" s="1" t="e">
        <f>F47-F41</f>
        <v>#VALUE!</v>
      </c>
      <c r="M46">
        <f>COUNTIF(D44:D48,$L$4)</f>
        <v>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 x14ac:dyDescent="0.35">
      <c r="A47" t="s">
        <v>8</v>
      </c>
      <c r="B47" t="str">
        <f t="shared" si="9"/>
        <v/>
      </c>
      <c r="C47">
        <v>4</v>
      </c>
      <c r="E47" t="str">
        <f t="shared" si="7"/>
        <v>Opp Score</v>
      </c>
      <c r="F47" s="1" t="str">
        <f t="shared" si="10"/>
        <v/>
      </c>
      <c r="G47" s="1" t="e">
        <f>(F46-F40)-(F47-F41)</f>
        <v>#VALUE!</v>
      </c>
      <c r="H47" s="1" t="e">
        <f>IF(F45&gt;F44,(F44+10)-F45,F44-F45)</f>
        <v>#VALUE!</v>
      </c>
      <c r="I47" s="1" t="e">
        <f>F46-F40</f>
        <v>#VALUE!</v>
      </c>
      <c r="J47" s="1" t="e">
        <f>F47-F41</f>
        <v>#VALUE!</v>
      </c>
      <c r="M47">
        <f>COUNTIF(D44:D48,$L$5)</f>
        <v>0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 x14ac:dyDescent="0.35">
      <c r="A48" t="s">
        <v>9</v>
      </c>
      <c r="B48" t="str">
        <f t="shared" si="9"/>
        <v/>
      </c>
      <c r="C48">
        <v>5</v>
      </c>
      <c r="E48" t="str">
        <f t="shared" si="7"/>
        <v/>
      </c>
      <c r="F48" s="1" t="str">
        <f t="shared" si="10"/>
        <v/>
      </c>
      <c r="G48" s="1" t="e">
        <f>(F46-F40)-(F47-F41)</f>
        <v>#VALUE!</v>
      </c>
      <c r="H48" s="1" t="e">
        <f>IF(F45&gt;F44,(F44+10)-F45,F44-F45)</f>
        <v>#VALUE!</v>
      </c>
      <c r="I48" s="1" t="e">
        <f>F46-F40</f>
        <v>#VALUE!</v>
      </c>
      <c r="J48" s="1" t="e">
        <f>F47-F41</f>
        <v>#VALUE!</v>
      </c>
      <c r="M48">
        <f>COUNTIF(D44:D48,$L$6)</f>
        <v>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 x14ac:dyDescent="0.35">
      <c r="A49" t="s">
        <v>10</v>
      </c>
      <c r="B49" t="str">
        <f t="shared" si="9"/>
        <v/>
      </c>
      <c r="E49" t="str">
        <f t="shared" si="7"/>
        <v/>
      </c>
      <c r="F49" s="1" t="str">
        <f t="shared" si="10"/>
        <v/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 x14ac:dyDescent="0.35">
      <c r="A50" t="s">
        <v>11</v>
      </c>
      <c r="B50">
        <f t="shared" si="9"/>
        <v>9</v>
      </c>
      <c r="C50">
        <v>1</v>
      </c>
      <c r="E50" t="str">
        <f t="shared" si="7"/>
        <v>Time In</v>
      </c>
      <c r="F50" s="1" t="str">
        <f t="shared" si="10"/>
        <v/>
      </c>
      <c r="G50" s="1" t="e">
        <f>(F52-F46)-(F53-F47)</f>
        <v>#VALUE!</v>
      </c>
      <c r="H50" s="1" t="e">
        <f>IF(F51&gt;F50,(F50+10)-F51,F50-F51)</f>
        <v>#VALUE!</v>
      </c>
      <c r="I50" s="1" t="e">
        <f>F52-F46</f>
        <v>#VALUE!</v>
      </c>
      <c r="J50" s="1" t="e">
        <f>F53-F47</f>
        <v>#VALUE!</v>
      </c>
      <c r="M50">
        <f>COUNTIF(D50:D54,$L$2)</f>
        <v>0</v>
      </c>
      <c r="N50">
        <f>SUM(M50:M54)</f>
        <v>0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 x14ac:dyDescent="0.35">
      <c r="A51" t="s">
        <v>12</v>
      </c>
      <c r="B51" t="str">
        <f t="shared" si="9"/>
        <v/>
      </c>
      <c r="C51">
        <v>2</v>
      </c>
      <c r="E51" t="str">
        <f t="shared" si="7"/>
        <v>Time Out</v>
      </c>
      <c r="F51" s="1" t="str">
        <f t="shared" si="10"/>
        <v/>
      </c>
      <c r="G51" s="1" t="e">
        <f>(F52-F46)-(F53-F47)</f>
        <v>#VALUE!</v>
      </c>
      <c r="H51" s="1" t="e">
        <f>IF(F51&gt;F50,(F50+10)-F51,F50-F51)</f>
        <v>#VALUE!</v>
      </c>
      <c r="I51" s="1" t="e">
        <f>F52-F46</f>
        <v>#VALUE!</v>
      </c>
      <c r="J51" s="1" t="e">
        <f>F53-F47</f>
        <v>#VALUE!</v>
      </c>
      <c r="M51">
        <f>COUNTIF(D50:D54,$L$3)</f>
        <v>0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 x14ac:dyDescent="0.35">
      <c r="A52" t="s">
        <v>13</v>
      </c>
      <c r="B52" t="str">
        <f t="shared" si="9"/>
        <v/>
      </c>
      <c r="C52">
        <v>3</v>
      </c>
      <c r="E52" t="str">
        <f t="shared" si="7"/>
        <v>Western Score</v>
      </c>
      <c r="F52" s="1" t="str">
        <f t="shared" si="10"/>
        <v/>
      </c>
      <c r="G52" s="1" t="e">
        <f>(F52-F46)-(F53-F47)</f>
        <v>#VALUE!</v>
      </c>
      <c r="H52" s="1" t="e">
        <f>IF(F51&gt;F50,(F50+10)-F51,F50-F51)</f>
        <v>#VALUE!</v>
      </c>
      <c r="I52" s="1" t="e">
        <f>F52-F46</f>
        <v>#VALUE!</v>
      </c>
      <c r="J52" s="1" t="e">
        <f>F53-F47</f>
        <v>#VALUE!</v>
      </c>
      <c r="M52">
        <f>COUNTIF(D50:D54,$L$4)</f>
        <v>0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 x14ac:dyDescent="0.35">
      <c r="A53" t="s">
        <v>14</v>
      </c>
      <c r="B53" t="str">
        <f t="shared" si="9"/>
        <v/>
      </c>
      <c r="C53">
        <v>4</v>
      </c>
      <c r="E53" t="str">
        <f t="shared" si="7"/>
        <v>Opp Score</v>
      </c>
      <c r="F53" s="1" t="str">
        <f t="shared" si="10"/>
        <v/>
      </c>
      <c r="G53" s="1" t="e">
        <f>(F52-F46)-(F53-F47)</f>
        <v>#VALUE!</v>
      </c>
      <c r="H53" s="1" t="e">
        <f>IF(F51&gt;F50,(F50+10)-F51,F50-F51)</f>
        <v>#VALUE!</v>
      </c>
      <c r="I53" s="1" t="e">
        <f>F52-F46</f>
        <v>#VALUE!</v>
      </c>
      <c r="J53" s="1" t="e">
        <f>F53-F47</f>
        <v>#VALUE!</v>
      </c>
      <c r="M53">
        <f>COUNTIF(D50:D54,$L$5)</f>
        <v>0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 x14ac:dyDescent="0.35">
      <c r="A54" t="s">
        <v>2</v>
      </c>
      <c r="B54" t="str">
        <f t="shared" si="9"/>
        <v/>
      </c>
      <c r="C54">
        <v>5</v>
      </c>
      <c r="E54" t="str">
        <f t="shared" si="7"/>
        <v/>
      </c>
      <c r="F54" s="1" t="str">
        <f t="shared" si="10"/>
        <v/>
      </c>
      <c r="G54" s="1" t="e">
        <f>(F52-F46)-(F53-F47)</f>
        <v>#VALUE!</v>
      </c>
      <c r="H54" s="1" t="e">
        <f>IF(F51&gt;F50,(F50+10)-F51,F50-F51)</f>
        <v>#VALUE!</v>
      </c>
      <c r="I54" s="1" t="e">
        <f>F52-F46</f>
        <v>#VALUE!</v>
      </c>
      <c r="J54" s="1" t="e">
        <f>F53-F47</f>
        <v>#VALUE!</v>
      </c>
      <c r="M54">
        <f>COUNTIF(D50:D54,$L$6)</f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 x14ac:dyDescent="0.35">
      <c r="A55" t="s">
        <v>3</v>
      </c>
      <c r="B55" t="str">
        <f t="shared" si="9"/>
        <v/>
      </c>
      <c r="E55" t="str">
        <f t="shared" si="7"/>
        <v/>
      </c>
      <c r="F55" s="1" t="str">
        <f t="shared" si="10"/>
        <v/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 x14ac:dyDescent="0.35">
      <c r="A56" t="s">
        <v>4</v>
      </c>
      <c r="B56">
        <f t="shared" si="9"/>
        <v>10</v>
      </c>
      <c r="C56">
        <v>1</v>
      </c>
      <c r="E56" t="str">
        <f t="shared" si="7"/>
        <v>Time In</v>
      </c>
      <c r="F56" s="1" t="str">
        <f t="shared" si="10"/>
        <v/>
      </c>
      <c r="G56" s="1" t="e">
        <f>(F58-F52)-(F59-F53)</f>
        <v>#VALUE!</v>
      </c>
      <c r="H56" s="1" t="e">
        <f>IF(F57&gt;F56,(F56+10)-F57,F56-F57)</f>
        <v>#VALUE!</v>
      </c>
      <c r="I56" s="1" t="e">
        <f>F58-F52</f>
        <v>#VALUE!</v>
      </c>
      <c r="J56" s="1" t="e">
        <f>F59-F53</f>
        <v>#VALUE!</v>
      </c>
      <c r="M56">
        <f>COUNTIF(D56:D60,$L$2)</f>
        <v>0</v>
      </c>
      <c r="N56">
        <f>SUM(M56:M60)</f>
        <v>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 x14ac:dyDescent="0.35">
      <c r="A57" t="s">
        <v>5</v>
      </c>
      <c r="B57" t="str">
        <f t="shared" si="9"/>
        <v/>
      </c>
      <c r="C57">
        <v>2</v>
      </c>
      <c r="E57" t="str">
        <f t="shared" si="7"/>
        <v>Time Out</v>
      </c>
      <c r="F57" s="1" t="str">
        <f t="shared" si="10"/>
        <v/>
      </c>
      <c r="G57" s="1" t="e">
        <f>(F58-F52)-(F59-F53)</f>
        <v>#VALUE!</v>
      </c>
      <c r="H57" s="1" t="e">
        <f>IF(F57&gt;F56,(F56+10)-F57,F56-F57)</f>
        <v>#VALUE!</v>
      </c>
      <c r="I57" s="1" t="e">
        <f>F58-F52</f>
        <v>#VALUE!</v>
      </c>
      <c r="J57" s="1" t="e">
        <f>F59-F53</f>
        <v>#VALUE!</v>
      </c>
      <c r="M57">
        <f>COUNTIF(D56:D60,$L$3)</f>
        <v>0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 x14ac:dyDescent="0.35">
      <c r="A58" t="s">
        <v>6</v>
      </c>
      <c r="B58" t="str">
        <f t="shared" si="9"/>
        <v/>
      </c>
      <c r="C58">
        <v>3</v>
      </c>
      <c r="E58" t="str">
        <f t="shared" si="7"/>
        <v>Western Score</v>
      </c>
      <c r="F58" s="1" t="str">
        <f t="shared" si="10"/>
        <v/>
      </c>
      <c r="G58" s="1" t="e">
        <f>(F58-F52)-(F59-F53)</f>
        <v>#VALUE!</v>
      </c>
      <c r="H58" s="1" t="e">
        <f>IF(F57&gt;F56,(F56+10)-F57,F56-F57)</f>
        <v>#VALUE!</v>
      </c>
      <c r="I58" s="1" t="e">
        <f>F58-F52</f>
        <v>#VALUE!</v>
      </c>
      <c r="J58" s="1" t="e">
        <f>F59-F53</f>
        <v>#VALUE!</v>
      </c>
      <c r="M58">
        <f>COUNTIF(D56:D60,$L$4)</f>
        <v>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 x14ac:dyDescent="0.35">
      <c r="A59" t="s">
        <v>7</v>
      </c>
      <c r="B59" t="str">
        <f t="shared" si="9"/>
        <v/>
      </c>
      <c r="C59">
        <v>4</v>
      </c>
      <c r="E59" t="str">
        <f t="shared" si="7"/>
        <v>Opp Score</v>
      </c>
      <c r="F59" s="1" t="str">
        <f t="shared" si="10"/>
        <v/>
      </c>
      <c r="G59" s="1" t="e">
        <f>(F58-F52)-(F59-F53)</f>
        <v>#VALUE!</v>
      </c>
      <c r="H59" s="1" t="e">
        <f>IF(F57&gt;F56,(F56+10)-F57,F56-F57)</f>
        <v>#VALUE!</v>
      </c>
      <c r="I59" s="1" t="e">
        <f>F58-F52</f>
        <v>#VALUE!</v>
      </c>
      <c r="J59" s="1" t="e">
        <f>F59-F53</f>
        <v>#VALUE!</v>
      </c>
      <c r="M59">
        <f>COUNTIF(D56:D60,$L$5)</f>
        <v>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 x14ac:dyDescent="0.35">
      <c r="A60" t="s">
        <v>8</v>
      </c>
      <c r="B60" t="str">
        <f t="shared" si="9"/>
        <v/>
      </c>
      <c r="C60">
        <v>5</v>
      </c>
      <c r="E60" t="str">
        <f t="shared" si="7"/>
        <v/>
      </c>
      <c r="F60" s="1" t="str">
        <f t="shared" si="10"/>
        <v/>
      </c>
      <c r="G60" s="1" t="e">
        <f>(F58-F52)-(F59-F53)</f>
        <v>#VALUE!</v>
      </c>
      <c r="H60" s="1" t="e">
        <f>IF(F57&gt;F56,(F56+10)-F57,F56-F57)</f>
        <v>#VALUE!</v>
      </c>
      <c r="I60" s="1" t="e">
        <f>F58-F52</f>
        <v>#VALUE!</v>
      </c>
      <c r="J60" s="1" t="e">
        <f>F59-F53</f>
        <v>#VALUE!</v>
      </c>
      <c r="M60">
        <f>COUNTIF(D56:D60,$L$6)</f>
        <v>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 x14ac:dyDescent="0.35">
      <c r="A61" t="s">
        <v>9</v>
      </c>
      <c r="B61" t="str">
        <f t="shared" si="9"/>
        <v/>
      </c>
      <c r="E61" t="str">
        <f t="shared" si="7"/>
        <v/>
      </c>
      <c r="F61" s="1" t="str">
        <f t="shared" si="10"/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 x14ac:dyDescent="0.35">
      <c r="A62" t="s">
        <v>10</v>
      </c>
      <c r="B62">
        <f t="shared" si="9"/>
        <v>11</v>
      </c>
      <c r="C62">
        <v>1</v>
      </c>
      <c r="E62" t="str">
        <f t="shared" si="7"/>
        <v>Time In</v>
      </c>
      <c r="F62" s="1" t="str">
        <f t="shared" si="10"/>
        <v/>
      </c>
      <c r="G62" s="1" t="e">
        <f>(F64-F58)-(F65-F59)</f>
        <v>#VALUE!</v>
      </c>
      <c r="H62" s="1" t="e">
        <f>IF(F63&gt;F62,(F62+10)-F63,F62-F63)</f>
        <v>#VALUE!</v>
      </c>
      <c r="I62" s="1" t="e">
        <f>F64-F58</f>
        <v>#VALUE!</v>
      </c>
      <c r="J62" s="1" t="e">
        <f>F65-F59</f>
        <v>#VALUE!</v>
      </c>
      <c r="M62">
        <f>COUNTIF(D62:D66,$L$2)</f>
        <v>0</v>
      </c>
      <c r="N62">
        <f>SUM(M62:M66)</f>
        <v>0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:18" x14ac:dyDescent="0.35">
      <c r="A63" t="s">
        <v>11</v>
      </c>
      <c r="B63" t="str">
        <f t="shared" si="9"/>
        <v/>
      </c>
      <c r="C63">
        <v>2</v>
      </c>
      <c r="E63" t="str">
        <f t="shared" si="7"/>
        <v>Time Out</v>
      </c>
      <c r="F63" s="1" t="str">
        <f t="shared" si="10"/>
        <v/>
      </c>
      <c r="G63" s="1" t="e">
        <f>(F64-F58)-(F65-F59)</f>
        <v>#VALUE!</v>
      </c>
      <c r="H63" s="1" t="e">
        <f>IF(F63&gt;F62,(F62+10)-F63,F62-F63)</f>
        <v>#VALUE!</v>
      </c>
      <c r="I63" s="1" t="e">
        <f>F64-F58</f>
        <v>#VALUE!</v>
      </c>
      <c r="J63" s="1" t="e">
        <f>F65-F59</f>
        <v>#VALUE!</v>
      </c>
      <c r="M63">
        <f>COUNTIF(D62:D66,$L$3)</f>
        <v>0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 x14ac:dyDescent="0.35">
      <c r="A64" t="s">
        <v>12</v>
      </c>
      <c r="B64" t="str">
        <f t="shared" si="9"/>
        <v/>
      </c>
      <c r="C64">
        <v>3</v>
      </c>
      <c r="E64" t="str">
        <f t="shared" si="7"/>
        <v>Western Score</v>
      </c>
      <c r="F64" s="1" t="str">
        <f t="shared" si="10"/>
        <v/>
      </c>
      <c r="G64" s="1" t="e">
        <f>(F64-F58)-(F65-F59)</f>
        <v>#VALUE!</v>
      </c>
      <c r="H64" s="1" t="e">
        <f>IF(F63&gt;F62,(F62+10)-F63,F62-F63)</f>
        <v>#VALUE!</v>
      </c>
      <c r="I64" s="1" t="e">
        <f>F64-F58</f>
        <v>#VALUE!</v>
      </c>
      <c r="J64" s="1" t="e">
        <f>F65-F59</f>
        <v>#VALUE!</v>
      </c>
      <c r="M64">
        <f>COUNTIF(D62:D66,$L$4)</f>
        <v>0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 x14ac:dyDescent="0.35">
      <c r="A65" t="s">
        <v>13</v>
      </c>
      <c r="B65" t="str">
        <f t="shared" si="9"/>
        <v/>
      </c>
      <c r="C65">
        <v>4</v>
      </c>
      <c r="E65" t="str">
        <f t="shared" si="7"/>
        <v>Opp Score</v>
      </c>
      <c r="F65" s="1" t="str">
        <f t="shared" si="10"/>
        <v/>
      </c>
      <c r="G65" s="1" t="e">
        <f>(F64-F58)-(F65-F59)</f>
        <v>#VALUE!</v>
      </c>
      <c r="H65" s="1" t="e">
        <f>IF(F63&gt;F62,(F62+10)-F63,F62-F63)</f>
        <v>#VALUE!</v>
      </c>
      <c r="I65" s="1" t="e">
        <f>F64-F58</f>
        <v>#VALUE!</v>
      </c>
      <c r="J65" s="1" t="e">
        <f>F65-F59</f>
        <v>#VALUE!</v>
      </c>
      <c r="M65">
        <f>COUNTIF(D62:D66,$L$5)</f>
        <v>0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 x14ac:dyDescent="0.35">
      <c r="A66" t="s">
        <v>14</v>
      </c>
      <c r="B66" t="str">
        <f t="shared" si="9"/>
        <v/>
      </c>
      <c r="C66">
        <v>5</v>
      </c>
      <c r="E66" t="str">
        <f t="shared" si="7"/>
        <v/>
      </c>
      <c r="F66" s="1" t="str">
        <f t="shared" si="10"/>
        <v/>
      </c>
      <c r="G66" s="1" t="e">
        <f>(F64-F58)-(F65-F59)</f>
        <v>#VALUE!</v>
      </c>
      <c r="H66" s="1" t="e">
        <f>IF(F63&gt;F62,(F62+10)-F63,F62-F63)</f>
        <v>#VALUE!</v>
      </c>
      <c r="I66" s="1" t="e">
        <f>F64-F58</f>
        <v>#VALUE!</v>
      </c>
      <c r="J66" s="1" t="e">
        <f>F65-F59</f>
        <v>#VALUE!</v>
      </c>
      <c r="M66">
        <f>COUNTIF(D62:D66,$L$6)</f>
        <v>0</v>
      </c>
      <c r="O66" t="str">
        <f t="shared" ref="O66:O129" si="11">IF(N66=COUNTIF($L$2:$L$6,"*"),G66,"")</f>
        <v/>
      </c>
      <c r="P66" t="str">
        <f t="shared" ref="P66:P129" si="12">IF(N66=COUNTIF($L$2:$L$6,"*"),H66,"")</f>
        <v/>
      </c>
      <c r="Q66" t="str">
        <f t="shared" ref="Q66:Q129" si="13">IF(N66=COUNTIF($L$2:$L$6,"*"),I66,"")</f>
        <v/>
      </c>
      <c r="R66" t="str">
        <f t="shared" ref="R66:R129" si="14">IF(N66=COUNTIF($L$2:$L$6,"*"),J66,"")</f>
        <v/>
      </c>
    </row>
    <row r="67" spans="1:18" x14ac:dyDescent="0.35">
      <c r="A67" t="s">
        <v>2</v>
      </c>
      <c r="B67" t="str">
        <f t="shared" si="9"/>
        <v/>
      </c>
      <c r="E67" t="str">
        <f t="shared" ref="E67:E130" si="15">IFERROR(_xlfn.IFS(C67=$C$2,"Time In",C67=$C$3,"Time Out",C67=$C$4,"Western Score",C67=$C$5,"Opp Score"),"")</f>
        <v/>
      </c>
      <c r="F67" s="1" t="str">
        <f t="shared" si="10"/>
        <v/>
      </c>
      <c r="O67" t="str">
        <f t="shared" si="11"/>
        <v/>
      </c>
      <c r="P67" t="str">
        <f t="shared" si="12"/>
        <v/>
      </c>
      <c r="Q67" t="str">
        <f t="shared" si="13"/>
        <v/>
      </c>
      <c r="R67" t="str">
        <f t="shared" si="14"/>
        <v/>
      </c>
    </row>
    <row r="68" spans="1:18" x14ac:dyDescent="0.35">
      <c r="A68" t="s">
        <v>3</v>
      </c>
      <c r="B68">
        <f t="shared" si="9"/>
        <v>12</v>
      </c>
      <c r="C68">
        <v>1</v>
      </c>
      <c r="E68" t="str">
        <f t="shared" si="15"/>
        <v>Time In</v>
      </c>
      <c r="F68" s="1" t="str">
        <f t="shared" si="10"/>
        <v/>
      </c>
      <c r="G68" s="1" t="e">
        <f>(F70-F64)-(F71-F65)</f>
        <v>#VALUE!</v>
      </c>
      <c r="H68" s="1" t="e">
        <f>IF(F69&gt;F68,(F68+10)-F69,F68-F69)</f>
        <v>#VALUE!</v>
      </c>
      <c r="I68" s="1" t="e">
        <f>F70-F64</f>
        <v>#VALUE!</v>
      </c>
      <c r="J68" s="1" t="e">
        <f>F71-F65</f>
        <v>#VALUE!</v>
      </c>
      <c r="M68">
        <f>COUNTIF(D68:D72,$L$2)</f>
        <v>0</v>
      </c>
      <c r="N68">
        <f>SUM(M68:M72)</f>
        <v>0</v>
      </c>
      <c r="O68" t="str">
        <f t="shared" si="11"/>
        <v/>
      </c>
      <c r="P68" t="str">
        <f t="shared" si="12"/>
        <v/>
      </c>
      <c r="Q68" t="str">
        <f t="shared" si="13"/>
        <v/>
      </c>
      <c r="R68" t="str">
        <f t="shared" si="14"/>
        <v/>
      </c>
    </row>
    <row r="69" spans="1:18" x14ac:dyDescent="0.35">
      <c r="A69" t="s">
        <v>4</v>
      </c>
      <c r="B69" t="str">
        <f t="shared" si="9"/>
        <v/>
      </c>
      <c r="C69">
        <v>2</v>
      </c>
      <c r="E69" t="str">
        <f t="shared" si="15"/>
        <v>Time Out</v>
      </c>
      <c r="F69" s="1" t="str">
        <f t="shared" si="10"/>
        <v/>
      </c>
      <c r="G69" s="1" t="e">
        <f>(F70-F64)-(F71-F65)</f>
        <v>#VALUE!</v>
      </c>
      <c r="H69" s="1" t="e">
        <f>IF(F69&gt;F68,(F68+10)-F69,F68-F69)</f>
        <v>#VALUE!</v>
      </c>
      <c r="I69" s="1" t="e">
        <f>F70-F64</f>
        <v>#VALUE!</v>
      </c>
      <c r="J69" s="1" t="e">
        <f>F71-F65</f>
        <v>#VALUE!</v>
      </c>
      <c r="M69">
        <f>COUNTIF(D68:D72,$L$3)</f>
        <v>0</v>
      </c>
      <c r="O69" t="str">
        <f t="shared" si="11"/>
        <v/>
      </c>
      <c r="P69" t="str">
        <f t="shared" si="12"/>
        <v/>
      </c>
      <c r="Q69" t="str">
        <f t="shared" si="13"/>
        <v/>
      </c>
      <c r="R69" t="str">
        <f t="shared" si="14"/>
        <v/>
      </c>
    </row>
    <row r="70" spans="1:18" x14ac:dyDescent="0.35">
      <c r="A70" t="s">
        <v>5</v>
      </c>
      <c r="B70" t="str">
        <f t="shared" si="9"/>
        <v/>
      </c>
      <c r="C70">
        <v>3</v>
      </c>
      <c r="E70" t="str">
        <f t="shared" si="15"/>
        <v>Western Score</v>
      </c>
      <c r="F70" s="1" t="str">
        <f t="shared" si="10"/>
        <v/>
      </c>
      <c r="G70" s="1" t="e">
        <f>(F70-F64)-(F71-F65)</f>
        <v>#VALUE!</v>
      </c>
      <c r="H70" s="1" t="e">
        <f>IF(F69&gt;F68,(F68+10)-F69,F68-F69)</f>
        <v>#VALUE!</v>
      </c>
      <c r="I70" s="1" t="e">
        <f>F70-F64</f>
        <v>#VALUE!</v>
      </c>
      <c r="J70" s="1" t="e">
        <f>F71-F65</f>
        <v>#VALUE!</v>
      </c>
      <c r="M70">
        <f>COUNTIF(D68:D72,$L$4)</f>
        <v>0</v>
      </c>
      <c r="O70" t="str">
        <f t="shared" si="11"/>
        <v/>
      </c>
      <c r="P70" t="str">
        <f t="shared" si="12"/>
        <v/>
      </c>
      <c r="Q70" t="str">
        <f t="shared" si="13"/>
        <v/>
      </c>
      <c r="R70" t="str">
        <f t="shared" si="14"/>
        <v/>
      </c>
    </row>
    <row r="71" spans="1:18" x14ac:dyDescent="0.35">
      <c r="A71" t="s">
        <v>6</v>
      </c>
      <c r="B71" t="str">
        <f t="shared" si="9"/>
        <v/>
      </c>
      <c r="C71">
        <v>4</v>
      </c>
      <c r="E71" t="str">
        <f t="shared" si="15"/>
        <v>Opp Score</v>
      </c>
      <c r="F71" s="1" t="str">
        <f t="shared" si="10"/>
        <v/>
      </c>
      <c r="G71" s="1" t="e">
        <f>(F70-F64)-(F71-F65)</f>
        <v>#VALUE!</v>
      </c>
      <c r="H71" s="1" t="e">
        <f>IF(F69&gt;F68,(F68+10)-F69,F68-F69)</f>
        <v>#VALUE!</v>
      </c>
      <c r="I71" s="1" t="e">
        <f>F70-F64</f>
        <v>#VALUE!</v>
      </c>
      <c r="J71" s="1" t="e">
        <f>F71-F65</f>
        <v>#VALUE!</v>
      </c>
      <c r="M71">
        <f>COUNTIF(D68:D72,$L$5)</f>
        <v>0</v>
      </c>
      <c r="O71" t="str">
        <f t="shared" si="11"/>
        <v/>
      </c>
      <c r="P71" t="str">
        <f t="shared" si="12"/>
        <v/>
      </c>
      <c r="Q71" t="str">
        <f t="shared" si="13"/>
        <v/>
      </c>
      <c r="R71" t="str">
        <f t="shared" si="14"/>
        <v/>
      </c>
    </row>
    <row r="72" spans="1:18" x14ac:dyDescent="0.35">
      <c r="A72" t="s">
        <v>7</v>
      </c>
      <c r="B72" t="str">
        <f t="shared" si="9"/>
        <v/>
      </c>
      <c r="C72">
        <v>5</v>
      </c>
      <c r="E72" t="str">
        <f t="shared" si="15"/>
        <v/>
      </c>
      <c r="F72" s="1" t="str">
        <f t="shared" si="10"/>
        <v/>
      </c>
      <c r="G72" s="1" t="e">
        <f>(F70-F64)-(F71-F65)</f>
        <v>#VALUE!</v>
      </c>
      <c r="H72" s="1" t="e">
        <f>IF(F69&gt;F68,(F68+10)-F69,F68-F69)</f>
        <v>#VALUE!</v>
      </c>
      <c r="I72" s="1" t="e">
        <f>F70-F64</f>
        <v>#VALUE!</v>
      </c>
      <c r="J72" s="1" t="e">
        <f>F71-F65</f>
        <v>#VALUE!</v>
      </c>
      <c r="M72">
        <f>COUNTIF(D68:D72,$L$6)</f>
        <v>0</v>
      </c>
      <c r="O72" t="str">
        <f t="shared" si="11"/>
        <v/>
      </c>
      <c r="P72" t="str">
        <f t="shared" si="12"/>
        <v/>
      </c>
      <c r="Q72" t="str">
        <f t="shared" si="13"/>
        <v/>
      </c>
      <c r="R72" t="str">
        <f t="shared" si="14"/>
        <v/>
      </c>
    </row>
    <row r="73" spans="1:18" x14ac:dyDescent="0.35">
      <c r="A73" t="s">
        <v>8</v>
      </c>
      <c r="B73" t="str">
        <f t="shared" si="9"/>
        <v/>
      </c>
      <c r="E73" t="str">
        <f t="shared" si="15"/>
        <v/>
      </c>
      <c r="F73" s="1" t="str">
        <f t="shared" si="10"/>
        <v/>
      </c>
      <c r="O73" t="str">
        <f t="shared" si="11"/>
        <v/>
      </c>
      <c r="P73" t="str">
        <f t="shared" si="12"/>
        <v/>
      </c>
      <c r="Q73" t="str">
        <f t="shared" si="13"/>
        <v/>
      </c>
      <c r="R73" t="str">
        <f t="shared" si="14"/>
        <v/>
      </c>
    </row>
    <row r="74" spans="1:18" x14ac:dyDescent="0.35">
      <c r="A74" t="s">
        <v>9</v>
      </c>
      <c r="B74">
        <f t="shared" si="9"/>
        <v>13</v>
      </c>
      <c r="C74">
        <v>1</v>
      </c>
      <c r="E74" t="str">
        <f t="shared" si="15"/>
        <v>Time In</v>
      </c>
      <c r="F74" s="1" t="str">
        <f t="shared" si="10"/>
        <v/>
      </c>
      <c r="G74" s="1" t="e">
        <f>(F76-F70)-(F77-F71)</f>
        <v>#VALUE!</v>
      </c>
      <c r="H74" s="1" t="e">
        <f>IF(F75&gt;F74,(F74+10)-F75,F74-F75)</f>
        <v>#VALUE!</v>
      </c>
      <c r="I74" s="1" t="e">
        <f>F76-F70</f>
        <v>#VALUE!</v>
      </c>
      <c r="J74" s="1" t="e">
        <f>F77-F71</f>
        <v>#VALUE!</v>
      </c>
      <c r="M74">
        <f>COUNTIF(D74:D78,$L$2)</f>
        <v>0</v>
      </c>
      <c r="N74">
        <f>SUM(M74:M78)</f>
        <v>0</v>
      </c>
      <c r="O74" t="str">
        <f t="shared" si="11"/>
        <v/>
      </c>
      <c r="P74" t="str">
        <f t="shared" si="12"/>
        <v/>
      </c>
      <c r="Q74" t="str">
        <f t="shared" si="13"/>
        <v/>
      </c>
      <c r="R74" t="str">
        <f t="shared" si="14"/>
        <v/>
      </c>
    </row>
    <row r="75" spans="1:18" x14ac:dyDescent="0.35">
      <c r="A75" t="s">
        <v>10</v>
      </c>
      <c r="B75" t="str">
        <f t="shared" si="9"/>
        <v/>
      </c>
      <c r="C75">
        <v>2</v>
      </c>
      <c r="E75" t="str">
        <f t="shared" si="15"/>
        <v>Time Out</v>
      </c>
      <c r="F75" s="1" t="str">
        <f t="shared" si="10"/>
        <v/>
      </c>
      <c r="G75" s="1" t="e">
        <f>(F76-F70)-(F77-F71)</f>
        <v>#VALUE!</v>
      </c>
      <c r="H75" s="1" t="e">
        <f>IF(F75&gt;F74,(F74+10)-F75,F74-F75)</f>
        <v>#VALUE!</v>
      </c>
      <c r="I75" s="1" t="e">
        <f>F76-F70</f>
        <v>#VALUE!</v>
      </c>
      <c r="J75" s="1" t="e">
        <f>F77-F71</f>
        <v>#VALUE!</v>
      </c>
      <c r="M75">
        <f>COUNTIF(D74:D78,$L$3)</f>
        <v>0</v>
      </c>
      <c r="O75" t="str">
        <f t="shared" si="11"/>
        <v/>
      </c>
      <c r="P75" t="str">
        <f t="shared" si="12"/>
        <v/>
      </c>
      <c r="Q75" t="str">
        <f t="shared" si="13"/>
        <v/>
      </c>
      <c r="R75" t="str">
        <f t="shared" si="14"/>
        <v/>
      </c>
    </row>
    <row r="76" spans="1:18" x14ac:dyDescent="0.35">
      <c r="A76" t="s">
        <v>11</v>
      </c>
      <c r="B76" t="str">
        <f t="shared" si="9"/>
        <v/>
      </c>
      <c r="C76">
        <v>3</v>
      </c>
      <c r="E76" t="str">
        <f t="shared" si="15"/>
        <v>Western Score</v>
      </c>
      <c r="F76" s="1" t="str">
        <f t="shared" si="10"/>
        <v/>
      </c>
      <c r="G76" s="1" t="e">
        <f>(F76-F70)-(F77-F71)</f>
        <v>#VALUE!</v>
      </c>
      <c r="H76" s="1" t="e">
        <f>IF(F75&gt;F74,(F74+10)-F75,F74-F75)</f>
        <v>#VALUE!</v>
      </c>
      <c r="I76" s="1" t="e">
        <f>F76-F70</f>
        <v>#VALUE!</v>
      </c>
      <c r="J76" s="1" t="e">
        <f>F77-F71</f>
        <v>#VALUE!</v>
      </c>
      <c r="M76">
        <f>COUNTIF(D74:D78,$L$4)</f>
        <v>0</v>
      </c>
      <c r="O76" t="str">
        <f t="shared" si="11"/>
        <v/>
      </c>
      <c r="P76" t="str">
        <f t="shared" si="12"/>
        <v/>
      </c>
      <c r="Q76" t="str">
        <f t="shared" si="13"/>
        <v/>
      </c>
      <c r="R76" t="str">
        <f t="shared" si="14"/>
        <v/>
      </c>
    </row>
    <row r="77" spans="1:18" x14ac:dyDescent="0.35">
      <c r="A77" t="s">
        <v>12</v>
      </c>
      <c r="B77" t="str">
        <f t="shared" si="9"/>
        <v/>
      </c>
      <c r="C77">
        <v>4</v>
      </c>
      <c r="E77" t="str">
        <f t="shared" si="15"/>
        <v>Opp Score</v>
      </c>
      <c r="F77" s="1" t="str">
        <f t="shared" si="10"/>
        <v/>
      </c>
      <c r="G77" s="1" t="e">
        <f>(F76-F70)-(F77-F71)</f>
        <v>#VALUE!</v>
      </c>
      <c r="H77" s="1" t="e">
        <f>IF(F75&gt;F74,(F74+10)-F75,F74-F75)</f>
        <v>#VALUE!</v>
      </c>
      <c r="I77" s="1" t="e">
        <f>F76-F70</f>
        <v>#VALUE!</v>
      </c>
      <c r="J77" s="1" t="e">
        <f>F77-F71</f>
        <v>#VALUE!</v>
      </c>
      <c r="M77">
        <f>COUNTIF(D74:D78,$L$5)</f>
        <v>0</v>
      </c>
      <c r="O77" t="str">
        <f t="shared" si="11"/>
        <v/>
      </c>
      <c r="P77" t="str">
        <f t="shared" si="12"/>
        <v/>
      </c>
      <c r="Q77" t="str">
        <f t="shared" si="13"/>
        <v/>
      </c>
      <c r="R77" t="str">
        <f t="shared" si="14"/>
        <v/>
      </c>
    </row>
    <row r="78" spans="1:18" x14ac:dyDescent="0.35">
      <c r="A78" t="s">
        <v>13</v>
      </c>
      <c r="B78" t="str">
        <f t="shared" si="9"/>
        <v/>
      </c>
      <c r="C78">
        <v>5</v>
      </c>
      <c r="E78" t="str">
        <f t="shared" si="15"/>
        <v/>
      </c>
      <c r="F78" s="1" t="str">
        <f t="shared" si="10"/>
        <v/>
      </c>
      <c r="G78" s="1" t="e">
        <f>(F76-F70)-(F77-F71)</f>
        <v>#VALUE!</v>
      </c>
      <c r="H78" s="1" t="e">
        <f>IF(F75&gt;F74,(F74+10)-F75,F74-F75)</f>
        <v>#VALUE!</v>
      </c>
      <c r="I78" s="1" t="e">
        <f>F76-F70</f>
        <v>#VALUE!</v>
      </c>
      <c r="J78" s="1" t="e">
        <f>F77-F71</f>
        <v>#VALUE!</v>
      </c>
      <c r="M78">
        <f>COUNTIF(D74:D78,$L$6)</f>
        <v>0</v>
      </c>
      <c r="O78" t="str">
        <f t="shared" si="11"/>
        <v/>
      </c>
      <c r="P78" t="str">
        <f t="shared" si="12"/>
        <v/>
      </c>
      <c r="Q78" t="str">
        <f t="shared" si="13"/>
        <v/>
      </c>
      <c r="R78" t="str">
        <f t="shared" si="14"/>
        <v/>
      </c>
    </row>
    <row r="79" spans="1:18" x14ac:dyDescent="0.35">
      <c r="A79" t="s">
        <v>14</v>
      </c>
      <c r="B79" t="str">
        <f t="shared" si="9"/>
        <v/>
      </c>
      <c r="E79" t="str">
        <f t="shared" si="15"/>
        <v/>
      </c>
      <c r="F79" s="1" t="str">
        <f t="shared" si="10"/>
        <v/>
      </c>
      <c r="O79" t="str">
        <f t="shared" si="11"/>
        <v/>
      </c>
      <c r="P79" t="str">
        <f t="shared" si="12"/>
        <v/>
      </c>
      <c r="Q79" t="str">
        <f t="shared" si="13"/>
        <v/>
      </c>
      <c r="R79" t="str">
        <f t="shared" si="14"/>
        <v/>
      </c>
    </row>
    <row r="80" spans="1:18" x14ac:dyDescent="0.35">
      <c r="A80" t="s">
        <v>2</v>
      </c>
      <c r="B80">
        <f t="shared" si="9"/>
        <v>14</v>
      </c>
      <c r="C80">
        <v>1</v>
      </c>
      <c r="E80" t="str">
        <f t="shared" si="15"/>
        <v>Time In</v>
      </c>
      <c r="F80" s="1" t="str">
        <f t="shared" si="10"/>
        <v/>
      </c>
      <c r="G80" s="1" t="e">
        <f>(F82-F76)-(F83-F77)</f>
        <v>#VALUE!</v>
      </c>
      <c r="H80" s="1" t="e">
        <f>IF(F81&gt;F80,(F80+10)-F81,F80-F81)</f>
        <v>#VALUE!</v>
      </c>
      <c r="I80" s="1" t="e">
        <f>F82-F76</f>
        <v>#VALUE!</v>
      </c>
      <c r="J80" s="1" t="e">
        <f>F83-F77</f>
        <v>#VALUE!</v>
      </c>
      <c r="M80">
        <f>COUNTIF(D80:D84,$L$2)</f>
        <v>0</v>
      </c>
      <c r="N80">
        <f>SUM(M80:M84)</f>
        <v>0</v>
      </c>
      <c r="O80" t="str">
        <f t="shared" si="11"/>
        <v/>
      </c>
      <c r="P80" t="str">
        <f t="shared" si="12"/>
        <v/>
      </c>
      <c r="Q80" t="str">
        <f t="shared" si="13"/>
        <v/>
      </c>
      <c r="R80" t="str">
        <f t="shared" si="14"/>
        <v/>
      </c>
    </row>
    <row r="81" spans="1:18" x14ac:dyDescent="0.35">
      <c r="A81" t="s">
        <v>3</v>
      </c>
      <c r="B81" t="str">
        <f t="shared" si="9"/>
        <v/>
      </c>
      <c r="C81">
        <v>2</v>
      </c>
      <c r="E81" t="str">
        <f t="shared" si="15"/>
        <v>Time Out</v>
      </c>
      <c r="F81" s="1" t="str">
        <f t="shared" si="10"/>
        <v/>
      </c>
      <c r="G81" s="1" t="e">
        <f>(F82-F76)-(F83-F77)</f>
        <v>#VALUE!</v>
      </c>
      <c r="H81" s="1" t="e">
        <f>IF(F81&gt;F80,(F80+10)-F81,F80-F81)</f>
        <v>#VALUE!</v>
      </c>
      <c r="I81" s="1" t="e">
        <f>F82-F76</f>
        <v>#VALUE!</v>
      </c>
      <c r="J81" s="1" t="e">
        <f>F83-F77</f>
        <v>#VALUE!</v>
      </c>
      <c r="M81">
        <f>COUNTIF(D80:D84,$L$3)</f>
        <v>0</v>
      </c>
      <c r="O81" t="str">
        <f t="shared" si="11"/>
        <v/>
      </c>
      <c r="P81" t="str">
        <f t="shared" si="12"/>
        <v/>
      </c>
      <c r="Q81" t="str">
        <f t="shared" si="13"/>
        <v/>
      </c>
      <c r="R81" t="str">
        <f t="shared" si="14"/>
        <v/>
      </c>
    </row>
    <row r="82" spans="1:18" x14ac:dyDescent="0.35">
      <c r="A82" t="s">
        <v>4</v>
      </c>
      <c r="B82" t="str">
        <f t="shared" si="9"/>
        <v/>
      </c>
      <c r="C82">
        <v>3</v>
      </c>
      <c r="E82" t="str">
        <f t="shared" si="15"/>
        <v>Western Score</v>
      </c>
      <c r="F82" s="1" t="str">
        <f t="shared" si="10"/>
        <v/>
      </c>
      <c r="G82" s="1" t="e">
        <f>(F82-F76)-(F83-F77)</f>
        <v>#VALUE!</v>
      </c>
      <c r="H82" s="1" t="e">
        <f>IF(F81&gt;F80,(F80+10)-F81,F80-F81)</f>
        <v>#VALUE!</v>
      </c>
      <c r="I82" s="1" t="e">
        <f>F82-F76</f>
        <v>#VALUE!</v>
      </c>
      <c r="J82" s="1" t="e">
        <f>F83-F77</f>
        <v>#VALUE!</v>
      </c>
      <c r="M82">
        <f>COUNTIF(D80:D84,$L$4)</f>
        <v>0</v>
      </c>
      <c r="O82" t="str">
        <f t="shared" si="11"/>
        <v/>
      </c>
      <c r="P82" t="str">
        <f t="shared" si="12"/>
        <v/>
      </c>
      <c r="Q82" t="str">
        <f t="shared" si="13"/>
        <v/>
      </c>
      <c r="R82" t="str">
        <f t="shared" si="14"/>
        <v/>
      </c>
    </row>
    <row r="83" spans="1:18" x14ac:dyDescent="0.35">
      <c r="A83" t="s">
        <v>5</v>
      </c>
      <c r="B83" t="str">
        <f t="shared" ref="B83:B146" si="16">IF(C83=$C$2,1+B77,"")</f>
        <v/>
      </c>
      <c r="C83">
        <v>4</v>
      </c>
      <c r="E83" t="str">
        <f t="shared" si="15"/>
        <v>Opp Score</v>
      </c>
      <c r="F83" s="1" t="str">
        <f t="shared" si="10"/>
        <v/>
      </c>
      <c r="G83" s="1" t="e">
        <f>(F82-F76)-(F83-F77)</f>
        <v>#VALUE!</v>
      </c>
      <c r="H83" s="1" t="e">
        <f>IF(F81&gt;F80,(F80+10)-F81,F80-F81)</f>
        <v>#VALUE!</v>
      </c>
      <c r="I83" s="1" t="e">
        <f>F82-F76</f>
        <v>#VALUE!</v>
      </c>
      <c r="J83" s="1" t="e">
        <f>F83-F77</f>
        <v>#VALUE!</v>
      </c>
      <c r="M83">
        <f>COUNTIF(D80:D84,$L$5)</f>
        <v>0</v>
      </c>
      <c r="O83" t="str">
        <f t="shared" si="11"/>
        <v/>
      </c>
      <c r="P83" t="str">
        <f t="shared" si="12"/>
        <v/>
      </c>
      <c r="Q83" t="str">
        <f t="shared" si="13"/>
        <v/>
      </c>
      <c r="R83" t="str">
        <f t="shared" si="14"/>
        <v/>
      </c>
    </row>
    <row r="84" spans="1:18" x14ac:dyDescent="0.35">
      <c r="A84" t="s">
        <v>6</v>
      </c>
      <c r="B84" t="str">
        <f t="shared" si="16"/>
        <v/>
      </c>
      <c r="C84">
        <v>5</v>
      </c>
      <c r="E84" t="str">
        <f t="shared" si="15"/>
        <v/>
      </c>
      <c r="F84" s="1" t="str">
        <f t="shared" si="10"/>
        <v/>
      </c>
      <c r="G84" s="1" t="e">
        <f>(F82-F76)-(F83-F77)</f>
        <v>#VALUE!</v>
      </c>
      <c r="H84" s="1" t="e">
        <f>IF(F81&gt;F80,(F80+10)-F81,F80-F81)</f>
        <v>#VALUE!</v>
      </c>
      <c r="I84" s="1" t="e">
        <f>F82-F76</f>
        <v>#VALUE!</v>
      </c>
      <c r="J84" s="1" t="e">
        <f>F83-F77</f>
        <v>#VALUE!</v>
      </c>
      <c r="M84">
        <f>COUNTIF(D80:D84,$L$6)</f>
        <v>0</v>
      </c>
      <c r="O84" t="str">
        <f t="shared" si="11"/>
        <v/>
      </c>
      <c r="P84" t="str">
        <f t="shared" si="12"/>
        <v/>
      </c>
      <c r="Q84" t="str">
        <f t="shared" si="13"/>
        <v/>
      </c>
      <c r="R84" t="str">
        <f t="shared" si="14"/>
        <v/>
      </c>
    </row>
    <row r="85" spans="1:18" x14ac:dyDescent="0.35">
      <c r="A85" t="s">
        <v>7</v>
      </c>
      <c r="B85" t="str">
        <f t="shared" si="16"/>
        <v/>
      </c>
      <c r="E85" t="str">
        <f t="shared" si="15"/>
        <v/>
      </c>
      <c r="F85" s="1" t="str">
        <f t="shared" si="10"/>
        <v/>
      </c>
      <c r="O85" t="str">
        <f t="shared" si="11"/>
        <v/>
      </c>
      <c r="P85" t="str">
        <f t="shared" si="12"/>
        <v/>
      </c>
      <c r="Q85" t="str">
        <f t="shared" si="13"/>
        <v/>
      </c>
      <c r="R85" t="str">
        <f t="shared" si="14"/>
        <v/>
      </c>
    </row>
    <row r="86" spans="1:18" x14ac:dyDescent="0.35">
      <c r="A86" t="s">
        <v>8</v>
      </c>
      <c r="B86">
        <f t="shared" si="16"/>
        <v>15</v>
      </c>
      <c r="C86">
        <v>1</v>
      </c>
      <c r="E86" t="str">
        <f t="shared" si="15"/>
        <v>Time In</v>
      </c>
      <c r="F86" s="1" t="str">
        <f t="shared" si="10"/>
        <v/>
      </c>
      <c r="G86" s="1" t="e">
        <f>(F88-F82)-(F89-F83)</f>
        <v>#VALUE!</v>
      </c>
      <c r="H86" s="1" t="e">
        <f>IF(F87&gt;F86,(F86+10)-F87,F86-F87)</f>
        <v>#VALUE!</v>
      </c>
      <c r="I86" s="1" t="e">
        <f>F88-F82</f>
        <v>#VALUE!</v>
      </c>
      <c r="J86" s="1" t="e">
        <f>F89-F83</f>
        <v>#VALUE!</v>
      </c>
      <c r="M86">
        <f>COUNTIF(D86:D90,$L$2)</f>
        <v>0</v>
      </c>
      <c r="N86">
        <f>SUM(M86:M90)</f>
        <v>0</v>
      </c>
      <c r="O86" t="str">
        <f t="shared" si="11"/>
        <v/>
      </c>
      <c r="P86" t="str">
        <f t="shared" si="12"/>
        <v/>
      </c>
      <c r="Q86" t="str">
        <f t="shared" si="13"/>
        <v/>
      </c>
      <c r="R86" t="str">
        <f t="shared" si="14"/>
        <v/>
      </c>
    </row>
    <row r="87" spans="1:18" x14ac:dyDescent="0.35">
      <c r="A87" t="s">
        <v>9</v>
      </c>
      <c r="B87" t="str">
        <f t="shared" si="16"/>
        <v/>
      </c>
      <c r="C87">
        <v>2</v>
      </c>
      <c r="E87" t="str">
        <f t="shared" si="15"/>
        <v>Time Out</v>
      </c>
      <c r="F87" s="1" t="str">
        <f t="shared" si="10"/>
        <v/>
      </c>
      <c r="G87" s="1" t="e">
        <f>(F88-F82)-(F89-F83)</f>
        <v>#VALUE!</v>
      </c>
      <c r="H87" s="1" t="e">
        <f>IF(F87&gt;F86,(F86+10)-F87,F86-F87)</f>
        <v>#VALUE!</v>
      </c>
      <c r="I87" s="1" t="e">
        <f>F88-F82</f>
        <v>#VALUE!</v>
      </c>
      <c r="J87" s="1" t="e">
        <f>F89-F83</f>
        <v>#VALUE!</v>
      </c>
      <c r="M87">
        <f>COUNTIF(D86:D90,$L$3)</f>
        <v>0</v>
      </c>
      <c r="O87" t="str">
        <f t="shared" si="11"/>
        <v/>
      </c>
      <c r="P87" t="str">
        <f t="shared" si="12"/>
        <v/>
      </c>
      <c r="Q87" t="str">
        <f t="shared" si="13"/>
        <v/>
      </c>
      <c r="R87" t="str">
        <f t="shared" si="14"/>
        <v/>
      </c>
    </row>
    <row r="88" spans="1:18" x14ac:dyDescent="0.35">
      <c r="A88" t="s">
        <v>10</v>
      </c>
      <c r="B88" t="str">
        <f t="shared" si="16"/>
        <v/>
      </c>
      <c r="C88">
        <v>3</v>
      </c>
      <c r="E88" t="str">
        <f t="shared" si="15"/>
        <v>Western Score</v>
      </c>
      <c r="F88" s="1" t="str">
        <f t="shared" ref="F88:F151" si="17">IF(E88=$E$8,F83,"")</f>
        <v/>
      </c>
      <c r="G88" s="1" t="e">
        <f>(F88-F82)-(F89-F83)</f>
        <v>#VALUE!</v>
      </c>
      <c r="H88" s="1" t="e">
        <f>IF(F87&gt;F86,(F86+10)-F87,F86-F87)</f>
        <v>#VALUE!</v>
      </c>
      <c r="I88" s="1" t="e">
        <f>F88-F82</f>
        <v>#VALUE!</v>
      </c>
      <c r="J88" s="1" t="e">
        <f>F89-F83</f>
        <v>#VALUE!</v>
      </c>
      <c r="M88">
        <f>COUNTIF(D86:D90,$L$4)</f>
        <v>0</v>
      </c>
      <c r="O88" t="str">
        <f t="shared" si="11"/>
        <v/>
      </c>
      <c r="P88" t="str">
        <f t="shared" si="12"/>
        <v/>
      </c>
      <c r="Q88" t="str">
        <f t="shared" si="13"/>
        <v/>
      </c>
      <c r="R88" t="str">
        <f t="shared" si="14"/>
        <v/>
      </c>
    </row>
    <row r="89" spans="1:18" x14ac:dyDescent="0.35">
      <c r="A89" t="s">
        <v>11</v>
      </c>
      <c r="B89" t="str">
        <f t="shared" si="16"/>
        <v/>
      </c>
      <c r="C89">
        <v>4</v>
      </c>
      <c r="E89" t="str">
        <f t="shared" si="15"/>
        <v>Opp Score</v>
      </c>
      <c r="F89" s="1" t="str">
        <f t="shared" si="17"/>
        <v/>
      </c>
      <c r="G89" s="1" t="e">
        <f>(F88-F82)-(F89-F83)</f>
        <v>#VALUE!</v>
      </c>
      <c r="H89" s="1" t="e">
        <f>IF(F87&gt;F86,(F86+10)-F87,F86-F87)</f>
        <v>#VALUE!</v>
      </c>
      <c r="I89" s="1" t="e">
        <f>F88-F82</f>
        <v>#VALUE!</v>
      </c>
      <c r="J89" s="1" t="e">
        <f>F89-F83</f>
        <v>#VALUE!</v>
      </c>
      <c r="M89">
        <f>COUNTIF(D86:D90,$L$5)</f>
        <v>0</v>
      </c>
      <c r="O89" t="str">
        <f t="shared" si="11"/>
        <v/>
      </c>
      <c r="P89" t="str">
        <f t="shared" si="12"/>
        <v/>
      </c>
      <c r="Q89" t="str">
        <f t="shared" si="13"/>
        <v/>
      </c>
      <c r="R89" t="str">
        <f t="shared" si="14"/>
        <v/>
      </c>
    </row>
    <row r="90" spans="1:18" x14ac:dyDescent="0.35">
      <c r="A90" t="s">
        <v>12</v>
      </c>
      <c r="B90" t="str">
        <f t="shared" si="16"/>
        <v/>
      </c>
      <c r="C90">
        <v>5</v>
      </c>
      <c r="E90" t="str">
        <f t="shared" si="15"/>
        <v/>
      </c>
      <c r="F90" s="1" t="str">
        <f t="shared" si="17"/>
        <v/>
      </c>
      <c r="G90" s="1" t="e">
        <f>(F88-F82)-(F89-F83)</f>
        <v>#VALUE!</v>
      </c>
      <c r="H90" s="1" t="e">
        <f>IF(F87&gt;F86,(F86+10)-F87,F86-F87)</f>
        <v>#VALUE!</v>
      </c>
      <c r="I90" s="1" t="e">
        <f>F88-F82</f>
        <v>#VALUE!</v>
      </c>
      <c r="J90" s="1" t="e">
        <f>F89-F83</f>
        <v>#VALUE!</v>
      </c>
      <c r="M90">
        <f>COUNTIF(D86:D90,$L$6)</f>
        <v>0</v>
      </c>
      <c r="O90" t="str">
        <f t="shared" si="11"/>
        <v/>
      </c>
      <c r="P90" t="str">
        <f t="shared" si="12"/>
        <v/>
      </c>
      <c r="Q90" t="str">
        <f t="shared" si="13"/>
        <v/>
      </c>
      <c r="R90" t="str">
        <f t="shared" si="14"/>
        <v/>
      </c>
    </row>
    <row r="91" spans="1:18" x14ac:dyDescent="0.35">
      <c r="A91" t="s">
        <v>13</v>
      </c>
      <c r="B91" t="str">
        <f t="shared" si="16"/>
        <v/>
      </c>
      <c r="E91" t="str">
        <f t="shared" si="15"/>
        <v/>
      </c>
      <c r="F91" s="1" t="str">
        <f t="shared" si="17"/>
        <v/>
      </c>
      <c r="O91" t="str">
        <f t="shared" si="11"/>
        <v/>
      </c>
      <c r="P91" t="str">
        <f t="shared" si="12"/>
        <v/>
      </c>
      <c r="Q91" t="str">
        <f t="shared" si="13"/>
        <v/>
      </c>
      <c r="R91" t="str">
        <f t="shared" si="14"/>
        <v/>
      </c>
    </row>
    <row r="92" spans="1:18" x14ac:dyDescent="0.35">
      <c r="A92" t="s">
        <v>14</v>
      </c>
      <c r="B92">
        <f t="shared" si="16"/>
        <v>16</v>
      </c>
      <c r="C92">
        <v>1</v>
      </c>
      <c r="E92" t="str">
        <f t="shared" si="15"/>
        <v>Time In</v>
      </c>
      <c r="F92" s="1" t="str">
        <f t="shared" si="17"/>
        <v/>
      </c>
      <c r="G92" s="1" t="e">
        <f>(F94-F88)-(F95-F89)</f>
        <v>#VALUE!</v>
      </c>
      <c r="H92" s="1" t="e">
        <f>IF(F93&gt;F92,(F92+10)-F93,F92-F93)</f>
        <v>#VALUE!</v>
      </c>
      <c r="I92" s="1" t="e">
        <f>F94-F88</f>
        <v>#VALUE!</v>
      </c>
      <c r="J92" s="1" t="e">
        <f>F95-F89</f>
        <v>#VALUE!</v>
      </c>
      <c r="M92">
        <f>COUNTIF(D92:D96,$L$2)</f>
        <v>0</v>
      </c>
      <c r="N92">
        <f>SUM(M92:M96)</f>
        <v>0</v>
      </c>
      <c r="O92" t="str">
        <f t="shared" si="11"/>
        <v/>
      </c>
      <c r="P92" t="str">
        <f t="shared" si="12"/>
        <v/>
      </c>
      <c r="Q92" t="str">
        <f t="shared" si="13"/>
        <v/>
      </c>
      <c r="R92" t="str">
        <f t="shared" si="14"/>
        <v/>
      </c>
    </row>
    <row r="93" spans="1:18" x14ac:dyDescent="0.35">
      <c r="A93" t="s">
        <v>2</v>
      </c>
      <c r="B93" t="str">
        <f t="shared" si="16"/>
        <v/>
      </c>
      <c r="C93">
        <v>2</v>
      </c>
      <c r="E93" t="str">
        <f t="shared" si="15"/>
        <v>Time Out</v>
      </c>
      <c r="F93" s="1" t="str">
        <f t="shared" si="17"/>
        <v/>
      </c>
      <c r="G93" s="1" t="e">
        <f>(F94-F88)-(F95-F89)</f>
        <v>#VALUE!</v>
      </c>
      <c r="H93" s="1" t="e">
        <f>IF(F93&gt;F92,(F92+10)-F93,F92-F93)</f>
        <v>#VALUE!</v>
      </c>
      <c r="I93" s="1" t="e">
        <f>F94-F88</f>
        <v>#VALUE!</v>
      </c>
      <c r="J93" s="1" t="e">
        <f>F95-F89</f>
        <v>#VALUE!</v>
      </c>
      <c r="M93">
        <f>COUNTIF(D92:D96,$L$3)</f>
        <v>0</v>
      </c>
      <c r="O93" t="str">
        <f t="shared" si="11"/>
        <v/>
      </c>
      <c r="P93" t="str">
        <f t="shared" si="12"/>
        <v/>
      </c>
      <c r="Q93" t="str">
        <f t="shared" si="13"/>
        <v/>
      </c>
      <c r="R93" t="str">
        <f t="shared" si="14"/>
        <v/>
      </c>
    </row>
    <row r="94" spans="1:18" x14ac:dyDescent="0.35">
      <c r="A94" t="s">
        <v>3</v>
      </c>
      <c r="B94" t="str">
        <f t="shared" si="16"/>
        <v/>
      </c>
      <c r="C94">
        <v>3</v>
      </c>
      <c r="E94" t="str">
        <f t="shared" si="15"/>
        <v>Western Score</v>
      </c>
      <c r="F94" s="1" t="str">
        <f t="shared" si="17"/>
        <v/>
      </c>
      <c r="G94" s="1" t="e">
        <f>(F94-F88)-(F95-F89)</f>
        <v>#VALUE!</v>
      </c>
      <c r="H94" s="1" t="e">
        <f>IF(F93&gt;F92,(F92+10)-F93,F92-F93)</f>
        <v>#VALUE!</v>
      </c>
      <c r="I94" s="1" t="e">
        <f>F94-F88</f>
        <v>#VALUE!</v>
      </c>
      <c r="J94" s="1" t="e">
        <f>F95-F89</f>
        <v>#VALUE!</v>
      </c>
      <c r="M94">
        <f>COUNTIF(D92:D96,$L$4)</f>
        <v>0</v>
      </c>
      <c r="O94" t="str">
        <f t="shared" si="11"/>
        <v/>
      </c>
      <c r="P94" t="str">
        <f t="shared" si="12"/>
        <v/>
      </c>
      <c r="Q94" t="str">
        <f t="shared" si="13"/>
        <v/>
      </c>
      <c r="R94" t="str">
        <f t="shared" si="14"/>
        <v/>
      </c>
    </row>
    <row r="95" spans="1:18" x14ac:dyDescent="0.35">
      <c r="A95" t="s">
        <v>4</v>
      </c>
      <c r="B95" t="str">
        <f t="shared" si="16"/>
        <v/>
      </c>
      <c r="C95">
        <v>4</v>
      </c>
      <c r="E95" t="str">
        <f t="shared" si="15"/>
        <v>Opp Score</v>
      </c>
      <c r="F95" s="1" t="str">
        <f t="shared" si="17"/>
        <v/>
      </c>
      <c r="G95" s="1" t="e">
        <f>(F94-F88)-(F95-F89)</f>
        <v>#VALUE!</v>
      </c>
      <c r="H95" s="1" t="e">
        <f>IF(F93&gt;F92,(F92+10)-F93,F92-F93)</f>
        <v>#VALUE!</v>
      </c>
      <c r="I95" s="1" t="e">
        <f>F94-F88</f>
        <v>#VALUE!</v>
      </c>
      <c r="J95" s="1" t="e">
        <f>F95-F89</f>
        <v>#VALUE!</v>
      </c>
      <c r="M95">
        <f>COUNTIF(D92:D96,$L$5)</f>
        <v>0</v>
      </c>
      <c r="O95" t="str">
        <f t="shared" si="11"/>
        <v/>
      </c>
      <c r="P95" t="str">
        <f t="shared" si="12"/>
        <v/>
      </c>
      <c r="Q95" t="str">
        <f t="shared" si="13"/>
        <v/>
      </c>
      <c r="R95" t="str">
        <f t="shared" si="14"/>
        <v/>
      </c>
    </row>
    <row r="96" spans="1:18" x14ac:dyDescent="0.35">
      <c r="A96" t="s">
        <v>5</v>
      </c>
      <c r="B96" t="str">
        <f t="shared" si="16"/>
        <v/>
      </c>
      <c r="C96">
        <v>5</v>
      </c>
      <c r="E96" t="str">
        <f t="shared" si="15"/>
        <v/>
      </c>
      <c r="F96" s="1" t="str">
        <f t="shared" si="17"/>
        <v/>
      </c>
      <c r="G96" s="1" t="e">
        <f>(F94-F88)-(F95-F89)</f>
        <v>#VALUE!</v>
      </c>
      <c r="H96" s="1" t="e">
        <f>IF(F93&gt;F92,(F92+10)-F93,F92-F93)</f>
        <v>#VALUE!</v>
      </c>
      <c r="I96" s="1" t="e">
        <f>F94-F88</f>
        <v>#VALUE!</v>
      </c>
      <c r="J96" s="1" t="e">
        <f>F95-F89</f>
        <v>#VALUE!</v>
      </c>
      <c r="M96">
        <f>COUNTIF(D92:D96,$L$6)</f>
        <v>0</v>
      </c>
      <c r="O96" t="str">
        <f t="shared" si="11"/>
        <v/>
      </c>
      <c r="P96" t="str">
        <f t="shared" si="12"/>
        <v/>
      </c>
      <c r="Q96" t="str">
        <f t="shared" si="13"/>
        <v/>
      </c>
      <c r="R96" t="str">
        <f t="shared" si="14"/>
        <v/>
      </c>
    </row>
    <row r="97" spans="1:18" x14ac:dyDescent="0.35">
      <c r="A97" t="s">
        <v>6</v>
      </c>
      <c r="B97" t="str">
        <f t="shared" si="16"/>
        <v/>
      </c>
      <c r="E97" t="str">
        <f t="shared" si="15"/>
        <v/>
      </c>
      <c r="F97" s="1" t="str">
        <f t="shared" si="17"/>
        <v/>
      </c>
      <c r="O97" t="str">
        <f t="shared" si="11"/>
        <v/>
      </c>
      <c r="P97" t="str">
        <f t="shared" si="12"/>
        <v/>
      </c>
      <c r="Q97" t="str">
        <f t="shared" si="13"/>
        <v/>
      </c>
      <c r="R97" t="str">
        <f t="shared" si="14"/>
        <v/>
      </c>
    </row>
    <row r="98" spans="1:18" x14ac:dyDescent="0.35">
      <c r="A98" t="s">
        <v>7</v>
      </c>
      <c r="B98">
        <f t="shared" si="16"/>
        <v>17</v>
      </c>
      <c r="C98">
        <v>1</v>
      </c>
      <c r="E98" t="str">
        <f t="shared" si="15"/>
        <v>Time In</v>
      </c>
      <c r="F98" s="1" t="str">
        <f t="shared" si="17"/>
        <v/>
      </c>
      <c r="G98" s="1" t="e">
        <f>(F100-F94)-(F101-F95)</f>
        <v>#VALUE!</v>
      </c>
      <c r="H98" s="1" t="e">
        <f>IF(F99&gt;F98,(F98+10)-F99,F98-F99)</f>
        <v>#VALUE!</v>
      </c>
      <c r="I98" s="1" t="e">
        <f>F100-F94</f>
        <v>#VALUE!</v>
      </c>
      <c r="J98" s="1" t="e">
        <f>F101-F95</f>
        <v>#VALUE!</v>
      </c>
      <c r="M98">
        <f>COUNTIF(D98:D102,$L$2)</f>
        <v>0</v>
      </c>
      <c r="N98">
        <f>SUM(M98:M102)</f>
        <v>0</v>
      </c>
      <c r="O98" t="str">
        <f t="shared" si="11"/>
        <v/>
      </c>
      <c r="P98" t="str">
        <f t="shared" si="12"/>
        <v/>
      </c>
      <c r="Q98" t="str">
        <f t="shared" si="13"/>
        <v/>
      </c>
      <c r="R98" t="str">
        <f t="shared" si="14"/>
        <v/>
      </c>
    </row>
    <row r="99" spans="1:18" x14ac:dyDescent="0.35">
      <c r="A99" t="s">
        <v>8</v>
      </c>
      <c r="B99" t="str">
        <f t="shared" si="16"/>
        <v/>
      </c>
      <c r="C99">
        <v>2</v>
      </c>
      <c r="E99" t="str">
        <f t="shared" si="15"/>
        <v>Time Out</v>
      </c>
      <c r="F99" s="1" t="str">
        <f t="shared" si="17"/>
        <v/>
      </c>
      <c r="G99" s="1" t="e">
        <f>(F100-F94)-(F101-F95)</f>
        <v>#VALUE!</v>
      </c>
      <c r="H99" s="1" t="e">
        <f>IF(F99&gt;F98,(F98+10)-F99,F98-F99)</f>
        <v>#VALUE!</v>
      </c>
      <c r="I99" s="1" t="e">
        <f>F100-F94</f>
        <v>#VALUE!</v>
      </c>
      <c r="J99" s="1" t="e">
        <f>F101-F95</f>
        <v>#VALUE!</v>
      </c>
      <c r="M99">
        <f>COUNTIF(D98:D102,$L$3)</f>
        <v>0</v>
      </c>
      <c r="O99" t="str">
        <f t="shared" si="11"/>
        <v/>
      </c>
      <c r="P99" t="str">
        <f t="shared" si="12"/>
        <v/>
      </c>
      <c r="Q99" t="str">
        <f t="shared" si="13"/>
        <v/>
      </c>
      <c r="R99" t="str">
        <f t="shared" si="14"/>
        <v/>
      </c>
    </row>
    <row r="100" spans="1:18" x14ac:dyDescent="0.35">
      <c r="A100" t="s">
        <v>9</v>
      </c>
      <c r="B100" t="str">
        <f t="shared" si="16"/>
        <v/>
      </c>
      <c r="C100">
        <v>3</v>
      </c>
      <c r="E100" t="str">
        <f t="shared" si="15"/>
        <v>Western Score</v>
      </c>
      <c r="F100" s="1" t="str">
        <f t="shared" si="17"/>
        <v/>
      </c>
      <c r="G100" s="1" t="e">
        <f>(F100-F94)-(F101-F95)</f>
        <v>#VALUE!</v>
      </c>
      <c r="H100" s="1" t="e">
        <f>IF(F99&gt;F98,(F98+10)-F99,F98-F99)</f>
        <v>#VALUE!</v>
      </c>
      <c r="I100" s="1" t="e">
        <f>F100-F94</f>
        <v>#VALUE!</v>
      </c>
      <c r="J100" s="1" t="e">
        <f>F101-F95</f>
        <v>#VALUE!</v>
      </c>
      <c r="M100">
        <f>COUNTIF(D98:D102,$L$4)</f>
        <v>0</v>
      </c>
      <c r="O100" t="str">
        <f t="shared" si="11"/>
        <v/>
      </c>
      <c r="P100" t="str">
        <f t="shared" si="12"/>
        <v/>
      </c>
      <c r="Q100" t="str">
        <f t="shared" si="13"/>
        <v/>
      </c>
      <c r="R100" t="str">
        <f t="shared" si="14"/>
        <v/>
      </c>
    </row>
    <row r="101" spans="1:18" x14ac:dyDescent="0.35">
      <c r="A101" t="s">
        <v>10</v>
      </c>
      <c r="B101" t="str">
        <f t="shared" si="16"/>
        <v/>
      </c>
      <c r="C101">
        <v>4</v>
      </c>
      <c r="E101" t="str">
        <f t="shared" si="15"/>
        <v>Opp Score</v>
      </c>
      <c r="F101" s="1" t="str">
        <f t="shared" si="17"/>
        <v/>
      </c>
      <c r="G101" s="1" t="e">
        <f>(F100-F94)-(F101-F95)</f>
        <v>#VALUE!</v>
      </c>
      <c r="H101" s="1" t="e">
        <f>IF(F99&gt;F98,(F98+10)-F99,F98-F99)</f>
        <v>#VALUE!</v>
      </c>
      <c r="I101" s="1" t="e">
        <f>F100-F94</f>
        <v>#VALUE!</v>
      </c>
      <c r="J101" s="1" t="e">
        <f>F101-F95</f>
        <v>#VALUE!</v>
      </c>
      <c r="M101">
        <f>COUNTIF(D98:D102,$L$5)</f>
        <v>0</v>
      </c>
      <c r="O101" t="str">
        <f t="shared" si="11"/>
        <v/>
      </c>
      <c r="P101" t="str">
        <f t="shared" si="12"/>
        <v/>
      </c>
      <c r="Q101" t="str">
        <f t="shared" si="13"/>
        <v/>
      </c>
      <c r="R101" t="str">
        <f t="shared" si="14"/>
        <v/>
      </c>
    </row>
    <row r="102" spans="1:18" x14ac:dyDescent="0.35">
      <c r="A102" t="s">
        <v>11</v>
      </c>
      <c r="B102" t="str">
        <f t="shared" si="16"/>
        <v/>
      </c>
      <c r="C102">
        <v>5</v>
      </c>
      <c r="E102" t="str">
        <f t="shared" si="15"/>
        <v/>
      </c>
      <c r="F102" s="1" t="str">
        <f t="shared" si="17"/>
        <v/>
      </c>
      <c r="G102" s="1" t="e">
        <f>(F100-F94)-(F101-F95)</f>
        <v>#VALUE!</v>
      </c>
      <c r="H102" s="1" t="e">
        <f>IF(F99&gt;F98,(F98+10)-F99,F98-F99)</f>
        <v>#VALUE!</v>
      </c>
      <c r="I102" s="1" t="e">
        <f>F100-F94</f>
        <v>#VALUE!</v>
      </c>
      <c r="J102" s="1" t="e">
        <f>F101-F95</f>
        <v>#VALUE!</v>
      </c>
      <c r="M102">
        <f>COUNTIF(D98:D102,$L$6)</f>
        <v>0</v>
      </c>
      <c r="O102" t="str">
        <f t="shared" si="11"/>
        <v/>
      </c>
      <c r="P102" t="str">
        <f t="shared" si="12"/>
        <v/>
      </c>
      <c r="Q102" t="str">
        <f t="shared" si="13"/>
        <v/>
      </c>
      <c r="R102" t="str">
        <f t="shared" si="14"/>
        <v/>
      </c>
    </row>
    <row r="103" spans="1:18" x14ac:dyDescent="0.35">
      <c r="A103" t="s">
        <v>12</v>
      </c>
      <c r="B103" t="str">
        <f t="shared" si="16"/>
        <v/>
      </c>
      <c r="E103" t="str">
        <f t="shared" si="15"/>
        <v/>
      </c>
      <c r="F103" s="1" t="str">
        <f t="shared" si="17"/>
        <v/>
      </c>
      <c r="O103" t="str">
        <f t="shared" si="11"/>
        <v/>
      </c>
      <c r="P103" t="str">
        <f t="shared" si="12"/>
        <v/>
      </c>
      <c r="Q103" t="str">
        <f t="shared" si="13"/>
        <v/>
      </c>
      <c r="R103" t="str">
        <f t="shared" si="14"/>
        <v/>
      </c>
    </row>
    <row r="104" spans="1:18" x14ac:dyDescent="0.35">
      <c r="A104" t="s">
        <v>13</v>
      </c>
      <c r="B104">
        <f t="shared" si="16"/>
        <v>18</v>
      </c>
      <c r="C104">
        <v>1</v>
      </c>
      <c r="E104" t="str">
        <f t="shared" si="15"/>
        <v>Time In</v>
      </c>
      <c r="F104" s="1" t="str">
        <f t="shared" si="17"/>
        <v/>
      </c>
      <c r="G104" s="1" t="e">
        <f>(F106-F100)-(F107-F101)</f>
        <v>#VALUE!</v>
      </c>
      <c r="H104" s="1" t="e">
        <f>IF(F105&gt;F104,(F104+10)-F105,F104-F105)</f>
        <v>#VALUE!</v>
      </c>
      <c r="I104" s="1" t="e">
        <f>F106-F100</f>
        <v>#VALUE!</v>
      </c>
      <c r="J104" s="1" t="e">
        <f>F107-F101</f>
        <v>#VALUE!</v>
      </c>
      <c r="M104">
        <f>COUNTIF(D104:D108,$L$2)</f>
        <v>0</v>
      </c>
      <c r="N104">
        <f>SUM(M104:M108)</f>
        <v>0</v>
      </c>
      <c r="O104" t="str">
        <f t="shared" si="11"/>
        <v/>
      </c>
      <c r="P104" t="str">
        <f t="shared" si="12"/>
        <v/>
      </c>
      <c r="Q104" t="str">
        <f t="shared" si="13"/>
        <v/>
      </c>
      <c r="R104" t="str">
        <f t="shared" si="14"/>
        <v/>
      </c>
    </row>
    <row r="105" spans="1:18" x14ac:dyDescent="0.35">
      <c r="A105" t="s">
        <v>14</v>
      </c>
      <c r="B105" t="str">
        <f t="shared" si="16"/>
        <v/>
      </c>
      <c r="C105">
        <v>2</v>
      </c>
      <c r="E105" t="str">
        <f t="shared" si="15"/>
        <v>Time Out</v>
      </c>
      <c r="F105" s="1" t="str">
        <f t="shared" si="17"/>
        <v/>
      </c>
      <c r="G105" s="1" t="e">
        <f>(F106-F100)-(F107-F101)</f>
        <v>#VALUE!</v>
      </c>
      <c r="H105" s="1" t="e">
        <f>IF(F105&gt;F104,(F104+10)-F105,F104-F105)</f>
        <v>#VALUE!</v>
      </c>
      <c r="I105" s="1" t="e">
        <f>F106-F100</f>
        <v>#VALUE!</v>
      </c>
      <c r="J105" s="1" t="e">
        <f>F107-F101</f>
        <v>#VALUE!</v>
      </c>
      <c r="M105">
        <f>COUNTIF(D104:D108,$L$3)</f>
        <v>0</v>
      </c>
      <c r="O105" t="str">
        <f t="shared" si="11"/>
        <v/>
      </c>
      <c r="P105" t="str">
        <f t="shared" si="12"/>
        <v/>
      </c>
      <c r="Q105" t="str">
        <f t="shared" si="13"/>
        <v/>
      </c>
      <c r="R105" t="str">
        <f t="shared" si="14"/>
        <v/>
      </c>
    </row>
    <row r="106" spans="1:18" x14ac:dyDescent="0.35">
      <c r="A106" t="s">
        <v>2</v>
      </c>
      <c r="B106" t="str">
        <f t="shared" si="16"/>
        <v/>
      </c>
      <c r="C106">
        <v>3</v>
      </c>
      <c r="E106" t="str">
        <f t="shared" si="15"/>
        <v>Western Score</v>
      </c>
      <c r="F106" s="1" t="str">
        <f t="shared" si="17"/>
        <v/>
      </c>
      <c r="G106" s="1" t="e">
        <f>(F106-F100)-(F107-F101)</f>
        <v>#VALUE!</v>
      </c>
      <c r="H106" s="1" t="e">
        <f>IF(F105&gt;F104,(F104+10)-F105,F104-F105)</f>
        <v>#VALUE!</v>
      </c>
      <c r="I106" s="1" t="e">
        <f>F106-F100</f>
        <v>#VALUE!</v>
      </c>
      <c r="J106" s="1" t="e">
        <f>F107-F101</f>
        <v>#VALUE!</v>
      </c>
      <c r="M106">
        <f>COUNTIF(D104:D108,$L$4)</f>
        <v>0</v>
      </c>
      <c r="O106" t="str">
        <f t="shared" si="11"/>
        <v/>
      </c>
      <c r="P106" t="str">
        <f t="shared" si="12"/>
        <v/>
      </c>
      <c r="Q106" t="str">
        <f t="shared" si="13"/>
        <v/>
      </c>
      <c r="R106" t="str">
        <f t="shared" si="14"/>
        <v/>
      </c>
    </row>
    <row r="107" spans="1:18" x14ac:dyDescent="0.35">
      <c r="A107" t="s">
        <v>3</v>
      </c>
      <c r="B107" t="str">
        <f t="shared" si="16"/>
        <v/>
      </c>
      <c r="C107">
        <v>4</v>
      </c>
      <c r="E107" t="str">
        <f t="shared" si="15"/>
        <v>Opp Score</v>
      </c>
      <c r="F107" s="1" t="str">
        <f t="shared" si="17"/>
        <v/>
      </c>
      <c r="G107" s="1" t="e">
        <f>(F106-F100)-(F107-F101)</f>
        <v>#VALUE!</v>
      </c>
      <c r="H107" s="1" t="e">
        <f>IF(F105&gt;F104,(F104+10)-F105,F104-F105)</f>
        <v>#VALUE!</v>
      </c>
      <c r="I107" s="1" t="e">
        <f>F106-F100</f>
        <v>#VALUE!</v>
      </c>
      <c r="J107" s="1" t="e">
        <f>F107-F101</f>
        <v>#VALUE!</v>
      </c>
      <c r="M107">
        <f>COUNTIF(D104:D108,$L$5)</f>
        <v>0</v>
      </c>
      <c r="O107" t="str">
        <f t="shared" si="11"/>
        <v/>
      </c>
      <c r="P107" t="str">
        <f t="shared" si="12"/>
        <v/>
      </c>
      <c r="Q107" t="str">
        <f t="shared" si="13"/>
        <v/>
      </c>
      <c r="R107" t="str">
        <f t="shared" si="14"/>
        <v/>
      </c>
    </row>
    <row r="108" spans="1:18" x14ac:dyDescent="0.35">
      <c r="A108" t="s">
        <v>4</v>
      </c>
      <c r="B108" t="str">
        <f t="shared" si="16"/>
        <v/>
      </c>
      <c r="C108">
        <v>5</v>
      </c>
      <c r="E108" t="str">
        <f t="shared" si="15"/>
        <v/>
      </c>
      <c r="F108" s="1" t="str">
        <f t="shared" si="17"/>
        <v/>
      </c>
      <c r="G108" s="1" t="e">
        <f>(F106-F100)-(F107-F101)</f>
        <v>#VALUE!</v>
      </c>
      <c r="H108" s="1" t="e">
        <f>IF(F105&gt;F104,(F104+10)-F105,F104-F105)</f>
        <v>#VALUE!</v>
      </c>
      <c r="I108" s="1" t="e">
        <f>F106-F100</f>
        <v>#VALUE!</v>
      </c>
      <c r="J108" s="1" t="e">
        <f>F107-F101</f>
        <v>#VALUE!</v>
      </c>
      <c r="M108">
        <f>COUNTIF(D104:D108,$L$6)</f>
        <v>0</v>
      </c>
      <c r="O108" t="str">
        <f t="shared" si="11"/>
        <v/>
      </c>
      <c r="P108" t="str">
        <f t="shared" si="12"/>
        <v/>
      </c>
      <c r="Q108" t="str">
        <f t="shared" si="13"/>
        <v/>
      </c>
      <c r="R108" t="str">
        <f t="shared" si="14"/>
        <v/>
      </c>
    </row>
    <row r="109" spans="1:18" x14ac:dyDescent="0.35">
      <c r="A109" t="s">
        <v>5</v>
      </c>
      <c r="B109" t="str">
        <f t="shared" si="16"/>
        <v/>
      </c>
      <c r="E109" t="str">
        <f t="shared" si="15"/>
        <v/>
      </c>
      <c r="F109" s="1" t="str">
        <f t="shared" si="17"/>
        <v/>
      </c>
      <c r="O109" t="str">
        <f t="shared" si="11"/>
        <v/>
      </c>
      <c r="P109" t="str">
        <f t="shared" si="12"/>
        <v/>
      </c>
      <c r="Q109" t="str">
        <f t="shared" si="13"/>
        <v/>
      </c>
      <c r="R109" t="str">
        <f t="shared" si="14"/>
        <v/>
      </c>
    </row>
    <row r="110" spans="1:18" x14ac:dyDescent="0.35">
      <c r="A110" t="s">
        <v>6</v>
      </c>
      <c r="B110">
        <f t="shared" si="16"/>
        <v>19</v>
      </c>
      <c r="C110">
        <v>1</v>
      </c>
      <c r="E110" t="str">
        <f t="shared" si="15"/>
        <v>Time In</v>
      </c>
      <c r="F110" s="1" t="str">
        <f t="shared" si="17"/>
        <v/>
      </c>
      <c r="G110" s="1" t="e">
        <f>(F112-F106)-(F113-F107)</f>
        <v>#VALUE!</v>
      </c>
      <c r="H110" s="1" t="e">
        <f>IF(F111&gt;F110,(F110+10)-F111,F110-F111)</f>
        <v>#VALUE!</v>
      </c>
      <c r="I110" s="1" t="e">
        <f>F112-F106</f>
        <v>#VALUE!</v>
      </c>
      <c r="J110" s="1" t="e">
        <f>F113-F107</f>
        <v>#VALUE!</v>
      </c>
      <c r="M110">
        <f>COUNTIF(D110:D114,$L$2)</f>
        <v>0</v>
      </c>
      <c r="N110">
        <f>SUM(M110:M114)</f>
        <v>0</v>
      </c>
      <c r="O110" t="str">
        <f t="shared" si="11"/>
        <v/>
      </c>
      <c r="P110" t="str">
        <f t="shared" si="12"/>
        <v/>
      </c>
      <c r="Q110" t="str">
        <f t="shared" si="13"/>
        <v/>
      </c>
      <c r="R110" t="str">
        <f t="shared" si="14"/>
        <v/>
      </c>
    </row>
    <row r="111" spans="1:18" x14ac:dyDescent="0.35">
      <c r="A111" t="s">
        <v>7</v>
      </c>
      <c r="B111" t="str">
        <f t="shared" si="16"/>
        <v/>
      </c>
      <c r="C111">
        <v>2</v>
      </c>
      <c r="E111" t="str">
        <f t="shared" si="15"/>
        <v>Time Out</v>
      </c>
      <c r="F111" s="1" t="str">
        <f t="shared" si="17"/>
        <v/>
      </c>
      <c r="G111" s="1" t="e">
        <f>(F112-F106)-(F113-F107)</f>
        <v>#VALUE!</v>
      </c>
      <c r="H111" s="1" t="e">
        <f>IF(F111&gt;F110,(F110+10)-F111,F110-F111)</f>
        <v>#VALUE!</v>
      </c>
      <c r="I111" s="1" t="e">
        <f>F112-F106</f>
        <v>#VALUE!</v>
      </c>
      <c r="J111" s="1" t="e">
        <f>F113-F107</f>
        <v>#VALUE!</v>
      </c>
      <c r="M111">
        <f>COUNTIF(D110:D114,$L$3)</f>
        <v>0</v>
      </c>
      <c r="O111" t="str">
        <f t="shared" si="11"/>
        <v/>
      </c>
      <c r="P111" t="str">
        <f t="shared" si="12"/>
        <v/>
      </c>
      <c r="Q111" t="str">
        <f t="shared" si="13"/>
        <v/>
      </c>
      <c r="R111" t="str">
        <f t="shared" si="14"/>
        <v/>
      </c>
    </row>
    <row r="112" spans="1:18" x14ac:dyDescent="0.35">
      <c r="A112" t="s">
        <v>8</v>
      </c>
      <c r="B112" t="str">
        <f t="shared" si="16"/>
        <v/>
      </c>
      <c r="C112">
        <v>3</v>
      </c>
      <c r="E112" t="str">
        <f t="shared" si="15"/>
        <v>Western Score</v>
      </c>
      <c r="F112" s="1" t="str">
        <f t="shared" si="17"/>
        <v/>
      </c>
      <c r="G112" s="1" t="e">
        <f>(F112-F106)-(F113-F107)</f>
        <v>#VALUE!</v>
      </c>
      <c r="H112" s="1" t="e">
        <f>IF(F111&gt;F110,(F110+10)-F111,F110-F111)</f>
        <v>#VALUE!</v>
      </c>
      <c r="I112" s="1" t="e">
        <f>F112-F106</f>
        <v>#VALUE!</v>
      </c>
      <c r="J112" s="1" t="e">
        <f>F113-F107</f>
        <v>#VALUE!</v>
      </c>
      <c r="M112">
        <f>COUNTIF(D110:D114,$L$4)</f>
        <v>0</v>
      </c>
      <c r="O112" t="str">
        <f t="shared" si="11"/>
        <v/>
      </c>
      <c r="P112" t="str">
        <f t="shared" si="12"/>
        <v/>
      </c>
      <c r="Q112" t="str">
        <f t="shared" si="13"/>
        <v/>
      </c>
      <c r="R112" t="str">
        <f t="shared" si="14"/>
        <v/>
      </c>
    </row>
    <row r="113" spans="1:18" x14ac:dyDescent="0.35">
      <c r="A113" t="s">
        <v>9</v>
      </c>
      <c r="B113" t="str">
        <f t="shared" si="16"/>
        <v/>
      </c>
      <c r="C113">
        <v>4</v>
      </c>
      <c r="E113" t="str">
        <f t="shared" si="15"/>
        <v>Opp Score</v>
      </c>
      <c r="F113" s="1" t="str">
        <f t="shared" si="17"/>
        <v/>
      </c>
      <c r="G113" s="1" t="e">
        <f>(F112-F106)-(F113-F107)</f>
        <v>#VALUE!</v>
      </c>
      <c r="H113" s="1" t="e">
        <f>IF(F111&gt;F110,(F110+10)-F111,F110-F111)</f>
        <v>#VALUE!</v>
      </c>
      <c r="I113" s="1" t="e">
        <f>F112-F106</f>
        <v>#VALUE!</v>
      </c>
      <c r="J113" s="1" t="e">
        <f>F113-F107</f>
        <v>#VALUE!</v>
      </c>
      <c r="M113">
        <f>COUNTIF(D110:D114,$L$5)</f>
        <v>0</v>
      </c>
      <c r="O113" t="str">
        <f t="shared" si="11"/>
        <v/>
      </c>
      <c r="P113" t="str">
        <f t="shared" si="12"/>
        <v/>
      </c>
      <c r="Q113" t="str">
        <f t="shared" si="13"/>
        <v/>
      </c>
      <c r="R113" t="str">
        <f t="shared" si="14"/>
        <v/>
      </c>
    </row>
    <row r="114" spans="1:18" x14ac:dyDescent="0.35">
      <c r="A114" t="s">
        <v>10</v>
      </c>
      <c r="B114" t="str">
        <f t="shared" si="16"/>
        <v/>
      </c>
      <c r="C114">
        <v>5</v>
      </c>
      <c r="E114" t="str">
        <f t="shared" si="15"/>
        <v/>
      </c>
      <c r="F114" s="1" t="str">
        <f t="shared" si="17"/>
        <v/>
      </c>
      <c r="G114" s="1" t="e">
        <f>(F112-F106)-(F113-F107)</f>
        <v>#VALUE!</v>
      </c>
      <c r="H114" s="1" t="e">
        <f>IF(F111&gt;F110,(F110+10)-F111,F110-F111)</f>
        <v>#VALUE!</v>
      </c>
      <c r="I114" s="1" t="e">
        <f>F112-F106</f>
        <v>#VALUE!</v>
      </c>
      <c r="J114" s="1" t="e">
        <f>F113-F107</f>
        <v>#VALUE!</v>
      </c>
      <c r="M114">
        <f>COUNTIF(D110:D114,$L$6)</f>
        <v>0</v>
      </c>
      <c r="O114" t="str">
        <f t="shared" si="11"/>
        <v/>
      </c>
      <c r="P114" t="str">
        <f t="shared" si="12"/>
        <v/>
      </c>
      <c r="Q114" t="str">
        <f t="shared" si="13"/>
        <v/>
      </c>
      <c r="R114" t="str">
        <f t="shared" si="14"/>
        <v/>
      </c>
    </row>
    <row r="115" spans="1:18" x14ac:dyDescent="0.35">
      <c r="A115" t="s">
        <v>11</v>
      </c>
      <c r="B115" t="str">
        <f t="shared" si="16"/>
        <v/>
      </c>
      <c r="E115" t="str">
        <f t="shared" si="15"/>
        <v/>
      </c>
      <c r="F115" s="1" t="str">
        <f t="shared" si="17"/>
        <v/>
      </c>
      <c r="O115" t="str">
        <f t="shared" si="11"/>
        <v/>
      </c>
      <c r="P115" t="str">
        <f t="shared" si="12"/>
        <v/>
      </c>
      <c r="Q115" t="str">
        <f t="shared" si="13"/>
        <v/>
      </c>
      <c r="R115" t="str">
        <f t="shared" si="14"/>
        <v/>
      </c>
    </row>
    <row r="116" spans="1:18" x14ac:dyDescent="0.35">
      <c r="A116" t="s">
        <v>12</v>
      </c>
      <c r="B116">
        <f t="shared" si="16"/>
        <v>20</v>
      </c>
      <c r="C116">
        <v>1</v>
      </c>
      <c r="E116" t="str">
        <f t="shared" si="15"/>
        <v>Time In</v>
      </c>
      <c r="F116" s="1" t="str">
        <f t="shared" si="17"/>
        <v/>
      </c>
      <c r="G116" s="1" t="e">
        <f>(F118-F112)-(F119-F113)</f>
        <v>#VALUE!</v>
      </c>
      <c r="H116" s="1" t="e">
        <f>IF(F117&gt;F116,(F116+10)-F117,F116-F117)</f>
        <v>#VALUE!</v>
      </c>
      <c r="I116" s="1" t="e">
        <f>F118-F112</f>
        <v>#VALUE!</v>
      </c>
      <c r="J116" s="1" t="e">
        <f>F119-F113</f>
        <v>#VALUE!</v>
      </c>
      <c r="M116">
        <f>COUNTIF(D116:D120,$L$2)</f>
        <v>0</v>
      </c>
      <c r="N116">
        <f>SUM(M116:M120)</f>
        <v>0</v>
      </c>
      <c r="O116" t="str">
        <f t="shared" si="11"/>
        <v/>
      </c>
      <c r="P116" t="str">
        <f t="shared" si="12"/>
        <v/>
      </c>
      <c r="Q116" t="str">
        <f t="shared" si="13"/>
        <v/>
      </c>
      <c r="R116" t="str">
        <f t="shared" si="14"/>
        <v/>
      </c>
    </row>
    <row r="117" spans="1:18" x14ac:dyDescent="0.35">
      <c r="A117" t="s">
        <v>13</v>
      </c>
      <c r="B117" t="str">
        <f t="shared" si="16"/>
        <v/>
      </c>
      <c r="C117">
        <v>2</v>
      </c>
      <c r="E117" t="str">
        <f t="shared" si="15"/>
        <v>Time Out</v>
      </c>
      <c r="F117" s="1" t="str">
        <f t="shared" si="17"/>
        <v/>
      </c>
      <c r="G117" s="1" t="e">
        <f>(F118-F112)-(F119-F113)</f>
        <v>#VALUE!</v>
      </c>
      <c r="H117" s="1" t="e">
        <f>IF(F117&gt;F116,(F116+10)-F117,F116-F117)</f>
        <v>#VALUE!</v>
      </c>
      <c r="I117" s="1" t="e">
        <f>F118-F112</f>
        <v>#VALUE!</v>
      </c>
      <c r="J117" s="1" t="e">
        <f>F119-F113</f>
        <v>#VALUE!</v>
      </c>
      <c r="M117">
        <f>COUNTIF(D116:D120,$L$3)</f>
        <v>0</v>
      </c>
      <c r="O117" t="str">
        <f t="shared" si="11"/>
        <v/>
      </c>
      <c r="P117" t="str">
        <f t="shared" si="12"/>
        <v/>
      </c>
      <c r="Q117" t="str">
        <f t="shared" si="13"/>
        <v/>
      </c>
      <c r="R117" t="str">
        <f t="shared" si="14"/>
        <v/>
      </c>
    </row>
    <row r="118" spans="1:18" x14ac:dyDescent="0.35">
      <c r="A118" t="s">
        <v>14</v>
      </c>
      <c r="B118" t="str">
        <f t="shared" si="16"/>
        <v/>
      </c>
      <c r="C118">
        <v>3</v>
      </c>
      <c r="E118" t="str">
        <f t="shared" si="15"/>
        <v>Western Score</v>
      </c>
      <c r="F118" s="1" t="str">
        <f t="shared" si="17"/>
        <v/>
      </c>
      <c r="G118" s="1" t="e">
        <f>(F118-F112)-(F119-F113)</f>
        <v>#VALUE!</v>
      </c>
      <c r="H118" s="1" t="e">
        <f>IF(F117&gt;F116,(F116+10)-F117,F116-F117)</f>
        <v>#VALUE!</v>
      </c>
      <c r="I118" s="1" t="e">
        <f>F118-F112</f>
        <v>#VALUE!</v>
      </c>
      <c r="J118" s="1" t="e">
        <f>F119-F113</f>
        <v>#VALUE!</v>
      </c>
      <c r="M118">
        <f>COUNTIF(D116:D120,$L$4)</f>
        <v>0</v>
      </c>
      <c r="O118" t="str">
        <f t="shared" si="11"/>
        <v/>
      </c>
      <c r="P118" t="str">
        <f t="shared" si="12"/>
        <v/>
      </c>
      <c r="Q118" t="str">
        <f t="shared" si="13"/>
        <v/>
      </c>
      <c r="R118" t="str">
        <f t="shared" si="14"/>
        <v/>
      </c>
    </row>
    <row r="119" spans="1:18" x14ac:dyDescent="0.35">
      <c r="A119" t="s">
        <v>2</v>
      </c>
      <c r="B119" t="str">
        <f t="shared" si="16"/>
        <v/>
      </c>
      <c r="C119">
        <v>4</v>
      </c>
      <c r="E119" t="str">
        <f t="shared" si="15"/>
        <v>Opp Score</v>
      </c>
      <c r="F119" s="1" t="str">
        <f t="shared" si="17"/>
        <v/>
      </c>
      <c r="G119" s="1" t="e">
        <f>(F118-F112)-(F119-F113)</f>
        <v>#VALUE!</v>
      </c>
      <c r="H119" s="1" t="e">
        <f>IF(F117&gt;F116,(F116+10)-F117,F116-F117)</f>
        <v>#VALUE!</v>
      </c>
      <c r="I119" s="1" t="e">
        <f>F118-F112</f>
        <v>#VALUE!</v>
      </c>
      <c r="J119" s="1" t="e">
        <f>F119-F113</f>
        <v>#VALUE!</v>
      </c>
      <c r="M119">
        <f>COUNTIF(D116:D120,$L$5)</f>
        <v>0</v>
      </c>
      <c r="O119" t="str">
        <f t="shared" si="11"/>
        <v/>
      </c>
      <c r="P119" t="str">
        <f t="shared" si="12"/>
        <v/>
      </c>
      <c r="Q119" t="str">
        <f t="shared" si="13"/>
        <v/>
      </c>
      <c r="R119" t="str">
        <f t="shared" si="14"/>
        <v/>
      </c>
    </row>
    <row r="120" spans="1:18" x14ac:dyDescent="0.35">
      <c r="A120" t="s">
        <v>3</v>
      </c>
      <c r="B120" t="str">
        <f t="shared" si="16"/>
        <v/>
      </c>
      <c r="C120">
        <v>5</v>
      </c>
      <c r="E120" t="str">
        <f t="shared" si="15"/>
        <v/>
      </c>
      <c r="F120" s="1" t="str">
        <f t="shared" si="17"/>
        <v/>
      </c>
      <c r="G120" s="1" t="e">
        <f>(F118-F112)-(F119-F113)</f>
        <v>#VALUE!</v>
      </c>
      <c r="H120" s="1" t="e">
        <f>IF(F117&gt;F116,(F116+10)-F117,F116-F117)</f>
        <v>#VALUE!</v>
      </c>
      <c r="I120" s="1" t="e">
        <f>F118-F112</f>
        <v>#VALUE!</v>
      </c>
      <c r="J120" s="1" t="e">
        <f>F119-F113</f>
        <v>#VALUE!</v>
      </c>
      <c r="M120">
        <f>COUNTIF(D116:D120,$L$6)</f>
        <v>0</v>
      </c>
      <c r="O120" t="str">
        <f t="shared" si="11"/>
        <v/>
      </c>
      <c r="P120" t="str">
        <f t="shared" si="12"/>
        <v/>
      </c>
      <c r="Q120" t="str">
        <f t="shared" si="13"/>
        <v/>
      </c>
      <c r="R120" t="str">
        <f t="shared" si="14"/>
        <v/>
      </c>
    </row>
    <row r="121" spans="1:18" x14ac:dyDescent="0.35">
      <c r="A121" t="s">
        <v>4</v>
      </c>
      <c r="B121" t="str">
        <f t="shared" si="16"/>
        <v/>
      </c>
      <c r="E121" t="str">
        <f t="shared" si="15"/>
        <v/>
      </c>
      <c r="F121" s="1" t="str">
        <f t="shared" si="17"/>
        <v/>
      </c>
      <c r="O121" t="str">
        <f t="shared" si="11"/>
        <v/>
      </c>
      <c r="P121" t="str">
        <f t="shared" si="12"/>
        <v/>
      </c>
      <c r="Q121" t="str">
        <f t="shared" si="13"/>
        <v/>
      </c>
      <c r="R121" t="str">
        <f t="shared" si="14"/>
        <v/>
      </c>
    </row>
    <row r="122" spans="1:18" x14ac:dyDescent="0.35">
      <c r="A122" t="s">
        <v>5</v>
      </c>
      <c r="B122">
        <f t="shared" si="16"/>
        <v>21</v>
      </c>
      <c r="C122">
        <v>1</v>
      </c>
      <c r="E122" t="str">
        <f t="shared" si="15"/>
        <v>Time In</v>
      </c>
      <c r="F122" s="1" t="str">
        <f t="shared" si="17"/>
        <v/>
      </c>
      <c r="G122" s="1" t="e">
        <f>(F124-F118)-(F125-F119)</f>
        <v>#VALUE!</v>
      </c>
      <c r="H122" s="1" t="e">
        <f>IF(F123&gt;F122,(F122+10)-F123,F122-F123)</f>
        <v>#VALUE!</v>
      </c>
      <c r="I122" s="1" t="e">
        <f>F124-F118</f>
        <v>#VALUE!</v>
      </c>
      <c r="J122" s="1" t="e">
        <f>F125-F119</f>
        <v>#VALUE!</v>
      </c>
      <c r="M122">
        <f>COUNTIF(D122:D126,$L$2)</f>
        <v>0</v>
      </c>
      <c r="N122">
        <f>SUM(M122:M126)</f>
        <v>0</v>
      </c>
      <c r="O122" t="str">
        <f t="shared" si="11"/>
        <v/>
      </c>
      <c r="P122" t="str">
        <f t="shared" si="12"/>
        <v/>
      </c>
      <c r="Q122" t="str">
        <f t="shared" si="13"/>
        <v/>
      </c>
      <c r="R122" t="str">
        <f t="shared" si="14"/>
        <v/>
      </c>
    </row>
    <row r="123" spans="1:18" x14ac:dyDescent="0.35">
      <c r="A123" t="s">
        <v>6</v>
      </c>
      <c r="B123" t="str">
        <f t="shared" si="16"/>
        <v/>
      </c>
      <c r="C123">
        <v>2</v>
      </c>
      <c r="E123" t="str">
        <f t="shared" si="15"/>
        <v>Time Out</v>
      </c>
      <c r="F123" s="1" t="str">
        <f t="shared" si="17"/>
        <v/>
      </c>
      <c r="G123" s="1" t="e">
        <f>(F124-F118)-(F125-F119)</f>
        <v>#VALUE!</v>
      </c>
      <c r="H123" s="1" t="e">
        <f>IF(F123&gt;F122,(F122+10)-F123,F122-F123)</f>
        <v>#VALUE!</v>
      </c>
      <c r="I123" s="1" t="e">
        <f>F124-F118</f>
        <v>#VALUE!</v>
      </c>
      <c r="J123" s="1" t="e">
        <f>F125-F119</f>
        <v>#VALUE!</v>
      </c>
      <c r="M123">
        <f>COUNTIF(D122:D126,$L$3)</f>
        <v>0</v>
      </c>
      <c r="O123" t="str">
        <f t="shared" si="11"/>
        <v/>
      </c>
      <c r="P123" t="str">
        <f t="shared" si="12"/>
        <v/>
      </c>
      <c r="Q123" t="str">
        <f t="shared" si="13"/>
        <v/>
      </c>
      <c r="R123" t="str">
        <f t="shared" si="14"/>
        <v/>
      </c>
    </row>
    <row r="124" spans="1:18" x14ac:dyDescent="0.35">
      <c r="A124" t="s">
        <v>7</v>
      </c>
      <c r="B124" t="str">
        <f t="shared" si="16"/>
        <v/>
      </c>
      <c r="C124">
        <v>3</v>
      </c>
      <c r="E124" t="str">
        <f t="shared" si="15"/>
        <v>Western Score</v>
      </c>
      <c r="F124" s="1" t="str">
        <f t="shared" si="17"/>
        <v/>
      </c>
      <c r="G124" s="1" t="e">
        <f>(F124-F118)-(F125-F119)</f>
        <v>#VALUE!</v>
      </c>
      <c r="H124" s="1" t="e">
        <f>IF(F123&gt;F122,(F122+10)-F123,F122-F123)</f>
        <v>#VALUE!</v>
      </c>
      <c r="I124" s="1" t="e">
        <f>F124-F118</f>
        <v>#VALUE!</v>
      </c>
      <c r="J124" s="1" t="e">
        <f>F125-F119</f>
        <v>#VALUE!</v>
      </c>
      <c r="M124">
        <f>COUNTIF(D122:D126,$L$4)</f>
        <v>0</v>
      </c>
      <c r="O124" t="str">
        <f t="shared" si="11"/>
        <v/>
      </c>
      <c r="P124" t="str">
        <f t="shared" si="12"/>
        <v/>
      </c>
      <c r="Q124" t="str">
        <f t="shared" si="13"/>
        <v/>
      </c>
      <c r="R124" t="str">
        <f t="shared" si="14"/>
        <v/>
      </c>
    </row>
    <row r="125" spans="1:18" x14ac:dyDescent="0.35">
      <c r="A125" t="s">
        <v>8</v>
      </c>
      <c r="B125" t="str">
        <f t="shared" si="16"/>
        <v/>
      </c>
      <c r="C125">
        <v>4</v>
      </c>
      <c r="E125" t="str">
        <f t="shared" si="15"/>
        <v>Opp Score</v>
      </c>
      <c r="F125" s="1" t="str">
        <f t="shared" si="17"/>
        <v/>
      </c>
      <c r="G125" s="1" t="e">
        <f>(F124-F118)-(F125-F119)</f>
        <v>#VALUE!</v>
      </c>
      <c r="H125" s="1" t="e">
        <f>IF(F123&gt;F122,(F122+10)-F123,F122-F123)</f>
        <v>#VALUE!</v>
      </c>
      <c r="I125" s="1" t="e">
        <f>F124-F118</f>
        <v>#VALUE!</v>
      </c>
      <c r="J125" s="1" t="e">
        <f>F125-F119</f>
        <v>#VALUE!</v>
      </c>
      <c r="M125">
        <f>COUNTIF(D122:D126,$L$5)</f>
        <v>0</v>
      </c>
      <c r="O125" t="str">
        <f t="shared" si="11"/>
        <v/>
      </c>
      <c r="P125" t="str">
        <f t="shared" si="12"/>
        <v/>
      </c>
      <c r="Q125" t="str">
        <f t="shared" si="13"/>
        <v/>
      </c>
      <c r="R125" t="str">
        <f t="shared" si="14"/>
        <v/>
      </c>
    </row>
    <row r="126" spans="1:18" x14ac:dyDescent="0.35">
      <c r="A126" t="s">
        <v>9</v>
      </c>
      <c r="B126" t="str">
        <f t="shared" si="16"/>
        <v/>
      </c>
      <c r="C126">
        <v>5</v>
      </c>
      <c r="E126" t="str">
        <f t="shared" si="15"/>
        <v/>
      </c>
      <c r="F126" s="1" t="str">
        <f t="shared" si="17"/>
        <v/>
      </c>
      <c r="G126" s="1" t="e">
        <f>(F124-F118)-(F125-F119)</f>
        <v>#VALUE!</v>
      </c>
      <c r="H126" s="1" t="e">
        <f>IF(F123&gt;F122,(F122+10)-F123,F122-F123)</f>
        <v>#VALUE!</v>
      </c>
      <c r="I126" s="1" t="e">
        <f>F124-F118</f>
        <v>#VALUE!</v>
      </c>
      <c r="J126" s="1" t="e">
        <f>F125-F119</f>
        <v>#VALUE!</v>
      </c>
      <c r="M126">
        <f>COUNTIF(D122:D126,$L$6)</f>
        <v>0</v>
      </c>
      <c r="O126" t="str">
        <f t="shared" si="11"/>
        <v/>
      </c>
      <c r="P126" t="str">
        <f t="shared" si="12"/>
        <v/>
      </c>
      <c r="Q126" t="str">
        <f t="shared" si="13"/>
        <v/>
      </c>
      <c r="R126" t="str">
        <f t="shared" si="14"/>
        <v/>
      </c>
    </row>
    <row r="127" spans="1:18" x14ac:dyDescent="0.35">
      <c r="A127" t="s">
        <v>10</v>
      </c>
      <c r="B127" t="str">
        <f t="shared" si="16"/>
        <v/>
      </c>
      <c r="E127" t="str">
        <f t="shared" si="15"/>
        <v/>
      </c>
      <c r="F127" s="1" t="str">
        <f t="shared" si="17"/>
        <v/>
      </c>
      <c r="O127" t="str">
        <f t="shared" si="11"/>
        <v/>
      </c>
      <c r="P127" t="str">
        <f t="shared" si="12"/>
        <v/>
      </c>
      <c r="Q127" t="str">
        <f t="shared" si="13"/>
        <v/>
      </c>
      <c r="R127" t="str">
        <f t="shared" si="14"/>
        <v/>
      </c>
    </row>
    <row r="128" spans="1:18" x14ac:dyDescent="0.35">
      <c r="A128" t="s">
        <v>11</v>
      </c>
      <c r="B128">
        <f t="shared" si="16"/>
        <v>22</v>
      </c>
      <c r="C128">
        <v>1</v>
      </c>
      <c r="E128" t="str">
        <f t="shared" si="15"/>
        <v>Time In</v>
      </c>
      <c r="F128" s="1" t="str">
        <f t="shared" si="17"/>
        <v/>
      </c>
      <c r="G128" s="1" t="e">
        <f>(F130-F124)-(F131-F125)</f>
        <v>#VALUE!</v>
      </c>
      <c r="H128" s="1" t="e">
        <f>IF(F129&gt;F128,(F128+10)-F129,F128-F129)</f>
        <v>#VALUE!</v>
      </c>
      <c r="I128" s="1" t="e">
        <f>F130-F124</f>
        <v>#VALUE!</v>
      </c>
      <c r="J128" s="1" t="e">
        <f>F131-F125</f>
        <v>#VALUE!</v>
      </c>
      <c r="M128">
        <f>COUNTIF(D128:D132,$L$2)</f>
        <v>0</v>
      </c>
      <c r="N128">
        <f>SUM(M128:M132)</f>
        <v>0</v>
      </c>
      <c r="O128" t="str">
        <f t="shared" si="11"/>
        <v/>
      </c>
      <c r="P128" t="str">
        <f t="shared" si="12"/>
        <v/>
      </c>
      <c r="Q128" t="str">
        <f t="shared" si="13"/>
        <v/>
      </c>
      <c r="R128" t="str">
        <f t="shared" si="14"/>
        <v/>
      </c>
    </row>
    <row r="129" spans="1:18" x14ac:dyDescent="0.35">
      <c r="A129" t="s">
        <v>12</v>
      </c>
      <c r="B129" t="str">
        <f t="shared" si="16"/>
        <v/>
      </c>
      <c r="C129">
        <v>2</v>
      </c>
      <c r="E129" t="str">
        <f t="shared" si="15"/>
        <v>Time Out</v>
      </c>
      <c r="F129" s="1" t="str">
        <f t="shared" si="17"/>
        <v/>
      </c>
      <c r="G129" s="1" t="e">
        <f>(F130-F124)-(F131-F125)</f>
        <v>#VALUE!</v>
      </c>
      <c r="H129" s="1" t="e">
        <f>IF(F129&gt;F128,(F128+10)-F129,F128-F129)</f>
        <v>#VALUE!</v>
      </c>
      <c r="I129" s="1" t="e">
        <f>F130-F124</f>
        <v>#VALUE!</v>
      </c>
      <c r="J129" s="1" t="e">
        <f>F131-F125</f>
        <v>#VALUE!</v>
      </c>
      <c r="M129">
        <f>COUNTIF(D128:D132,$L$3)</f>
        <v>0</v>
      </c>
      <c r="O129" t="str">
        <f t="shared" si="11"/>
        <v/>
      </c>
      <c r="P129" t="str">
        <f t="shared" si="12"/>
        <v/>
      </c>
      <c r="Q129" t="str">
        <f t="shared" si="13"/>
        <v/>
      </c>
      <c r="R129" t="str">
        <f t="shared" si="14"/>
        <v/>
      </c>
    </row>
    <row r="130" spans="1:18" x14ac:dyDescent="0.35">
      <c r="A130" t="s">
        <v>13</v>
      </c>
      <c r="B130" t="str">
        <f t="shared" si="16"/>
        <v/>
      </c>
      <c r="C130">
        <v>3</v>
      </c>
      <c r="E130" t="str">
        <f t="shared" si="15"/>
        <v>Western Score</v>
      </c>
      <c r="F130" s="1" t="str">
        <f t="shared" si="17"/>
        <v/>
      </c>
      <c r="G130" s="1" t="e">
        <f>(F130-F124)-(F131-F125)</f>
        <v>#VALUE!</v>
      </c>
      <c r="H130" s="1" t="e">
        <f>IF(F129&gt;F128,(F128+10)-F129,F128-F129)</f>
        <v>#VALUE!</v>
      </c>
      <c r="I130" s="1" t="e">
        <f>F130-F124</f>
        <v>#VALUE!</v>
      </c>
      <c r="J130" s="1" t="e">
        <f>F131-F125</f>
        <v>#VALUE!</v>
      </c>
      <c r="M130">
        <f>COUNTIF(D128:D132,$L$4)</f>
        <v>0</v>
      </c>
      <c r="O130" t="str">
        <f t="shared" ref="O130:O193" si="18">IF(N130=COUNTIF($L$2:$L$6,"*"),G130,"")</f>
        <v/>
      </c>
      <c r="P130" t="str">
        <f t="shared" ref="P130:P193" si="19">IF(N130=COUNTIF($L$2:$L$6,"*"),H130,"")</f>
        <v/>
      </c>
      <c r="Q130" t="str">
        <f t="shared" ref="Q130:Q193" si="20">IF(N130=COUNTIF($L$2:$L$6,"*"),I130,"")</f>
        <v/>
      </c>
      <c r="R130" t="str">
        <f t="shared" ref="R130:R193" si="21">IF(N130=COUNTIF($L$2:$L$6,"*"),J130,"")</f>
        <v/>
      </c>
    </row>
    <row r="131" spans="1:18" x14ac:dyDescent="0.35">
      <c r="A131" t="s">
        <v>14</v>
      </c>
      <c r="B131" t="str">
        <f t="shared" si="16"/>
        <v/>
      </c>
      <c r="C131">
        <v>4</v>
      </c>
      <c r="E131" t="str">
        <f t="shared" ref="E131:E194" si="22">IFERROR(_xlfn.IFS(C131=$C$2,"Time In",C131=$C$3,"Time Out",C131=$C$4,"Western Score",C131=$C$5,"Opp Score"),"")</f>
        <v>Opp Score</v>
      </c>
      <c r="F131" s="1" t="str">
        <f t="shared" si="17"/>
        <v/>
      </c>
      <c r="G131" s="1" t="e">
        <f>(F130-F124)-(F131-F125)</f>
        <v>#VALUE!</v>
      </c>
      <c r="H131" s="1" t="e">
        <f>IF(F129&gt;F128,(F128+10)-F129,F128-F129)</f>
        <v>#VALUE!</v>
      </c>
      <c r="I131" s="1" t="e">
        <f>F130-F124</f>
        <v>#VALUE!</v>
      </c>
      <c r="J131" s="1" t="e">
        <f>F131-F125</f>
        <v>#VALUE!</v>
      </c>
      <c r="M131">
        <f>COUNTIF(D128:D132,$L$5)</f>
        <v>0</v>
      </c>
      <c r="O131" t="str">
        <f t="shared" si="18"/>
        <v/>
      </c>
      <c r="P131" t="str">
        <f t="shared" si="19"/>
        <v/>
      </c>
      <c r="Q131" t="str">
        <f t="shared" si="20"/>
        <v/>
      </c>
      <c r="R131" t="str">
        <f t="shared" si="21"/>
        <v/>
      </c>
    </row>
    <row r="132" spans="1:18" x14ac:dyDescent="0.35">
      <c r="A132" t="s">
        <v>2</v>
      </c>
      <c r="B132" t="str">
        <f t="shared" si="16"/>
        <v/>
      </c>
      <c r="C132">
        <v>5</v>
      </c>
      <c r="E132" t="str">
        <f t="shared" si="22"/>
        <v/>
      </c>
      <c r="F132" s="1" t="str">
        <f t="shared" si="17"/>
        <v/>
      </c>
      <c r="G132" s="1" t="e">
        <f>(F130-F124)-(F131-F125)</f>
        <v>#VALUE!</v>
      </c>
      <c r="H132" s="1" t="e">
        <f>IF(F129&gt;F128,(F128+10)-F129,F128-F129)</f>
        <v>#VALUE!</v>
      </c>
      <c r="I132" s="1" t="e">
        <f>F130-F124</f>
        <v>#VALUE!</v>
      </c>
      <c r="J132" s="1" t="e">
        <f>F131-F125</f>
        <v>#VALUE!</v>
      </c>
      <c r="M132">
        <f>COUNTIF(D128:D132,$L$6)</f>
        <v>0</v>
      </c>
      <c r="O132" t="str">
        <f t="shared" si="18"/>
        <v/>
      </c>
      <c r="P132" t="str">
        <f t="shared" si="19"/>
        <v/>
      </c>
      <c r="Q132" t="str">
        <f t="shared" si="20"/>
        <v/>
      </c>
      <c r="R132" t="str">
        <f t="shared" si="21"/>
        <v/>
      </c>
    </row>
    <row r="133" spans="1:18" x14ac:dyDescent="0.35">
      <c r="A133" t="s">
        <v>3</v>
      </c>
      <c r="B133" t="str">
        <f t="shared" si="16"/>
        <v/>
      </c>
      <c r="E133" t="str">
        <f t="shared" si="22"/>
        <v/>
      </c>
      <c r="F133" s="1" t="str">
        <f t="shared" si="17"/>
        <v/>
      </c>
      <c r="O133" t="str">
        <f t="shared" si="18"/>
        <v/>
      </c>
      <c r="P133" t="str">
        <f t="shared" si="19"/>
        <v/>
      </c>
      <c r="Q133" t="str">
        <f t="shared" si="20"/>
        <v/>
      </c>
      <c r="R133" t="str">
        <f t="shared" si="21"/>
        <v/>
      </c>
    </row>
    <row r="134" spans="1:18" x14ac:dyDescent="0.35">
      <c r="A134" t="s">
        <v>4</v>
      </c>
      <c r="B134">
        <f t="shared" si="16"/>
        <v>23</v>
      </c>
      <c r="C134">
        <v>1</v>
      </c>
      <c r="E134" t="str">
        <f t="shared" si="22"/>
        <v>Time In</v>
      </c>
      <c r="F134" s="1" t="str">
        <f t="shared" si="17"/>
        <v/>
      </c>
      <c r="G134" s="1" t="e">
        <f>(F136-F130)-(F137-F131)</f>
        <v>#VALUE!</v>
      </c>
      <c r="H134" s="1" t="e">
        <f>IF(F135&gt;F134,(F134+10)-F135,F134-F135)</f>
        <v>#VALUE!</v>
      </c>
      <c r="I134" s="1" t="e">
        <f>F136-F130</f>
        <v>#VALUE!</v>
      </c>
      <c r="J134" s="1" t="e">
        <f>F137-F131</f>
        <v>#VALUE!</v>
      </c>
      <c r="M134">
        <f>COUNTIF(D134:D138,$L$2)</f>
        <v>0</v>
      </c>
      <c r="N134">
        <f>SUM(M134:M138)</f>
        <v>0</v>
      </c>
      <c r="O134" t="str">
        <f t="shared" si="18"/>
        <v/>
      </c>
      <c r="P134" t="str">
        <f t="shared" si="19"/>
        <v/>
      </c>
      <c r="Q134" t="str">
        <f t="shared" si="20"/>
        <v/>
      </c>
      <c r="R134" t="str">
        <f t="shared" si="21"/>
        <v/>
      </c>
    </row>
    <row r="135" spans="1:18" x14ac:dyDescent="0.35">
      <c r="A135" t="s">
        <v>5</v>
      </c>
      <c r="B135" t="str">
        <f t="shared" si="16"/>
        <v/>
      </c>
      <c r="C135">
        <v>2</v>
      </c>
      <c r="E135" t="str">
        <f t="shared" si="22"/>
        <v>Time Out</v>
      </c>
      <c r="F135" s="1" t="str">
        <f t="shared" si="17"/>
        <v/>
      </c>
      <c r="G135" s="1" t="e">
        <f>(F136-F130)-(F137-F131)</f>
        <v>#VALUE!</v>
      </c>
      <c r="H135" s="1" t="e">
        <f>IF(F135&gt;F134,(F134+10)-F135,F134-F135)</f>
        <v>#VALUE!</v>
      </c>
      <c r="I135" s="1" t="e">
        <f>F136-F130</f>
        <v>#VALUE!</v>
      </c>
      <c r="J135" s="1" t="e">
        <f>F137-F131</f>
        <v>#VALUE!</v>
      </c>
      <c r="M135">
        <f>COUNTIF(D134:D138,$L$3)</f>
        <v>0</v>
      </c>
      <c r="O135" t="str">
        <f t="shared" si="18"/>
        <v/>
      </c>
      <c r="P135" t="str">
        <f t="shared" si="19"/>
        <v/>
      </c>
      <c r="Q135" t="str">
        <f t="shared" si="20"/>
        <v/>
      </c>
      <c r="R135" t="str">
        <f t="shared" si="21"/>
        <v/>
      </c>
    </row>
    <row r="136" spans="1:18" x14ac:dyDescent="0.35">
      <c r="A136" t="s">
        <v>6</v>
      </c>
      <c r="B136" t="str">
        <f t="shared" si="16"/>
        <v/>
      </c>
      <c r="C136">
        <v>3</v>
      </c>
      <c r="E136" t="str">
        <f t="shared" si="22"/>
        <v>Western Score</v>
      </c>
      <c r="F136" s="1" t="str">
        <f t="shared" si="17"/>
        <v/>
      </c>
      <c r="G136" s="1" t="e">
        <f>(F136-F130)-(F137-F131)</f>
        <v>#VALUE!</v>
      </c>
      <c r="H136" s="1" t="e">
        <f>IF(F135&gt;F134,(F134+10)-F135,F134-F135)</f>
        <v>#VALUE!</v>
      </c>
      <c r="I136" s="1" t="e">
        <f>F136-F130</f>
        <v>#VALUE!</v>
      </c>
      <c r="J136" s="1" t="e">
        <f>F137-F131</f>
        <v>#VALUE!</v>
      </c>
      <c r="M136">
        <f>COUNTIF(D134:D138,$L$4)</f>
        <v>0</v>
      </c>
      <c r="O136" t="str">
        <f t="shared" si="18"/>
        <v/>
      </c>
      <c r="P136" t="str">
        <f t="shared" si="19"/>
        <v/>
      </c>
      <c r="Q136" t="str">
        <f t="shared" si="20"/>
        <v/>
      </c>
      <c r="R136" t="str">
        <f t="shared" si="21"/>
        <v/>
      </c>
    </row>
    <row r="137" spans="1:18" x14ac:dyDescent="0.35">
      <c r="A137" t="s">
        <v>7</v>
      </c>
      <c r="B137" t="str">
        <f t="shared" si="16"/>
        <v/>
      </c>
      <c r="C137">
        <v>4</v>
      </c>
      <c r="E137" t="str">
        <f t="shared" si="22"/>
        <v>Opp Score</v>
      </c>
      <c r="F137" s="1" t="str">
        <f t="shared" si="17"/>
        <v/>
      </c>
      <c r="G137" s="1" t="e">
        <f>(F136-F130)-(F137-F131)</f>
        <v>#VALUE!</v>
      </c>
      <c r="H137" s="1" t="e">
        <f>IF(F135&gt;F134,(F134+10)-F135,F134-F135)</f>
        <v>#VALUE!</v>
      </c>
      <c r="I137" s="1" t="e">
        <f>F136-F130</f>
        <v>#VALUE!</v>
      </c>
      <c r="J137" s="1" t="e">
        <f>F137-F131</f>
        <v>#VALUE!</v>
      </c>
      <c r="M137">
        <f>COUNTIF(D134:D138,$L$5)</f>
        <v>0</v>
      </c>
      <c r="O137" t="str">
        <f t="shared" si="18"/>
        <v/>
      </c>
      <c r="P137" t="str">
        <f t="shared" si="19"/>
        <v/>
      </c>
      <c r="Q137" t="str">
        <f t="shared" si="20"/>
        <v/>
      </c>
      <c r="R137" t="str">
        <f t="shared" si="21"/>
        <v/>
      </c>
    </row>
    <row r="138" spans="1:18" x14ac:dyDescent="0.35">
      <c r="A138" t="s">
        <v>8</v>
      </c>
      <c r="B138" t="str">
        <f t="shared" si="16"/>
        <v/>
      </c>
      <c r="C138">
        <v>5</v>
      </c>
      <c r="E138" t="str">
        <f t="shared" si="22"/>
        <v/>
      </c>
      <c r="F138" s="1" t="str">
        <f t="shared" si="17"/>
        <v/>
      </c>
      <c r="G138" s="1" t="e">
        <f>(F136-F130)-(F137-F131)</f>
        <v>#VALUE!</v>
      </c>
      <c r="H138" s="1" t="e">
        <f>IF(F135&gt;F134,(F134+10)-F135,F134-F135)</f>
        <v>#VALUE!</v>
      </c>
      <c r="I138" s="1" t="e">
        <f>F136-F130</f>
        <v>#VALUE!</v>
      </c>
      <c r="J138" s="1" t="e">
        <f>F137-F131</f>
        <v>#VALUE!</v>
      </c>
      <c r="M138">
        <f>COUNTIF(D134:D138,$L$6)</f>
        <v>0</v>
      </c>
      <c r="O138" t="str">
        <f t="shared" si="18"/>
        <v/>
      </c>
      <c r="P138" t="str">
        <f t="shared" si="19"/>
        <v/>
      </c>
      <c r="Q138" t="str">
        <f t="shared" si="20"/>
        <v/>
      </c>
      <c r="R138" t="str">
        <f t="shared" si="21"/>
        <v/>
      </c>
    </row>
    <row r="139" spans="1:18" x14ac:dyDescent="0.35">
      <c r="A139" t="s">
        <v>9</v>
      </c>
      <c r="B139" t="str">
        <f t="shared" si="16"/>
        <v/>
      </c>
      <c r="E139" t="str">
        <f t="shared" si="22"/>
        <v/>
      </c>
      <c r="F139" s="1" t="str">
        <f t="shared" si="17"/>
        <v/>
      </c>
      <c r="O139" t="str">
        <f t="shared" si="18"/>
        <v/>
      </c>
      <c r="P139" t="str">
        <f t="shared" si="19"/>
        <v/>
      </c>
      <c r="Q139" t="str">
        <f t="shared" si="20"/>
        <v/>
      </c>
      <c r="R139" t="str">
        <f t="shared" si="21"/>
        <v/>
      </c>
    </row>
    <row r="140" spans="1:18" x14ac:dyDescent="0.35">
      <c r="A140" t="s">
        <v>10</v>
      </c>
      <c r="B140">
        <f t="shared" si="16"/>
        <v>24</v>
      </c>
      <c r="C140">
        <v>1</v>
      </c>
      <c r="E140" t="str">
        <f t="shared" si="22"/>
        <v>Time In</v>
      </c>
      <c r="F140" s="1" t="str">
        <f t="shared" si="17"/>
        <v/>
      </c>
      <c r="G140" s="1" t="e">
        <f>(F142-F136)-(F143-F137)</f>
        <v>#VALUE!</v>
      </c>
      <c r="H140" s="1" t="e">
        <f>IF(F141&gt;F140,(F140+10)-F141,F140-F141)</f>
        <v>#VALUE!</v>
      </c>
      <c r="I140" s="1" t="e">
        <f>F142-F136</f>
        <v>#VALUE!</v>
      </c>
      <c r="J140" s="1" t="e">
        <f>F143-F137</f>
        <v>#VALUE!</v>
      </c>
      <c r="M140">
        <f>COUNTIF(D140:D144,$L$2)</f>
        <v>0</v>
      </c>
      <c r="N140">
        <f>SUM(M140:M144)</f>
        <v>0</v>
      </c>
      <c r="O140" t="str">
        <f t="shared" si="18"/>
        <v/>
      </c>
      <c r="P140" t="str">
        <f t="shared" si="19"/>
        <v/>
      </c>
      <c r="Q140" t="str">
        <f t="shared" si="20"/>
        <v/>
      </c>
      <c r="R140" t="str">
        <f t="shared" si="21"/>
        <v/>
      </c>
    </row>
    <row r="141" spans="1:18" x14ac:dyDescent="0.35">
      <c r="A141" t="s">
        <v>11</v>
      </c>
      <c r="B141" t="str">
        <f t="shared" si="16"/>
        <v/>
      </c>
      <c r="C141">
        <v>2</v>
      </c>
      <c r="E141" t="str">
        <f t="shared" si="22"/>
        <v>Time Out</v>
      </c>
      <c r="F141" s="1" t="str">
        <f t="shared" si="17"/>
        <v/>
      </c>
      <c r="G141" s="1" t="e">
        <f>(F142-F136)-(F143-F137)</f>
        <v>#VALUE!</v>
      </c>
      <c r="H141" s="1" t="e">
        <f>IF(F141&gt;F140,(F140+10)-F141,F140-F141)</f>
        <v>#VALUE!</v>
      </c>
      <c r="I141" s="1" t="e">
        <f>F142-F136</f>
        <v>#VALUE!</v>
      </c>
      <c r="J141" s="1" t="e">
        <f>F143-F137</f>
        <v>#VALUE!</v>
      </c>
      <c r="M141">
        <f>COUNTIF(D140:D144,$L$3)</f>
        <v>0</v>
      </c>
      <c r="O141" t="str">
        <f t="shared" si="18"/>
        <v/>
      </c>
      <c r="P141" t="str">
        <f t="shared" si="19"/>
        <v/>
      </c>
      <c r="Q141" t="str">
        <f t="shared" si="20"/>
        <v/>
      </c>
      <c r="R141" t="str">
        <f t="shared" si="21"/>
        <v/>
      </c>
    </row>
    <row r="142" spans="1:18" x14ac:dyDescent="0.35">
      <c r="A142" t="s">
        <v>12</v>
      </c>
      <c r="B142" t="str">
        <f t="shared" si="16"/>
        <v/>
      </c>
      <c r="C142">
        <v>3</v>
      </c>
      <c r="E142" t="str">
        <f t="shared" si="22"/>
        <v>Western Score</v>
      </c>
      <c r="F142" s="1" t="str">
        <f t="shared" si="17"/>
        <v/>
      </c>
      <c r="G142" s="1" t="e">
        <f>(F142-F136)-(F143-F137)</f>
        <v>#VALUE!</v>
      </c>
      <c r="H142" s="1" t="e">
        <f>IF(F141&gt;F140,(F140+10)-F141,F140-F141)</f>
        <v>#VALUE!</v>
      </c>
      <c r="I142" s="1" t="e">
        <f>F142-F136</f>
        <v>#VALUE!</v>
      </c>
      <c r="J142" s="1" t="e">
        <f>F143-F137</f>
        <v>#VALUE!</v>
      </c>
      <c r="M142">
        <f>COUNTIF(D140:D144,$L$4)</f>
        <v>0</v>
      </c>
      <c r="O142" t="str">
        <f t="shared" si="18"/>
        <v/>
      </c>
      <c r="P142" t="str">
        <f t="shared" si="19"/>
        <v/>
      </c>
      <c r="Q142" t="str">
        <f t="shared" si="20"/>
        <v/>
      </c>
      <c r="R142" t="str">
        <f t="shared" si="21"/>
        <v/>
      </c>
    </row>
    <row r="143" spans="1:18" x14ac:dyDescent="0.35">
      <c r="A143" t="s">
        <v>13</v>
      </c>
      <c r="B143" t="str">
        <f t="shared" si="16"/>
        <v/>
      </c>
      <c r="C143">
        <v>4</v>
      </c>
      <c r="E143" t="str">
        <f t="shared" si="22"/>
        <v>Opp Score</v>
      </c>
      <c r="F143" s="1" t="str">
        <f t="shared" si="17"/>
        <v/>
      </c>
      <c r="G143" s="1" t="e">
        <f>(F142-F136)-(F143-F137)</f>
        <v>#VALUE!</v>
      </c>
      <c r="H143" s="1" t="e">
        <f>IF(F141&gt;F140,(F140+10)-F141,F140-F141)</f>
        <v>#VALUE!</v>
      </c>
      <c r="I143" s="1" t="e">
        <f>F142-F136</f>
        <v>#VALUE!</v>
      </c>
      <c r="J143" s="1" t="e">
        <f>F143-F137</f>
        <v>#VALUE!</v>
      </c>
      <c r="M143">
        <f>COUNTIF(D140:D144,$L$5)</f>
        <v>0</v>
      </c>
      <c r="O143" t="str">
        <f t="shared" si="18"/>
        <v/>
      </c>
      <c r="P143" t="str">
        <f t="shared" si="19"/>
        <v/>
      </c>
      <c r="Q143" t="str">
        <f t="shared" si="20"/>
        <v/>
      </c>
      <c r="R143" t="str">
        <f t="shared" si="21"/>
        <v/>
      </c>
    </row>
    <row r="144" spans="1:18" x14ac:dyDescent="0.35">
      <c r="A144" t="s">
        <v>14</v>
      </c>
      <c r="B144" t="str">
        <f t="shared" si="16"/>
        <v/>
      </c>
      <c r="C144">
        <v>5</v>
      </c>
      <c r="E144" t="str">
        <f t="shared" si="22"/>
        <v/>
      </c>
      <c r="F144" s="1" t="str">
        <f t="shared" si="17"/>
        <v/>
      </c>
      <c r="G144" s="1" t="e">
        <f>(F142-F136)-(F143-F137)</f>
        <v>#VALUE!</v>
      </c>
      <c r="H144" s="1" t="e">
        <f>IF(F141&gt;F140,(F140+10)-F141,F140-F141)</f>
        <v>#VALUE!</v>
      </c>
      <c r="I144" s="1" t="e">
        <f>F142-F136</f>
        <v>#VALUE!</v>
      </c>
      <c r="J144" s="1" t="e">
        <f>F143-F137</f>
        <v>#VALUE!</v>
      </c>
      <c r="M144">
        <f>COUNTIF(D140:D144,$L$6)</f>
        <v>0</v>
      </c>
      <c r="O144" t="str">
        <f t="shared" si="18"/>
        <v/>
      </c>
      <c r="P144" t="str">
        <f t="shared" si="19"/>
        <v/>
      </c>
      <c r="Q144" t="str">
        <f t="shared" si="20"/>
        <v/>
      </c>
      <c r="R144" t="str">
        <f t="shared" si="21"/>
        <v/>
      </c>
    </row>
    <row r="145" spans="1:18" x14ac:dyDescent="0.35">
      <c r="A145" t="s">
        <v>2</v>
      </c>
      <c r="B145" t="str">
        <f t="shared" si="16"/>
        <v/>
      </c>
      <c r="E145" t="str">
        <f t="shared" si="22"/>
        <v/>
      </c>
      <c r="F145" s="1" t="str">
        <f t="shared" si="17"/>
        <v/>
      </c>
      <c r="O145" t="str">
        <f t="shared" si="18"/>
        <v/>
      </c>
      <c r="P145" t="str">
        <f t="shared" si="19"/>
        <v/>
      </c>
      <c r="Q145" t="str">
        <f t="shared" si="20"/>
        <v/>
      </c>
      <c r="R145" t="str">
        <f t="shared" si="21"/>
        <v/>
      </c>
    </row>
    <row r="146" spans="1:18" x14ac:dyDescent="0.35">
      <c r="A146" t="s">
        <v>3</v>
      </c>
      <c r="B146">
        <f t="shared" si="16"/>
        <v>25</v>
      </c>
      <c r="C146">
        <v>1</v>
      </c>
      <c r="E146" t="str">
        <f t="shared" si="22"/>
        <v>Time In</v>
      </c>
      <c r="F146" s="1" t="str">
        <f t="shared" si="17"/>
        <v/>
      </c>
      <c r="G146" s="1" t="e">
        <f>(F148-F142)-(F149-F143)</f>
        <v>#VALUE!</v>
      </c>
      <c r="H146" s="1" t="e">
        <f>IF(F147&gt;F146,(F146+10)-F147,F146-F147)</f>
        <v>#VALUE!</v>
      </c>
      <c r="I146" s="1" t="e">
        <f>F148-F142</f>
        <v>#VALUE!</v>
      </c>
      <c r="J146" s="1" t="e">
        <f>F149-F143</f>
        <v>#VALUE!</v>
      </c>
      <c r="M146">
        <f>COUNTIF(D146:D150,$L$2)</f>
        <v>0</v>
      </c>
      <c r="N146">
        <f>SUM(M146:M150)</f>
        <v>0</v>
      </c>
      <c r="O146" t="str">
        <f t="shared" si="18"/>
        <v/>
      </c>
      <c r="P146" t="str">
        <f t="shared" si="19"/>
        <v/>
      </c>
      <c r="Q146" t="str">
        <f t="shared" si="20"/>
        <v/>
      </c>
      <c r="R146" t="str">
        <f t="shared" si="21"/>
        <v/>
      </c>
    </row>
    <row r="147" spans="1:18" x14ac:dyDescent="0.35">
      <c r="A147" t="s">
        <v>4</v>
      </c>
      <c r="B147" t="str">
        <f t="shared" ref="B147:B210" si="23">IF(C147=$C$2,1+B141,"")</f>
        <v/>
      </c>
      <c r="C147">
        <v>2</v>
      </c>
      <c r="E147" t="str">
        <f t="shared" si="22"/>
        <v>Time Out</v>
      </c>
      <c r="F147" s="1" t="str">
        <f t="shared" si="17"/>
        <v/>
      </c>
      <c r="G147" s="1" t="e">
        <f>(F148-F142)-(F149-F143)</f>
        <v>#VALUE!</v>
      </c>
      <c r="H147" s="1" t="e">
        <f>IF(F147&gt;F146,(F146+10)-F147,F146-F147)</f>
        <v>#VALUE!</v>
      </c>
      <c r="I147" s="1" t="e">
        <f>F148-F142</f>
        <v>#VALUE!</v>
      </c>
      <c r="J147" s="1" t="e">
        <f>F149-F143</f>
        <v>#VALUE!</v>
      </c>
      <c r="M147">
        <f>COUNTIF(D146:D150,$L$3)</f>
        <v>0</v>
      </c>
      <c r="O147" t="str">
        <f t="shared" si="18"/>
        <v/>
      </c>
      <c r="P147" t="str">
        <f t="shared" si="19"/>
        <v/>
      </c>
      <c r="Q147" t="str">
        <f t="shared" si="20"/>
        <v/>
      </c>
      <c r="R147" t="str">
        <f t="shared" si="21"/>
        <v/>
      </c>
    </row>
    <row r="148" spans="1:18" x14ac:dyDescent="0.35">
      <c r="A148" t="s">
        <v>5</v>
      </c>
      <c r="B148" t="str">
        <f t="shared" si="23"/>
        <v/>
      </c>
      <c r="C148">
        <v>3</v>
      </c>
      <c r="E148" t="str">
        <f t="shared" si="22"/>
        <v>Western Score</v>
      </c>
      <c r="F148" s="1" t="str">
        <f t="shared" si="17"/>
        <v/>
      </c>
      <c r="G148" s="1" t="e">
        <f>(F148-F142)-(F149-F143)</f>
        <v>#VALUE!</v>
      </c>
      <c r="H148" s="1" t="e">
        <f>IF(F147&gt;F146,(F146+10)-F147,F146-F147)</f>
        <v>#VALUE!</v>
      </c>
      <c r="I148" s="1" t="e">
        <f>F148-F142</f>
        <v>#VALUE!</v>
      </c>
      <c r="J148" s="1" t="e">
        <f>F149-F143</f>
        <v>#VALUE!</v>
      </c>
      <c r="M148">
        <f>COUNTIF(D146:D150,$L$4)</f>
        <v>0</v>
      </c>
      <c r="O148" t="str">
        <f t="shared" si="18"/>
        <v/>
      </c>
      <c r="P148" t="str">
        <f t="shared" si="19"/>
        <v/>
      </c>
      <c r="Q148" t="str">
        <f t="shared" si="20"/>
        <v/>
      </c>
      <c r="R148" t="str">
        <f t="shared" si="21"/>
        <v/>
      </c>
    </row>
    <row r="149" spans="1:18" x14ac:dyDescent="0.35">
      <c r="A149" t="s">
        <v>6</v>
      </c>
      <c r="B149" t="str">
        <f t="shared" si="23"/>
        <v/>
      </c>
      <c r="C149">
        <v>4</v>
      </c>
      <c r="E149" t="str">
        <f t="shared" si="22"/>
        <v>Opp Score</v>
      </c>
      <c r="F149" s="1" t="str">
        <f t="shared" si="17"/>
        <v/>
      </c>
      <c r="G149" s="1" t="e">
        <f>(F148-F142)-(F149-F143)</f>
        <v>#VALUE!</v>
      </c>
      <c r="H149" s="1" t="e">
        <f>IF(F147&gt;F146,(F146+10)-F147,F146-F147)</f>
        <v>#VALUE!</v>
      </c>
      <c r="I149" s="1" t="e">
        <f>F148-F142</f>
        <v>#VALUE!</v>
      </c>
      <c r="J149" s="1" t="e">
        <f>F149-F143</f>
        <v>#VALUE!</v>
      </c>
      <c r="M149">
        <f>COUNTIF(D146:D150,$L$5)</f>
        <v>0</v>
      </c>
      <c r="O149" t="str">
        <f t="shared" si="18"/>
        <v/>
      </c>
      <c r="P149" t="str">
        <f t="shared" si="19"/>
        <v/>
      </c>
      <c r="Q149" t="str">
        <f t="shared" si="20"/>
        <v/>
      </c>
      <c r="R149" t="str">
        <f t="shared" si="21"/>
        <v/>
      </c>
    </row>
    <row r="150" spans="1:18" x14ac:dyDescent="0.35">
      <c r="A150" t="s">
        <v>7</v>
      </c>
      <c r="B150" t="str">
        <f t="shared" si="23"/>
        <v/>
      </c>
      <c r="C150">
        <v>5</v>
      </c>
      <c r="E150" t="str">
        <f t="shared" si="22"/>
        <v/>
      </c>
      <c r="F150" s="1" t="str">
        <f t="shared" si="17"/>
        <v/>
      </c>
      <c r="G150" s="1" t="e">
        <f>(F148-F142)-(F149-F143)</f>
        <v>#VALUE!</v>
      </c>
      <c r="H150" s="1" t="e">
        <f>IF(F147&gt;F146,(F146+10)-F147,F146-F147)</f>
        <v>#VALUE!</v>
      </c>
      <c r="I150" s="1" t="e">
        <f>F148-F142</f>
        <v>#VALUE!</v>
      </c>
      <c r="J150" s="1" t="e">
        <f>F149-F143</f>
        <v>#VALUE!</v>
      </c>
      <c r="M150">
        <f>COUNTIF(D146:D150,$L$6)</f>
        <v>0</v>
      </c>
      <c r="O150" t="str">
        <f t="shared" si="18"/>
        <v/>
      </c>
      <c r="P150" t="str">
        <f t="shared" si="19"/>
        <v/>
      </c>
      <c r="Q150" t="str">
        <f t="shared" si="20"/>
        <v/>
      </c>
      <c r="R150" t="str">
        <f t="shared" si="21"/>
        <v/>
      </c>
    </row>
    <row r="151" spans="1:18" x14ac:dyDescent="0.35">
      <c r="A151" t="s">
        <v>8</v>
      </c>
      <c r="B151" t="str">
        <f t="shared" si="23"/>
        <v/>
      </c>
      <c r="E151" t="str">
        <f t="shared" si="22"/>
        <v/>
      </c>
      <c r="F151" s="1" t="str">
        <f t="shared" si="17"/>
        <v/>
      </c>
      <c r="O151" t="str">
        <f t="shared" si="18"/>
        <v/>
      </c>
      <c r="P151" t="str">
        <f t="shared" si="19"/>
        <v/>
      </c>
      <c r="Q151" t="str">
        <f t="shared" si="20"/>
        <v/>
      </c>
      <c r="R151" t="str">
        <f t="shared" si="21"/>
        <v/>
      </c>
    </row>
    <row r="152" spans="1:18" x14ac:dyDescent="0.35">
      <c r="A152" t="s">
        <v>9</v>
      </c>
      <c r="B152">
        <f t="shared" si="23"/>
        <v>26</v>
      </c>
      <c r="C152">
        <v>1</v>
      </c>
      <c r="E152" t="str">
        <f t="shared" si="22"/>
        <v>Time In</v>
      </c>
      <c r="F152" s="1" t="str">
        <f t="shared" ref="F152:F215" si="24">IF(E152=$E$8,F147,"")</f>
        <v/>
      </c>
      <c r="G152" s="1" t="e">
        <f>(F154-F148)-(F155-F149)</f>
        <v>#VALUE!</v>
      </c>
      <c r="H152" s="1" t="e">
        <f>IF(F153&gt;F152,(F152+10)-F153,F152-F153)</f>
        <v>#VALUE!</v>
      </c>
      <c r="I152" s="1" t="e">
        <f>F154-F148</f>
        <v>#VALUE!</v>
      </c>
      <c r="J152" s="1" t="e">
        <f>F155-F149</f>
        <v>#VALUE!</v>
      </c>
      <c r="M152">
        <f>COUNTIF(D152:D156,$L$2)</f>
        <v>0</v>
      </c>
      <c r="N152">
        <f>SUM(M152:M156)</f>
        <v>0</v>
      </c>
      <c r="O152" t="str">
        <f t="shared" si="18"/>
        <v/>
      </c>
      <c r="P152" t="str">
        <f t="shared" si="19"/>
        <v/>
      </c>
      <c r="Q152" t="str">
        <f t="shared" si="20"/>
        <v/>
      </c>
      <c r="R152" t="str">
        <f t="shared" si="21"/>
        <v/>
      </c>
    </row>
    <row r="153" spans="1:18" x14ac:dyDescent="0.35">
      <c r="A153" t="s">
        <v>10</v>
      </c>
      <c r="B153" t="str">
        <f t="shared" si="23"/>
        <v/>
      </c>
      <c r="C153">
        <v>2</v>
      </c>
      <c r="E153" t="str">
        <f t="shared" si="22"/>
        <v>Time Out</v>
      </c>
      <c r="F153" s="1" t="str">
        <f t="shared" si="24"/>
        <v/>
      </c>
      <c r="G153" s="1" t="e">
        <f>(F154-F148)-(F155-F149)</f>
        <v>#VALUE!</v>
      </c>
      <c r="H153" s="1" t="e">
        <f>IF(F153&gt;F152,(F152+10)-F153,F152-F153)</f>
        <v>#VALUE!</v>
      </c>
      <c r="I153" s="1" t="e">
        <f>F154-F148</f>
        <v>#VALUE!</v>
      </c>
      <c r="J153" s="1" t="e">
        <f>F155-F149</f>
        <v>#VALUE!</v>
      </c>
      <c r="M153">
        <f>COUNTIF(D152:D156,$L$3)</f>
        <v>0</v>
      </c>
      <c r="O153" t="str">
        <f t="shared" si="18"/>
        <v/>
      </c>
      <c r="P153" t="str">
        <f t="shared" si="19"/>
        <v/>
      </c>
      <c r="Q153" t="str">
        <f t="shared" si="20"/>
        <v/>
      </c>
      <c r="R153" t="str">
        <f t="shared" si="21"/>
        <v/>
      </c>
    </row>
    <row r="154" spans="1:18" x14ac:dyDescent="0.35">
      <c r="A154" t="s">
        <v>11</v>
      </c>
      <c r="B154" t="str">
        <f t="shared" si="23"/>
        <v/>
      </c>
      <c r="C154">
        <v>3</v>
      </c>
      <c r="E154" t="str">
        <f t="shared" si="22"/>
        <v>Western Score</v>
      </c>
      <c r="F154" s="1" t="str">
        <f t="shared" si="24"/>
        <v/>
      </c>
      <c r="G154" s="1" t="e">
        <f>(F154-F148)-(F155-F149)</f>
        <v>#VALUE!</v>
      </c>
      <c r="H154" s="1" t="e">
        <f>IF(F153&gt;F152,(F152+10)-F153,F152-F153)</f>
        <v>#VALUE!</v>
      </c>
      <c r="I154" s="1" t="e">
        <f>F154-F148</f>
        <v>#VALUE!</v>
      </c>
      <c r="J154" s="1" t="e">
        <f>F155-F149</f>
        <v>#VALUE!</v>
      </c>
      <c r="M154">
        <f>COUNTIF(D152:D156,$L$4)</f>
        <v>0</v>
      </c>
      <c r="O154" t="str">
        <f t="shared" si="18"/>
        <v/>
      </c>
      <c r="P154" t="str">
        <f t="shared" si="19"/>
        <v/>
      </c>
      <c r="Q154" t="str">
        <f t="shared" si="20"/>
        <v/>
      </c>
      <c r="R154" t="str">
        <f t="shared" si="21"/>
        <v/>
      </c>
    </row>
    <row r="155" spans="1:18" x14ac:dyDescent="0.35">
      <c r="A155" t="s">
        <v>12</v>
      </c>
      <c r="B155" t="str">
        <f t="shared" si="23"/>
        <v/>
      </c>
      <c r="C155">
        <v>4</v>
      </c>
      <c r="E155" t="str">
        <f t="shared" si="22"/>
        <v>Opp Score</v>
      </c>
      <c r="F155" s="1" t="str">
        <f t="shared" si="24"/>
        <v/>
      </c>
      <c r="G155" s="1" t="e">
        <f>(F154-F148)-(F155-F149)</f>
        <v>#VALUE!</v>
      </c>
      <c r="H155" s="1" t="e">
        <f>IF(F153&gt;F152,(F152+10)-F153,F152-F153)</f>
        <v>#VALUE!</v>
      </c>
      <c r="I155" s="1" t="e">
        <f>F154-F148</f>
        <v>#VALUE!</v>
      </c>
      <c r="J155" s="1" t="e">
        <f>F155-F149</f>
        <v>#VALUE!</v>
      </c>
      <c r="M155">
        <f>COUNTIF(D152:D156,$L$5)</f>
        <v>0</v>
      </c>
      <c r="O155" t="str">
        <f t="shared" si="18"/>
        <v/>
      </c>
      <c r="P155" t="str">
        <f t="shared" si="19"/>
        <v/>
      </c>
      <c r="Q155" t="str">
        <f t="shared" si="20"/>
        <v/>
      </c>
      <c r="R155" t="str">
        <f t="shared" si="21"/>
        <v/>
      </c>
    </row>
    <row r="156" spans="1:18" x14ac:dyDescent="0.35">
      <c r="A156" t="s">
        <v>13</v>
      </c>
      <c r="B156" t="str">
        <f t="shared" si="23"/>
        <v/>
      </c>
      <c r="C156">
        <v>5</v>
      </c>
      <c r="E156" t="str">
        <f t="shared" si="22"/>
        <v/>
      </c>
      <c r="F156" s="1" t="str">
        <f t="shared" si="24"/>
        <v/>
      </c>
      <c r="G156" s="1" t="e">
        <f>(F154-F148)-(F155-F149)</f>
        <v>#VALUE!</v>
      </c>
      <c r="H156" s="1" t="e">
        <f>IF(F153&gt;F152,(F152+10)-F153,F152-F153)</f>
        <v>#VALUE!</v>
      </c>
      <c r="I156" s="1" t="e">
        <f>F154-F148</f>
        <v>#VALUE!</v>
      </c>
      <c r="J156" s="1" t="e">
        <f>F155-F149</f>
        <v>#VALUE!</v>
      </c>
      <c r="M156">
        <f>COUNTIF(D152:D156,$L$6)</f>
        <v>0</v>
      </c>
      <c r="O156" t="str">
        <f t="shared" si="18"/>
        <v/>
      </c>
      <c r="P156" t="str">
        <f t="shared" si="19"/>
        <v/>
      </c>
      <c r="Q156" t="str">
        <f t="shared" si="20"/>
        <v/>
      </c>
      <c r="R156" t="str">
        <f t="shared" si="21"/>
        <v/>
      </c>
    </row>
    <row r="157" spans="1:18" x14ac:dyDescent="0.35">
      <c r="A157" t="s">
        <v>14</v>
      </c>
      <c r="B157" t="str">
        <f t="shared" si="23"/>
        <v/>
      </c>
      <c r="E157" t="str">
        <f t="shared" si="22"/>
        <v/>
      </c>
      <c r="F157" s="1" t="str">
        <f t="shared" si="24"/>
        <v/>
      </c>
      <c r="O157" t="str">
        <f t="shared" si="18"/>
        <v/>
      </c>
      <c r="P157" t="str">
        <f t="shared" si="19"/>
        <v/>
      </c>
      <c r="Q157" t="str">
        <f t="shared" si="20"/>
        <v/>
      </c>
      <c r="R157" t="str">
        <f t="shared" si="21"/>
        <v/>
      </c>
    </row>
    <row r="158" spans="1:18" x14ac:dyDescent="0.35">
      <c r="A158" t="s">
        <v>2</v>
      </c>
      <c r="B158">
        <f t="shared" si="23"/>
        <v>27</v>
      </c>
      <c r="C158">
        <v>1</v>
      </c>
      <c r="E158" t="str">
        <f t="shared" si="22"/>
        <v>Time In</v>
      </c>
      <c r="F158" s="1" t="str">
        <f t="shared" si="24"/>
        <v/>
      </c>
      <c r="G158" s="1" t="e">
        <f>(F160-F154)-(F161-F155)</f>
        <v>#VALUE!</v>
      </c>
      <c r="H158" s="1" t="e">
        <f>IF(F159&gt;F158,(F158+10)-F159,F158-F159)</f>
        <v>#VALUE!</v>
      </c>
      <c r="I158" s="1" t="e">
        <f>F160-F154</f>
        <v>#VALUE!</v>
      </c>
      <c r="J158" s="1" t="e">
        <f>F161-F155</f>
        <v>#VALUE!</v>
      </c>
      <c r="M158">
        <f>COUNTIF(D158:D162,$L$2)</f>
        <v>0</v>
      </c>
      <c r="N158">
        <f>SUM(M158:M162)</f>
        <v>0</v>
      </c>
      <c r="O158" t="str">
        <f t="shared" si="18"/>
        <v/>
      </c>
      <c r="P158" t="str">
        <f t="shared" si="19"/>
        <v/>
      </c>
      <c r="Q158" t="str">
        <f t="shared" si="20"/>
        <v/>
      </c>
      <c r="R158" t="str">
        <f t="shared" si="21"/>
        <v/>
      </c>
    </row>
    <row r="159" spans="1:18" x14ac:dyDescent="0.35">
      <c r="A159" t="s">
        <v>3</v>
      </c>
      <c r="B159" t="str">
        <f t="shared" si="23"/>
        <v/>
      </c>
      <c r="C159">
        <v>2</v>
      </c>
      <c r="E159" t="str">
        <f t="shared" si="22"/>
        <v>Time Out</v>
      </c>
      <c r="F159" s="1" t="str">
        <f t="shared" si="24"/>
        <v/>
      </c>
      <c r="G159" s="1" t="e">
        <f>(F160-F154)-(F161-F155)</f>
        <v>#VALUE!</v>
      </c>
      <c r="H159" s="1" t="e">
        <f>IF(F159&gt;F158,(F158+10)-F159,F158-F159)</f>
        <v>#VALUE!</v>
      </c>
      <c r="I159" s="1" t="e">
        <f>F160-F154</f>
        <v>#VALUE!</v>
      </c>
      <c r="J159" s="1" t="e">
        <f>F161-F155</f>
        <v>#VALUE!</v>
      </c>
      <c r="M159">
        <f>COUNTIF(D158:D162,$L$3)</f>
        <v>0</v>
      </c>
      <c r="O159" t="str">
        <f t="shared" si="18"/>
        <v/>
      </c>
      <c r="P159" t="str">
        <f t="shared" si="19"/>
        <v/>
      </c>
      <c r="Q159" t="str">
        <f t="shared" si="20"/>
        <v/>
      </c>
      <c r="R159" t="str">
        <f t="shared" si="21"/>
        <v/>
      </c>
    </row>
    <row r="160" spans="1:18" x14ac:dyDescent="0.35">
      <c r="A160" t="s">
        <v>4</v>
      </c>
      <c r="B160" t="str">
        <f t="shared" si="23"/>
        <v/>
      </c>
      <c r="C160">
        <v>3</v>
      </c>
      <c r="E160" t="str">
        <f t="shared" si="22"/>
        <v>Western Score</v>
      </c>
      <c r="F160" s="1" t="str">
        <f t="shared" si="24"/>
        <v/>
      </c>
      <c r="G160" s="1" t="e">
        <f>(F160-F154)-(F161-F155)</f>
        <v>#VALUE!</v>
      </c>
      <c r="H160" s="1" t="e">
        <f>IF(F159&gt;F158,(F158+10)-F159,F158-F159)</f>
        <v>#VALUE!</v>
      </c>
      <c r="I160" s="1" t="e">
        <f>F160-F154</f>
        <v>#VALUE!</v>
      </c>
      <c r="J160" s="1" t="e">
        <f>F161-F155</f>
        <v>#VALUE!</v>
      </c>
      <c r="M160">
        <f>COUNTIF(D158:D162,$L$4)</f>
        <v>0</v>
      </c>
      <c r="O160" t="str">
        <f t="shared" si="18"/>
        <v/>
      </c>
      <c r="P160" t="str">
        <f t="shared" si="19"/>
        <v/>
      </c>
      <c r="Q160" t="str">
        <f t="shared" si="20"/>
        <v/>
      </c>
      <c r="R160" t="str">
        <f t="shared" si="21"/>
        <v/>
      </c>
    </row>
    <row r="161" spans="1:18" x14ac:dyDescent="0.35">
      <c r="A161" t="s">
        <v>5</v>
      </c>
      <c r="B161" t="str">
        <f t="shared" si="23"/>
        <v/>
      </c>
      <c r="C161">
        <v>4</v>
      </c>
      <c r="E161" t="str">
        <f t="shared" si="22"/>
        <v>Opp Score</v>
      </c>
      <c r="F161" s="1" t="str">
        <f t="shared" si="24"/>
        <v/>
      </c>
      <c r="G161" s="1" t="e">
        <f>(F160-F154)-(F161-F155)</f>
        <v>#VALUE!</v>
      </c>
      <c r="H161" s="1" t="e">
        <f>IF(F159&gt;F158,(F158+10)-F159,F158-F159)</f>
        <v>#VALUE!</v>
      </c>
      <c r="I161" s="1" t="e">
        <f>F160-F154</f>
        <v>#VALUE!</v>
      </c>
      <c r="J161" s="1" t="e">
        <f>F161-F155</f>
        <v>#VALUE!</v>
      </c>
      <c r="M161">
        <f>COUNTIF(D158:D162,$L$5)</f>
        <v>0</v>
      </c>
      <c r="O161" t="str">
        <f t="shared" si="18"/>
        <v/>
      </c>
      <c r="P161" t="str">
        <f t="shared" si="19"/>
        <v/>
      </c>
      <c r="Q161" t="str">
        <f t="shared" si="20"/>
        <v/>
      </c>
      <c r="R161" t="str">
        <f t="shared" si="21"/>
        <v/>
      </c>
    </row>
    <row r="162" spans="1:18" x14ac:dyDescent="0.35">
      <c r="A162" t="s">
        <v>6</v>
      </c>
      <c r="B162" t="str">
        <f t="shared" si="23"/>
        <v/>
      </c>
      <c r="C162">
        <v>5</v>
      </c>
      <c r="E162" t="str">
        <f t="shared" si="22"/>
        <v/>
      </c>
      <c r="F162" s="1" t="str">
        <f t="shared" si="24"/>
        <v/>
      </c>
      <c r="G162" s="1" t="e">
        <f>(F160-F154)-(F161-F155)</f>
        <v>#VALUE!</v>
      </c>
      <c r="H162" s="1" t="e">
        <f>IF(F159&gt;F158,(F158+10)-F159,F158-F159)</f>
        <v>#VALUE!</v>
      </c>
      <c r="I162" s="1" t="e">
        <f>F160-F154</f>
        <v>#VALUE!</v>
      </c>
      <c r="J162" s="1" t="e">
        <f>F161-F155</f>
        <v>#VALUE!</v>
      </c>
      <c r="M162">
        <f>COUNTIF(D158:D162,$L$6)</f>
        <v>0</v>
      </c>
      <c r="O162" t="str">
        <f t="shared" si="18"/>
        <v/>
      </c>
      <c r="P162" t="str">
        <f t="shared" si="19"/>
        <v/>
      </c>
      <c r="Q162" t="str">
        <f t="shared" si="20"/>
        <v/>
      </c>
      <c r="R162" t="str">
        <f t="shared" si="21"/>
        <v/>
      </c>
    </row>
    <row r="163" spans="1:18" x14ac:dyDescent="0.35">
      <c r="A163" t="s">
        <v>7</v>
      </c>
      <c r="B163" t="str">
        <f t="shared" si="23"/>
        <v/>
      </c>
      <c r="E163" t="str">
        <f t="shared" si="22"/>
        <v/>
      </c>
      <c r="F163" s="1" t="str">
        <f t="shared" si="24"/>
        <v/>
      </c>
      <c r="O163" t="str">
        <f t="shared" si="18"/>
        <v/>
      </c>
      <c r="P163" t="str">
        <f t="shared" si="19"/>
        <v/>
      </c>
      <c r="Q163" t="str">
        <f t="shared" si="20"/>
        <v/>
      </c>
      <c r="R163" t="str">
        <f t="shared" si="21"/>
        <v/>
      </c>
    </row>
    <row r="164" spans="1:18" x14ac:dyDescent="0.35">
      <c r="A164" t="s">
        <v>8</v>
      </c>
      <c r="B164">
        <f t="shared" si="23"/>
        <v>28</v>
      </c>
      <c r="C164">
        <v>1</v>
      </c>
      <c r="E164" t="str">
        <f t="shared" si="22"/>
        <v>Time In</v>
      </c>
      <c r="F164" s="1" t="str">
        <f t="shared" si="24"/>
        <v/>
      </c>
      <c r="G164" s="1" t="e">
        <f>(F166-F160)-(F167-F161)</f>
        <v>#VALUE!</v>
      </c>
      <c r="H164" s="1" t="e">
        <f>IF(F165&gt;F164,(F164+10)-F165,F164-F165)</f>
        <v>#VALUE!</v>
      </c>
      <c r="I164" s="1" t="e">
        <f>F166-F160</f>
        <v>#VALUE!</v>
      </c>
      <c r="J164" s="1" t="e">
        <f>F167-F161</f>
        <v>#VALUE!</v>
      </c>
      <c r="M164">
        <f>COUNTIF(D164:D168,$L$2)</f>
        <v>0</v>
      </c>
      <c r="N164">
        <f>SUM(M164:M168)</f>
        <v>0</v>
      </c>
      <c r="O164" t="str">
        <f t="shared" si="18"/>
        <v/>
      </c>
      <c r="P164" t="str">
        <f t="shared" si="19"/>
        <v/>
      </c>
      <c r="Q164" t="str">
        <f t="shared" si="20"/>
        <v/>
      </c>
      <c r="R164" t="str">
        <f t="shared" si="21"/>
        <v/>
      </c>
    </row>
    <row r="165" spans="1:18" x14ac:dyDescent="0.35">
      <c r="A165" t="s">
        <v>9</v>
      </c>
      <c r="B165" t="str">
        <f t="shared" si="23"/>
        <v/>
      </c>
      <c r="C165">
        <v>2</v>
      </c>
      <c r="E165" t="str">
        <f t="shared" si="22"/>
        <v>Time Out</v>
      </c>
      <c r="F165" s="1" t="str">
        <f t="shared" si="24"/>
        <v/>
      </c>
      <c r="G165" s="1" t="e">
        <f>(F166-F160)-(F167-F161)</f>
        <v>#VALUE!</v>
      </c>
      <c r="H165" s="1" t="e">
        <f>IF(F165&gt;F164,(F164+10)-F165,F164-F165)</f>
        <v>#VALUE!</v>
      </c>
      <c r="I165" s="1" t="e">
        <f>F166-F160</f>
        <v>#VALUE!</v>
      </c>
      <c r="J165" s="1" t="e">
        <f>F167-F161</f>
        <v>#VALUE!</v>
      </c>
      <c r="M165">
        <f>COUNTIF(D164:D168,$L$3)</f>
        <v>0</v>
      </c>
      <c r="O165" t="str">
        <f t="shared" si="18"/>
        <v/>
      </c>
      <c r="P165" t="str">
        <f t="shared" si="19"/>
        <v/>
      </c>
      <c r="Q165" t="str">
        <f t="shared" si="20"/>
        <v/>
      </c>
      <c r="R165" t="str">
        <f t="shared" si="21"/>
        <v/>
      </c>
    </row>
    <row r="166" spans="1:18" x14ac:dyDescent="0.35">
      <c r="A166" t="s">
        <v>10</v>
      </c>
      <c r="B166" t="str">
        <f t="shared" si="23"/>
        <v/>
      </c>
      <c r="C166">
        <v>3</v>
      </c>
      <c r="E166" t="str">
        <f t="shared" si="22"/>
        <v>Western Score</v>
      </c>
      <c r="F166" s="1" t="str">
        <f t="shared" si="24"/>
        <v/>
      </c>
      <c r="G166" s="1" t="e">
        <f>(F166-F160)-(F167-F161)</f>
        <v>#VALUE!</v>
      </c>
      <c r="H166" s="1" t="e">
        <f>IF(F165&gt;F164,(F164+10)-F165,F164-F165)</f>
        <v>#VALUE!</v>
      </c>
      <c r="I166" s="1" t="e">
        <f>F166-F160</f>
        <v>#VALUE!</v>
      </c>
      <c r="J166" s="1" t="e">
        <f>F167-F161</f>
        <v>#VALUE!</v>
      </c>
      <c r="M166">
        <f>COUNTIF(D164:D168,$L$4)</f>
        <v>0</v>
      </c>
      <c r="O166" t="str">
        <f t="shared" si="18"/>
        <v/>
      </c>
      <c r="P166" t="str">
        <f t="shared" si="19"/>
        <v/>
      </c>
      <c r="Q166" t="str">
        <f t="shared" si="20"/>
        <v/>
      </c>
      <c r="R166" t="str">
        <f t="shared" si="21"/>
        <v/>
      </c>
    </row>
    <row r="167" spans="1:18" x14ac:dyDescent="0.35">
      <c r="A167" t="s">
        <v>11</v>
      </c>
      <c r="B167" t="str">
        <f t="shared" si="23"/>
        <v/>
      </c>
      <c r="C167">
        <v>4</v>
      </c>
      <c r="E167" t="str">
        <f t="shared" si="22"/>
        <v>Opp Score</v>
      </c>
      <c r="F167" s="1" t="str">
        <f t="shared" si="24"/>
        <v/>
      </c>
      <c r="G167" s="1" t="e">
        <f>(F166-F160)-(F167-F161)</f>
        <v>#VALUE!</v>
      </c>
      <c r="H167" s="1" t="e">
        <f>IF(F165&gt;F164,(F164+10)-F165,F164-F165)</f>
        <v>#VALUE!</v>
      </c>
      <c r="I167" s="1" t="e">
        <f>F166-F160</f>
        <v>#VALUE!</v>
      </c>
      <c r="J167" s="1" t="e">
        <f>F167-F161</f>
        <v>#VALUE!</v>
      </c>
      <c r="M167">
        <f>COUNTIF(D164:D168,$L$5)</f>
        <v>0</v>
      </c>
      <c r="O167" t="str">
        <f t="shared" si="18"/>
        <v/>
      </c>
      <c r="P167" t="str">
        <f t="shared" si="19"/>
        <v/>
      </c>
      <c r="Q167" t="str">
        <f t="shared" si="20"/>
        <v/>
      </c>
      <c r="R167" t="str">
        <f t="shared" si="21"/>
        <v/>
      </c>
    </row>
    <row r="168" spans="1:18" x14ac:dyDescent="0.35">
      <c r="A168" t="s">
        <v>12</v>
      </c>
      <c r="B168" t="str">
        <f t="shared" si="23"/>
        <v/>
      </c>
      <c r="C168">
        <v>5</v>
      </c>
      <c r="E168" t="str">
        <f t="shared" si="22"/>
        <v/>
      </c>
      <c r="F168" s="1" t="str">
        <f t="shared" si="24"/>
        <v/>
      </c>
      <c r="G168" s="1" t="e">
        <f>(F166-F160)-(F167-F161)</f>
        <v>#VALUE!</v>
      </c>
      <c r="H168" s="1" t="e">
        <f>IF(F165&gt;F164,(F164+10)-F165,F164-F165)</f>
        <v>#VALUE!</v>
      </c>
      <c r="I168" s="1" t="e">
        <f>F166-F160</f>
        <v>#VALUE!</v>
      </c>
      <c r="J168" s="1" t="e">
        <f>F167-F161</f>
        <v>#VALUE!</v>
      </c>
      <c r="M168">
        <f>COUNTIF(D164:D168,$L$6)</f>
        <v>0</v>
      </c>
      <c r="O168" t="str">
        <f t="shared" si="18"/>
        <v/>
      </c>
      <c r="P168" t="str">
        <f t="shared" si="19"/>
        <v/>
      </c>
      <c r="Q168" t="str">
        <f t="shared" si="20"/>
        <v/>
      </c>
      <c r="R168" t="str">
        <f t="shared" si="21"/>
        <v/>
      </c>
    </row>
    <row r="169" spans="1:18" x14ac:dyDescent="0.35">
      <c r="A169" t="s">
        <v>13</v>
      </c>
      <c r="B169" t="str">
        <f t="shared" si="23"/>
        <v/>
      </c>
      <c r="E169" t="str">
        <f t="shared" si="22"/>
        <v/>
      </c>
      <c r="F169" s="1" t="str">
        <f t="shared" si="24"/>
        <v/>
      </c>
      <c r="O169" t="str">
        <f t="shared" si="18"/>
        <v/>
      </c>
      <c r="P169" t="str">
        <f t="shared" si="19"/>
        <v/>
      </c>
      <c r="Q169" t="str">
        <f t="shared" si="20"/>
        <v/>
      </c>
      <c r="R169" t="str">
        <f t="shared" si="21"/>
        <v/>
      </c>
    </row>
    <row r="170" spans="1:18" x14ac:dyDescent="0.35">
      <c r="A170" t="s">
        <v>14</v>
      </c>
      <c r="B170">
        <f t="shared" si="23"/>
        <v>29</v>
      </c>
      <c r="C170">
        <v>1</v>
      </c>
      <c r="E170" t="str">
        <f t="shared" si="22"/>
        <v>Time In</v>
      </c>
      <c r="F170" s="1" t="str">
        <f t="shared" si="24"/>
        <v/>
      </c>
      <c r="G170" s="1" t="e">
        <f>(F172-F166)-(F173-F167)</f>
        <v>#VALUE!</v>
      </c>
      <c r="H170" s="1" t="e">
        <f>IF(F171&gt;F170,(F170+10)-F171,F170-F171)</f>
        <v>#VALUE!</v>
      </c>
      <c r="I170" s="1" t="e">
        <f>F172-F166</f>
        <v>#VALUE!</v>
      </c>
      <c r="J170" s="1" t="e">
        <f>F173-F167</f>
        <v>#VALUE!</v>
      </c>
      <c r="M170">
        <f>COUNTIF(D170:D174,$L$2)</f>
        <v>0</v>
      </c>
      <c r="N170">
        <f>SUM(M170:M174)</f>
        <v>0</v>
      </c>
      <c r="O170" t="str">
        <f t="shared" si="18"/>
        <v/>
      </c>
      <c r="P170" t="str">
        <f t="shared" si="19"/>
        <v/>
      </c>
      <c r="Q170" t="str">
        <f t="shared" si="20"/>
        <v/>
      </c>
      <c r="R170" t="str">
        <f t="shared" si="21"/>
        <v/>
      </c>
    </row>
    <row r="171" spans="1:18" x14ac:dyDescent="0.35">
      <c r="A171" t="s">
        <v>2</v>
      </c>
      <c r="B171" t="str">
        <f t="shared" si="23"/>
        <v/>
      </c>
      <c r="C171">
        <v>2</v>
      </c>
      <c r="E171" t="str">
        <f t="shared" si="22"/>
        <v>Time Out</v>
      </c>
      <c r="F171" s="1" t="str">
        <f t="shared" si="24"/>
        <v/>
      </c>
      <c r="G171" s="1" t="e">
        <f>(F172-F166)-(F173-F167)</f>
        <v>#VALUE!</v>
      </c>
      <c r="H171" s="1" t="e">
        <f>IF(F171&gt;F170,(F170+10)-F171,F170-F171)</f>
        <v>#VALUE!</v>
      </c>
      <c r="I171" s="1" t="e">
        <f>F172-F166</f>
        <v>#VALUE!</v>
      </c>
      <c r="J171" s="1" t="e">
        <f>F173-F167</f>
        <v>#VALUE!</v>
      </c>
      <c r="M171">
        <f>COUNTIF(D170:D174,$L$3)</f>
        <v>0</v>
      </c>
      <c r="O171" t="str">
        <f t="shared" si="18"/>
        <v/>
      </c>
      <c r="P171" t="str">
        <f t="shared" si="19"/>
        <v/>
      </c>
      <c r="Q171" t="str">
        <f t="shared" si="20"/>
        <v/>
      </c>
      <c r="R171" t="str">
        <f t="shared" si="21"/>
        <v/>
      </c>
    </row>
    <row r="172" spans="1:18" x14ac:dyDescent="0.35">
      <c r="A172" t="s">
        <v>3</v>
      </c>
      <c r="B172" t="str">
        <f t="shared" si="23"/>
        <v/>
      </c>
      <c r="C172">
        <v>3</v>
      </c>
      <c r="E172" t="str">
        <f t="shared" si="22"/>
        <v>Western Score</v>
      </c>
      <c r="F172" s="1" t="str">
        <f t="shared" si="24"/>
        <v/>
      </c>
      <c r="G172" s="1" t="e">
        <f>(F172-F166)-(F173-F167)</f>
        <v>#VALUE!</v>
      </c>
      <c r="H172" s="1" t="e">
        <f>IF(F171&gt;F170,(F170+10)-F171,F170-F171)</f>
        <v>#VALUE!</v>
      </c>
      <c r="I172" s="1" t="e">
        <f>F172-F166</f>
        <v>#VALUE!</v>
      </c>
      <c r="J172" s="1" t="e">
        <f>F173-F167</f>
        <v>#VALUE!</v>
      </c>
      <c r="M172">
        <f>COUNTIF(D170:D174,$L$4)</f>
        <v>0</v>
      </c>
      <c r="O172" t="str">
        <f t="shared" si="18"/>
        <v/>
      </c>
      <c r="P172" t="str">
        <f t="shared" si="19"/>
        <v/>
      </c>
      <c r="Q172" t="str">
        <f t="shared" si="20"/>
        <v/>
      </c>
      <c r="R172" t="str">
        <f t="shared" si="21"/>
        <v/>
      </c>
    </row>
    <row r="173" spans="1:18" x14ac:dyDescent="0.35">
      <c r="A173" t="s">
        <v>4</v>
      </c>
      <c r="B173" t="str">
        <f t="shared" si="23"/>
        <v/>
      </c>
      <c r="C173">
        <v>4</v>
      </c>
      <c r="E173" t="str">
        <f t="shared" si="22"/>
        <v>Opp Score</v>
      </c>
      <c r="F173" s="1" t="str">
        <f t="shared" si="24"/>
        <v/>
      </c>
      <c r="G173" s="1" t="e">
        <f>(F172-F166)-(F173-F167)</f>
        <v>#VALUE!</v>
      </c>
      <c r="H173" s="1" t="e">
        <f>IF(F171&gt;F170,(F170+10)-F171,F170-F171)</f>
        <v>#VALUE!</v>
      </c>
      <c r="I173" s="1" t="e">
        <f>F172-F166</f>
        <v>#VALUE!</v>
      </c>
      <c r="J173" s="1" t="e">
        <f>F173-F167</f>
        <v>#VALUE!</v>
      </c>
      <c r="M173">
        <f>COUNTIF(D170:D174,$L$5)</f>
        <v>0</v>
      </c>
      <c r="O173" t="str">
        <f t="shared" si="18"/>
        <v/>
      </c>
      <c r="P173" t="str">
        <f t="shared" si="19"/>
        <v/>
      </c>
      <c r="Q173" t="str">
        <f t="shared" si="20"/>
        <v/>
      </c>
      <c r="R173" t="str">
        <f t="shared" si="21"/>
        <v/>
      </c>
    </row>
    <row r="174" spans="1:18" x14ac:dyDescent="0.35">
      <c r="A174" t="s">
        <v>5</v>
      </c>
      <c r="B174" t="str">
        <f t="shared" si="23"/>
        <v/>
      </c>
      <c r="C174">
        <v>5</v>
      </c>
      <c r="E174" t="str">
        <f t="shared" si="22"/>
        <v/>
      </c>
      <c r="F174" s="1" t="str">
        <f t="shared" si="24"/>
        <v/>
      </c>
      <c r="G174" s="1" t="e">
        <f>(F172-F166)-(F173-F167)</f>
        <v>#VALUE!</v>
      </c>
      <c r="H174" s="1" t="e">
        <f>IF(F171&gt;F170,(F170+10)-F171,F170-F171)</f>
        <v>#VALUE!</v>
      </c>
      <c r="I174" s="1" t="e">
        <f>F172-F166</f>
        <v>#VALUE!</v>
      </c>
      <c r="J174" s="1" t="e">
        <f>F173-F167</f>
        <v>#VALUE!</v>
      </c>
      <c r="M174">
        <f>COUNTIF(D170:D174,$L$6)</f>
        <v>0</v>
      </c>
      <c r="O174" t="str">
        <f t="shared" si="18"/>
        <v/>
      </c>
      <c r="P174" t="str">
        <f t="shared" si="19"/>
        <v/>
      </c>
      <c r="Q174" t="str">
        <f t="shared" si="20"/>
        <v/>
      </c>
      <c r="R174" t="str">
        <f t="shared" si="21"/>
        <v/>
      </c>
    </row>
    <row r="175" spans="1:18" x14ac:dyDescent="0.35">
      <c r="A175" t="s">
        <v>6</v>
      </c>
      <c r="B175" t="str">
        <f t="shared" si="23"/>
        <v/>
      </c>
      <c r="E175" t="str">
        <f t="shared" si="22"/>
        <v/>
      </c>
      <c r="F175" s="1" t="str">
        <f t="shared" si="24"/>
        <v/>
      </c>
      <c r="O175" t="str">
        <f t="shared" si="18"/>
        <v/>
      </c>
      <c r="P175" t="str">
        <f t="shared" si="19"/>
        <v/>
      </c>
      <c r="Q175" t="str">
        <f t="shared" si="20"/>
        <v/>
      </c>
      <c r="R175" t="str">
        <f t="shared" si="21"/>
        <v/>
      </c>
    </row>
    <row r="176" spans="1:18" x14ac:dyDescent="0.35">
      <c r="A176" t="s">
        <v>7</v>
      </c>
      <c r="B176">
        <f t="shared" si="23"/>
        <v>30</v>
      </c>
      <c r="C176">
        <v>1</v>
      </c>
      <c r="E176" t="str">
        <f t="shared" si="22"/>
        <v>Time In</v>
      </c>
      <c r="F176" s="1" t="str">
        <f t="shared" si="24"/>
        <v/>
      </c>
      <c r="G176" s="1" t="e">
        <f>(F178-F172)-(F179-F173)</f>
        <v>#VALUE!</v>
      </c>
      <c r="H176" s="1" t="e">
        <f>IF(F177&gt;F176,(F176+10)-F177,F176-F177)</f>
        <v>#VALUE!</v>
      </c>
      <c r="I176" s="1" t="e">
        <f>F178-F172</f>
        <v>#VALUE!</v>
      </c>
      <c r="J176" s="1" t="e">
        <f>F179-F173</f>
        <v>#VALUE!</v>
      </c>
      <c r="M176">
        <f>COUNTIF(D176:D180,$L$2)</f>
        <v>0</v>
      </c>
      <c r="N176">
        <f>SUM(M176:M180)</f>
        <v>0</v>
      </c>
      <c r="O176" t="str">
        <f t="shared" si="18"/>
        <v/>
      </c>
      <c r="P176" t="str">
        <f t="shared" si="19"/>
        <v/>
      </c>
      <c r="Q176" t="str">
        <f t="shared" si="20"/>
        <v/>
      </c>
      <c r="R176" t="str">
        <f t="shared" si="21"/>
        <v/>
      </c>
    </row>
    <row r="177" spans="1:18" x14ac:dyDescent="0.35">
      <c r="A177" t="s">
        <v>8</v>
      </c>
      <c r="B177" t="str">
        <f t="shared" si="23"/>
        <v/>
      </c>
      <c r="C177">
        <v>2</v>
      </c>
      <c r="E177" t="str">
        <f t="shared" si="22"/>
        <v>Time Out</v>
      </c>
      <c r="F177" s="1" t="str">
        <f t="shared" si="24"/>
        <v/>
      </c>
      <c r="G177" s="1" t="e">
        <f>(F178-F172)-(F179-F173)</f>
        <v>#VALUE!</v>
      </c>
      <c r="H177" s="1" t="e">
        <f>IF(F177&gt;F176,(F176+10)-F177,F176-F177)</f>
        <v>#VALUE!</v>
      </c>
      <c r="I177" s="1" t="e">
        <f>F178-F172</f>
        <v>#VALUE!</v>
      </c>
      <c r="J177" s="1" t="e">
        <f>F179-F173</f>
        <v>#VALUE!</v>
      </c>
      <c r="M177">
        <f>COUNTIF(D176:D180,$L$3)</f>
        <v>0</v>
      </c>
      <c r="O177" t="str">
        <f t="shared" si="18"/>
        <v/>
      </c>
      <c r="P177" t="str">
        <f t="shared" si="19"/>
        <v/>
      </c>
      <c r="Q177" t="str">
        <f t="shared" si="20"/>
        <v/>
      </c>
      <c r="R177" t="str">
        <f t="shared" si="21"/>
        <v/>
      </c>
    </row>
    <row r="178" spans="1:18" x14ac:dyDescent="0.35">
      <c r="A178" t="s">
        <v>9</v>
      </c>
      <c r="B178" t="str">
        <f t="shared" si="23"/>
        <v/>
      </c>
      <c r="C178">
        <v>3</v>
      </c>
      <c r="E178" t="str">
        <f t="shared" si="22"/>
        <v>Western Score</v>
      </c>
      <c r="F178" s="1" t="str">
        <f t="shared" si="24"/>
        <v/>
      </c>
      <c r="G178" s="1" t="e">
        <f>(F178-F172)-(F179-F173)</f>
        <v>#VALUE!</v>
      </c>
      <c r="H178" s="1" t="e">
        <f>IF(F177&gt;F176,(F176+10)-F177,F176-F177)</f>
        <v>#VALUE!</v>
      </c>
      <c r="I178" s="1" t="e">
        <f>F178-F172</f>
        <v>#VALUE!</v>
      </c>
      <c r="J178" s="1" t="e">
        <f>F179-F173</f>
        <v>#VALUE!</v>
      </c>
      <c r="M178">
        <f>COUNTIF(D176:D180,$L$4)</f>
        <v>0</v>
      </c>
      <c r="O178" t="str">
        <f t="shared" si="18"/>
        <v/>
      </c>
      <c r="P178" t="str">
        <f t="shared" si="19"/>
        <v/>
      </c>
      <c r="Q178" t="str">
        <f t="shared" si="20"/>
        <v/>
      </c>
      <c r="R178" t="str">
        <f t="shared" si="21"/>
        <v/>
      </c>
    </row>
    <row r="179" spans="1:18" x14ac:dyDescent="0.35">
      <c r="A179" t="s">
        <v>10</v>
      </c>
      <c r="B179" t="str">
        <f t="shared" si="23"/>
        <v/>
      </c>
      <c r="C179">
        <v>4</v>
      </c>
      <c r="E179" t="str">
        <f t="shared" si="22"/>
        <v>Opp Score</v>
      </c>
      <c r="F179" s="1" t="str">
        <f t="shared" si="24"/>
        <v/>
      </c>
      <c r="G179" s="1" t="e">
        <f>(F178-F172)-(F179-F173)</f>
        <v>#VALUE!</v>
      </c>
      <c r="H179" s="1" t="e">
        <f>IF(F177&gt;F176,(F176+10)-F177,F176-F177)</f>
        <v>#VALUE!</v>
      </c>
      <c r="I179" s="1" t="e">
        <f>F178-F172</f>
        <v>#VALUE!</v>
      </c>
      <c r="J179" s="1" t="e">
        <f>F179-F173</f>
        <v>#VALUE!</v>
      </c>
      <c r="M179">
        <f>COUNTIF(D176:D180,$L$5)</f>
        <v>0</v>
      </c>
      <c r="O179" t="str">
        <f t="shared" si="18"/>
        <v/>
      </c>
      <c r="P179" t="str">
        <f t="shared" si="19"/>
        <v/>
      </c>
      <c r="Q179" t="str">
        <f t="shared" si="20"/>
        <v/>
      </c>
      <c r="R179" t="str">
        <f t="shared" si="21"/>
        <v/>
      </c>
    </row>
    <row r="180" spans="1:18" x14ac:dyDescent="0.35">
      <c r="A180" t="s">
        <v>11</v>
      </c>
      <c r="B180" t="str">
        <f t="shared" si="23"/>
        <v/>
      </c>
      <c r="C180">
        <v>5</v>
      </c>
      <c r="E180" t="str">
        <f t="shared" si="22"/>
        <v/>
      </c>
      <c r="F180" s="1" t="str">
        <f t="shared" si="24"/>
        <v/>
      </c>
      <c r="G180" s="1" t="e">
        <f>(F178-F172)-(F179-F173)</f>
        <v>#VALUE!</v>
      </c>
      <c r="H180" s="1" t="e">
        <f>IF(F177&gt;F176,(F176+10)-F177,F176-F177)</f>
        <v>#VALUE!</v>
      </c>
      <c r="I180" s="1" t="e">
        <f>F178-F172</f>
        <v>#VALUE!</v>
      </c>
      <c r="J180" s="1" t="e">
        <f>F179-F173</f>
        <v>#VALUE!</v>
      </c>
      <c r="M180">
        <f>COUNTIF(D176:D180,$L$6)</f>
        <v>0</v>
      </c>
      <c r="O180" t="str">
        <f t="shared" si="18"/>
        <v/>
      </c>
      <c r="P180" t="str">
        <f t="shared" si="19"/>
        <v/>
      </c>
      <c r="Q180" t="str">
        <f t="shared" si="20"/>
        <v/>
      </c>
      <c r="R180" t="str">
        <f t="shared" si="21"/>
        <v/>
      </c>
    </row>
    <row r="181" spans="1:18" x14ac:dyDescent="0.35">
      <c r="A181" t="s">
        <v>12</v>
      </c>
      <c r="B181" t="str">
        <f t="shared" si="23"/>
        <v/>
      </c>
      <c r="E181" t="str">
        <f t="shared" si="22"/>
        <v/>
      </c>
      <c r="F181" s="1" t="str">
        <f t="shared" si="24"/>
        <v/>
      </c>
      <c r="O181" t="str">
        <f t="shared" si="18"/>
        <v/>
      </c>
      <c r="P181" t="str">
        <f t="shared" si="19"/>
        <v/>
      </c>
      <c r="Q181" t="str">
        <f t="shared" si="20"/>
        <v/>
      </c>
      <c r="R181" t="str">
        <f t="shared" si="21"/>
        <v/>
      </c>
    </row>
    <row r="182" spans="1:18" x14ac:dyDescent="0.35">
      <c r="A182" t="s">
        <v>13</v>
      </c>
      <c r="B182">
        <f t="shared" si="23"/>
        <v>31</v>
      </c>
      <c r="C182">
        <v>1</v>
      </c>
      <c r="E182" t="str">
        <f t="shared" si="22"/>
        <v>Time In</v>
      </c>
      <c r="F182" s="1" t="str">
        <f t="shared" si="24"/>
        <v/>
      </c>
      <c r="G182" s="1" t="e">
        <f>(F184-F178)-(F185-F179)</f>
        <v>#VALUE!</v>
      </c>
      <c r="H182" s="1" t="e">
        <f>IF(F183&gt;F182,(F182+10)-F183,F182-F183)</f>
        <v>#VALUE!</v>
      </c>
      <c r="I182" s="1" t="e">
        <f>F184-F178</f>
        <v>#VALUE!</v>
      </c>
      <c r="J182" s="1" t="e">
        <f>F185-F179</f>
        <v>#VALUE!</v>
      </c>
      <c r="M182">
        <f>COUNTIF(D182:D186,$L$2)</f>
        <v>0</v>
      </c>
      <c r="N182">
        <f>SUM(M182:M186)</f>
        <v>0</v>
      </c>
      <c r="O182" t="str">
        <f t="shared" si="18"/>
        <v/>
      </c>
      <c r="P182" t="str">
        <f t="shared" si="19"/>
        <v/>
      </c>
      <c r="Q182" t="str">
        <f t="shared" si="20"/>
        <v/>
      </c>
      <c r="R182" t="str">
        <f t="shared" si="21"/>
        <v/>
      </c>
    </row>
    <row r="183" spans="1:18" x14ac:dyDescent="0.35">
      <c r="A183" t="s">
        <v>14</v>
      </c>
      <c r="B183" t="str">
        <f t="shared" si="23"/>
        <v/>
      </c>
      <c r="C183">
        <v>2</v>
      </c>
      <c r="E183" t="str">
        <f t="shared" si="22"/>
        <v>Time Out</v>
      </c>
      <c r="F183" s="1" t="str">
        <f t="shared" si="24"/>
        <v/>
      </c>
      <c r="G183" s="1" t="e">
        <f>(F184-F178)-(F185-F179)</f>
        <v>#VALUE!</v>
      </c>
      <c r="H183" s="1" t="e">
        <f>IF(F183&gt;F182,(F182+10)-F183,F182-F183)</f>
        <v>#VALUE!</v>
      </c>
      <c r="I183" s="1" t="e">
        <f>F184-F178</f>
        <v>#VALUE!</v>
      </c>
      <c r="J183" s="1" t="e">
        <f>F185-F179</f>
        <v>#VALUE!</v>
      </c>
      <c r="M183">
        <f>COUNTIF(D182:D186,$L$3)</f>
        <v>0</v>
      </c>
      <c r="O183" t="str">
        <f t="shared" si="18"/>
        <v/>
      </c>
      <c r="P183" t="str">
        <f t="shared" si="19"/>
        <v/>
      </c>
      <c r="Q183" t="str">
        <f t="shared" si="20"/>
        <v/>
      </c>
      <c r="R183" t="str">
        <f t="shared" si="21"/>
        <v/>
      </c>
    </row>
    <row r="184" spans="1:18" x14ac:dyDescent="0.35">
      <c r="A184" t="s">
        <v>2</v>
      </c>
      <c r="B184" t="str">
        <f t="shared" si="23"/>
        <v/>
      </c>
      <c r="C184">
        <v>3</v>
      </c>
      <c r="E184" t="str">
        <f t="shared" si="22"/>
        <v>Western Score</v>
      </c>
      <c r="F184" s="1" t="str">
        <f t="shared" si="24"/>
        <v/>
      </c>
      <c r="G184" s="1" t="e">
        <f>(F184-F178)-(F185-F179)</f>
        <v>#VALUE!</v>
      </c>
      <c r="H184" s="1" t="e">
        <f>IF(F183&gt;F182,(F182+10)-F183,F182-F183)</f>
        <v>#VALUE!</v>
      </c>
      <c r="I184" s="1" t="e">
        <f>F184-F178</f>
        <v>#VALUE!</v>
      </c>
      <c r="J184" s="1" t="e">
        <f>F185-F179</f>
        <v>#VALUE!</v>
      </c>
      <c r="M184">
        <f>COUNTIF(D182:D186,$L$4)</f>
        <v>0</v>
      </c>
      <c r="O184" t="str">
        <f t="shared" si="18"/>
        <v/>
      </c>
      <c r="P184" t="str">
        <f t="shared" si="19"/>
        <v/>
      </c>
      <c r="Q184" t="str">
        <f t="shared" si="20"/>
        <v/>
      </c>
      <c r="R184" t="str">
        <f t="shared" si="21"/>
        <v/>
      </c>
    </row>
    <row r="185" spans="1:18" x14ac:dyDescent="0.35">
      <c r="A185" t="s">
        <v>3</v>
      </c>
      <c r="B185" t="str">
        <f t="shared" si="23"/>
        <v/>
      </c>
      <c r="C185">
        <v>4</v>
      </c>
      <c r="E185" t="str">
        <f t="shared" si="22"/>
        <v>Opp Score</v>
      </c>
      <c r="F185" s="1" t="str">
        <f t="shared" si="24"/>
        <v/>
      </c>
      <c r="G185" s="1" t="e">
        <f>(F184-F178)-(F185-F179)</f>
        <v>#VALUE!</v>
      </c>
      <c r="H185" s="1" t="e">
        <f>IF(F183&gt;F182,(F182+10)-F183,F182-F183)</f>
        <v>#VALUE!</v>
      </c>
      <c r="I185" s="1" t="e">
        <f>F184-F178</f>
        <v>#VALUE!</v>
      </c>
      <c r="J185" s="1" t="e">
        <f>F185-F179</f>
        <v>#VALUE!</v>
      </c>
      <c r="M185">
        <f>COUNTIF(D182:D186,$L$5)</f>
        <v>0</v>
      </c>
      <c r="O185" t="str">
        <f t="shared" si="18"/>
        <v/>
      </c>
      <c r="P185" t="str">
        <f t="shared" si="19"/>
        <v/>
      </c>
      <c r="Q185" t="str">
        <f t="shared" si="20"/>
        <v/>
      </c>
      <c r="R185" t="str">
        <f t="shared" si="21"/>
        <v/>
      </c>
    </row>
    <row r="186" spans="1:18" x14ac:dyDescent="0.35">
      <c r="A186" t="s">
        <v>4</v>
      </c>
      <c r="B186" t="str">
        <f t="shared" si="23"/>
        <v/>
      </c>
      <c r="C186">
        <v>5</v>
      </c>
      <c r="E186" t="str">
        <f t="shared" si="22"/>
        <v/>
      </c>
      <c r="F186" s="1" t="str">
        <f t="shared" si="24"/>
        <v/>
      </c>
      <c r="G186" s="1" t="e">
        <f>(F184-F178)-(F185-F179)</f>
        <v>#VALUE!</v>
      </c>
      <c r="H186" s="1" t="e">
        <f>IF(F183&gt;F182,(F182+10)-F183,F182-F183)</f>
        <v>#VALUE!</v>
      </c>
      <c r="I186" s="1" t="e">
        <f>F184-F178</f>
        <v>#VALUE!</v>
      </c>
      <c r="J186" s="1" t="e">
        <f>F185-F179</f>
        <v>#VALUE!</v>
      </c>
      <c r="M186">
        <f>COUNTIF(D182:D186,$L$6)</f>
        <v>0</v>
      </c>
      <c r="O186" t="str">
        <f t="shared" si="18"/>
        <v/>
      </c>
      <c r="P186" t="str">
        <f t="shared" si="19"/>
        <v/>
      </c>
      <c r="Q186" t="str">
        <f t="shared" si="20"/>
        <v/>
      </c>
      <c r="R186" t="str">
        <f t="shared" si="21"/>
        <v/>
      </c>
    </row>
    <row r="187" spans="1:18" x14ac:dyDescent="0.35">
      <c r="A187" t="s">
        <v>5</v>
      </c>
      <c r="B187" t="str">
        <f t="shared" si="23"/>
        <v/>
      </c>
      <c r="E187" t="str">
        <f t="shared" si="22"/>
        <v/>
      </c>
      <c r="F187" s="1" t="str">
        <f t="shared" si="24"/>
        <v/>
      </c>
      <c r="O187" t="str">
        <f t="shared" si="18"/>
        <v/>
      </c>
      <c r="P187" t="str">
        <f t="shared" si="19"/>
        <v/>
      </c>
      <c r="Q187" t="str">
        <f t="shared" si="20"/>
        <v/>
      </c>
      <c r="R187" t="str">
        <f t="shared" si="21"/>
        <v/>
      </c>
    </row>
    <row r="188" spans="1:18" x14ac:dyDescent="0.35">
      <c r="A188" t="s">
        <v>6</v>
      </c>
      <c r="B188">
        <f t="shared" si="23"/>
        <v>32</v>
      </c>
      <c r="C188">
        <v>1</v>
      </c>
      <c r="E188" t="str">
        <f t="shared" si="22"/>
        <v>Time In</v>
      </c>
      <c r="F188" s="1" t="str">
        <f t="shared" si="24"/>
        <v/>
      </c>
      <c r="G188" s="1" t="e">
        <f>(F190-F184)-(F191-F185)</f>
        <v>#VALUE!</v>
      </c>
      <c r="H188" s="1" t="e">
        <f>IF(F189&gt;F188,(F188+10)-F189,F188-F189)</f>
        <v>#VALUE!</v>
      </c>
      <c r="I188" s="1" t="e">
        <f>F190-F184</f>
        <v>#VALUE!</v>
      </c>
      <c r="J188" s="1" t="e">
        <f>F191-F185</f>
        <v>#VALUE!</v>
      </c>
      <c r="M188">
        <f>COUNTIF(D188:D192,$L$2)</f>
        <v>0</v>
      </c>
      <c r="N188">
        <f>SUM(M188:M192)</f>
        <v>0</v>
      </c>
      <c r="O188" t="str">
        <f t="shared" si="18"/>
        <v/>
      </c>
      <c r="P188" t="str">
        <f t="shared" si="19"/>
        <v/>
      </c>
      <c r="Q188" t="str">
        <f t="shared" si="20"/>
        <v/>
      </c>
      <c r="R188" t="str">
        <f t="shared" si="21"/>
        <v/>
      </c>
    </row>
    <row r="189" spans="1:18" x14ac:dyDescent="0.35">
      <c r="A189" t="s">
        <v>7</v>
      </c>
      <c r="B189" t="str">
        <f t="shared" si="23"/>
        <v/>
      </c>
      <c r="C189">
        <v>2</v>
      </c>
      <c r="E189" t="str">
        <f t="shared" si="22"/>
        <v>Time Out</v>
      </c>
      <c r="F189" s="1" t="str">
        <f t="shared" si="24"/>
        <v/>
      </c>
      <c r="G189" s="1" t="e">
        <f>(F190-F184)-(F191-F185)</f>
        <v>#VALUE!</v>
      </c>
      <c r="H189" s="1" t="e">
        <f>IF(F189&gt;F188,(F188+10)-F189,F188-F189)</f>
        <v>#VALUE!</v>
      </c>
      <c r="I189" s="1" t="e">
        <f>F190-F184</f>
        <v>#VALUE!</v>
      </c>
      <c r="J189" s="1" t="e">
        <f>F191-F185</f>
        <v>#VALUE!</v>
      </c>
      <c r="M189">
        <f>COUNTIF(D188:D192,$L$3)</f>
        <v>0</v>
      </c>
      <c r="O189" t="str">
        <f t="shared" si="18"/>
        <v/>
      </c>
      <c r="P189" t="str">
        <f t="shared" si="19"/>
        <v/>
      </c>
      <c r="Q189" t="str">
        <f t="shared" si="20"/>
        <v/>
      </c>
      <c r="R189" t="str">
        <f t="shared" si="21"/>
        <v/>
      </c>
    </row>
    <row r="190" spans="1:18" x14ac:dyDescent="0.35">
      <c r="A190" t="s">
        <v>8</v>
      </c>
      <c r="B190" t="str">
        <f t="shared" si="23"/>
        <v/>
      </c>
      <c r="C190">
        <v>3</v>
      </c>
      <c r="E190" t="str">
        <f t="shared" si="22"/>
        <v>Western Score</v>
      </c>
      <c r="F190" s="1" t="str">
        <f t="shared" si="24"/>
        <v/>
      </c>
      <c r="G190" s="1" t="e">
        <f>(F190-F184)-(F191-F185)</f>
        <v>#VALUE!</v>
      </c>
      <c r="H190" s="1" t="e">
        <f>IF(F189&gt;F188,(F188+10)-F189,F188-F189)</f>
        <v>#VALUE!</v>
      </c>
      <c r="I190" s="1" t="e">
        <f>F190-F184</f>
        <v>#VALUE!</v>
      </c>
      <c r="J190" s="1" t="e">
        <f>F191-F185</f>
        <v>#VALUE!</v>
      </c>
      <c r="M190">
        <f>COUNTIF(D188:D192,$L$4)</f>
        <v>0</v>
      </c>
      <c r="O190" t="str">
        <f t="shared" si="18"/>
        <v/>
      </c>
      <c r="P190" t="str">
        <f t="shared" si="19"/>
        <v/>
      </c>
      <c r="Q190" t="str">
        <f t="shared" si="20"/>
        <v/>
      </c>
      <c r="R190" t="str">
        <f t="shared" si="21"/>
        <v/>
      </c>
    </row>
    <row r="191" spans="1:18" x14ac:dyDescent="0.35">
      <c r="A191" t="s">
        <v>9</v>
      </c>
      <c r="B191" t="str">
        <f t="shared" si="23"/>
        <v/>
      </c>
      <c r="C191">
        <v>4</v>
      </c>
      <c r="E191" t="str">
        <f t="shared" si="22"/>
        <v>Opp Score</v>
      </c>
      <c r="F191" s="1" t="str">
        <f t="shared" si="24"/>
        <v/>
      </c>
      <c r="G191" s="1" t="e">
        <f>(F190-F184)-(F191-F185)</f>
        <v>#VALUE!</v>
      </c>
      <c r="H191" s="1" t="e">
        <f>IF(F189&gt;F188,(F188+10)-F189,F188-F189)</f>
        <v>#VALUE!</v>
      </c>
      <c r="I191" s="1" t="e">
        <f>F190-F184</f>
        <v>#VALUE!</v>
      </c>
      <c r="J191" s="1" t="e">
        <f>F191-F185</f>
        <v>#VALUE!</v>
      </c>
      <c r="M191">
        <f>COUNTIF(D188:D192,$L$5)</f>
        <v>0</v>
      </c>
      <c r="O191" t="str">
        <f t="shared" si="18"/>
        <v/>
      </c>
      <c r="P191" t="str">
        <f t="shared" si="19"/>
        <v/>
      </c>
      <c r="Q191" t="str">
        <f t="shared" si="20"/>
        <v/>
      </c>
      <c r="R191" t="str">
        <f t="shared" si="21"/>
        <v/>
      </c>
    </row>
    <row r="192" spans="1:18" x14ac:dyDescent="0.35">
      <c r="A192" t="s">
        <v>10</v>
      </c>
      <c r="B192" t="str">
        <f t="shared" si="23"/>
        <v/>
      </c>
      <c r="C192">
        <v>5</v>
      </c>
      <c r="E192" t="str">
        <f t="shared" si="22"/>
        <v/>
      </c>
      <c r="F192" s="1" t="str">
        <f t="shared" si="24"/>
        <v/>
      </c>
      <c r="G192" s="1" t="e">
        <f>(F190-F184)-(F191-F185)</f>
        <v>#VALUE!</v>
      </c>
      <c r="H192" s="1" t="e">
        <f>IF(F189&gt;F188,(F188+10)-F189,F188-F189)</f>
        <v>#VALUE!</v>
      </c>
      <c r="I192" s="1" t="e">
        <f>F190-F184</f>
        <v>#VALUE!</v>
      </c>
      <c r="J192" s="1" t="e">
        <f>F191-F185</f>
        <v>#VALUE!</v>
      </c>
      <c r="M192">
        <f>COUNTIF(D188:D192,$L$6)</f>
        <v>0</v>
      </c>
      <c r="O192" t="str">
        <f t="shared" si="18"/>
        <v/>
      </c>
      <c r="P192" t="str">
        <f t="shared" si="19"/>
        <v/>
      </c>
      <c r="Q192" t="str">
        <f t="shared" si="20"/>
        <v/>
      </c>
      <c r="R192" t="str">
        <f t="shared" si="21"/>
        <v/>
      </c>
    </row>
    <row r="193" spans="1:18" x14ac:dyDescent="0.35">
      <c r="A193" t="s">
        <v>11</v>
      </c>
      <c r="B193" t="str">
        <f t="shared" si="23"/>
        <v/>
      </c>
      <c r="E193" t="str">
        <f t="shared" si="22"/>
        <v/>
      </c>
      <c r="F193" s="1" t="str">
        <f t="shared" si="24"/>
        <v/>
      </c>
      <c r="O193" t="str">
        <f t="shared" si="18"/>
        <v/>
      </c>
      <c r="P193" t="str">
        <f t="shared" si="19"/>
        <v/>
      </c>
      <c r="Q193" t="str">
        <f t="shared" si="20"/>
        <v/>
      </c>
      <c r="R193" t="str">
        <f t="shared" si="21"/>
        <v/>
      </c>
    </row>
    <row r="194" spans="1:18" x14ac:dyDescent="0.35">
      <c r="A194" t="s">
        <v>12</v>
      </c>
      <c r="B194">
        <f t="shared" si="23"/>
        <v>33</v>
      </c>
      <c r="C194">
        <v>1</v>
      </c>
      <c r="E194" t="str">
        <f t="shared" si="22"/>
        <v>Time In</v>
      </c>
      <c r="F194" s="1" t="str">
        <f t="shared" si="24"/>
        <v/>
      </c>
      <c r="G194" s="1" t="e">
        <f>(F196-F190)-(F197-F191)</f>
        <v>#VALUE!</v>
      </c>
      <c r="H194" s="1" t="e">
        <f>IF(F195&gt;F194,(F194+10)-F195,F194-F195)</f>
        <v>#VALUE!</v>
      </c>
      <c r="I194" s="1" t="e">
        <f>F196-F190</f>
        <v>#VALUE!</v>
      </c>
      <c r="J194" s="1" t="e">
        <f>F197-F191</f>
        <v>#VALUE!</v>
      </c>
      <c r="M194">
        <f>COUNTIF(D194:D198,$L$2)</f>
        <v>0</v>
      </c>
      <c r="N194">
        <f>SUM(M194:M198)</f>
        <v>0</v>
      </c>
      <c r="O194" t="str">
        <f t="shared" ref="O194:O257" si="25">IF(N194=COUNTIF($L$2:$L$6,"*"),G194,"")</f>
        <v/>
      </c>
      <c r="P194" t="str">
        <f t="shared" ref="P194:P257" si="26">IF(N194=COUNTIF($L$2:$L$6,"*"),H194,"")</f>
        <v/>
      </c>
      <c r="Q194" t="str">
        <f t="shared" ref="Q194:Q257" si="27">IF(N194=COUNTIF($L$2:$L$6,"*"),I194,"")</f>
        <v/>
      </c>
      <c r="R194" t="str">
        <f t="shared" ref="R194:R257" si="28">IF(N194=COUNTIF($L$2:$L$6,"*"),J194,"")</f>
        <v/>
      </c>
    </row>
    <row r="195" spans="1:18" x14ac:dyDescent="0.35">
      <c r="A195" t="s">
        <v>13</v>
      </c>
      <c r="B195" t="str">
        <f t="shared" si="23"/>
        <v/>
      </c>
      <c r="C195">
        <v>2</v>
      </c>
      <c r="E195" t="str">
        <f t="shared" ref="E195:E258" si="29">IFERROR(_xlfn.IFS(C195=$C$2,"Time In",C195=$C$3,"Time Out",C195=$C$4,"Western Score",C195=$C$5,"Opp Score"),"")</f>
        <v>Time Out</v>
      </c>
      <c r="F195" s="1" t="str">
        <f t="shared" si="24"/>
        <v/>
      </c>
      <c r="G195" s="1" t="e">
        <f>(F196-F190)-(F197-F191)</f>
        <v>#VALUE!</v>
      </c>
      <c r="H195" s="1" t="e">
        <f>IF(F195&gt;F194,(F194+10)-F195,F194-F195)</f>
        <v>#VALUE!</v>
      </c>
      <c r="I195" s="1" t="e">
        <f>F196-F190</f>
        <v>#VALUE!</v>
      </c>
      <c r="J195" s="1" t="e">
        <f>F197-F191</f>
        <v>#VALUE!</v>
      </c>
      <c r="M195">
        <f>COUNTIF(D194:D198,$L$3)</f>
        <v>0</v>
      </c>
      <c r="O195" t="str">
        <f t="shared" si="25"/>
        <v/>
      </c>
      <c r="P195" t="str">
        <f t="shared" si="26"/>
        <v/>
      </c>
      <c r="Q195" t="str">
        <f t="shared" si="27"/>
        <v/>
      </c>
      <c r="R195" t="str">
        <f t="shared" si="28"/>
        <v/>
      </c>
    </row>
    <row r="196" spans="1:18" x14ac:dyDescent="0.35">
      <c r="A196" t="s">
        <v>14</v>
      </c>
      <c r="B196" t="str">
        <f t="shared" si="23"/>
        <v/>
      </c>
      <c r="C196">
        <v>3</v>
      </c>
      <c r="E196" t="str">
        <f t="shared" si="29"/>
        <v>Western Score</v>
      </c>
      <c r="F196" s="1" t="str">
        <f t="shared" si="24"/>
        <v/>
      </c>
      <c r="G196" s="1" t="e">
        <f>(F196-F190)-(F197-F191)</f>
        <v>#VALUE!</v>
      </c>
      <c r="H196" s="1" t="e">
        <f>IF(F195&gt;F194,(F194+10)-F195,F194-F195)</f>
        <v>#VALUE!</v>
      </c>
      <c r="I196" s="1" t="e">
        <f>F196-F190</f>
        <v>#VALUE!</v>
      </c>
      <c r="J196" s="1" t="e">
        <f>F197-F191</f>
        <v>#VALUE!</v>
      </c>
      <c r="M196">
        <f>COUNTIF(D194:D198,$L$4)</f>
        <v>0</v>
      </c>
      <c r="O196" t="str">
        <f t="shared" si="25"/>
        <v/>
      </c>
      <c r="P196" t="str">
        <f t="shared" si="26"/>
        <v/>
      </c>
      <c r="Q196" t="str">
        <f t="shared" si="27"/>
        <v/>
      </c>
      <c r="R196" t="str">
        <f t="shared" si="28"/>
        <v/>
      </c>
    </row>
    <row r="197" spans="1:18" x14ac:dyDescent="0.35">
      <c r="A197" t="s">
        <v>2</v>
      </c>
      <c r="B197" t="str">
        <f t="shared" si="23"/>
        <v/>
      </c>
      <c r="C197">
        <v>4</v>
      </c>
      <c r="E197" t="str">
        <f t="shared" si="29"/>
        <v>Opp Score</v>
      </c>
      <c r="F197" s="1" t="str">
        <f t="shared" si="24"/>
        <v/>
      </c>
      <c r="G197" s="1" t="e">
        <f>(F196-F190)-(F197-F191)</f>
        <v>#VALUE!</v>
      </c>
      <c r="H197" s="1" t="e">
        <f>IF(F195&gt;F194,(F194+10)-F195,F194-F195)</f>
        <v>#VALUE!</v>
      </c>
      <c r="I197" s="1" t="e">
        <f>F196-F190</f>
        <v>#VALUE!</v>
      </c>
      <c r="J197" s="1" t="e">
        <f>F197-F191</f>
        <v>#VALUE!</v>
      </c>
      <c r="M197">
        <f>COUNTIF(D194:D198,$L$5)</f>
        <v>0</v>
      </c>
      <c r="O197" t="str">
        <f t="shared" si="25"/>
        <v/>
      </c>
      <c r="P197" t="str">
        <f t="shared" si="26"/>
        <v/>
      </c>
      <c r="Q197" t="str">
        <f t="shared" si="27"/>
        <v/>
      </c>
      <c r="R197" t="str">
        <f t="shared" si="28"/>
        <v/>
      </c>
    </row>
    <row r="198" spans="1:18" x14ac:dyDescent="0.35">
      <c r="A198" t="s">
        <v>3</v>
      </c>
      <c r="B198" t="str">
        <f t="shared" si="23"/>
        <v/>
      </c>
      <c r="C198">
        <v>5</v>
      </c>
      <c r="E198" t="str">
        <f t="shared" si="29"/>
        <v/>
      </c>
      <c r="F198" s="1" t="str">
        <f t="shared" si="24"/>
        <v/>
      </c>
      <c r="G198" s="1" t="e">
        <f>(F196-F190)-(F197-F191)</f>
        <v>#VALUE!</v>
      </c>
      <c r="H198" s="1" t="e">
        <f>IF(F195&gt;F194,(F194+10)-F195,F194-F195)</f>
        <v>#VALUE!</v>
      </c>
      <c r="I198" s="1" t="e">
        <f>F196-F190</f>
        <v>#VALUE!</v>
      </c>
      <c r="J198" s="1" t="e">
        <f>F197-F191</f>
        <v>#VALUE!</v>
      </c>
      <c r="M198">
        <f>COUNTIF(D194:D198,$L$6)</f>
        <v>0</v>
      </c>
      <c r="O198" t="str">
        <f t="shared" si="25"/>
        <v/>
      </c>
      <c r="P198" t="str">
        <f t="shared" si="26"/>
        <v/>
      </c>
      <c r="Q198" t="str">
        <f t="shared" si="27"/>
        <v/>
      </c>
      <c r="R198" t="str">
        <f t="shared" si="28"/>
        <v/>
      </c>
    </row>
    <row r="199" spans="1:18" x14ac:dyDescent="0.35">
      <c r="A199" t="s">
        <v>4</v>
      </c>
      <c r="B199" t="str">
        <f t="shared" si="23"/>
        <v/>
      </c>
      <c r="E199" t="str">
        <f t="shared" si="29"/>
        <v/>
      </c>
      <c r="F199" s="1" t="str">
        <f t="shared" si="24"/>
        <v/>
      </c>
      <c r="O199" t="str">
        <f t="shared" si="25"/>
        <v/>
      </c>
      <c r="P199" t="str">
        <f t="shared" si="26"/>
        <v/>
      </c>
      <c r="Q199" t="str">
        <f t="shared" si="27"/>
        <v/>
      </c>
      <c r="R199" t="str">
        <f t="shared" si="28"/>
        <v/>
      </c>
    </row>
    <row r="200" spans="1:18" x14ac:dyDescent="0.35">
      <c r="A200" t="s">
        <v>5</v>
      </c>
      <c r="B200">
        <f t="shared" si="23"/>
        <v>34</v>
      </c>
      <c r="C200">
        <v>1</v>
      </c>
      <c r="E200" t="str">
        <f t="shared" si="29"/>
        <v>Time In</v>
      </c>
      <c r="F200" s="1" t="str">
        <f t="shared" si="24"/>
        <v/>
      </c>
      <c r="G200" s="1" t="e">
        <f>(F202-F196)-(F203-F197)</f>
        <v>#VALUE!</v>
      </c>
      <c r="H200" s="1" t="e">
        <f>IF(F201&gt;F200,(F200+10)-F201,F200-F201)</f>
        <v>#VALUE!</v>
      </c>
      <c r="I200" s="1" t="e">
        <f>F202-F196</f>
        <v>#VALUE!</v>
      </c>
      <c r="J200" s="1" t="e">
        <f>F203-F197</f>
        <v>#VALUE!</v>
      </c>
      <c r="M200">
        <f>COUNTIF(D200:D204,$L$2)</f>
        <v>0</v>
      </c>
      <c r="N200">
        <f>SUM(M200:M204)</f>
        <v>0</v>
      </c>
      <c r="O200" t="str">
        <f t="shared" si="25"/>
        <v/>
      </c>
      <c r="P200" t="str">
        <f t="shared" si="26"/>
        <v/>
      </c>
      <c r="Q200" t="str">
        <f t="shared" si="27"/>
        <v/>
      </c>
      <c r="R200" t="str">
        <f t="shared" si="28"/>
        <v/>
      </c>
    </row>
    <row r="201" spans="1:18" x14ac:dyDescent="0.35">
      <c r="A201" t="s">
        <v>6</v>
      </c>
      <c r="B201" t="str">
        <f t="shared" si="23"/>
        <v/>
      </c>
      <c r="C201">
        <v>2</v>
      </c>
      <c r="E201" t="str">
        <f t="shared" si="29"/>
        <v>Time Out</v>
      </c>
      <c r="F201" s="1" t="str">
        <f t="shared" si="24"/>
        <v/>
      </c>
      <c r="G201" s="1" t="e">
        <f>(F202-F196)-(F203-F197)</f>
        <v>#VALUE!</v>
      </c>
      <c r="H201" s="1" t="e">
        <f>IF(F201&gt;F200,(F200+10)-F201,F200-F201)</f>
        <v>#VALUE!</v>
      </c>
      <c r="I201" s="1" t="e">
        <f>F202-F196</f>
        <v>#VALUE!</v>
      </c>
      <c r="J201" s="1" t="e">
        <f>F203-F197</f>
        <v>#VALUE!</v>
      </c>
      <c r="M201">
        <f>COUNTIF(D200:D204,$L$3)</f>
        <v>0</v>
      </c>
      <c r="O201" t="str">
        <f t="shared" si="25"/>
        <v/>
      </c>
      <c r="P201" t="str">
        <f t="shared" si="26"/>
        <v/>
      </c>
      <c r="Q201" t="str">
        <f t="shared" si="27"/>
        <v/>
      </c>
      <c r="R201" t="str">
        <f t="shared" si="28"/>
        <v/>
      </c>
    </row>
    <row r="202" spans="1:18" x14ac:dyDescent="0.35">
      <c r="A202" t="s">
        <v>7</v>
      </c>
      <c r="B202" t="str">
        <f t="shared" si="23"/>
        <v/>
      </c>
      <c r="C202">
        <v>3</v>
      </c>
      <c r="E202" t="str">
        <f t="shared" si="29"/>
        <v>Western Score</v>
      </c>
      <c r="F202" s="1" t="str">
        <f t="shared" si="24"/>
        <v/>
      </c>
      <c r="G202" s="1" t="e">
        <f>(F202-F196)-(F203-F197)</f>
        <v>#VALUE!</v>
      </c>
      <c r="H202" s="1" t="e">
        <f>IF(F201&gt;F200,(F200+10)-F201,F200-F201)</f>
        <v>#VALUE!</v>
      </c>
      <c r="I202" s="1" t="e">
        <f>F202-F196</f>
        <v>#VALUE!</v>
      </c>
      <c r="J202" s="1" t="e">
        <f>F203-F197</f>
        <v>#VALUE!</v>
      </c>
      <c r="M202">
        <f>COUNTIF(D200:D204,$L$4)</f>
        <v>0</v>
      </c>
      <c r="O202" t="str">
        <f t="shared" si="25"/>
        <v/>
      </c>
      <c r="P202" t="str">
        <f t="shared" si="26"/>
        <v/>
      </c>
      <c r="Q202" t="str">
        <f t="shared" si="27"/>
        <v/>
      </c>
      <c r="R202" t="str">
        <f t="shared" si="28"/>
        <v/>
      </c>
    </row>
    <row r="203" spans="1:18" x14ac:dyDescent="0.35">
      <c r="A203" t="s">
        <v>8</v>
      </c>
      <c r="B203" t="str">
        <f t="shared" si="23"/>
        <v/>
      </c>
      <c r="C203">
        <v>4</v>
      </c>
      <c r="E203" t="str">
        <f t="shared" si="29"/>
        <v>Opp Score</v>
      </c>
      <c r="F203" s="1" t="str">
        <f t="shared" si="24"/>
        <v/>
      </c>
      <c r="G203" s="1" t="e">
        <f>(F202-F196)-(F203-F197)</f>
        <v>#VALUE!</v>
      </c>
      <c r="H203" s="1" t="e">
        <f>IF(F201&gt;F200,(F200+10)-F201,F200-F201)</f>
        <v>#VALUE!</v>
      </c>
      <c r="I203" s="1" t="e">
        <f>F202-F196</f>
        <v>#VALUE!</v>
      </c>
      <c r="J203" s="1" t="e">
        <f>F203-F197</f>
        <v>#VALUE!</v>
      </c>
      <c r="M203">
        <f>COUNTIF(D200:D204,$L$5)</f>
        <v>0</v>
      </c>
      <c r="O203" t="str">
        <f t="shared" si="25"/>
        <v/>
      </c>
      <c r="P203" t="str">
        <f t="shared" si="26"/>
        <v/>
      </c>
      <c r="Q203" t="str">
        <f t="shared" si="27"/>
        <v/>
      </c>
      <c r="R203" t="str">
        <f t="shared" si="28"/>
        <v/>
      </c>
    </row>
    <row r="204" spans="1:18" x14ac:dyDescent="0.35">
      <c r="A204" t="s">
        <v>9</v>
      </c>
      <c r="B204" t="str">
        <f t="shared" si="23"/>
        <v/>
      </c>
      <c r="C204">
        <v>5</v>
      </c>
      <c r="E204" t="str">
        <f t="shared" si="29"/>
        <v/>
      </c>
      <c r="F204" s="1" t="str">
        <f t="shared" si="24"/>
        <v/>
      </c>
      <c r="G204" s="1" t="e">
        <f>(F202-F196)-(F203-F197)</f>
        <v>#VALUE!</v>
      </c>
      <c r="H204" s="1" t="e">
        <f>IF(F201&gt;F200,(F200+10)-F201,F200-F201)</f>
        <v>#VALUE!</v>
      </c>
      <c r="I204" s="1" t="e">
        <f>F202-F196</f>
        <v>#VALUE!</v>
      </c>
      <c r="J204" s="1" t="e">
        <f>F203-F197</f>
        <v>#VALUE!</v>
      </c>
      <c r="M204">
        <f>COUNTIF(D200:D204,$L$6)</f>
        <v>0</v>
      </c>
      <c r="O204" t="str">
        <f t="shared" si="25"/>
        <v/>
      </c>
      <c r="P204" t="str">
        <f t="shared" si="26"/>
        <v/>
      </c>
      <c r="Q204" t="str">
        <f t="shared" si="27"/>
        <v/>
      </c>
      <c r="R204" t="str">
        <f t="shared" si="28"/>
        <v/>
      </c>
    </row>
    <row r="205" spans="1:18" x14ac:dyDescent="0.35">
      <c r="A205" t="s">
        <v>10</v>
      </c>
      <c r="B205" t="str">
        <f t="shared" si="23"/>
        <v/>
      </c>
      <c r="E205" t="str">
        <f t="shared" si="29"/>
        <v/>
      </c>
      <c r="F205" s="1" t="str">
        <f t="shared" si="24"/>
        <v/>
      </c>
      <c r="O205" t="str">
        <f t="shared" si="25"/>
        <v/>
      </c>
      <c r="P205" t="str">
        <f t="shared" si="26"/>
        <v/>
      </c>
      <c r="Q205" t="str">
        <f t="shared" si="27"/>
        <v/>
      </c>
      <c r="R205" t="str">
        <f t="shared" si="28"/>
        <v/>
      </c>
    </row>
    <row r="206" spans="1:18" x14ac:dyDescent="0.35">
      <c r="A206" t="s">
        <v>11</v>
      </c>
      <c r="B206">
        <f t="shared" si="23"/>
        <v>35</v>
      </c>
      <c r="C206">
        <v>1</v>
      </c>
      <c r="E206" t="str">
        <f t="shared" si="29"/>
        <v>Time In</v>
      </c>
      <c r="F206" s="1" t="str">
        <f t="shared" si="24"/>
        <v/>
      </c>
      <c r="G206" s="1" t="e">
        <f>(F208-F202)-(F209-F203)</f>
        <v>#VALUE!</v>
      </c>
      <c r="H206" s="1" t="e">
        <f>IF(F207&gt;F206,(F206+10)-F207,F206-F207)</f>
        <v>#VALUE!</v>
      </c>
      <c r="I206" s="1" t="e">
        <f>F208-F202</f>
        <v>#VALUE!</v>
      </c>
      <c r="J206" s="1" t="e">
        <f>F209-F203</f>
        <v>#VALUE!</v>
      </c>
      <c r="M206">
        <f>COUNTIF(D206:D210,$L$2)</f>
        <v>0</v>
      </c>
      <c r="N206">
        <f>SUM(M206:M210)</f>
        <v>0</v>
      </c>
      <c r="O206" t="str">
        <f t="shared" si="25"/>
        <v/>
      </c>
      <c r="P206" t="str">
        <f t="shared" si="26"/>
        <v/>
      </c>
      <c r="Q206" t="str">
        <f t="shared" si="27"/>
        <v/>
      </c>
      <c r="R206" t="str">
        <f t="shared" si="28"/>
        <v/>
      </c>
    </row>
    <row r="207" spans="1:18" x14ac:dyDescent="0.35">
      <c r="A207" t="s">
        <v>12</v>
      </c>
      <c r="B207" t="str">
        <f t="shared" si="23"/>
        <v/>
      </c>
      <c r="C207">
        <v>2</v>
      </c>
      <c r="E207" t="str">
        <f t="shared" si="29"/>
        <v>Time Out</v>
      </c>
      <c r="F207" s="1" t="str">
        <f t="shared" si="24"/>
        <v/>
      </c>
      <c r="G207" s="1" t="e">
        <f>(F208-F202)-(F209-F203)</f>
        <v>#VALUE!</v>
      </c>
      <c r="H207" s="1" t="e">
        <f>IF(F207&gt;F206,(F206+10)-F207,F206-F207)</f>
        <v>#VALUE!</v>
      </c>
      <c r="I207" s="1" t="e">
        <f>F208-F202</f>
        <v>#VALUE!</v>
      </c>
      <c r="J207" s="1" t="e">
        <f>F209-F203</f>
        <v>#VALUE!</v>
      </c>
      <c r="M207">
        <f>COUNTIF(D206:D210,$L$3)</f>
        <v>0</v>
      </c>
      <c r="O207" t="str">
        <f t="shared" si="25"/>
        <v/>
      </c>
      <c r="P207" t="str">
        <f t="shared" si="26"/>
        <v/>
      </c>
      <c r="Q207" t="str">
        <f t="shared" si="27"/>
        <v/>
      </c>
      <c r="R207" t="str">
        <f t="shared" si="28"/>
        <v/>
      </c>
    </row>
    <row r="208" spans="1:18" x14ac:dyDescent="0.35">
      <c r="A208" t="s">
        <v>13</v>
      </c>
      <c r="B208" t="str">
        <f t="shared" si="23"/>
        <v/>
      </c>
      <c r="C208">
        <v>3</v>
      </c>
      <c r="E208" t="str">
        <f t="shared" si="29"/>
        <v>Western Score</v>
      </c>
      <c r="F208" s="1" t="str">
        <f t="shared" si="24"/>
        <v/>
      </c>
      <c r="G208" s="1" t="e">
        <f>(F208-F202)-(F209-F203)</f>
        <v>#VALUE!</v>
      </c>
      <c r="H208" s="1" t="e">
        <f>IF(F207&gt;F206,(F206+10)-F207,F206-F207)</f>
        <v>#VALUE!</v>
      </c>
      <c r="I208" s="1" t="e">
        <f>F208-F202</f>
        <v>#VALUE!</v>
      </c>
      <c r="J208" s="1" t="e">
        <f>F209-F203</f>
        <v>#VALUE!</v>
      </c>
      <c r="M208">
        <f>COUNTIF(D206:D210,$L$4)</f>
        <v>0</v>
      </c>
      <c r="O208" t="str">
        <f t="shared" si="25"/>
        <v/>
      </c>
      <c r="P208" t="str">
        <f t="shared" si="26"/>
        <v/>
      </c>
      <c r="Q208" t="str">
        <f t="shared" si="27"/>
        <v/>
      </c>
      <c r="R208" t="str">
        <f t="shared" si="28"/>
        <v/>
      </c>
    </row>
    <row r="209" spans="1:18" x14ac:dyDescent="0.35">
      <c r="A209" t="s">
        <v>14</v>
      </c>
      <c r="B209" t="str">
        <f t="shared" si="23"/>
        <v/>
      </c>
      <c r="C209">
        <v>4</v>
      </c>
      <c r="E209" t="str">
        <f t="shared" si="29"/>
        <v>Opp Score</v>
      </c>
      <c r="F209" s="1" t="str">
        <f t="shared" si="24"/>
        <v/>
      </c>
      <c r="G209" s="1" t="e">
        <f>(F208-F202)-(F209-F203)</f>
        <v>#VALUE!</v>
      </c>
      <c r="H209" s="1" t="e">
        <f>IF(F207&gt;F206,(F206+10)-F207,F206-F207)</f>
        <v>#VALUE!</v>
      </c>
      <c r="I209" s="1" t="e">
        <f>F208-F202</f>
        <v>#VALUE!</v>
      </c>
      <c r="J209" s="1" t="e">
        <f>F209-F203</f>
        <v>#VALUE!</v>
      </c>
      <c r="M209">
        <f>COUNTIF(D206:D210,$L$5)</f>
        <v>0</v>
      </c>
      <c r="O209" t="str">
        <f t="shared" si="25"/>
        <v/>
      </c>
      <c r="P209" t="str">
        <f t="shared" si="26"/>
        <v/>
      </c>
      <c r="Q209" t="str">
        <f t="shared" si="27"/>
        <v/>
      </c>
      <c r="R209" t="str">
        <f t="shared" si="28"/>
        <v/>
      </c>
    </row>
    <row r="210" spans="1:18" x14ac:dyDescent="0.35">
      <c r="A210" t="s">
        <v>2</v>
      </c>
      <c r="B210" t="str">
        <f t="shared" si="23"/>
        <v/>
      </c>
      <c r="C210">
        <v>5</v>
      </c>
      <c r="E210" t="str">
        <f t="shared" si="29"/>
        <v/>
      </c>
      <c r="F210" s="1" t="str">
        <f t="shared" si="24"/>
        <v/>
      </c>
      <c r="G210" s="1" t="e">
        <f>(F208-F202)-(F209-F203)</f>
        <v>#VALUE!</v>
      </c>
      <c r="H210" s="1" t="e">
        <f>IF(F207&gt;F206,(F206+10)-F207,F206-F207)</f>
        <v>#VALUE!</v>
      </c>
      <c r="I210" s="1" t="e">
        <f>F208-F202</f>
        <v>#VALUE!</v>
      </c>
      <c r="J210" s="1" t="e">
        <f>F209-F203</f>
        <v>#VALUE!</v>
      </c>
      <c r="M210">
        <f>COUNTIF(D206:D210,$L$6)</f>
        <v>0</v>
      </c>
      <c r="O210" t="str">
        <f t="shared" si="25"/>
        <v/>
      </c>
      <c r="P210" t="str">
        <f t="shared" si="26"/>
        <v/>
      </c>
      <c r="Q210" t="str">
        <f t="shared" si="27"/>
        <v/>
      </c>
      <c r="R210" t="str">
        <f t="shared" si="28"/>
        <v/>
      </c>
    </row>
    <row r="211" spans="1:18" x14ac:dyDescent="0.35">
      <c r="A211" t="s">
        <v>3</v>
      </c>
      <c r="B211" t="str">
        <f t="shared" ref="B211:B274" si="30">IF(C211=$C$2,1+B205,"")</f>
        <v/>
      </c>
      <c r="E211" t="str">
        <f t="shared" si="29"/>
        <v/>
      </c>
      <c r="F211" s="1" t="str">
        <f t="shared" si="24"/>
        <v/>
      </c>
      <c r="O211" t="str">
        <f t="shared" si="25"/>
        <v/>
      </c>
      <c r="P211" t="str">
        <f t="shared" si="26"/>
        <v/>
      </c>
      <c r="Q211" t="str">
        <f t="shared" si="27"/>
        <v/>
      </c>
      <c r="R211" t="str">
        <f t="shared" si="28"/>
        <v/>
      </c>
    </row>
    <row r="212" spans="1:18" x14ac:dyDescent="0.35">
      <c r="A212" t="s">
        <v>4</v>
      </c>
      <c r="B212">
        <f t="shared" si="30"/>
        <v>36</v>
      </c>
      <c r="C212">
        <v>1</v>
      </c>
      <c r="E212" t="str">
        <f t="shared" si="29"/>
        <v>Time In</v>
      </c>
      <c r="F212" s="1" t="str">
        <f t="shared" si="24"/>
        <v/>
      </c>
      <c r="G212" s="1" t="e">
        <f>(F214-F208)-(F215-F209)</f>
        <v>#VALUE!</v>
      </c>
      <c r="H212" s="1" t="e">
        <f>IF(F213&gt;F212,(F212+10)-F213,F212-F213)</f>
        <v>#VALUE!</v>
      </c>
      <c r="I212" s="1" t="e">
        <f>F214-F208</f>
        <v>#VALUE!</v>
      </c>
      <c r="J212" s="1" t="e">
        <f>F215-F209</f>
        <v>#VALUE!</v>
      </c>
      <c r="M212">
        <f>COUNTIF(D212:D216,$L$2)</f>
        <v>0</v>
      </c>
      <c r="N212">
        <f>SUM(M212:M216)</f>
        <v>0</v>
      </c>
      <c r="O212" t="str">
        <f t="shared" si="25"/>
        <v/>
      </c>
      <c r="P212" t="str">
        <f t="shared" si="26"/>
        <v/>
      </c>
      <c r="Q212" t="str">
        <f t="shared" si="27"/>
        <v/>
      </c>
      <c r="R212" t="str">
        <f t="shared" si="28"/>
        <v/>
      </c>
    </row>
    <row r="213" spans="1:18" x14ac:dyDescent="0.35">
      <c r="A213" t="s">
        <v>5</v>
      </c>
      <c r="B213" t="str">
        <f t="shared" si="30"/>
        <v/>
      </c>
      <c r="C213">
        <v>2</v>
      </c>
      <c r="E213" t="str">
        <f t="shared" si="29"/>
        <v>Time Out</v>
      </c>
      <c r="F213" s="1" t="str">
        <f t="shared" si="24"/>
        <v/>
      </c>
      <c r="G213" s="1" t="e">
        <f>(F214-F208)-(F215-F209)</f>
        <v>#VALUE!</v>
      </c>
      <c r="H213" s="1" t="e">
        <f>IF(F213&gt;F212,(F212+10)-F213,F212-F213)</f>
        <v>#VALUE!</v>
      </c>
      <c r="I213" s="1" t="e">
        <f>F214-F208</f>
        <v>#VALUE!</v>
      </c>
      <c r="J213" s="1" t="e">
        <f>F215-F209</f>
        <v>#VALUE!</v>
      </c>
      <c r="M213">
        <f>COUNTIF(D212:D216,$L$3)</f>
        <v>0</v>
      </c>
      <c r="O213" t="str">
        <f t="shared" si="25"/>
        <v/>
      </c>
      <c r="P213" t="str">
        <f t="shared" si="26"/>
        <v/>
      </c>
      <c r="Q213" t="str">
        <f t="shared" si="27"/>
        <v/>
      </c>
      <c r="R213" t="str">
        <f t="shared" si="28"/>
        <v/>
      </c>
    </row>
    <row r="214" spans="1:18" x14ac:dyDescent="0.35">
      <c r="A214" t="s">
        <v>6</v>
      </c>
      <c r="B214" t="str">
        <f t="shared" si="30"/>
        <v/>
      </c>
      <c r="C214">
        <v>3</v>
      </c>
      <c r="E214" t="str">
        <f t="shared" si="29"/>
        <v>Western Score</v>
      </c>
      <c r="F214" s="1" t="str">
        <f t="shared" si="24"/>
        <v/>
      </c>
      <c r="G214" s="1" t="e">
        <f>(F214-F208)-(F215-F209)</f>
        <v>#VALUE!</v>
      </c>
      <c r="H214" s="1" t="e">
        <f>IF(F213&gt;F212,(F212+10)-F213,F212-F213)</f>
        <v>#VALUE!</v>
      </c>
      <c r="I214" s="1" t="e">
        <f>F214-F208</f>
        <v>#VALUE!</v>
      </c>
      <c r="J214" s="1" t="e">
        <f>F215-F209</f>
        <v>#VALUE!</v>
      </c>
      <c r="M214">
        <f>COUNTIF(D212:D216,$L$4)</f>
        <v>0</v>
      </c>
      <c r="O214" t="str">
        <f t="shared" si="25"/>
        <v/>
      </c>
      <c r="P214" t="str">
        <f t="shared" si="26"/>
        <v/>
      </c>
      <c r="Q214" t="str">
        <f t="shared" si="27"/>
        <v/>
      </c>
      <c r="R214" t="str">
        <f t="shared" si="28"/>
        <v/>
      </c>
    </row>
    <row r="215" spans="1:18" x14ac:dyDescent="0.35">
      <c r="A215" t="s">
        <v>7</v>
      </c>
      <c r="B215" t="str">
        <f t="shared" si="30"/>
        <v/>
      </c>
      <c r="C215">
        <v>4</v>
      </c>
      <c r="E215" t="str">
        <f t="shared" si="29"/>
        <v>Opp Score</v>
      </c>
      <c r="F215" s="1" t="str">
        <f t="shared" si="24"/>
        <v/>
      </c>
      <c r="G215" s="1" t="e">
        <f>(F214-F208)-(F215-F209)</f>
        <v>#VALUE!</v>
      </c>
      <c r="H215" s="1" t="e">
        <f>IF(F213&gt;F212,(F212+10)-F213,F212-F213)</f>
        <v>#VALUE!</v>
      </c>
      <c r="I215" s="1" t="e">
        <f>F214-F208</f>
        <v>#VALUE!</v>
      </c>
      <c r="J215" s="1" t="e">
        <f>F215-F209</f>
        <v>#VALUE!</v>
      </c>
      <c r="M215">
        <f>COUNTIF(D212:D216,$L$5)</f>
        <v>0</v>
      </c>
      <c r="O215" t="str">
        <f t="shared" si="25"/>
        <v/>
      </c>
      <c r="P215" t="str">
        <f t="shared" si="26"/>
        <v/>
      </c>
      <c r="Q215" t="str">
        <f t="shared" si="27"/>
        <v/>
      </c>
      <c r="R215" t="str">
        <f t="shared" si="28"/>
        <v/>
      </c>
    </row>
    <row r="216" spans="1:18" x14ac:dyDescent="0.35">
      <c r="A216" t="s">
        <v>8</v>
      </c>
      <c r="B216" t="str">
        <f t="shared" si="30"/>
        <v/>
      </c>
      <c r="C216">
        <v>5</v>
      </c>
      <c r="E216" t="str">
        <f t="shared" si="29"/>
        <v/>
      </c>
      <c r="F216" s="1" t="str">
        <f t="shared" ref="F216:F279" si="31">IF(E216=$E$8,F211,"")</f>
        <v/>
      </c>
      <c r="G216" s="1" t="e">
        <f>(F214-F208)-(F215-F209)</f>
        <v>#VALUE!</v>
      </c>
      <c r="H216" s="1" t="e">
        <f>IF(F213&gt;F212,(F212+10)-F213,F212-F213)</f>
        <v>#VALUE!</v>
      </c>
      <c r="I216" s="1" t="e">
        <f>F214-F208</f>
        <v>#VALUE!</v>
      </c>
      <c r="J216" s="1" t="e">
        <f>F215-F209</f>
        <v>#VALUE!</v>
      </c>
      <c r="M216">
        <f>COUNTIF(D212:D216,$L$6)</f>
        <v>0</v>
      </c>
      <c r="O216" t="str">
        <f t="shared" si="25"/>
        <v/>
      </c>
      <c r="P216" t="str">
        <f t="shared" si="26"/>
        <v/>
      </c>
      <c r="Q216" t="str">
        <f t="shared" si="27"/>
        <v/>
      </c>
      <c r="R216" t="str">
        <f t="shared" si="28"/>
        <v/>
      </c>
    </row>
    <row r="217" spans="1:18" x14ac:dyDescent="0.35">
      <c r="A217" t="s">
        <v>9</v>
      </c>
      <c r="B217" t="str">
        <f t="shared" si="30"/>
        <v/>
      </c>
      <c r="E217" t="str">
        <f t="shared" si="29"/>
        <v/>
      </c>
      <c r="F217" s="1" t="str">
        <f t="shared" si="31"/>
        <v/>
      </c>
      <c r="O217" t="str">
        <f t="shared" si="25"/>
        <v/>
      </c>
      <c r="P217" t="str">
        <f t="shared" si="26"/>
        <v/>
      </c>
      <c r="Q217" t="str">
        <f t="shared" si="27"/>
        <v/>
      </c>
      <c r="R217" t="str">
        <f t="shared" si="28"/>
        <v/>
      </c>
    </row>
    <row r="218" spans="1:18" x14ac:dyDescent="0.35">
      <c r="A218" t="s">
        <v>10</v>
      </c>
      <c r="B218">
        <f t="shared" si="30"/>
        <v>37</v>
      </c>
      <c r="C218">
        <v>1</v>
      </c>
      <c r="E218" t="str">
        <f t="shared" si="29"/>
        <v>Time In</v>
      </c>
      <c r="F218" s="1" t="str">
        <f t="shared" si="31"/>
        <v/>
      </c>
      <c r="G218" s="1" t="e">
        <f>(F220-F214)-(F221-F215)</f>
        <v>#VALUE!</v>
      </c>
      <c r="H218" s="1" t="e">
        <f>IF(F219&gt;F218,(F218+10)-F219,F218-F219)</f>
        <v>#VALUE!</v>
      </c>
      <c r="I218" s="1" t="e">
        <f>F220-F214</f>
        <v>#VALUE!</v>
      </c>
      <c r="J218" s="1" t="e">
        <f>F221-F215</f>
        <v>#VALUE!</v>
      </c>
      <c r="M218">
        <f>COUNTIF(D218:D222,$L$2)</f>
        <v>0</v>
      </c>
      <c r="N218">
        <f>SUM(M218:M222)</f>
        <v>0</v>
      </c>
      <c r="O218" t="str">
        <f t="shared" si="25"/>
        <v/>
      </c>
      <c r="P218" t="str">
        <f t="shared" si="26"/>
        <v/>
      </c>
      <c r="Q218" t="str">
        <f t="shared" si="27"/>
        <v/>
      </c>
      <c r="R218" t="str">
        <f t="shared" si="28"/>
        <v/>
      </c>
    </row>
    <row r="219" spans="1:18" x14ac:dyDescent="0.35">
      <c r="A219" t="s">
        <v>11</v>
      </c>
      <c r="B219" t="str">
        <f t="shared" si="30"/>
        <v/>
      </c>
      <c r="C219">
        <v>2</v>
      </c>
      <c r="E219" t="str">
        <f t="shared" si="29"/>
        <v>Time Out</v>
      </c>
      <c r="F219" s="1" t="str">
        <f t="shared" si="31"/>
        <v/>
      </c>
      <c r="G219" s="1" t="e">
        <f>(F220-F214)-(F221-F215)</f>
        <v>#VALUE!</v>
      </c>
      <c r="H219" s="1" t="e">
        <f>IF(F219&gt;F218,(F218+10)-F219,F218-F219)</f>
        <v>#VALUE!</v>
      </c>
      <c r="I219" s="1" t="e">
        <f>F220-F214</f>
        <v>#VALUE!</v>
      </c>
      <c r="J219" s="1" t="e">
        <f>F221-F215</f>
        <v>#VALUE!</v>
      </c>
      <c r="M219">
        <f>COUNTIF(D218:D222,$L$3)</f>
        <v>0</v>
      </c>
      <c r="O219" t="str">
        <f t="shared" si="25"/>
        <v/>
      </c>
      <c r="P219" t="str">
        <f t="shared" si="26"/>
        <v/>
      </c>
      <c r="Q219" t="str">
        <f t="shared" si="27"/>
        <v/>
      </c>
      <c r="R219" t="str">
        <f t="shared" si="28"/>
        <v/>
      </c>
    </row>
    <row r="220" spans="1:18" x14ac:dyDescent="0.35">
      <c r="A220" t="s">
        <v>12</v>
      </c>
      <c r="B220" t="str">
        <f t="shared" si="30"/>
        <v/>
      </c>
      <c r="C220">
        <v>3</v>
      </c>
      <c r="E220" t="str">
        <f t="shared" si="29"/>
        <v>Western Score</v>
      </c>
      <c r="F220" s="1" t="str">
        <f t="shared" si="31"/>
        <v/>
      </c>
      <c r="G220" s="1" t="e">
        <f>(F220-F214)-(F221-F215)</f>
        <v>#VALUE!</v>
      </c>
      <c r="H220" s="1" t="e">
        <f>IF(F219&gt;F218,(F218+10)-F219,F218-F219)</f>
        <v>#VALUE!</v>
      </c>
      <c r="I220" s="1" t="e">
        <f>F220-F214</f>
        <v>#VALUE!</v>
      </c>
      <c r="J220" s="1" t="e">
        <f>F221-F215</f>
        <v>#VALUE!</v>
      </c>
      <c r="M220">
        <f>COUNTIF(D218:D222,$L$4)</f>
        <v>0</v>
      </c>
      <c r="O220" t="str">
        <f t="shared" si="25"/>
        <v/>
      </c>
      <c r="P220" t="str">
        <f t="shared" si="26"/>
        <v/>
      </c>
      <c r="Q220" t="str">
        <f t="shared" si="27"/>
        <v/>
      </c>
      <c r="R220" t="str">
        <f t="shared" si="28"/>
        <v/>
      </c>
    </row>
    <row r="221" spans="1:18" x14ac:dyDescent="0.35">
      <c r="A221" t="s">
        <v>13</v>
      </c>
      <c r="B221" t="str">
        <f t="shared" si="30"/>
        <v/>
      </c>
      <c r="C221">
        <v>4</v>
      </c>
      <c r="E221" t="str">
        <f t="shared" si="29"/>
        <v>Opp Score</v>
      </c>
      <c r="F221" s="1" t="str">
        <f t="shared" si="31"/>
        <v/>
      </c>
      <c r="G221" s="1" t="e">
        <f>(F220-F214)-(F221-F215)</f>
        <v>#VALUE!</v>
      </c>
      <c r="H221" s="1" t="e">
        <f>IF(F219&gt;F218,(F218+10)-F219,F218-F219)</f>
        <v>#VALUE!</v>
      </c>
      <c r="I221" s="1" t="e">
        <f>F220-F214</f>
        <v>#VALUE!</v>
      </c>
      <c r="J221" s="1" t="e">
        <f>F221-F215</f>
        <v>#VALUE!</v>
      </c>
      <c r="M221">
        <f>COUNTIF(D218:D222,$L$5)</f>
        <v>0</v>
      </c>
      <c r="O221" t="str">
        <f t="shared" si="25"/>
        <v/>
      </c>
      <c r="P221" t="str">
        <f t="shared" si="26"/>
        <v/>
      </c>
      <c r="Q221" t="str">
        <f t="shared" si="27"/>
        <v/>
      </c>
      <c r="R221" t="str">
        <f t="shared" si="28"/>
        <v/>
      </c>
    </row>
    <row r="222" spans="1:18" x14ac:dyDescent="0.35">
      <c r="A222" t="s">
        <v>14</v>
      </c>
      <c r="B222" t="str">
        <f t="shared" si="30"/>
        <v/>
      </c>
      <c r="C222">
        <v>5</v>
      </c>
      <c r="E222" t="str">
        <f t="shared" si="29"/>
        <v/>
      </c>
      <c r="F222" s="1" t="str">
        <f t="shared" si="31"/>
        <v/>
      </c>
      <c r="G222" s="1" t="e">
        <f>(F220-F214)-(F221-F215)</f>
        <v>#VALUE!</v>
      </c>
      <c r="H222" s="1" t="e">
        <f>IF(F219&gt;F218,(F218+10)-F219,F218-F219)</f>
        <v>#VALUE!</v>
      </c>
      <c r="I222" s="1" t="e">
        <f>F220-F214</f>
        <v>#VALUE!</v>
      </c>
      <c r="J222" s="1" t="e">
        <f>F221-F215</f>
        <v>#VALUE!</v>
      </c>
      <c r="M222">
        <f>COUNTIF(D218:D222,$L$6)</f>
        <v>0</v>
      </c>
      <c r="O222" t="str">
        <f t="shared" si="25"/>
        <v/>
      </c>
      <c r="P222" t="str">
        <f t="shared" si="26"/>
        <v/>
      </c>
      <c r="Q222" t="str">
        <f t="shared" si="27"/>
        <v/>
      </c>
      <c r="R222" t="str">
        <f t="shared" si="28"/>
        <v/>
      </c>
    </row>
    <row r="223" spans="1:18" x14ac:dyDescent="0.35">
      <c r="A223" t="s">
        <v>2</v>
      </c>
      <c r="B223" t="str">
        <f t="shared" si="30"/>
        <v/>
      </c>
      <c r="E223" t="str">
        <f t="shared" si="29"/>
        <v/>
      </c>
      <c r="F223" s="1" t="str">
        <f t="shared" si="31"/>
        <v/>
      </c>
      <c r="O223" t="str">
        <f t="shared" si="25"/>
        <v/>
      </c>
      <c r="P223" t="str">
        <f t="shared" si="26"/>
        <v/>
      </c>
      <c r="Q223" t="str">
        <f t="shared" si="27"/>
        <v/>
      </c>
      <c r="R223" t="str">
        <f t="shared" si="28"/>
        <v/>
      </c>
    </row>
    <row r="224" spans="1:18" x14ac:dyDescent="0.35">
      <c r="A224" t="s">
        <v>3</v>
      </c>
      <c r="B224">
        <f t="shared" si="30"/>
        <v>38</v>
      </c>
      <c r="C224">
        <v>1</v>
      </c>
      <c r="E224" t="str">
        <f t="shared" si="29"/>
        <v>Time In</v>
      </c>
      <c r="F224" s="1" t="str">
        <f t="shared" si="31"/>
        <v/>
      </c>
      <c r="G224" s="1" t="e">
        <f>(F226-F220)-(F227-F221)</f>
        <v>#VALUE!</v>
      </c>
      <c r="H224" s="1" t="e">
        <f>IF(F225&gt;F224,(F224+10)-F225,F224-F225)</f>
        <v>#VALUE!</v>
      </c>
      <c r="I224" s="1" t="e">
        <f>F226-F220</f>
        <v>#VALUE!</v>
      </c>
      <c r="J224" s="1" t="e">
        <f>F227-F221</f>
        <v>#VALUE!</v>
      </c>
      <c r="M224">
        <f>COUNTIF(D224:D228,$L$2)</f>
        <v>0</v>
      </c>
      <c r="N224">
        <f>SUM(M224:M228)</f>
        <v>0</v>
      </c>
      <c r="O224" t="str">
        <f t="shared" si="25"/>
        <v/>
      </c>
      <c r="P224" t="str">
        <f t="shared" si="26"/>
        <v/>
      </c>
      <c r="Q224" t="str">
        <f t="shared" si="27"/>
        <v/>
      </c>
      <c r="R224" t="str">
        <f t="shared" si="28"/>
        <v/>
      </c>
    </row>
    <row r="225" spans="1:18" x14ac:dyDescent="0.35">
      <c r="A225" t="s">
        <v>4</v>
      </c>
      <c r="B225" t="str">
        <f t="shared" si="30"/>
        <v/>
      </c>
      <c r="C225">
        <v>2</v>
      </c>
      <c r="E225" t="str">
        <f t="shared" si="29"/>
        <v>Time Out</v>
      </c>
      <c r="F225" s="1" t="str">
        <f t="shared" si="31"/>
        <v/>
      </c>
      <c r="G225" s="1" t="e">
        <f>(F226-F220)-(F227-F221)</f>
        <v>#VALUE!</v>
      </c>
      <c r="H225" s="1" t="e">
        <f>IF(F225&gt;F224,(F224+10)-F225,F224-F225)</f>
        <v>#VALUE!</v>
      </c>
      <c r="I225" s="1" t="e">
        <f>F226-F220</f>
        <v>#VALUE!</v>
      </c>
      <c r="J225" s="1" t="e">
        <f>F227-F221</f>
        <v>#VALUE!</v>
      </c>
      <c r="M225">
        <f>COUNTIF(D224:D228,$L$3)</f>
        <v>0</v>
      </c>
      <c r="O225" t="str">
        <f t="shared" si="25"/>
        <v/>
      </c>
      <c r="P225" t="str">
        <f t="shared" si="26"/>
        <v/>
      </c>
      <c r="Q225" t="str">
        <f t="shared" si="27"/>
        <v/>
      </c>
      <c r="R225" t="str">
        <f t="shared" si="28"/>
        <v/>
      </c>
    </row>
    <row r="226" spans="1:18" x14ac:dyDescent="0.35">
      <c r="A226" t="s">
        <v>5</v>
      </c>
      <c r="B226" t="str">
        <f t="shared" si="30"/>
        <v/>
      </c>
      <c r="C226">
        <v>3</v>
      </c>
      <c r="E226" t="str">
        <f t="shared" si="29"/>
        <v>Western Score</v>
      </c>
      <c r="F226" s="1" t="str">
        <f t="shared" si="31"/>
        <v/>
      </c>
      <c r="G226" s="1" t="e">
        <f>(F226-F220)-(F227-F221)</f>
        <v>#VALUE!</v>
      </c>
      <c r="H226" s="1" t="e">
        <f>IF(F225&gt;F224,(F224+10)-F225,F224-F225)</f>
        <v>#VALUE!</v>
      </c>
      <c r="I226" s="1" t="e">
        <f>F226-F220</f>
        <v>#VALUE!</v>
      </c>
      <c r="J226" s="1" t="e">
        <f>F227-F221</f>
        <v>#VALUE!</v>
      </c>
      <c r="M226">
        <f>COUNTIF(D224:D228,$L$4)</f>
        <v>0</v>
      </c>
      <c r="O226" t="str">
        <f t="shared" si="25"/>
        <v/>
      </c>
      <c r="P226" t="str">
        <f t="shared" si="26"/>
        <v/>
      </c>
      <c r="Q226" t="str">
        <f t="shared" si="27"/>
        <v/>
      </c>
      <c r="R226" t="str">
        <f t="shared" si="28"/>
        <v/>
      </c>
    </row>
    <row r="227" spans="1:18" x14ac:dyDescent="0.35">
      <c r="A227" t="s">
        <v>6</v>
      </c>
      <c r="B227" t="str">
        <f t="shared" si="30"/>
        <v/>
      </c>
      <c r="C227">
        <v>4</v>
      </c>
      <c r="E227" t="str">
        <f t="shared" si="29"/>
        <v>Opp Score</v>
      </c>
      <c r="F227" s="1" t="str">
        <f t="shared" si="31"/>
        <v/>
      </c>
      <c r="G227" s="1" t="e">
        <f>(F226-F220)-(F227-F221)</f>
        <v>#VALUE!</v>
      </c>
      <c r="H227" s="1" t="e">
        <f>IF(F225&gt;F224,(F224+10)-F225,F224-F225)</f>
        <v>#VALUE!</v>
      </c>
      <c r="I227" s="1" t="e">
        <f>F226-F220</f>
        <v>#VALUE!</v>
      </c>
      <c r="J227" s="1" t="e">
        <f>F227-F221</f>
        <v>#VALUE!</v>
      </c>
      <c r="M227">
        <f>COUNTIF(D224:D228,$L$5)</f>
        <v>0</v>
      </c>
      <c r="O227" t="str">
        <f t="shared" si="25"/>
        <v/>
      </c>
      <c r="P227" t="str">
        <f t="shared" si="26"/>
        <v/>
      </c>
      <c r="Q227" t="str">
        <f t="shared" si="27"/>
        <v/>
      </c>
      <c r="R227" t="str">
        <f t="shared" si="28"/>
        <v/>
      </c>
    </row>
    <row r="228" spans="1:18" x14ac:dyDescent="0.35">
      <c r="A228" t="s">
        <v>7</v>
      </c>
      <c r="B228" t="str">
        <f t="shared" si="30"/>
        <v/>
      </c>
      <c r="C228">
        <v>5</v>
      </c>
      <c r="E228" t="str">
        <f t="shared" si="29"/>
        <v/>
      </c>
      <c r="F228" s="1" t="str">
        <f t="shared" si="31"/>
        <v/>
      </c>
      <c r="G228" s="1" t="e">
        <f>(F226-F220)-(F227-F221)</f>
        <v>#VALUE!</v>
      </c>
      <c r="H228" s="1" t="e">
        <f>IF(F225&gt;F224,(F224+10)-F225,F224-F225)</f>
        <v>#VALUE!</v>
      </c>
      <c r="I228" s="1" t="e">
        <f>F226-F220</f>
        <v>#VALUE!</v>
      </c>
      <c r="J228" s="1" t="e">
        <f>F227-F221</f>
        <v>#VALUE!</v>
      </c>
      <c r="M228">
        <f>COUNTIF(D224:D228,$L$6)</f>
        <v>0</v>
      </c>
      <c r="O228" t="str">
        <f t="shared" si="25"/>
        <v/>
      </c>
      <c r="P228" t="str">
        <f t="shared" si="26"/>
        <v/>
      </c>
      <c r="Q228" t="str">
        <f t="shared" si="27"/>
        <v/>
      </c>
      <c r="R228" t="str">
        <f t="shared" si="28"/>
        <v/>
      </c>
    </row>
    <row r="229" spans="1:18" x14ac:dyDescent="0.35">
      <c r="A229" t="s">
        <v>8</v>
      </c>
      <c r="B229" t="str">
        <f t="shared" si="30"/>
        <v/>
      </c>
      <c r="E229" t="str">
        <f t="shared" si="29"/>
        <v/>
      </c>
      <c r="F229" s="1" t="str">
        <f t="shared" si="31"/>
        <v/>
      </c>
      <c r="O229" t="str">
        <f t="shared" si="25"/>
        <v/>
      </c>
      <c r="P229" t="str">
        <f t="shared" si="26"/>
        <v/>
      </c>
      <c r="Q229" t="str">
        <f t="shared" si="27"/>
        <v/>
      </c>
      <c r="R229" t="str">
        <f t="shared" si="28"/>
        <v/>
      </c>
    </row>
    <row r="230" spans="1:18" x14ac:dyDescent="0.35">
      <c r="A230" t="s">
        <v>9</v>
      </c>
      <c r="B230">
        <f t="shared" si="30"/>
        <v>39</v>
      </c>
      <c r="C230">
        <v>1</v>
      </c>
      <c r="E230" t="str">
        <f t="shared" si="29"/>
        <v>Time In</v>
      </c>
      <c r="F230" s="1" t="str">
        <f t="shared" si="31"/>
        <v/>
      </c>
      <c r="G230" s="1" t="e">
        <f>(F232-F226)-(F233-F227)</f>
        <v>#VALUE!</v>
      </c>
      <c r="H230" s="1" t="e">
        <f>IF(F231&gt;F230,(F230+10)-F231,F230-F231)</f>
        <v>#VALUE!</v>
      </c>
      <c r="I230" s="1" t="e">
        <f>F232-F226</f>
        <v>#VALUE!</v>
      </c>
      <c r="J230" s="1" t="e">
        <f>F233-F227</f>
        <v>#VALUE!</v>
      </c>
      <c r="M230">
        <f>COUNTIF(D230:D234,$L$2)</f>
        <v>0</v>
      </c>
      <c r="N230">
        <f>SUM(M230:M234)</f>
        <v>0</v>
      </c>
      <c r="O230" t="str">
        <f t="shared" si="25"/>
        <v/>
      </c>
      <c r="P230" t="str">
        <f t="shared" si="26"/>
        <v/>
      </c>
      <c r="Q230" t="str">
        <f t="shared" si="27"/>
        <v/>
      </c>
      <c r="R230" t="str">
        <f t="shared" si="28"/>
        <v/>
      </c>
    </row>
    <row r="231" spans="1:18" x14ac:dyDescent="0.35">
      <c r="A231" t="s">
        <v>10</v>
      </c>
      <c r="B231" t="str">
        <f t="shared" si="30"/>
        <v/>
      </c>
      <c r="C231">
        <v>2</v>
      </c>
      <c r="E231" t="str">
        <f t="shared" si="29"/>
        <v>Time Out</v>
      </c>
      <c r="F231" s="1" t="str">
        <f t="shared" si="31"/>
        <v/>
      </c>
      <c r="G231" s="1" t="e">
        <f>(F232-F226)-(F233-F227)</f>
        <v>#VALUE!</v>
      </c>
      <c r="H231" s="1" t="e">
        <f>IF(F231&gt;F230,(F230+10)-F231,F230-F231)</f>
        <v>#VALUE!</v>
      </c>
      <c r="I231" s="1" t="e">
        <f>F232-F226</f>
        <v>#VALUE!</v>
      </c>
      <c r="J231" s="1" t="e">
        <f>F233-F227</f>
        <v>#VALUE!</v>
      </c>
      <c r="M231">
        <f>COUNTIF(D230:D234,$L$3)</f>
        <v>0</v>
      </c>
      <c r="O231" t="str">
        <f t="shared" si="25"/>
        <v/>
      </c>
      <c r="P231" t="str">
        <f t="shared" si="26"/>
        <v/>
      </c>
      <c r="Q231" t="str">
        <f t="shared" si="27"/>
        <v/>
      </c>
      <c r="R231" t="str">
        <f t="shared" si="28"/>
        <v/>
      </c>
    </row>
    <row r="232" spans="1:18" x14ac:dyDescent="0.35">
      <c r="A232" t="s">
        <v>11</v>
      </c>
      <c r="B232" t="str">
        <f t="shared" si="30"/>
        <v/>
      </c>
      <c r="C232">
        <v>3</v>
      </c>
      <c r="E232" t="str">
        <f t="shared" si="29"/>
        <v>Western Score</v>
      </c>
      <c r="F232" s="1" t="str">
        <f t="shared" si="31"/>
        <v/>
      </c>
      <c r="G232" s="1" t="e">
        <f>(F232-F226)-(F233-F227)</f>
        <v>#VALUE!</v>
      </c>
      <c r="H232" s="1" t="e">
        <f>IF(F231&gt;F230,(F230+10)-F231,F230-F231)</f>
        <v>#VALUE!</v>
      </c>
      <c r="I232" s="1" t="e">
        <f>F232-F226</f>
        <v>#VALUE!</v>
      </c>
      <c r="J232" s="1" t="e">
        <f>F233-F227</f>
        <v>#VALUE!</v>
      </c>
      <c r="M232">
        <f>COUNTIF(D230:D234,$L$4)</f>
        <v>0</v>
      </c>
      <c r="O232" t="str">
        <f t="shared" si="25"/>
        <v/>
      </c>
      <c r="P232" t="str">
        <f t="shared" si="26"/>
        <v/>
      </c>
      <c r="Q232" t="str">
        <f t="shared" si="27"/>
        <v/>
      </c>
      <c r="R232" t="str">
        <f t="shared" si="28"/>
        <v/>
      </c>
    </row>
    <row r="233" spans="1:18" x14ac:dyDescent="0.35">
      <c r="A233" t="s">
        <v>12</v>
      </c>
      <c r="B233" t="str">
        <f t="shared" si="30"/>
        <v/>
      </c>
      <c r="C233">
        <v>4</v>
      </c>
      <c r="E233" t="str">
        <f t="shared" si="29"/>
        <v>Opp Score</v>
      </c>
      <c r="F233" s="1" t="str">
        <f t="shared" si="31"/>
        <v/>
      </c>
      <c r="G233" s="1" t="e">
        <f>(F232-F226)-(F233-F227)</f>
        <v>#VALUE!</v>
      </c>
      <c r="H233" s="1" t="e">
        <f>IF(F231&gt;F230,(F230+10)-F231,F230-F231)</f>
        <v>#VALUE!</v>
      </c>
      <c r="I233" s="1" t="e">
        <f>F232-F226</f>
        <v>#VALUE!</v>
      </c>
      <c r="J233" s="1" t="e">
        <f>F233-F227</f>
        <v>#VALUE!</v>
      </c>
      <c r="M233">
        <f>COUNTIF(D230:D234,$L$5)</f>
        <v>0</v>
      </c>
      <c r="O233" t="str">
        <f t="shared" si="25"/>
        <v/>
      </c>
      <c r="P233" t="str">
        <f t="shared" si="26"/>
        <v/>
      </c>
      <c r="Q233" t="str">
        <f t="shared" si="27"/>
        <v/>
      </c>
      <c r="R233" t="str">
        <f t="shared" si="28"/>
        <v/>
      </c>
    </row>
    <row r="234" spans="1:18" x14ac:dyDescent="0.35">
      <c r="A234" t="s">
        <v>13</v>
      </c>
      <c r="B234" t="str">
        <f t="shared" si="30"/>
        <v/>
      </c>
      <c r="C234">
        <v>5</v>
      </c>
      <c r="E234" t="str">
        <f t="shared" si="29"/>
        <v/>
      </c>
      <c r="F234" s="1" t="str">
        <f t="shared" si="31"/>
        <v/>
      </c>
      <c r="G234" s="1" t="e">
        <f>(F232-F226)-(F233-F227)</f>
        <v>#VALUE!</v>
      </c>
      <c r="H234" s="1" t="e">
        <f>IF(F231&gt;F230,(F230+10)-F231,F230-F231)</f>
        <v>#VALUE!</v>
      </c>
      <c r="I234" s="1" t="e">
        <f>F232-F226</f>
        <v>#VALUE!</v>
      </c>
      <c r="J234" s="1" t="e">
        <f>F233-F227</f>
        <v>#VALUE!</v>
      </c>
      <c r="M234">
        <f>COUNTIF(D230:D234,$L$6)</f>
        <v>0</v>
      </c>
      <c r="O234" t="str">
        <f t="shared" si="25"/>
        <v/>
      </c>
      <c r="P234" t="str">
        <f t="shared" si="26"/>
        <v/>
      </c>
      <c r="Q234" t="str">
        <f t="shared" si="27"/>
        <v/>
      </c>
      <c r="R234" t="str">
        <f t="shared" si="28"/>
        <v/>
      </c>
    </row>
    <row r="235" spans="1:18" x14ac:dyDescent="0.35">
      <c r="A235" t="s">
        <v>14</v>
      </c>
      <c r="B235" t="str">
        <f t="shared" si="30"/>
        <v/>
      </c>
      <c r="E235" t="str">
        <f t="shared" si="29"/>
        <v/>
      </c>
      <c r="F235" s="1" t="str">
        <f t="shared" si="31"/>
        <v/>
      </c>
      <c r="O235" t="str">
        <f t="shared" si="25"/>
        <v/>
      </c>
      <c r="P235" t="str">
        <f t="shared" si="26"/>
        <v/>
      </c>
      <c r="Q235" t="str">
        <f t="shared" si="27"/>
        <v/>
      </c>
      <c r="R235" t="str">
        <f t="shared" si="28"/>
        <v/>
      </c>
    </row>
    <row r="236" spans="1:18" x14ac:dyDescent="0.35">
      <c r="A236" t="s">
        <v>2</v>
      </c>
      <c r="B236">
        <f t="shared" si="30"/>
        <v>40</v>
      </c>
      <c r="C236">
        <v>1</v>
      </c>
      <c r="E236" t="str">
        <f t="shared" si="29"/>
        <v>Time In</v>
      </c>
      <c r="F236" s="1" t="str">
        <f t="shared" si="31"/>
        <v/>
      </c>
      <c r="G236" s="1" t="e">
        <f>(F238-F232)-(F239-F233)</f>
        <v>#VALUE!</v>
      </c>
      <c r="H236" s="1" t="e">
        <f>IF(F237&gt;F236,(F236+10)-F237,F236-F237)</f>
        <v>#VALUE!</v>
      </c>
      <c r="I236" s="1" t="e">
        <f>F238-F232</f>
        <v>#VALUE!</v>
      </c>
      <c r="J236" s="1" t="e">
        <f>F239-F233</f>
        <v>#VALUE!</v>
      </c>
      <c r="M236">
        <f>COUNTIF(D236:D240,$L$2)</f>
        <v>0</v>
      </c>
      <c r="N236">
        <f>SUM(M236:M240)</f>
        <v>0</v>
      </c>
      <c r="O236" t="str">
        <f t="shared" si="25"/>
        <v/>
      </c>
      <c r="P236" t="str">
        <f t="shared" si="26"/>
        <v/>
      </c>
      <c r="Q236" t="str">
        <f t="shared" si="27"/>
        <v/>
      </c>
      <c r="R236" t="str">
        <f t="shared" si="28"/>
        <v/>
      </c>
    </row>
    <row r="237" spans="1:18" x14ac:dyDescent="0.35">
      <c r="A237" t="s">
        <v>3</v>
      </c>
      <c r="B237" t="str">
        <f t="shared" si="30"/>
        <v/>
      </c>
      <c r="C237">
        <v>2</v>
      </c>
      <c r="E237" t="str">
        <f t="shared" si="29"/>
        <v>Time Out</v>
      </c>
      <c r="F237" s="1" t="str">
        <f t="shared" si="31"/>
        <v/>
      </c>
      <c r="G237" s="1" t="e">
        <f>(F238-F232)-(F239-F233)</f>
        <v>#VALUE!</v>
      </c>
      <c r="H237" s="1" t="e">
        <f>IF(F237&gt;F236,(F236+10)-F237,F236-F237)</f>
        <v>#VALUE!</v>
      </c>
      <c r="I237" s="1" t="e">
        <f>F238-F232</f>
        <v>#VALUE!</v>
      </c>
      <c r="J237" s="1" t="e">
        <f>F239-F233</f>
        <v>#VALUE!</v>
      </c>
      <c r="M237">
        <f>COUNTIF(D236:D240,$L$3)</f>
        <v>0</v>
      </c>
      <c r="O237" t="str">
        <f t="shared" si="25"/>
        <v/>
      </c>
      <c r="P237" t="str">
        <f t="shared" si="26"/>
        <v/>
      </c>
      <c r="Q237" t="str">
        <f t="shared" si="27"/>
        <v/>
      </c>
      <c r="R237" t="str">
        <f t="shared" si="28"/>
        <v/>
      </c>
    </row>
    <row r="238" spans="1:18" x14ac:dyDescent="0.35">
      <c r="A238" t="s">
        <v>4</v>
      </c>
      <c r="B238" t="str">
        <f t="shared" si="30"/>
        <v/>
      </c>
      <c r="C238">
        <v>3</v>
      </c>
      <c r="E238" t="str">
        <f t="shared" si="29"/>
        <v>Western Score</v>
      </c>
      <c r="F238" s="1" t="str">
        <f t="shared" si="31"/>
        <v/>
      </c>
      <c r="G238" s="1" t="e">
        <f>(F238-F232)-(F239-F233)</f>
        <v>#VALUE!</v>
      </c>
      <c r="H238" s="1" t="e">
        <f>IF(F237&gt;F236,(F236+10)-F237,F236-F237)</f>
        <v>#VALUE!</v>
      </c>
      <c r="I238" s="1" t="e">
        <f>F238-F232</f>
        <v>#VALUE!</v>
      </c>
      <c r="J238" s="1" t="e">
        <f>F239-F233</f>
        <v>#VALUE!</v>
      </c>
      <c r="M238">
        <f>COUNTIF(D236:D240,$L$4)</f>
        <v>0</v>
      </c>
      <c r="O238" t="str">
        <f t="shared" si="25"/>
        <v/>
      </c>
      <c r="P238" t="str">
        <f t="shared" si="26"/>
        <v/>
      </c>
      <c r="Q238" t="str">
        <f t="shared" si="27"/>
        <v/>
      </c>
      <c r="R238" t="str">
        <f t="shared" si="28"/>
        <v/>
      </c>
    </row>
    <row r="239" spans="1:18" x14ac:dyDescent="0.35">
      <c r="A239" t="s">
        <v>5</v>
      </c>
      <c r="B239" t="str">
        <f t="shared" si="30"/>
        <v/>
      </c>
      <c r="C239">
        <v>4</v>
      </c>
      <c r="E239" t="str">
        <f t="shared" si="29"/>
        <v>Opp Score</v>
      </c>
      <c r="F239" s="1" t="str">
        <f t="shared" si="31"/>
        <v/>
      </c>
      <c r="G239" s="1" t="e">
        <f>(F238-F232)-(F239-F233)</f>
        <v>#VALUE!</v>
      </c>
      <c r="H239" s="1" t="e">
        <f>IF(F237&gt;F236,(F236+10)-F237,F236-F237)</f>
        <v>#VALUE!</v>
      </c>
      <c r="I239" s="1" t="e">
        <f>F238-F232</f>
        <v>#VALUE!</v>
      </c>
      <c r="J239" s="1" t="e">
        <f>F239-F233</f>
        <v>#VALUE!</v>
      </c>
      <c r="M239">
        <f>COUNTIF(D236:D240,$L$5)</f>
        <v>0</v>
      </c>
      <c r="O239" t="str">
        <f t="shared" si="25"/>
        <v/>
      </c>
      <c r="P239" t="str">
        <f t="shared" si="26"/>
        <v/>
      </c>
      <c r="Q239" t="str">
        <f t="shared" si="27"/>
        <v/>
      </c>
      <c r="R239" t="str">
        <f t="shared" si="28"/>
        <v/>
      </c>
    </row>
    <row r="240" spans="1:18" x14ac:dyDescent="0.35">
      <c r="A240" t="s">
        <v>6</v>
      </c>
      <c r="B240" t="str">
        <f t="shared" si="30"/>
        <v/>
      </c>
      <c r="C240">
        <v>5</v>
      </c>
      <c r="E240" t="str">
        <f t="shared" si="29"/>
        <v/>
      </c>
      <c r="F240" s="1" t="str">
        <f t="shared" si="31"/>
        <v/>
      </c>
      <c r="G240" s="1" t="e">
        <f>(F238-F232)-(F239-F233)</f>
        <v>#VALUE!</v>
      </c>
      <c r="H240" s="1" t="e">
        <f>IF(F237&gt;F236,(F236+10)-F237,F236-F237)</f>
        <v>#VALUE!</v>
      </c>
      <c r="I240" s="1" t="e">
        <f>F238-F232</f>
        <v>#VALUE!</v>
      </c>
      <c r="J240" s="1" t="e">
        <f>F239-F233</f>
        <v>#VALUE!</v>
      </c>
      <c r="M240">
        <f>COUNTIF(D236:D240,$L$6)</f>
        <v>0</v>
      </c>
      <c r="O240" t="str">
        <f t="shared" si="25"/>
        <v/>
      </c>
      <c r="P240" t="str">
        <f t="shared" si="26"/>
        <v/>
      </c>
      <c r="Q240" t="str">
        <f t="shared" si="27"/>
        <v/>
      </c>
      <c r="R240" t="str">
        <f t="shared" si="28"/>
        <v/>
      </c>
    </row>
    <row r="241" spans="1:18" x14ac:dyDescent="0.35">
      <c r="A241" t="s">
        <v>7</v>
      </c>
      <c r="B241" t="str">
        <f t="shared" si="30"/>
        <v/>
      </c>
      <c r="E241" t="str">
        <f t="shared" si="29"/>
        <v/>
      </c>
      <c r="F241" s="1" t="str">
        <f t="shared" si="31"/>
        <v/>
      </c>
      <c r="O241" t="str">
        <f t="shared" si="25"/>
        <v/>
      </c>
      <c r="P241" t="str">
        <f t="shared" si="26"/>
        <v/>
      </c>
      <c r="Q241" t="str">
        <f t="shared" si="27"/>
        <v/>
      </c>
      <c r="R241" t="str">
        <f t="shared" si="28"/>
        <v/>
      </c>
    </row>
    <row r="242" spans="1:18" x14ac:dyDescent="0.35">
      <c r="A242" t="s">
        <v>8</v>
      </c>
      <c r="B242">
        <f t="shared" si="30"/>
        <v>41</v>
      </c>
      <c r="C242">
        <v>1</v>
      </c>
      <c r="E242" t="str">
        <f t="shared" si="29"/>
        <v>Time In</v>
      </c>
      <c r="F242" s="1" t="str">
        <f t="shared" si="31"/>
        <v/>
      </c>
      <c r="G242" s="1" t="e">
        <f>(F244-F238)-(F245-F239)</f>
        <v>#VALUE!</v>
      </c>
      <c r="H242" s="1" t="e">
        <f>IF(F243&gt;F242,(F242+10)-F243,F242-F243)</f>
        <v>#VALUE!</v>
      </c>
      <c r="I242" s="1" t="e">
        <f>F244-F238</f>
        <v>#VALUE!</v>
      </c>
      <c r="J242" s="1" t="e">
        <f>F245-F239</f>
        <v>#VALUE!</v>
      </c>
      <c r="M242">
        <f>COUNTIF(D242:D246,$L$2)</f>
        <v>0</v>
      </c>
      <c r="N242">
        <f>SUM(M242:M246)</f>
        <v>0</v>
      </c>
      <c r="O242" t="str">
        <f t="shared" si="25"/>
        <v/>
      </c>
      <c r="P242" t="str">
        <f t="shared" si="26"/>
        <v/>
      </c>
      <c r="Q242" t="str">
        <f t="shared" si="27"/>
        <v/>
      </c>
      <c r="R242" t="str">
        <f t="shared" si="28"/>
        <v/>
      </c>
    </row>
    <row r="243" spans="1:18" x14ac:dyDescent="0.35">
      <c r="A243" t="s">
        <v>9</v>
      </c>
      <c r="B243" t="str">
        <f t="shared" si="30"/>
        <v/>
      </c>
      <c r="C243">
        <v>2</v>
      </c>
      <c r="E243" t="str">
        <f t="shared" si="29"/>
        <v>Time Out</v>
      </c>
      <c r="F243" s="1" t="str">
        <f t="shared" si="31"/>
        <v/>
      </c>
      <c r="G243" s="1" t="e">
        <f>(F244-F238)-(F245-F239)</f>
        <v>#VALUE!</v>
      </c>
      <c r="H243" s="1" t="e">
        <f>IF(F243&gt;F242,(F242+10)-F243,F242-F243)</f>
        <v>#VALUE!</v>
      </c>
      <c r="I243" s="1" t="e">
        <f>F244-F238</f>
        <v>#VALUE!</v>
      </c>
      <c r="J243" s="1" t="e">
        <f>F245-F239</f>
        <v>#VALUE!</v>
      </c>
      <c r="M243">
        <f>COUNTIF(D242:D246,$L$3)</f>
        <v>0</v>
      </c>
      <c r="O243" t="str">
        <f t="shared" si="25"/>
        <v/>
      </c>
      <c r="P243" t="str">
        <f t="shared" si="26"/>
        <v/>
      </c>
      <c r="Q243" t="str">
        <f t="shared" si="27"/>
        <v/>
      </c>
      <c r="R243" t="str">
        <f t="shared" si="28"/>
        <v/>
      </c>
    </row>
    <row r="244" spans="1:18" x14ac:dyDescent="0.35">
      <c r="A244" t="s">
        <v>10</v>
      </c>
      <c r="B244" t="str">
        <f t="shared" si="30"/>
        <v/>
      </c>
      <c r="C244">
        <v>3</v>
      </c>
      <c r="E244" t="str">
        <f t="shared" si="29"/>
        <v>Western Score</v>
      </c>
      <c r="F244" s="1" t="str">
        <f t="shared" si="31"/>
        <v/>
      </c>
      <c r="G244" s="1" t="e">
        <f>(F244-F238)-(F245-F239)</f>
        <v>#VALUE!</v>
      </c>
      <c r="H244" s="1" t="e">
        <f>IF(F243&gt;F242,(F242+10)-F243,F242-F243)</f>
        <v>#VALUE!</v>
      </c>
      <c r="I244" s="1" t="e">
        <f>F244-F238</f>
        <v>#VALUE!</v>
      </c>
      <c r="J244" s="1" t="e">
        <f>F245-F239</f>
        <v>#VALUE!</v>
      </c>
      <c r="M244">
        <f>COUNTIF(D242:D246,$L$4)</f>
        <v>0</v>
      </c>
      <c r="O244" t="str">
        <f t="shared" si="25"/>
        <v/>
      </c>
      <c r="P244" t="str">
        <f t="shared" si="26"/>
        <v/>
      </c>
      <c r="Q244" t="str">
        <f t="shared" si="27"/>
        <v/>
      </c>
      <c r="R244" t="str">
        <f t="shared" si="28"/>
        <v/>
      </c>
    </row>
    <row r="245" spans="1:18" x14ac:dyDescent="0.35">
      <c r="A245" t="s">
        <v>11</v>
      </c>
      <c r="B245" t="str">
        <f t="shared" si="30"/>
        <v/>
      </c>
      <c r="C245">
        <v>4</v>
      </c>
      <c r="E245" t="str">
        <f t="shared" si="29"/>
        <v>Opp Score</v>
      </c>
      <c r="F245" s="1" t="str">
        <f t="shared" si="31"/>
        <v/>
      </c>
      <c r="G245" s="1" t="e">
        <f>(F244-F238)-(F245-F239)</f>
        <v>#VALUE!</v>
      </c>
      <c r="H245" s="1" t="e">
        <f>IF(F243&gt;F242,(F242+10)-F243,F242-F243)</f>
        <v>#VALUE!</v>
      </c>
      <c r="I245" s="1" t="e">
        <f>F244-F238</f>
        <v>#VALUE!</v>
      </c>
      <c r="J245" s="1" t="e">
        <f>F245-F239</f>
        <v>#VALUE!</v>
      </c>
      <c r="M245">
        <f>COUNTIF(D242:D246,$L$5)</f>
        <v>0</v>
      </c>
      <c r="O245" t="str">
        <f t="shared" si="25"/>
        <v/>
      </c>
      <c r="P245" t="str">
        <f t="shared" si="26"/>
        <v/>
      </c>
      <c r="Q245" t="str">
        <f t="shared" si="27"/>
        <v/>
      </c>
      <c r="R245" t="str">
        <f t="shared" si="28"/>
        <v/>
      </c>
    </row>
    <row r="246" spans="1:18" x14ac:dyDescent="0.35">
      <c r="A246" t="s">
        <v>12</v>
      </c>
      <c r="B246" t="str">
        <f t="shared" si="30"/>
        <v/>
      </c>
      <c r="C246">
        <v>5</v>
      </c>
      <c r="E246" t="str">
        <f t="shared" si="29"/>
        <v/>
      </c>
      <c r="F246" s="1" t="str">
        <f t="shared" si="31"/>
        <v/>
      </c>
      <c r="G246" s="1" t="e">
        <f>(F244-F238)-(F245-F239)</f>
        <v>#VALUE!</v>
      </c>
      <c r="H246" s="1" t="e">
        <f>IF(F243&gt;F242,(F242+10)-F243,F242-F243)</f>
        <v>#VALUE!</v>
      </c>
      <c r="I246" s="1" t="e">
        <f>F244-F238</f>
        <v>#VALUE!</v>
      </c>
      <c r="J246" s="1" t="e">
        <f>F245-F239</f>
        <v>#VALUE!</v>
      </c>
      <c r="M246">
        <f>COUNTIF(D242:D246,$L$6)</f>
        <v>0</v>
      </c>
      <c r="O246" t="str">
        <f t="shared" si="25"/>
        <v/>
      </c>
      <c r="P246" t="str">
        <f t="shared" si="26"/>
        <v/>
      </c>
      <c r="Q246" t="str">
        <f t="shared" si="27"/>
        <v/>
      </c>
      <c r="R246" t="str">
        <f t="shared" si="28"/>
        <v/>
      </c>
    </row>
    <row r="247" spans="1:18" x14ac:dyDescent="0.35">
      <c r="A247" t="s">
        <v>13</v>
      </c>
      <c r="B247" t="str">
        <f t="shared" si="30"/>
        <v/>
      </c>
      <c r="E247" t="str">
        <f t="shared" si="29"/>
        <v/>
      </c>
      <c r="F247" s="1" t="str">
        <f t="shared" si="31"/>
        <v/>
      </c>
      <c r="O247" t="str">
        <f t="shared" si="25"/>
        <v/>
      </c>
      <c r="P247" t="str">
        <f t="shared" si="26"/>
        <v/>
      </c>
      <c r="Q247" t="str">
        <f t="shared" si="27"/>
        <v/>
      </c>
      <c r="R247" t="str">
        <f t="shared" si="28"/>
        <v/>
      </c>
    </row>
    <row r="248" spans="1:18" x14ac:dyDescent="0.35">
      <c r="A248" t="s">
        <v>14</v>
      </c>
      <c r="B248">
        <f t="shared" si="30"/>
        <v>42</v>
      </c>
      <c r="C248">
        <v>1</v>
      </c>
      <c r="E248" t="str">
        <f t="shared" si="29"/>
        <v>Time In</v>
      </c>
      <c r="F248" s="1" t="str">
        <f t="shared" si="31"/>
        <v/>
      </c>
      <c r="G248" s="1" t="e">
        <f>(F250-F244)-(F251-F245)</f>
        <v>#VALUE!</v>
      </c>
      <c r="H248" s="1" t="e">
        <f>IF(F249&gt;F248,(F248+10)-F249,F248-F249)</f>
        <v>#VALUE!</v>
      </c>
      <c r="I248" s="1" t="e">
        <f>F250-F244</f>
        <v>#VALUE!</v>
      </c>
      <c r="J248" s="1" t="e">
        <f>F251-F245</f>
        <v>#VALUE!</v>
      </c>
      <c r="M248">
        <f>COUNTIF(D248:D252,$L$2)</f>
        <v>0</v>
      </c>
      <c r="N248">
        <f>SUM(M248:M252)</f>
        <v>0</v>
      </c>
      <c r="O248" t="str">
        <f t="shared" si="25"/>
        <v/>
      </c>
      <c r="P248" t="str">
        <f t="shared" si="26"/>
        <v/>
      </c>
      <c r="Q248" t="str">
        <f t="shared" si="27"/>
        <v/>
      </c>
      <c r="R248" t="str">
        <f t="shared" si="28"/>
        <v/>
      </c>
    </row>
    <row r="249" spans="1:18" x14ac:dyDescent="0.35">
      <c r="A249" t="s">
        <v>2</v>
      </c>
      <c r="B249" t="str">
        <f t="shared" si="30"/>
        <v/>
      </c>
      <c r="C249">
        <v>2</v>
      </c>
      <c r="E249" t="str">
        <f t="shared" si="29"/>
        <v>Time Out</v>
      </c>
      <c r="F249" s="1" t="str">
        <f t="shared" si="31"/>
        <v/>
      </c>
      <c r="G249" s="1" t="e">
        <f>(F250-F244)-(F251-F245)</f>
        <v>#VALUE!</v>
      </c>
      <c r="H249" s="1" t="e">
        <f>IF(F249&gt;F248,(F248+10)-F249,F248-F249)</f>
        <v>#VALUE!</v>
      </c>
      <c r="I249" s="1" t="e">
        <f>F250-F244</f>
        <v>#VALUE!</v>
      </c>
      <c r="J249" s="1" t="e">
        <f>F251-F245</f>
        <v>#VALUE!</v>
      </c>
      <c r="M249">
        <f>COUNTIF(D248:D252,$L$3)</f>
        <v>0</v>
      </c>
      <c r="O249" t="str">
        <f t="shared" si="25"/>
        <v/>
      </c>
      <c r="P249" t="str">
        <f t="shared" si="26"/>
        <v/>
      </c>
      <c r="Q249" t="str">
        <f t="shared" si="27"/>
        <v/>
      </c>
      <c r="R249" t="str">
        <f t="shared" si="28"/>
        <v/>
      </c>
    </row>
    <row r="250" spans="1:18" x14ac:dyDescent="0.35">
      <c r="A250" t="s">
        <v>3</v>
      </c>
      <c r="B250" t="str">
        <f t="shared" si="30"/>
        <v/>
      </c>
      <c r="C250">
        <v>3</v>
      </c>
      <c r="E250" t="str">
        <f t="shared" si="29"/>
        <v>Western Score</v>
      </c>
      <c r="F250" s="1" t="str">
        <f t="shared" si="31"/>
        <v/>
      </c>
      <c r="G250" s="1" t="e">
        <f>(F250-F244)-(F251-F245)</f>
        <v>#VALUE!</v>
      </c>
      <c r="H250" s="1" t="e">
        <f>IF(F249&gt;F248,(F248+10)-F249,F248-F249)</f>
        <v>#VALUE!</v>
      </c>
      <c r="I250" s="1" t="e">
        <f>F250-F244</f>
        <v>#VALUE!</v>
      </c>
      <c r="J250" s="1" t="e">
        <f>F251-F245</f>
        <v>#VALUE!</v>
      </c>
      <c r="M250">
        <f>COUNTIF(D248:D252,$L$4)</f>
        <v>0</v>
      </c>
      <c r="O250" t="str">
        <f t="shared" si="25"/>
        <v/>
      </c>
      <c r="P250" t="str">
        <f t="shared" si="26"/>
        <v/>
      </c>
      <c r="Q250" t="str">
        <f t="shared" si="27"/>
        <v/>
      </c>
      <c r="R250" t="str">
        <f t="shared" si="28"/>
        <v/>
      </c>
    </row>
    <row r="251" spans="1:18" x14ac:dyDescent="0.35">
      <c r="A251" t="s">
        <v>4</v>
      </c>
      <c r="B251" t="str">
        <f t="shared" si="30"/>
        <v/>
      </c>
      <c r="C251">
        <v>4</v>
      </c>
      <c r="E251" t="str">
        <f t="shared" si="29"/>
        <v>Opp Score</v>
      </c>
      <c r="F251" s="1" t="str">
        <f t="shared" si="31"/>
        <v/>
      </c>
      <c r="G251" s="1" t="e">
        <f>(F250-F244)-(F251-F245)</f>
        <v>#VALUE!</v>
      </c>
      <c r="H251" s="1" t="e">
        <f>IF(F249&gt;F248,(F248+10)-F249,F248-F249)</f>
        <v>#VALUE!</v>
      </c>
      <c r="I251" s="1" t="e">
        <f>F250-F244</f>
        <v>#VALUE!</v>
      </c>
      <c r="J251" s="1" t="e">
        <f>F251-F245</f>
        <v>#VALUE!</v>
      </c>
      <c r="M251">
        <f>COUNTIF(D248:D252,$L$5)</f>
        <v>0</v>
      </c>
      <c r="O251" t="str">
        <f t="shared" si="25"/>
        <v/>
      </c>
      <c r="P251" t="str">
        <f t="shared" si="26"/>
        <v/>
      </c>
      <c r="Q251" t="str">
        <f t="shared" si="27"/>
        <v/>
      </c>
      <c r="R251" t="str">
        <f t="shared" si="28"/>
        <v/>
      </c>
    </row>
    <row r="252" spans="1:18" x14ac:dyDescent="0.35">
      <c r="A252" t="s">
        <v>5</v>
      </c>
      <c r="B252" t="str">
        <f t="shared" si="30"/>
        <v/>
      </c>
      <c r="C252">
        <v>5</v>
      </c>
      <c r="E252" t="str">
        <f t="shared" si="29"/>
        <v/>
      </c>
      <c r="F252" s="1" t="str">
        <f t="shared" si="31"/>
        <v/>
      </c>
      <c r="G252" s="1" t="e">
        <f>(F250-F244)-(F251-F245)</f>
        <v>#VALUE!</v>
      </c>
      <c r="H252" s="1" t="e">
        <f>IF(F249&gt;F248,(F248+10)-F249,F248-F249)</f>
        <v>#VALUE!</v>
      </c>
      <c r="I252" s="1" t="e">
        <f>F250-F244</f>
        <v>#VALUE!</v>
      </c>
      <c r="J252" s="1" t="e">
        <f>F251-F245</f>
        <v>#VALUE!</v>
      </c>
      <c r="M252">
        <f>COUNTIF(D248:D252,$L$6)</f>
        <v>0</v>
      </c>
      <c r="O252" t="str">
        <f t="shared" si="25"/>
        <v/>
      </c>
      <c r="P252" t="str">
        <f t="shared" si="26"/>
        <v/>
      </c>
      <c r="Q252" t="str">
        <f t="shared" si="27"/>
        <v/>
      </c>
      <c r="R252" t="str">
        <f t="shared" si="28"/>
        <v/>
      </c>
    </row>
    <row r="253" spans="1:18" x14ac:dyDescent="0.35">
      <c r="A253" t="s">
        <v>6</v>
      </c>
      <c r="B253" t="str">
        <f t="shared" si="30"/>
        <v/>
      </c>
      <c r="E253" t="str">
        <f t="shared" si="29"/>
        <v/>
      </c>
      <c r="F253" s="1" t="str">
        <f t="shared" si="31"/>
        <v/>
      </c>
      <c r="O253" t="str">
        <f t="shared" si="25"/>
        <v/>
      </c>
      <c r="P253" t="str">
        <f t="shared" si="26"/>
        <v/>
      </c>
      <c r="Q253" t="str">
        <f t="shared" si="27"/>
        <v/>
      </c>
      <c r="R253" t="str">
        <f t="shared" si="28"/>
        <v/>
      </c>
    </row>
    <row r="254" spans="1:18" x14ac:dyDescent="0.35">
      <c r="A254" t="s">
        <v>7</v>
      </c>
      <c r="B254">
        <f t="shared" si="30"/>
        <v>43</v>
      </c>
      <c r="C254">
        <v>1</v>
      </c>
      <c r="E254" t="str">
        <f t="shared" si="29"/>
        <v>Time In</v>
      </c>
      <c r="F254" s="1" t="str">
        <f t="shared" si="31"/>
        <v/>
      </c>
      <c r="G254" s="1" t="e">
        <f>(F256-F250)-(F257-F251)</f>
        <v>#VALUE!</v>
      </c>
      <c r="H254" s="1" t="e">
        <f>IF(F255&gt;F254,(F254+10)-F255,F254-F255)</f>
        <v>#VALUE!</v>
      </c>
      <c r="I254" s="1" t="e">
        <f>F256-F250</f>
        <v>#VALUE!</v>
      </c>
      <c r="J254" s="1" t="e">
        <f>F257-F251</f>
        <v>#VALUE!</v>
      </c>
      <c r="M254">
        <f>COUNTIF(D254:D258,$L$2)</f>
        <v>0</v>
      </c>
      <c r="N254">
        <f>SUM(M254:M258)</f>
        <v>0</v>
      </c>
      <c r="O254" t="str">
        <f t="shared" si="25"/>
        <v/>
      </c>
      <c r="P254" t="str">
        <f t="shared" si="26"/>
        <v/>
      </c>
      <c r="Q254" t="str">
        <f t="shared" si="27"/>
        <v/>
      </c>
      <c r="R254" t="str">
        <f t="shared" si="28"/>
        <v/>
      </c>
    </row>
    <row r="255" spans="1:18" x14ac:dyDescent="0.35">
      <c r="A255" t="s">
        <v>8</v>
      </c>
      <c r="B255" t="str">
        <f t="shared" si="30"/>
        <v/>
      </c>
      <c r="C255">
        <v>2</v>
      </c>
      <c r="E255" t="str">
        <f t="shared" si="29"/>
        <v>Time Out</v>
      </c>
      <c r="F255" s="1" t="str">
        <f t="shared" si="31"/>
        <v/>
      </c>
      <c r="G255" s="1" t="e">
        <f>(F256-F250)-(F257-F251)</f>
        <v>#VALUE!</v>
      </c>
      <c r="H255" s="1" t="e">
        <f>IF(F255&gt;F254,(F254+10)-F255,F254-F255)</f>
        <v>#VALUE!</v>
      </c>
      <c r="I255" s="1" t="e">
        <f>F256-F250</f>
        <v>#VALUE!</v>
      </c>
      <c r="J255" s="1" t="e">
        <f>F257-F251</f>
        <v>#VALUE!</v>
      </c>
      <c r="M255">
        <f>COUNTIF(D254:D258,$L$3)</f>
        <v>0</v>
      </c>
      <c r="O255" t="str">
        <f t="shared" si="25"/>
        <v/>
      </c>
      <c r="P255" t="str">
        <f t="shared" si="26"/>
        <v/>
      </c>
      <c r="Q255" t="str">
        <f t="shared" si="27"/>
        <v/>
      </c>
      <c r="R255" t="str">
        <f t="shared" si="28"/>
        <v/>
      </c>
    </row>
    <row r="256" spans="1:18" x14ac:dyDescent="0.35">
      <c r="A256" t="s">
        <v>9</v>
      </c>
      <c r="B256" t="str">
        <f t="shared" si="30"/>
        <v/>
      </c>
      <c r="C256">
        <v>3</v>
      </c>
      <c r="E256" t="str">
        <f t="shared" si="29"/>
        <v>Western Score</v>
      </c>
      <c r="F256" s="1" t="str">
        <f t="shared" si="31"/>
        <v/>
      </c>
      <c r="G256" s="1" t="e">
        <f>(F256-F250)-(F257-F251)</f>
        <v>#VALUE!</v>
      </c>
      <c r="H256" s="1" t="e">
        <f>IF(F255&gt;F254,(F254+10)-F255,F254-F255)</f>
        <v>#VALUE!</v>
      </c>
      <c r="I256" s="1" t="e">
        <f>F256-F250</f>
        <v>#VALUE!</v>
      </c>
      <c r="J256" s="1" t="e">
        <f>F257-F251</f>
        <v>#VALUE!</v>
      </c>
      <c r="M256">
        <f>COUNTIF(D254:D258,$L$4)</f>
        <v>0</v>
      </c>
      <c r="O256" t="str">
        <f t="shared" si="25"/>
        <v/>
      </c>
      <c r="P256" t="str">
        <f t="shared" si="26"/>
        <v/>
      </c>
      <c r="Q256" t="str">
        <f t="shared" si="27"/>
        <v/>
      </c>
      <c r="R256" t="str">
        <f t="shared" si="28"/>
        <v/>
      </c>
    </row>
    <row r="257" spans="1:18" x14ac:dyDescent="0.35">
      <c r="A257" t="s">
        <v>10</v>
      </c>
      <c r="B257" t="str">
        <f t="shared" si="30"/>
        <v/>
      </c>
      <c r="C257">
        <v>4</v>
      </c>
      <c r="E257" t="str">
        <f t="shared" si="29"/>
        <v>Opp Score</v>
      </c>
      <c r="F257" s="1" t="str">
        <f t="shared" si="31"/>
        <v/>
      </c>
      <c r="G257" s="1" t="e">
        <f>(F256-F250)-(F257-F251)</f>
        <v>#VALUE!</v>
      </c>
      <c r="H257" s="1" t="e">
        <f>IF(F255&gt;F254,(F254+10)-F255,F254-F255)</f>
        <v>#VALUE!</v>
      </c>
      <c r="I257" s="1" t="e">
        <f>F256-F250</f>
        <v>#VALUE!</v>
      </c>
      <c r="J257" s="1" t="e">
        <f>F257-F251</f>
        <v>#VALUE!</v>
      </c>
      <c r="M257">
        <f>COUNTIF(D254:D258,$L$5)</f>
        <v>0</v>
      </c>
      <c r="O257" t="str">
        <f t="shared" si="25"/>
        <v/>
      </c>
      <c r="P257" t="str">
        <f t="shared" si="26"/>
        <v/>
      </c>
      <c r="Q257" t="str">
        <f t="shared" si="27"/>
        <v/>
      </c>
      <c r="R257" t="str">
        <f t="shared" si="28"/>
        <v/>
      </c>
    </row>
    <row r="258" spans="1:18" x14ac:dyDescent="0.35">
      <c r="A258" t="s">
        <v>11</v>
      </c>
      <c r="B258" t="str">
        <f t="shared" si="30"/>
        <v/>
      </c>
      <c r="C258">
        <v>5</v>
      </c>
      <c r="E258" t="str">
        <f t="shared" si="29"/>
        <v/>
      </c>
      <c r="F258" s="1" t="str">
        <f t="shared" si="31"/>
        <v/>
      </c>
      <c r="G258" s="1" t="e">
        <f>(F256-F250)-(F257-F251)</f>
        <v>#VALUE!</v>
      </c>
      <c r="H258" s="1" t="e">
        <f>IF(F255&gt;F254,(F254+10)-F255,F254-F255)</f>
        <v>#VALUE!</v>
      </c>
      <c r="I258" s="1" t="e">
        <f>F256-F250</f>
        <v>#VALUE!</v>
      </c>
      <c r="J258" s="1" t="e">
        <f>F257-F251</f>
        <v>#VALUE!</v>
      </c>
      <c r="M258">
        <f>COUNTIF(D254:D258,$L$6)</f>
        <v>0</v>
      </c>
      <c r="O258" t="str">
        <f t="shared" ref="O258:O321" si="32">IF(N258=COUNTIF($L$2:$L$6,"*"),G258,"")</f>
        <v/>
      </c>
      <c r="P258" t="str">
        <f t="shared" ref="P258:P321" si="33">IF(N258=COUNTIF($L$2:$L$6,"*"),H258,"")</f>
        <v/>
      </c>
      <c r="Q258" t="str">
        <f t="shared" ref="Q258:Q321" si="34">IF(N258=COUNTIF($L$2:$L$6,"*"),I258,"")</f>
        <v/>
      </c>
      <c r="R258" t="str">
        <f t="shared" ref="R258:R321" si="35">IF(N258=COUNTIF($L$2:$L$6,"*"),J258,"")</f>
        <v/>
      </c>
    </row>
    <row r="259" spans="1:18" x14ac:dyDescent="0.35">
      <c r="A259" t="s">
        <v>12</v>
      </c>
      <c r="B259" t="str">
        <f t="shared" si="30"/>
        <v/>
      </c>
      <c r="E259" t="str">
        <f t="shared" ref="E259:E322" si="36">IFERROR(_xlfn.IFS(C259=$C$2,"Time In",C259=$C$3,"Time Out",C259=$C$4,"Western Score",C259=$C$5,"Opp Score"),"")</f>
        <v/>
      </c>
      <c r="F259" s="1" t="str">
        <f t="shared" si="31"/>
        <v/>
      </c>
      <c r="O259" t="str">
        <f t="shared" si="32"/>
        <v/>
      </c>
      <c r="P259" t="str">
        <f t="shared" si="33"/>
        <v/>
      </c>
      <c r="Q259" t="str">
        <f t="shared" si="34"/>
        <v/>
      </c>
      <c r="R259" t="str">
        <f t="shared" si="35"/>
        <v/>
      </c>
    </row>
    <row r="260" spans="1:18" x14ac:dyDescent="0.35">
      <c r="A260" t="s">
        <v>13</v>
      </c>
      <c r="B260">
        <f t="shared" si="30"/>
        <v>44</v>
      </c>
      <c r="C260">
        <v>1</v>
      </c>
      <c r="E260" t="str">
        <f t="shared" si="36"/>
        <v>Time In</v>
      </c>
      <c r="F260" s="1" t="str">
        <f t="shared" si="31"/>
        <v/>
      </c>
      <c r="G260" s="1" t="e">
        <f>(F262-F256)-(F263-F257)</f>
        <v>#VALUE!</v>
      </c>
      <c r="H260" s="1" t="e">
        <f>IF(F261&gt;F260,(F260+10)-F261,F260-F261)</f>
        <v>#VALUE!</v>
      </c>
      <c r="I260" s="1" t="e">
        <f>F262-F256</f>
        <v>#VALUE!</v>
      </c>
      <c r="J260" s="1" t="e">
        <f>F263-F257</f>
        <v>#VALUE!</v>
      </c>
      <c r="M260">
        <f>COUNTIF(D260:D264,$L$2)</f>
        <v>0</v>
      </c>
      <c r="N260">
        <f>SUM(M260:M264)</f>
        <v>0</v>
      </c>
      <c r="O260" t="str">
        <f t="shared" si="32"/>
        <v/>
      </c>
      <c r="P260" t="str">
        <f t="shared" si="33"/>
        <v/>
      </c>
      <c r="Q260" t="str">
        <f t="shared" si="34"/>
        <v/>
      </c>
      <c r="R260" t="str">
        <f t="shared" si="35"/>
        <v/>
      </c>
    </row>
    <row r="261" spans="1:18" x14ac:dyDescent="0.35">
      <c r="A261" t="s">
        <v>14</v>
      </c>
      <c r="B261" t="str">
        <f t="shared" si="30"/>
        <v/>
      </c>
      <c r="C261">
        <v>2</v>
      </c>
      <c r="E261" t="str">
        <f t="shared" si="36"/>
        <v>Time Out</v>
      </c>
      <c r="F261" s="1" t="str">
        <f t="shared" si="31"/>
        <v/>
      </c>
      <c r="G261" s="1" t="e">
        <f>(F262-F256)-(F263-F257)</f>
        <v>#VALUE!</v>
      </c>
      <c r="H261" s="1" t="e">
        <f>IF(F261&gt;F260,(F260+10)-F261,F260-F261)</f>
        <v>#VALUE!</v>
      </c>
      <c r="I261" s="1" t="e">
        <f>F262-F256</f>
        <v>#VALUE!</v>
      </c>
      <c r="J261" s="1" t="e">
        <f>F263-F257</f>
        <v>#VALUE!</v>
      </c>
      <c r="M261">
        <f>COUNTIF(D260:D264,$L$3)</f>
        <v>0</v>
      </c>
      <c r="O261" t="str">
        <f t="shared" si="32"/>
        <v/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35">
      <c r="A262" t="s">
        <v>2</v>
      </c>
      <c r="B262" t="str">
        <f t="shared" si="30"/>
        <v/>
      </c>
      <c r="C262">
        <v>3</v>
      </c>
      <c r="E262" t="str">
        <f t="shared" si="36"/>
        <v>Western Score</v>
      </c>
      <c r="F262" s="1" t="str">
        <f t="shared" si="31"/>
        <v/>
      </c>
      <c r="G262" s="1" t="e">
        <f>(F262-F256)-(F263-F257)</f>
        <v>#VALUE!</v>
      </c>
      <c r="H262" s="1" t="e">
        <f>IF(F261&gt;F260,(F260+10)-F261,F260-F261)</f>
        <v>#VALUE!</v>
      </c>
      <c r="I262" s="1" t="e">
        <f>F262-F256</f>
        <v>#VALUE!</v>
      </c>
      <c r="J262" s="1" t="e">
        <f>F263-F257</f>
        <v>#VALUE!</v>
      </c>
      <c r="M262">
        <f>COUNTIF(D260:D264,$L$4)</f>
        <v>0</v>
      </c>
      <c r="O262" t="str">
        <f t="shared" si="32"/>
        <v/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35">
      <c r="A263" t="s">
        <v>3</v>
      </c>
      <c r="B263" t="str">
        <f t="shared" si="30"/>
        <v/>
      </c>
      <c r="C263">
        <v>4</v>
      </c>
      <c r="E263" t="str">
        <f t="shared" si="36"/>
        <v>Opp Score</v>
      </c>
      <c r="F263" s="1" t="str">
        <f t="shared" si="31"/>
        <v/>
      </c>
      <c r="G263" s="1" t="e">
        <f>(F262-F256)-(F263-F257)</f>
        <v>#VALUE!</v>
      </c>
      <c r="H263" s="1" t="e">
        <f>IF(F261&gt;F260,(F260+10)-F261,F260-F261)</f>
        <v>#VALUE!</v>
      </c>
      <c r="I263" s="1" t="e">
        <f>F262-F256</f>
        <v>#VALUE!</v>
      </c>
      <c r="J263" s="1" t="e">
        <f>F263-F257</f>
        <v>#VALUE!</v>
      </c>
      <c r="M263">
        <f>COUNTIF(D260:D264,$L$5)</f>
        <v>0</v>
      </c>
      <c r="O263" t="str">
        <f t="shared" si="32"/>
        <v/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35">
      <c r="A264" t="s">
        <v>4</v>
      </c>
      <c r="B264" t="str">
        <f t="shared" si="30"/>
        <v/>
      </c>
      <c r="C264">
        <v>5</v>
      </c>
      <c r="E264" t="str">
        <f t="shared" si="36"/>
        <v/>
      </c>
      <c r="F264" s="1" t="str">
        <f t="shared" si="31"/>
        <v/>
      </c>
      <c r="G264" s="1" t="e">
        <f>(F262-F256)-(F263-F257)</f>
        <v>#VALUE!</v>
      </c>
      <c r="H264" s="1" t="e">
        <f>IF(F261&gt;F260,(F260+10)-F261,F260-F261)</f>
        <v>#VALUE!</v>
      </c>
      <c r="I264" s="1" t="e">
        <f>F262-F256</f>
        <v>#VALUE!</v>
      </c>
      <c r="J264" s="1" t="e">
        <f>F263-F257</f>
        <v>#VALUE!</v>
      </c>
      <c r="M264">
        <f>COUNTIF(D260:D264,$L$6)</f>
        <v>0</v>
      </c>
      <c r="O264" t="str">
        <f t="shared" si="32"/>
        <v/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35">
      <c r="A265" t="s">
        <v>5</v>
      </c>
      <c r="B265" t="str">
        <f t="shared" si="30"/>
        <v/>
      </c>
      <c r="E265" t="str">
        <f t="shared" si="36"/>
        <v/>
      </c>
      <c r="F265" s="1" t="str">
        <f t="shared" si="31"/>
        <v/>
      </c>
      <c r="O265" t="str">
        <f t="shared" si="32"/>
        <v/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35">
      <c r="A266" t="s">
        <v>6</v>
      </c>
      <c r="B266">
        <f t="shared" si="30"/>
        <v>45</v>
      </c>
      <c r="C266">
        <v>1</v>
      </c>
      <c r="E266" t="str">
        <f t="shared" si="36"/>
        <v>Time In</v>
      </c>
      <c r="F266" s="1" t="str">
        <f t="shared" si="31"/>
        <v/>
      </c>
      <c r="G266" s="1" t="e">
        <f>(F268-F262)-(F269-F263)</f>
        <v>#VALUE!</v>
      </c>
      <c r="H266" s="1" t="e">
        <f>IF(F267&gt;F266,(F266+10)-F267,F266-F267)</f>
        <v>#VALUE!</v>
      </c>
      <c r="I266" s="1" t="e">
        <f>F268-F262</f>
        <v>#VALUE!</v>
      </c>
      <c r="J266" s="1" t="e">
        <f>F269-F263</f>
        <v>#VALUE!</v>
      </c>
      <c r="M266">
        <f>COUNTIF(D266:D270,$L$2)</f>
        <v>0</v>
      </c>
      <c r="N266">
        <f>SUM(M266:M270)</f>
        <v>0</v>
      </c>
      <c r="O266" t="str">
        <f t="shared" si="32"/>
        <v/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35">
      <c r="A267" t="s">
        <v>7</v>
      </c>
      <c r="B267" t="str">
        <f t="shared" si="30"/>
        <v/>
      </c>
      <c r="C267">
        <v>2</v>
      </c>
      <c r="E267" t="str">
        <f t="shared" si="36"/>
        <v>Time Out</v>
      </c>
      <c r="F267" s="1" t="str">
        <f t="shared" si="31"/>
        <v/>
      </c>
      <c r="G267" s="1" t="e">
        <f>(F268-F262)-(F269-F263)</f>
        <v>#VALUE!</v>
      </c>
      <c r="H267" s="1" t="e">
        <f>IF(F267&gt;F266,(F266+10)-F267,F266-F267)</f>
        <v>#VALUE!</v>
      </c>
      <c r="I267" s="1" t="e">
        <f>F268-F262</f>
        <v>#VALUE!</v>
      </c>
      <c r="J267" s="1" t="e">
        <f>F269-F263</f>
        <v>#VALUE!</v>
      </c>
      <c r="M267">
        <f>COUNTIF(D266:D270,$L$3)</f>
        <v>0</v>
      </c>
      <c r="O267" t="str">
        <f t="shared" si="32"/>
        <v/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35">
      <c r="A268" t="s">
        <v>8</v>
      </c>
      <c r="B268" t="str">
        <f t="shared" si="30"/>
        <v/>
      </c>
      <c r="C268">
        <v>3</v>
      </c>
      <c r="E268" t="str">
        <f t="shared" si="36"/>
        <v>Western Score</v>
      </c>
      <c r="F268" s="1" t="str">
        <f t="shared" si="31"/>
        <v/>
      </c>
      <c r="G268" s="1" t="e">
        <f>(F268-F262)-(F269-F263)</f>
        <v>#VALUE!</v>
      </c>
      <c r="H268" s="1" t="e">
        <f>IF(F267&gt;F266,(F266+10)-F267,F266-F267)</f>
        <v>#VALUE!</v>
      </c>
      <c r="I268" s="1" t="e">
        <f>F268-F262</f>
        <v>#VALUE!</v>
      </c>
      <c r="J268" s="1" t="e">
        <f>F269-F263</f>
        <v>#VALUE!</v>
      </c>
      <c r="M268">
        <f>COUNTIF(D266:D270,$L$4)</f>
        <v>0</v>
      </c>
      <c r="O268" t="str">
        <f t="shared" si="32"/>
        <v/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35">
      <c r="A269" t="s">
        <v>9</v>
      </c>
      <c r="B269" t="str">
        <f t="shared" si="30"/>
        <v/>
      </c>
      <c r="C269">
        <v>4</v>
      </c>
      <c r="E269" t="str">
        <f t="shared" si="36"/>
        <v>Opp Score</v>
      </c>
      <c r="F269" s="1" t="str">
        <f t="shared" si="31"/>
        <v/>
      </c>
      <c r="G269" s="1" t="e">
        <f>(F268-F262)-(F269-F263)</f>
        <v>#VALUE!</v>
      </c>
      <c r="H269" s="1" t="e">
        <f>IF(F267&gt;F266,(F266+10)-F267,F266-F267)</f>
        <v>#VALUE!</v>
      </c>
      <c r="I269" s="1" t="e">
        <f>F268-F262</f>
        <v>#VALUE!</v>
      </c>
      <c r="J269" s="1" t="e">
        <f>F269-F263</f>
        <v>#VALUE!</v>
      </c>
      <c r="M269">
        <f>COUNTIF(D266:D270,$L$5)</f>
        <v>0</v>
      </c>
      <c r="O269" t="str">
        <f t="shared" si="32"/>
        <v/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35">
      <c r="A270" t="s">
        <v>10</v>
      </c>
      <c r="B270" t="str">
        <f t="shared" si="30"/>
        <v/>
      </c>
      <c r="C270">
        <v>5</v>
      </c>
      <c r="E270" t="str">
        <f t="shared" si="36"/>
        <v/>
      </c>
      <c r="F270" s="1" t="str">
        <f t="shared" si="31"/>
        <v/>
      </c>
      <c r="G270" s="1" t="e">
        <f>(F268-F262)-(F269-F263)</f>
        <v>#VALUE!</v>
      </c>
      <c r="H270" s="1" t="e">
        <f>IF(F267&gt;F266,(F266+10)-F267,F266-F267)</f>
        <v>#VALUE!</v>
      </c>
      <c r="I270" s="1" t="e">
        <f>F268-F262</f>
        <v>#VALUE!</v>
      </c>
      <c r="J270" s="1" t="e">
        <f>F269-F263</f>
        <v>#VALUE!</v>
      </c>
      <c r="M270">
        <f>COUNTIF(D266:D270,$L$6)</f>
        <v>0</v>
      </c>
      <c r="O270" t="str">
        <f t="shared" si="32"/>
        <v/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35">
      <c r="A271" t="s">
        <v>11</v>
      </c>
      <c r="B271" t="str">
        <f t="shared" si="30"/>
        <v/>
      </c>
      <c r="E271" t="str">
        <f t="shared" si="36"/>
        <v/>
      </c>
      <c r="F271" s="1" t="str">
        <f t="shared" si="31"/>
        <v/>
      </c>
      <c r="O271" t="str">
        <f t="shared" si="32"/>
        <v/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35">
      <c r="A272" t="s">
        <v>12</v>
      </c>
      <c r="B272">
        <f t="shared" si="30"/>
        <v>46</v>
      </c>
      <c r="C272">
        <v>1</v>
      </c>
      <c r="E272" t="str">
        <f t="shared" si="36"/>
        <v>Time In</v>
      </c>
      <c r="F272" s="1" t="str">
        <f t="shared" si="31"/>
        <v/>
      </c>
      <c r="G272" s="1" t="e">
        <f>(F274-F268)-(F275-F269)</f>
        <v>#VALUE!</v>
      </c>
      <c r="H272" s="1" t="e">
        <f>IF(F273&gt;F272,(F272+10)-F273,F272-F273)</f>
        <v>#VALUE!</v>
      </c>
      <c r="I272" s="1" t="e">
        <f>F274-F268</f>
        <v>#VALUE!</v>
      </c>
      <c r="J272" s="1" t="e">
        <f>F275-F269</f>
        <v>#VALUE!</v>
      </c>
      <c r="M272">
        <f>COUNTIF(D272:D276,$L$2)</f>
        <v>0</v>
      </c>
      <c r="N272">
        <f>SUM(M272:M276)</f>
        <v>0</v>
      </c>
      <c r="O272" t="str">
        <f t="shared" si="32"/>
        <v/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35">
      <c r="A273" t="s">
        <v>13</v>
      </c>
      <c r="B273" t="str">
        <f t="shared" si="30"/>
        <v/>
      </c>
      <c r="C273">
        <v>2</v>
      </c>
      <c r="E273" t="str">
        <f t="shared" si="36"/>
        <v>Time Out</v>
      </c>
      <c r="F273" s="1" t="str">
        <f t="shared" si="31"/>
        <v/>
      </c>
      <c r="G273" s="1" t="e">
        <f>(F274-F268)-(F275-F269)</f>
        <v>#VALUE!</v>
      </c>
      <c r="H273" s="1" t="e">
        <f>IF(F273&gt;F272,(F272+10)-F273,F272-F273)</f>
        <v>#VALUE!</v>
      </c>
      <c r="I273" s="1" t="e">
        <f>F274-F268</f>
        <v>#VALUE!</v>
      </c>
      <c r="J273" s="1" t="e">
        <f>F275-F269</f>
        <v>#VALUE!</v>
      </c>
      <c r="M273">
        <f>COUNTIF(D272:D276,$L$3)</f>
        <v>0</v>
      </c>
      <c r="O273" t="str">
        <f t="shared" si="32"/>
        <v/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35">
      <c r="A274" t="s">
        <v>14</v>
      </c>
      <c r="B274" t="str">
        <f t="shared" si="30"/>
        <v/>
      </c>
      <c r="C274">
        <v>3</v>
      </c>
      <c r="E274" t="str">
        <f t="shared" si="36"/>
        <v>Western Score</v>
      </c>
      <c r="F274" s="1" t="str">
        <f t="shared" si="31"/>
        <v/>
      </c>
      <c r="G274" s="1" t="e">
        <f>(F274-F268)-(F275-F269)</f>
        <v>#VALUE!</v>
      </c>
      <c r="H274" s="1" t="e">
        <f>IF(F273&gt;F272,(F272+10)-F273,F272-F273)</f>
        <v>#VALUE!</v>
      </c>
      <c r="I274" s="1" t="e">
        <f>F274-F268</f>
        <v>#VALUE!</v>
      </c>
      <c r="J274" s="1" t="e">
        <f>F275-F269</f>
        <v>#VALUE!</v>
      </c>
      <c r="M274">
        <f>COUNTIF(D272:D276,$L$4)</f>
        <v>0</v>
      </c>
      <c r="O274" t="str">
        <f t="shared" si="32"/>
        <v/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35">
      <c r="A275" t="s">
        <v>2</v>
      </c>
      <c r="B275" t="str">
        <f t="shared" ref="B275:B338" si="37">IF(C275=$C$2,1+B269,"")</f>
        <v/>
      </c>
      <c r="C275">
        <v>4</v>
      </c>
      <c r="E275" t="str">
        <f t="shared" si="36"/>
        <v>Opp Score</v>
      </c>
      <c r="F275" s="1" t="str">
        <f t="shared" si="31"/>
        <v/>
      </c>
      <c r="G275" s="1" t="e">
        <f>(F274-F268)-(F275-F269)</f>
        <v>#VALUE!</v>
      </c>
      <c r="H275" s="1" t="e">
        <f>IF(F273&gt;F272,(F272+10)-F273,F272-F273)</f>
        <v>#VALUE!</v>
      </c>
      <c r="I275" s="1" t="e">
        <f>F274-F268</f>
        <v>#VALUE!</v>
      </c>
      <c r="J275" s="1" t="e">
        <f>F275-F269</f>
        <v>#VALUE!</v>
      </c>
      <c r="M275">
        <f>COUNTIF(D272:D276,$L$5)</f>
        <v>0</v>
      </c>
      <c r="O275" t="str">
        <f t="shared" si="32"/>
        <v/>
      </c>
      <c r="P275" t="str">
        <f t="shared" si="33"/>
        <v/>
      </c>
      <c r="Q275" t="str">
        <f t="shared" si="34"/>
        <v/>
      </c>
      <c r="R275" t="str">
        <f t="shared" si="35"/>
        <v/>
      </c>
    </row>
    <row r="276" spans="1:18" x14ac:dyDescent="0.35">
      <c r="A276" t="s">
        <v>3</v>
      </c>
      <c r="B276" t="str">
        <f t="shared" si="37"/>
        <v/>
      </c>
      <c r="C276">
        <v>5</v>
      </c>
      <c r="E276" t="str">
        <f t="shared" si="36"/>
        <v/>
      </c>
      <c r="F276" s="1" t="str">
        <f t="shared" si="31"/>
        <v/>
      </c>
      <c r="G276" s="1" t="e">
        <f>(F274-F268)-(F275-F269)</f>
        <v>#VALUE!</v>
      </c>
      <c r="H276" s="1" t="e">
        <f>IF(F273&gt;F272,(F272+10)-F273,F272-F273)</f>
        <v>#VALUE!</v>
      </c>
      <c r="I276" s="1" t="e">
        <f>F274-F268</f>
        <v>#VALUE!</v>
      </c>
      <c r="J276" s="1" t="e">
        <f>F275-F269</f>
        <v>#VALUE!</v>
      </c>
      <c r="M276">
        <f>COUNTIF(D272:D276,$L$6)</f>
        <v>0</v>
      </c>
      <c r="O276" t="str">
        <f t="shared" si="32"/>
        <v/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35">
      <c r="A277" t="s">
        <v>4</v>
      </c>
      <c r="B277" t="str">
        <f t="shared" si="37"/>
        <v/>
      </c>
      <c r="E277" t="str">
        <f t="shared" si="36"/>
        <v/>
      </c>
      <c r="F277" s="1" t="str">
        <f t="shared" si="31"/>
        <v/>
      </c>
      <c r="O277" t="str">
        <f t="shared" si="32"/>
        <v/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35">
      <c r="A278" t="s">
        <v>5</v>
      </c>
      <c r="B278">
        <f t="shared" si="37"/>
        <v>47</v>
      </c>
      <c r="C278">
        <v>1</v>
      </c>
      <c r="E278" t="str">
        <f t="shared" si="36"/>
        <v>Time In</v>
      </c>
      <c r="F278" s="1" t="str">
        <f t="shared" si="31"/>
        <v/>
      </c>
      <c r="G278" s="1" t="e">
        <f>(F280-F274)-(F281-F275)</f>
        <v>#VALUE!</v>
      </c>
      <c r="H278" s="1" t="e">
        <f>IF(F279&gt;F278,(F278+10)-F279,F278-F279)</f>
        <v>#VALUE!</v>
      </c>
      <c r="I278" s="1" t="e">
        <f>F280-F274</f>
        <v>#VALUE!</v>
      </c>
      <c r="J278" s="1" t="e">
        <f>F281-F275</f>
        <v>#VALUE!</v>
      </c>
      <c r="M278">
        <f>COUNTIF(D278:D282,$L$2)</f>
        <v>0</v>
      </c>
      <c r="N278">
        <f>SUM(M278:M282)</f>
        <v>0</v>
      </c>
      <c r="O278" t="str">
        <f t="shared" si="32"/>
        <v/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35">
      <c r="A279" t="s">
        <v>6</v>
      </c>
      <c r="B279" t="str">
        <f t="shared" si="37"/>
        <v/>
      </c>
      <c r="C279">
        <v>2</v>
      </c>
      <c r="E279" t="str">
        <f t="shared" si="36"/>
        <v>Time Out</v>
      </c>
      <c r="F279" s="1" t="str">
        <f t="shared" si="31"/>
        <v/>
      </c>
      <c r="G279" s="1" t="e">
        <f>(F280-F274)-(F281-F275)</f>
        <v>#VALUE!</v>
      </c>
      <c r="H279" s="1" t="e">
        <f>IF(F279&gt;F278,(F278+10)-F279,F278-F279)</f>
        <v>#VALUE!</v>
      </c>
      <c r="I279" s="1" t="e">
        <f>F280-F274</f>
        <v>#VALUE!</v>
      </c>
      <c r="J279" s="1" t="e">
        <f>F281-F275</f>
        <v>#VALUE!</v>
      </c>
      <c r="M279">
        <f>COUNTIF(D278:D282,$L$3)</f>
        <v>0</v>
      </c>
      <c r="O279" t="str">
        <f t="shared" si="32"/>
        <v/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35">
      <c r="A280" t="s">
        <v>7</v>
      </c>
      <c r="B280" t="str">
        <f t="shared" si="37"/>
        <v/>
      </c>
      <c r="C280">
        <v>3</v>
      </c>
      <c r="E280" t="str">
        <f t="shared" si="36"/>
        <v>Western Score</v>
      </c>
      <c r="F280" s="1" t="str">
        <f t="shared" ref="F280:F343" si="38">IF(E280=$E$8,F275,"")</f>
        <v/>
      </c>
      <c r="G280" s="1" t="e">
        <f>(F280-F274)-(F281-F275)</f>
        <v>#VALUE!</v>
      </c>
      <c r="H280" s="1" t="e">
        <f>IF(F279&gt;F278,(F278+10)-F279,F278-F279)</f>
        <v>#VALUE!</v>
      </c>
      <c r="I280" s="1" t="e">
        <f>F280-F274</f>
        <v>#VALUE!</v>
      </c>
      <c r="J280" s="1" t="e">
        <f>F281-F275</f>
        <v>#VALUE!</v>
      </c>
      <c r="M280">
        <f>COUNTIF(D278:D282,$L$4)</f>
        <v>0</v>
      </c>
      <c r="O280" t="str">
        <f t="shared" si="32"/>
        <v/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35">
      <c r="A281" t="s">
        <v>8</v>
      </c>
      <c r="B281" t="str">
        <f t="shared" si="37"/>
        <v/>
      </c>
      <c r="C281">
        <v>4</v>
      </c>
      <c r="E281" t="str">
        <f t="shared" si="36"/>
        <v>Opp Score</v>
      </c>
      <c r="F281" s="1" t="str">
        <f t="shared" si="38"/>
        <v/>
      </c>
      <c r="G281" s="1" t="e">
        <f>(F280-F274)-(F281-F275)</f>
        <v>#VALUE!</v>
      </c>
      <c r="H281" s="1" t="e">
        <f>IF(F279&gt;F278,(F278+10)-F279,F278-F279)</f>
        <v>#VALUE!</v>
      </c>
      <c r="I281" s="1" t="e">
        <f>F280-F274</f>
        <v>#VALUE!</v>
      </c>
      <c r="J281" s="1" t="e">
        <f>F281-F275</f>
        <v>#VALUE!</v>
      </c>
      <c r="M281">
        <f>COUNTIF(D278:D282,$L$5)</f>
        <v>0</v>
      </c>
      <c r="O281" t="str">
        <f t="shared" si="32"/>
        <v/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35">
      <c r="A282" t="s">
        <v>9</v>
      </c>
      <c r="B282" t="str">
        <f t="shared" si="37"/>
        <v/>
      </c>
      <c r="C282">
        <v>5</v>
      </c>
      <c r="E282" t="str">
        <f t="shared" si="36"/>
        <v/>
      </c>
      <c r="F282" s="1" t="str">
        <f t="shared" si="38"/>
        <v/>
      </c>
      <c r="G282" s="1" t="e">
        <f>(F280-F274)-(F281-F275)</f>
        <v>#VALUE!</v>
      </c>
      <c r="H282" s="1" t="e">
        <f>IF(F279&gt;F278,(F278+10)-F279,F278-F279)</f>
        <v>#VALUE!</v>
      </c>
      <c r="I282" s="1" t="e">
        <f>F280-F274</f>
        <v>#VALUE!</v>
      </c>
      <c r="J282" s="1" t="e">
        <f>F281-F275</f>
        <v>#VALUE!</v>
      </c>
      <c r="M282">
        <f>COUNTIF(D278:D282,$L$6)</f>
        <v>0</v>
      </c>
      <c r="O282" t="str">
        <f t="shared" si="32"/>
        <v/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35">
      <c r="A283" t="s">
        <v>10</v>
      </c>
      <c r="B283" t="str">
        <f t="shared" si="37"/>
        <v/>
      </c>
      <c r="E283" t="str">
        <f t="shared" si="36"/>
        <v/>
      </c>
      <c r="F283" s="1" t="str">
        <f t="shared" si="38"/>
        <v/>
      </c>
      <c r="O283" t="str">
        <f t="shared" si="32"/>
        <v/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35">
      <c r="A284" t="s">
        <v>11</v>
      </c>
      <c r="B284">
        <f t="shared" si="37"/>
        <v>48</v>
      </c>
      <c r="C284">
        <v>1</v>
      </c>
      <c r="E284" t="str">
        <f t="shared" si="36"/>
        <v>Time In</v>
      </c>
      <c r="F284" s="1" t="str">
        <f t="shared" si="38"/>
        <v/>
      </c>
      <c r="G284" s="1" t="e">
        <f>(F286-F280)-(F287-F281)</f>
        <v>#VALUE!</v>
      </c>
      <c r="H284" s="1" t="e">
        <f>IF(F285&gt;F284,(F284+10)-F285,F284-F285)</f>
        <v>#VALUE!</v>
      </c>
      <c r="I284" s="1" t="e">
        <f>F286-F280</f>
        <v>#VALUE!</v>
      </c>
      <c r="J284" s="1" t="e">
        <f>F287-F281</f>
        <v>#VALUE!</v>
      </c>
      <c r="M284">
        <f>COUNTIF(D284:D288,$L$2)</f>
        <v>0</v>
      </c>
      <c r="N284">
        <f>SUM(M284:M288)</f>
        <v>0</v>
      </c>
      <c r="O284" t="str">
        <f t="shared" si="32"/>
        <v/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35">
      <c r="A285" t="s">
        <v>12</v>
      </c>
      <c r="B285" t="str">
        <f t="shared" si="37"/>
        <v/>
      </c>
      <c r="C285">
        <v>2</v>
      </c>
      <c r="E285" t="str">
        <f t="shared" si="36"/>
        <v>Time Out</v>
      </c>
      <c r="F285" s="1" t="str">
        <f t="shared" si="38"/>
        <v/>
      </c>
      <c r="G285" s="1" t="e">
        <f>(F286-F280)-(F287-F281)</f>
        <v>#VALUE!</v>
      </c>
      <c r="H285" s="1" t="e">
        <f>IF(F285&gt;F284,(F284+10)-F285,F284-F285)</f>
        <v>#VALUE!</v>
      </c>
      <c r="I285" s="1" t="e">
        <f>F286-F280</f>
        <v>#VALUE!</v>
      </c>
      <c r="J285" s="1" t="e">
        <f>F287-F281</f>
        <v>#VALUE!</v>
      </c>
      <c r="M285">
        <f>COUNTIF(D284:D288,$L$3)</f>
        <v>0</v>
      </c>
      <c r="O285" t="str">
        <f t="shared" si="32"/>
        <v/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35">
      <c r="A286" t="s">
        <v>13</v>
      </c>
      <c r="B286" t="str">
        <f t="shared" si="37"/>
        <v/>
      </c>
      <c r="C286">
        <v>3</v>
      </c>
      <c r="E286" t="str">
        <f t="shared" si="36"/>
        <v>Western Score</v>
      </c>
      <c r="F286" s="1" t="str">
        <f t="shared" si="38"/>
        <v/>
      </c>
      <c r="G286" s="1" t="e">
        <f>(F286-F280)-(F287-F281)</f>
        <v>#VALUE!</v>
      </c>
      <c r="H286" s="1" t="e">
        <f>IF(F285&gt;F284,(F284+10)-F285,F284-F285)</f>
        <v>#VALUE!</v>
      </c>
      <c r="I286" s="1" t="e">
        <f>F286-F280</f>
        <v>#VALUE!</v>
      </c>
      <c r="J286" s="1" t="e">
        <f>F287-F281</f>
        <v>#VALUE!</v>
      </c>
      <c r="M286">
        <f>COUNTIF(D284:D288,$L$4)</f>
        <v>0</v>
      </c>
      <c r="O286" t="str">
        <f t="shared" si="32"/>
        <v/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35">
      <c r="A287" t="s">
        <v>14</v>
      </c>
      <c r="B287" t="str">
        <f t="shared" si="37"/>
        <v/>
      </c>
      <c r="C287">
        <v>4</v>
      </c>
      <c r="E287" t="str">
        <f t="shared" si="36"/>
        <v>Opp Score</v>
      </c>
      <c r="F287" s="1" t="str">
        <f t="shared" si="38"/>
        <v/>
      </c>
      <c r="G287" s="1" t="e">
        <f>(F286-F280)-(F287-F281)</f>
        <v>#VALUE!</v>
      </c>
      <c r="H287" s="1" t="e">
        <f>IF(F285&gt;F284,(F284+10)-F285,F284-F285)</f>
        <v>#VALUE!</v>
      </c>
      <c r="I287" s="1" t="e">
        <f>F286-F280</f>
        <v>#VALUE!</v>
      </c>
      <c r="J287" s="1" t="e">
        <f>F287-F281</f>
        <v>#VALUE!</v>
      </c>
      <c r="M287">
        <f>COUNTIF(D284:D288,$L$5)</f>
        <v>0</v>
      </c>
      <c r="O287" t="str">
        <f t="shared" si="32"/>
        <v/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35">
      <c r="A288" t="s">
        <v>2</v>
      </c>
      <c r="B288" t="str">
        <f t="shared" si="37"/>
        <v/>
      </c>
      <c r="C288">
        <v>5</v>
      </c>
      <c r="E288" t="str">
        <f t="shared" si="36"/>
        <v/>
      </c>
      <c r="F288" s="1" t="str">
        <f t="shared" si="38"/>
        <v/>
      </c>
      <c r="G288" s="1" t="e">
        <f>(F286-F280)-(F287-F281)</f>
        <v>#VALUE!</v>
      </c>
      <c r="H288" s="1" t="e">
        <f>IF(F285&gt;F284,(F284+10)-F285,F284-F285)</f>
        <v>#VALUE!</v>
      </c>
      <c r="I288" s="1" t="e">
        <f>F286-F280</f>
        <v>#VALUE!</v>
      </c>
      <c r="J288" s="1" t="e">
        <f>F287-F281</f>
        <v>#VALUE!</v>
      </c>
      <c r="M288">
        <f>COUNTIF(D284:D288,$L$6)</f>
        <v>0</v>
      </c>
      <c r="O288" t="str">
        <f t="shared" si="32"/>
        <v/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35">
      <c r="A289" t="s">
        <v>3</v>
      </c>
      <c r="B289" t="str">
        <f t="shared" si="37"/>
        <v/>
      </c>
      <c r="E289" t="str">
        <f t="shared" si="36"/>
        <v/>
      </c>
      <c r="F289" s="1" t="str">
        <f t="shared" si="38"/>
        <v/>
      </c>
      <c r="O289" t="str">
        <f t="shared" si="32"/>
        <v/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35">
      <c r="A290" t="s">
        <v>4</v>
      </c>
      <c r="B290">
        <f t="shared" si="37"/>
        <v>49</v>
      </c>
      <c r="C290">
        <v>1</v>
      </c>
      <c r="E290" t="str">
        <f t="shared" si="36"/>
        <v>Time In</v>
      </c>
      <c r="F290" s="1" t="str">
        <f t="shared" si="38"/>
        <v/>
      </c>
      <c r="G290" s="1" t="e">
        <f>(F292-F286)-(F293-F287)</f>
        <v>#VALUE!</v>
      </c>
      <c r="H290" s="1" t="e">
        <f>IF(F291&gt;F290,(F290+10)-F291,F290-F291)</f>
        <v>#VALUE!</v>
      </c>
      <c r="I290" s="1" t="e">
        <f>F292-F286</f>
        <v>#VALUE!</v>
      </c>
      <c r="J290" s="1" t="e">
        <f>F293-F287</f>
        <v>#VALUE!</v>
      </c>
      <c r="M290">
        <f>COUNTIF(D290:D294,$L$2)</f>
        <v>0</v>
      </c>
      <c r="N290">
        <f>SUM(M290:M294)</f>
        <v>0</v>
      </c>
      <c r="O290" t="str">
        <f t="shared" si="32"/>
        <v/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35">
      <c r="A291" t="s">
        <v>5</v>
      </c>
      <c r="B291" t="str">
        <f t="shared" si="37"/>
        <v/>
      </c>
      <c r="C291">
        <v>2</v>
      </c>
      <c r="E291" t="str">
        <f t="shared" si="36"/>
        <v>Time Out</v>
      </c>
      <c r="F291" s="1" t="str">
        <f t="shared" si="38"/>
        <v/>
      </c>
      <c r="G291" s="1" t="e">
        <f>(F292-F286)-(F293-F287)</f>
        <v>#VALUE!</v>
      </c>
      <c r="H291" s="1" t="e">
        <f>IF(F291&gt;F290,(F290+10)-F291,F290-F291)</f>
        <v>#VALUE!</v>
      </c>
      <c r="I291" s="1" t="e">
        <f>F292-F286</f>
        <v>#VALUE!</v>
      </c>
      <c r="J291" s="1" t="e">
        <f>F293-F287</f>
        <v>#VALUE!</v>
      </c>
      <c r="M291">
        <f>COUNTIF(D290:D294,$L$3)</f>
        <v>0</v>
      </c>
      <c r="O291" t="str">
        <f t="shared" si="32"/>
        <v/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35">
      <c r="A292" t="s">
        <v>6</v>
      </c>
      <c r="B292" t="str">
        <f t="shared" si="37"/>
        <v/>
      </c>
      <c r="C292">
        <v>3</v>
      </c>
      <c r="E292" t="str">
        <f t="shared" si="36"/>
        <v>Western Score</v>
      </c>
      <c r="F292" s="1" t="str">
        <f t="shared" si="38"/>
        <v/>
      </c>
      <c r="G292" s="1" t="e">
        <f>(F292-F286)-(F293-F287)</f>
        <v>#VALUE!</v>
      </c>
      <c r="H292" s="1" t="e">
        <f>IF(F291&gt;F290,(F290+10)-F291,F290-F291)</f>
        <v>#VALUE!</v>
      </c>
      <c r="I292" s="1" t="e">
        <f>F292-F286</f>
        <v>#VALUE!</v>
      </c>
      <c r="J292" s="1" t="e">
        <f>F293-F287</f>
        <v>#VALUE!</v>
      </c>
      <c r="M292">
        <f>COUNTIF(D290:D294,$L$4)</f>
        <v>0</v>
      </c>
      <c r="O292" t="str">
        <f t="shared" si="32"/>
        <v/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35">
      <c r="A293" t="s">
        <v>7</v>
      </c>
      <c r="B293" t="str">
        <f t="shared" si="37"/>
        <v/>
      </c>
      <c r="C293">
        <v>4</v>
      </c>
      <c r="E293" t="str">
        <f t="shared" si="36"/>
        <v>Opp Score</v>
      </c>
      <c r="F293" s="1" t="str">
        <f t="shared" si="38"/>
        <v/>
      </c>
      <c r="G293" s="1" t="e">
        <f>(F292-F286)-(F293-F287)</f>
        <v>#VALUE!</v>
      </c>
      <c r="H293" s="1" t="e">
        <f>IF(F291&gt;F290,(F290+10)-F291,F290-F291)</f>
        <v>#VALUE!</v>
      </c>
      <c r="I293" s="1" t="e">
        <f>F292-F286</f>
        <v>#VALUE!</v>
      </c>
      <c r="J293" s="1" t="e">
        <f>F293-F287</f>
        <v>#VALUE!</v>
      </c>
      <c r="M293">
        <f>COUNTIF(D290:D294,$L$5)</f>
        <v>0</v>
      </c>
      <c r="O293" t="str">
        <f t="shared" si="32"/>
        <v/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35">
      <c r="A294" t="s">
        <v>8</v>
      </c>
      <c r="B294" t="str">
        <f t="shared" si="37"/>
        <v/>
      </c>
      <c r="C294">
        <v>5</v>
      </c>
      <c r="E294" t="str">
        <f t="shared" si="36"/>
        <v/>
      </c>
      <c r="F294" s="1" t="str">
        <f t="shared" si="38"/>
        <v/>
      </c>
      <c r="G294" s="1" t="e">
        <f>(F292-F286)-(F293-F287)</f>
        <v>#VALUE!</v>
      </c>
      <c r="H294" s="1" t="e">
        <f>IF(F291&gt;F290,(F290+10)-F291,F290-F291)</f>
        <v>#VALUE!</v>
      </c>
      <c r="I294" s="1" t="e">
        <f>F292-F286</f>
        <v>#VALUE!</v>
      </c>
      <c r="J294" s="1" t="e">
        <f>F293-F287</f>
        <v>#VALUE!</v>
      </c>
      <c r="M294">
        <f>COUNTIF(D290:D294,$L$6)</f>
        <v>0</v>
      </c>
      <c r="O294" t="str">
        <f t="shared" si="32"/>
        <v/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35">
      <c r="A295" t="s">
        <v>9</v>
      </c>
      <c r="B295" t="str">
        <f t="shared" si="37"/>
        <v/>
      </c>
      <c r="E295" t="str">
        <f t="shared" si="36"/>
        <v/>
      </c>
      <c r="F295" s="1" t="str">
        <f t="shared" si="38"/>
        <v/>
      </c>
      <c r="O295" t="str">
        <f t="shared" si="32"/>
        <v/>
      </c>
      <c r="P295" t="str">
        <f t="shared" si="33"/>
        <v/>
      </c>
      <c r="Q295" t="str">
        <f t="shared" si="34"/>
        <v/>
      </c>
      <c r="R295" t="str">
        <f t="shared" si="35"/>
        <v/>
      </c>
    </row>
    <row r="296" spans="1:18" x14ac:dyDescent="0.35">
      <c r="A296" t="s">
        <v>10</v>
      </c>
      <c r="B296">
        <f t="shared" si="37"/>
        <v>50</v>
      </c>
      <c r="C296">
        <v>1</v>
      </c>
      <c r="E296" t="str">
        <f t="shared" si="36"/>
        <v>Time In</v>
      </c>
      <c r="F296" s="1" t="str">
        <f t="shared" si="38"/>
        <v/>
      </c>
      <c r="G296" s="1" t="e">
        <f>(F298-F292)-(F299-F293)</f>
        <v>#VALUE!</v>
      </c>
      <c r="H296" s="1" t="e">
        <f>IF(F297&gt;F296,(F296+10)-F297,F296-F297)</f>
        <v>#VALUE!</v>
      </c>
      <c r="I296" s="1" t="e">
        <f>F298-F292</f>
        <v>#VALUE!</v>
      </c>
      <c r="J296" s="1" t="e">
        <f>F299-F293</f>
        <v>#VALUE!</v>
      </c>
      <c r="M296">
        <f>COUNTIF(D296:D300,$L$2)</f>
        <v>0</v>
      </c>
      <c r="N296">
        <f>SUM(M296:M300)</f>
        <v>0</v>
      </c>
      <c r="O296" t="str">
        <f t="shared" si="32"/>
        <v/>
      </c>
      <c r="P296" t="str">
        <f t="shared" si="33"/>
        <v/>
      </c>
      <c r="Q296" t="str">
        <f t="shared" si="34"/>
        <v/>
      </c>
      <c r="R296" t="str">
        <f t="shared" si="35"/>
        <v/>
      </c>
    </row>
    <row r="297" spans="1:18" x14ac:dyDescent="0.35">
      <c r="A297" t="s">
        <v>11</v>
      </c>
      <c r="B297" t="str">
        <f t="shared" si="37"/>
        <v/>
      </c>
      <c r="C297">
        <v>2</v>
      </c>
      <c r="E297" t="str">
        <f t="shared" si="36"/>
        <v>Time Out</v>
      </c>
      <c r="F297" s="1" t="str">
        <f t="shared" si="38"/>
        <v/>
      </c>
      <c r="G297" s="1" t="e">
        <f>(F298-F292)-(F299-F293)</f>
        <v>#VALUE!</v>
      </c>
      <c r="H297" s="1" t="e">
        <f>IF(F297&gt;F296,(F296+10)-F297,F296-F297)</f>
        <v>#VALUE!</v>
      </c>
      <c r="I297" s="1" t="e">
        <f>F298-F292</f>
        <v>#VALUE!</v>
      </c>
      <c r="J297" s="1" t="e">
        <f>F299-F293</f>
        <v>#VALUE!</v>
      </c>
      <c r="M297">
        <f>COUNTIF(D296:D300,$L$3)</f>
        <v>0</v>
      </c>
      <c r="O297" t="str">
        <f t="shared" si="32"/>
        <v/>
      </c>
      <c r="P297" t="str">
        <f t="shared" si="33"/>
        <v/>
      </c>
      <c r="Q297" t="str">
        <f t="shared" si="34"/>
        <v/>
      </c>
      <c r="R297" t="str">
        <f t="shared" si="35"/>
        <v/>
      </c>
    </row>
    <row r="298" spans="1:18" x14ac:dyDescent="0.35">
      <c r="A298" t="s">
        <v>12</v>
      </c>
      <c r="B298" t="str">
        <f t="shared" si="37"/>
        <v/>
      </c>
      <c r="C298">
        <v>3</v>
      </c>
      <c r="E298" t="str">
        <f t="shared" si="36"/>
        <v>Western Score</v>
      </c>
      <c r="F298" s="1" t="str">
        <f t="shared" si="38"/>
        <v/>
      </c>
      <c r="G298" s="1" t="e">
        <f>(F298-F292)-(F299-F293)</f>
        <v>#VALUE!</v>
      </c>
      <c r="H298" s="1" t="e">
        <f>IF(F297&gt;F296,(F296+10)-F297,F296-F297)</f>
        <v>#VALUE!</v>
      </c>
      <c r="I298" s="1" t="e">
        <f>F298-F292</f>
        <v>#VALUE!</v>
      </c>
      <c r="J298" s="1" t="e">
        <f>F299-F293</f>
        <v>#VALUE!</v>
      </c>
      <c r="M298">
        <f>COUNTIF(D296:D300,$L$4)</f>
        <v>0</v>
      </c>
      <c r="O298" t="str">
        <f t="shared" si="32"/>
        <v/>
      </c>
      <c r="P298" t="str">
        <f t="shared" si="33"/>
        <v/>
      </c>
      <c r="Q298" t="str">
        <f t="shared" si="34"/>
        <v/>
      </c>
      <c r="R298" t="str">
        <f t="shared" si="35"/>
        <v/>
      </c>
    </row>
    <row r="299" spans="1:18" x14ac:dyDescent="0.35">
      <c r="A299" t="s">
        <v>13</v>
      </c>
      <c r="B299" t="str">
        <f t="shared" si="37"/>
        <v/>
      </c>
      <c r="C299">
        <v>4</v>
      </c>
      <c r="E299" t="str">
        <f t="shared" si="36"/>
        <v>Opp Score</v>
      </c>
      <c r="F299" s="1" t="str">
        <f t="shared" si="38"/>
        <v/>
      </c>
      <c r="G299" s="1" t="e">
        <f>(F298-F292)-(F299-F293)</f>
        <v>#VALUE!</v>
      </c>
      <c r="H299" s="1" t="e">
        <f>IF(F297&gt;F296,(F296+10)-F297,F296-F297)</f>
        <v>#VALUE!</v>
      </c>
      <c r="I299" s="1" t="e">
        <f>F298-F292</f>
        <v>#VALUE!</v>
      </c>
      <c r="J299" s="1" t="e">
        <f>F299-F293</f>
        <v>#VALUE!</v>
      </c>
      <c r="M299">
        <f>COUNTIF(D296:D300,$L$5)</f>
        <v>0</v>
      </c>
      <c r="O299" t="str">
        <f t="shared" si="32"/>
        <v/>
      </c>
      <c r="P299" t="str">
        <f t="shared" si="33"/>
        <v/>
      </c>
      <c r="Q299" t="str">
        <f t="shared" si="34"/>
        <v/>
      </c>
      <c r="R299" t="str">
        <f t="shared" si="35"/>
        <v/>
      </c>
    </row>
    <row r="300" spans="1:18" x14ac:dyDescent="0.35">
      <c r="A300" t="s">
        <v>14</v>
      </c>
      <c r="B300" t="str">
        <f t="shared" si="37"/>
        <v/>
      </c>
      <c r="C300">
        <v>5</v>
      </c>
      <c r="E300" t="str">
        <f t="shared" si="36"/>
        <v/>
      </c>
      <c r="F300" s="1" t="str">
        <f t="shared" si="38"/>
        <v/>
      </c>
      <c r="G300" s="1" t="e">
        <f>(F298-F292)-(F299-F293)</f>
        <v>#VALUE!</v>
      </c>
      <c r="H300" s="1" t="e">
        <f>IF(F297&gt;F296,(F296+10)-F297,F296-F297)</f>
        <v>#VALUE!</v>
      </c>
      <c r="I300" s="1" t="e">
        <f>F298-F292</f>
        <v>#VALUE!</v>
      </c>
      <c r="J300" s="1" t="e">
        <f>F299-F293</f>
        <v>#VALUE!</v>
      </c>
      <c r="M300">
        <f>COUNTIF(D296:D300,$L$6)</f>
        <v>0</v>
      </c>
      <c r="O300" t="str">
        <f t="shared" si="32"/>
        <v/>
      </c>
      <c r="P300" t="str">
        <f t="shared" si="33"/>
        <v/>
      </c>
      <c r="Q300" t="str">
        <f t="shared" si="34"/>
        <v/>
      </c>
      <c r="R300" t="str">
        <f t="shared" si="35"/>
        <v/>
      </c>
    </row>
    <row r="301" spans="1:18" x14ac:dyDescent="0.35">
      <c r="A301" t="s">
        <v>2</v>
      </c>
      <c r="B301" t="str">
        <f t="shared" si="37"/>
        <v/>
      </c>
      <c r="E301" t="str">
        <f t="shared" si="36"/>
        <v/>
      </c>
      <c r="F301" s="1" t="str">
        <f t="shared" si="38"/>
        <v/>
      </c>
      <c r="O301" t="str">
        <f t="shared" si="32"/>
        <v/>
      </c>
      <c r="P301" t="str">
        <f t="shared" si="33"/>
        <v/>
      </c>
      <c r="Q301" t="str">
        <f t="shared" si="34"/>
        <v/>
      </c>
      <c r="R301" t="str">
        <f t="shared" si="35"/>
        <v/>
      </c>
    </row>
    <row r="302" spans="1:18" x14ac:dyDescent="0.35">
      <c r="A302" t="s">
        <v>3</v>
      </c>
      <c r="B302">
        <f t="shared" si="37"/>
        <v>51</v>
      </c>
      <c r="C302">
        <v>1</v>
      </c>
      <c r="E302" t="str">
        <f t="shared" si="36"/>
        <v>Time In</v>
      </c>
      <c r="F302" s="1" t="str">
        <f t="shared" si="38"/>
        <v/>
      </c>
      <c r="G302" s="1" t="e">
        <f>(F304-F298)-(F305-F299)</f>
        <v>#VALUE!</v>
      </c>
      <c r="H302" s="1" t="e">
        <f>IF(F303&gt;F302,(F302+10)-F303,F302-F303)</f>
        <v>#VALUE!</v>
      </c>
      <c r="I302" s="1" t="e">
        <f>F304-F298</f>
        <v>#VALUE!</v>
      </c>
      <c r="J302" s="1" t="e">
        <f>F305-F299</f>
        <v>#VALUE!</v>
      </c>
      <c r="M302">
        <f>COUNTIF(D302:D306,$L$2)</f>
        <v>0</v>
      </c>
      <c r="N302">
        <f>SUM(M302:M306)</f>
        <v>0</v>
      </c>
      <c r="O302" t="str">
        <f t="shared" si="32"/>
        <v/>
      </c>
      <c r="P302" t="str">
        <f t="shared" si="33"/>
        <v/>
      </c>
      <c r="Q302" t="str">
        <f t="shared" si="34"/>
        <v/>
      </c>
      <c r="R302" t="str">
        <f t="shared" si="35"/>
        <v/>
      </c>
    </row>
    <row r="303" spans="1:18" x14ac:dyDescent="0.35">
      <c r="A303" t="s">
        <v>4</v>
      </c>
      <c r="B303" t="str">
        <f t="shared" si="37"/>
        <v/>
      </c>
      <c r="C303">
        <v>2</v>
      </c>
      <c r="E303" t="str">
        <f t="shared" si="36"/>
        <v>Time Out</v>
      </c>
      <c r="F303" s="1" t="str">
        <f t="shared" si="38"/>
        <v/>
      </c>
      <c r="G303" s="1" t="e">
        <f>(F304-F298)-(F305-F299)</f>
        <v>#VALUE!</v>
      </c>
      <c r="H303" s="1" t="e">
        <f>IF(F303&gt;F302,(F302+10)-F303,F302-F303)</f>
        <v>#VALUE!</v>
      </c>
      <c r="I303" s="1" t="e">
        <f>F304-F298</f>
        <v>#VALUE!</v>
      </c>
      <c r="J303" s="1" t="e">
        <f>F305-F299</f>
        <v>#VALUE!</v>
      </c>
      <c r="M303">
        <f>COUNTIF(D302:D306,$L$3)</f>
        <v>0</v>
      </c>
      <c r="O303" t="str">
        <f t="shared" si="32"/>
        <v/>
      </c>
      <c r="P303" t="str">
        <f t="shared" si="33"/>
        <v/>
      </c>
      <c r="Q303" t="str">
        <f t="shared" si="34"/>
        <v/>
      </c>
      <c r="R303" t="str">
        <f t="shared" si="35"/>
        <v/>
      </c>
    </row>
    <row r="304" spans="1:18" x14ac:dyDescent="0.35">
      <c r="A304" t="s">
        <v>5</v>
      </c>
      <c r="B304" t="str">
        <f t="shared" si="37"/>
        <v/>
      </c>
      <c r="C304">
        <v>3</v>
      </c>
      <c r="E304" t="str">
        <f t="shared" si="36"/>
        <v>Western Score</v>
      </c>
      <c r="F304" s="1" t="str">
        <f t="shared" si="38"/>
        <v/>
      </c>
      <c r="G304" s="1" t="e">
        <f>(F304-F298)-(F305-F299)</f>
        <v>#VALUE!</v>
      </c>
      <c r="H304" s="1" t="e">
        <f>IF(F303&gt;F302,(F302+10)-F303,F302-F303)</f>
        <v>#VALUE!</v>
      </c>
      <c r="I304" s="1" t="e">
        <f>F304-F298</f>
        <v>#VALUE!</v>
      </c>
      <c r="J304" s="1" t="e">
        <f>F305-F299</f>
        <v>#VALUE!</v>
      </c>
      <c r="M304">
        <f>COUNTIF(D302:D306,$L$4)</f>
        <v>0</v>
      </c>
      <c r="O304" t="str">
        <f t="shared" si="32"/>
        <v/>
      </c>
      <c r="P304" t="str">
        <f t="shared" si="33"/>
        <v/>
      </c>
      <c r="Q304" t="str">
        <f t="shared" si="34"/>
        <v/>
      </c>
      <c r="R304" t="str">
        <f t="shared" si="35"/>
        <v/>
      </c>
    </row>
    <row r="305" spans="1:18" x14ac:dyDescent="0.35">
      <c r="A305" t="s">
        <v>6</v>
      </c>
      <c r="B305" t="str">
        <f t="shared" si="37"/>
        <v/>
      </c>
      <c r="C305">
        <v>4</v>
      </c>
      <c r="E305" t="str">
        <f t="shared" si="36"/>
        <v>Opp Score</v>
      </c>
      <c r="F305" s="1" t="str">
        <f t="shared" si="38"/>
        <v/>
      </c>
      <c r="G305" s="1" t="e">
        <f>(F304-F298)-(F305-F299)</f>
        <v>#VALUE!</v>
      </c>
      <c r="H305" s="1" t="e">
        <f>IF(F303&gt;F302,(F302+10)-F303,F302-F303)</f>
        <v>#VALUE!</v>
      </c>
      <c r="I305" s="1" t="e">
        <f>F304-F298</f>
        <v>#VALUE!</v>
      </c>
      <c r="J305" s="1" t="e">
        <f>F305-F299</f>
        <v>#VALUE!</v>
      </c>
      <c r="M305">
        <f>COUNTIF(D302:D306,$L$5)</f>
        <v>0</v>
      </c>
      <c r="O305" t="str">
        <f t="shared" si="32"/>
        <v/>
      </c>
      <c r="P305" t="str">
        <f t="shared" si="33"/>
        <v/>
      </c>
      <c r="Q305" t="str">
        <f t="shared" si="34"/>
        <v/>
      </c>
      <c r="R305" t="str">
        <f t="shared" si="35"/>
        <v/>
      </c>
    </row>
    <row r="306" spans="1:18" x14ac:dyDescent="0.35">
      <c r="A306" t="s">
        <v>7</v>
      </c>
      <c r="B306" t="str">
        <f t="shared" si="37"/>
        <v/>
      </c>
      <c r="C306">
        <v>5</v>
      </c>
      <c r="E306" t="str">
        <f t="shared" si="36"/>
        <v/>
      </c>
      <c r="F306" s="1" t="str">
        <f t="shared" si="38"/>
        <v/>
      </c>
      <c r="G306" s="1" t="e">
        <f>(F304-F298)-(F305-F299)</f>
        <v>#VALUE!</v>
      </c>
      <c r="H306" s="1" t="e">
        <f>IF(F303&gt;F302,(F302+10)-F303,F302-F303)</f>
        <v>#VALUE!</v>
      </c>
      <c r="I306" s="1" t="e">
        <f>F304-F298</f>
        <v>#VALUE!</v>
      </c>
      <c r="J306" s="1" t="e">
        <f>F305-F299</f>
        <v>#VALUE!</v>
      </c>
      <c r="M306">
        <f>COUNTIF(D302:D306,$L$6)</f>
        <v>0</v>
      </c>
      <c r="O306" t="str">
        <f t="shared" si="32"/>
        <v/>
      </c>
      <c r="P306" t="str">
        <f t="shared" si="33"/>
        <v/>
      </c>
      <c r="Q306" t="str">
        <f t="shared" si="34"/>
        <v/>
      </c>
      <c r="R306" t="str">
        <f t="shared" si="35"/>
        <v/>
      </c>
    </row>
    <row r="307" spans="1:18" x14ac:dyDescent="0.35">
      <c r="A307" t="s">
        <v>8</v>
      </c>
      <c r="B307" t="str">
        <f t="shared" si="37"/>
        <v/>
      </c>
      <c r="E307" t="str">
        <f t="shared" si="36"/>
        <v/>
      </c>
      <c r="F307" s="1" t="str">
        <f t="shared" si="38"/>
        <v/>
      </c>
      <c r="O307" t="str">
        <f t="shared" si="32"/>
        <v/>
      </c>
      <c r="P307" t="str">
        <f t="shared" si="33"/>
        <v/>
      </c>
      <c r="Q307" t="str">
        <f t="shared" si="34"/>
        <v/>
      </c>
      <c r="R307" t="str">
        <f t="shared" si="35"/>
        <v/>
      </c>
    </row>
    <row r="308" spans="1:18" x14ac:dyDescent="0.35">
      <c r="A308" t="s">
        <v>9</v>
      </c>
      <c r="B308">
        <f t="shared" si="37"/>
        <v>52</v>
      </c>
      <c r="C308">
        <v>1</v>
      </c>
      <c r="E308" t="str">
        <f t="shared" si="36"/>
        <v>Time In</v>
      </c>
      <c r="F308" s="1" t="str">
        <f t="shared" si="38"/>
        <v/>
      </c>
      <c r="G308" s="1" t="e">
        <f>(F310-F304)-(F311-F305)</f>
        <v>#VALUE!</v>
      </c>
      <c r="H308" s="1" t="e">
        <f>IF(F309&gt;F308,(F308+10)-F309,F308-F309)</f>
        <v>#VALUE!</v>
      </c>
      <c r="I308" s="1" t="e">
        <f>F310-F304</f>
        <v>#VALUE!</v>
      </c>
      <c r="J308" s="1" t="e">
        <f>F311-F305</f>
        <v>#VALUE!</v>
      </c>
      <c r="M308">
        <f>COUNTIF(D308:D312,$L$2)</f>
        <v>0</v>
      </c>
      <c r="N308">
        <f>SUM(M308:M312)</f>
        <v>0</v>
      </c>
      <c r="O308" t="str">
        <f t="shared" si="32"/>
        <v/>
      </c>
      <c r="P308" t="str">
        <f t="shared" si="33"/>
        <v/>
      </c>
      <c r="Q308" t="str">
        <f t="shared" si="34"/>
        <v/>
      </c>
      <c r="R308" t="str">
        <f t="shared" si="35"/>
        <v/>
      </c>
    </row>
    <row r="309" spans="1:18" x14ac:dyDescent="0.35">
      <c r="A309" t="s">
        <v>10</v>
      </c>
      <c r="B309" t="str">
        <f t="shared" si="37"/>
        <v/>
      </c>
      <c r="C309">
        <v>2</v>
      </c>
      <c r="E309" t="str">
        <f t="shared" si="36"/>
        <v>Time Out</v>
      </c>
      <c r="F309" s="1" t="str">
        <f t="shared" si="38"/>
        <v/>
      </c>
      <c r="G309" s="1" t="e">
        <f>(F310-F304)-(F311-F305)</f>
        <v>#VALUE!</v>
      </c>
      <c r="H309" s="1" t="e">
        <f>IF(F309&gt;F308,(F308+10)-F309,F308-F309)</f>
        <v>#VALUE!</v>
      </c>
      <c r="I309" s="1" t="e">
        <f>F310-F304</f>
        <v>#VALUE!</v>
      </c>
      <c r="J309" s="1" t="e">
        <f>F311-F305</f>
        <v>#VALUE!</v>
      </c>
      <c r="M309">
        <f>COUNTIF(D308:D312,$L$3)</f>
        <v>0</v>
      </c>
      <c r="O309" t="str">
        <f t="shared" si="32"/>
        <v/>
      </c>
      <c r="P309" t="str">
        <f t="shared" si="33"/>
        <v/>
      </c>
      <c r="Q309" t="str">
        <f t="shared" si="34"/>
        <v/>
      </c>
      <c r="R309" t="str">
        <f t="shared" si="35"/>
        <v/>
      </c>
    </row>
    <row r="310" spans="1:18" x14ac:dyDescent="0.35">
      <c r="A310" t="s">
        <v>11</v>
      </c>
      <c r="B310" t="str">
        <f t="shared" si="37"/>
        <v/>
      </c>
      <c r="C310">
        <v>3</v>
      </c>
      <c r="E310" t="str">
        <f t="shared" si="36"/>
        <v>Western Score</v>
      </c>
      <c r="F310" s="1" t="str">
        <f t="shared" si="38"/>
        <v/>
      </c>
      <c r="G310" s="1" t="e">
        <f>(F310-F304)-(F311-F305)</f>
        <v>#VALUE!</v>
      </c>
      <c r="H310" s="1" t="e">
        <f>IF(F309&gt;F308,(F308+10)-F309,F308-F309)</f>
        <v>#VALUE!</v>
      </c>
      <c r="I310" s="1" t="e">
        <f>F310-F304</f>
        <v>#VALUE!</v>
      </c>
      <c r="J310" s="1" t="e">
        <f>F311-F305</f>
        <v>#VALUE!</v>
      </c>
      <c r="M310">
        <f>COUNTIF(D308:D312,$L$4)</f>
        <v>0</v>
      </c>
      <c r="O310" t="str">
        <f t="shared" si="32"/>
        <v/>
      </c>
      <c r="P310" t="str">
        <f t="shared" si="33"/>
        <v/>
      </c>
      <c r="Q310" t="str">
        <f t="shared" si="34"/>
        <v/>
      </c>
      <c r="R310" t="str">
        <f t="shared" si="35"/>
        <v/>
      </c>
    </row>
    <row r="311" spans="1:18" x14ac:dyDescent="0.35">
      <c r="A311" t="s">
        <v>12</v>
      </c>
      <c r="B311" t="str">
        <f t="shared" si="37"/>
        <v/>
      </c>
      <c r="C311">
        <v>4</v>
      </c>
      <c r="E311" t="str">
        <f t="shared" si="36"/>
        <v>Opp Score</v>
      </c>
      <c r="F311" s="1" t="str">
        <f t="shared" si="38"/>
        <v/>
      </c>
      <c r="G311" s="1" t="e">
        <f>(F310-F304)-(F311-F305)</f>
        <v>#VALUE!</v>
      </c>
      <c r="H311" s="1" t="e">
        <f>IF(F309&gt;F308,(F308+10)-F309,F308-F309)</f>
        <v>#VALUE!</v>
      </c>
      <c r="I311" s="1" t="e">
        <f>F310-F304</f>
        <v>#VALUE!</v>
      </c>
      <c r="J311" s="1" t="e">
        <f>F311-F305</f>
        <v>#VALUE!</v>
      </c>
      <c r="M311">
        <f>COUNTIF(D308:D312,$L$5)</f>
        <v>0</v>
      </c>
      <c r="O311" t="str">
        <f t="shared" si="32"/>
        <v/>
      </c>
      <c r="P311" t="str">
        <f t="shared" si="33"/>
        <v/>
      </c>
      <c r="Q311" t="str">
        <f t="shared" si="34"/>
        <v/>
      </c>
      <c r="R311" t="str">
        <f t="shared" si="35"/>
        <v/>
      </c>
    </row>
    <row r="312" spans="1:18" x14ac:dyDescent="0.35">
      <c r="A312" t="s">
        <v>13</v>
      </c>
      <c r="B312" t="str">
        <f t="shared" si="37"/>
        <v/>
      </c>
      <c r="C312">
        <v>5</v>
      </c>
      <c r="E312" t="str">
        <f t="shared" si="36"/>
        <v/>
      </c>
      <c r="F312" s="1" t="str">
        <f t="shared" si="38"/>
        <v/>
      </c>
      <c r="G312" s="1" t="e">
        <f>(F310-F304)-(F311-F305)</f>
        <v>#VALUE!</v>
      </c>
      <c r="H312" s="1" t="e">
        <f>IF(F309&gt;F308,(F308+10)-F309,F308-F309)</f>
        <v>#VALUE!</v>
      </c>
      <c r="I312" s="1" t="e">
        <f>F310-F304</f>
        <v>#VALUE!</v>
      </c>
      <c r="J312" s="1" t="e">
        <f>F311-F305</f>
        <v>#VALUE!</v>
      </c>
      <c r="M312">
        <f>COUNTIF(D308:D312,$L$6)</f>
        <v>0</v>
      </c>
      <c r="O312" t="str">
        <f t="shared" si="32"/>
        <v/>
      </c>
      <c r="P312" t="str">
        <f t="shared" si="33"/>
        <v/>
      </c>
      <c r="Q312" t="str">
        <f t="shared" si="34"/>
        <v/>
      </c>
      <c r="R312" t="str">
        <f t="shared" si="35"/>
        <v/>
      </c>
    </row>
    <row r="313" spans="1:18" x14ac:dyDescent="0.35">
      <c r="A313" t="s">
        <v>14</v>
      </c>
      <c r="B313" t="str">
        <f t="shared" si="37"/>
        <v/>
      </c>
      <c r="E313" t="str">
        <f t="shared" si="36"/>
        <v/>
      </c>
      <c r="F313" s="1" t="str">
        <f t="shared" si="38"/>
        <v/>
      </c>
      <c r="O313" t="str">
        <f t="shared" si="32"/>
        <v/>
      </c>
      <c r="P313" t="str">
        <f t="shared" si="33"/>
        <v/>
      </c>
      <c r="Q313" t="str">
        <f t="shared" si="34"/>
        <v/>
      </c>
      <c r="R313" t="str">
        <f t="shared" si="35"/>
        <v/>
      </c>
    </row>
    <row r="314" spans="1:18" x14ac:dyDescent="0.35">
      <c r="A314" t="s">
        <v>2</v>
      </c>
      <c r="B314">
        <f t="shared" si="37"/>
        <v>53</v>
      </c>
      <c r="C314">
        <v>1</v>
      </c>
      <c r="E314" t="str">
        <f t="shared" si="36"/>
        <v>Time In</v>
      </c>
      <c r="F314" s="1" t="str">
        <f t="shared" si="38"/>
        <v/>
      </c>
      <c r="G314" s="1" t="e">
        <f>(F316-F310)-(F317-F311)</f>
        <v>#VALUE!</v>
      </c>
      <c r="H314" s="1" t="e">
        <f>IF(F315&gt;F314,(F314+10)-F315,F314-F315)</f>
        <v>#VALUE!</v>
      </c>
      <c r="I314" s="1" t="e">
        <f>F316-F310</f>
        <v>#VALUE!</v>
      </c>
      <c r="J314" s="1" t="e">
        <f>F317-F311</f>
        <v>#VALUE!</v>
      </c>
      <c r="M314">
        <f>COUNTIF(D314:D318,$L$2)</f>
        <v>0</v>
      </c>
      <c r="N314">
        <f>SUM(M314:M318)</f>
        <v>0</v>
      </c>
      <c r="O314" t="str">
        <f t="shared" si="32"/>
        <v/>
      </c>
      <c r="P314" t="str">
        <f t="shared" si="33"/>
        <v/>
      </c>
      <c r="Q314" t="str">
        <f t="shared" si="34"/>
        <v/>
      </c>
      <c r="R314" t="str">
        <f t="shared" si="35"/>
        <v/>
      </c>
    </row>
    <row r="315" spans="1:18" x14ac:dyDescent="0.35">
      <c r="A315" t="s">
        <v>3</v>
      </c>
      <c r="B315" t="str">
        <f t="shared" si="37"/>
        <v/>
      </c>
      <c r="C315">
        <v>2</v>
      </c>
      <c r="E315" t="str">
        <f t="shared" si="36"/>
        <v>Time Out</v>
      </c>
      <c r="F315" s="1" t="str">
        <f t="shared" si="38"/>
        <v/>
      </c>
      <c r="G315" s="1" t="e">
        <f>(F316-F310)-(F317-F311)</f>
        <v>#VALUE!</v>
      </c>
      <c r="H315" s="1" t="e">
        <f>IF(F315&gt;F314,(F314+10)-F315,F314-F315)</f>
        <v>#VALUE!</v>
      </c>
      <c r="I315" s="1" t="e">
        <f>F316-F310</f>
        <v>#VALUE!</v>
      </c>
      <c r="J315" s="1" t="e">
        <f>F317-F311</f>
        <v>#VALUE!</v>
      </c>
      <c r="M315">
        <f>COUNTIF(D314:D318,$L$3)</f>
        <v>0</v>
      </c>
      <c r="O315" t="str">
        <f t="shared" si="32"/>
        <v/>
      </c>
      <c r="P315" t="str">
        <f t="shared" si="33"/>
        <v/>
      </c>
      <c r="Q315" t="str">
        <f t="shared" si="34"/>
        <v/>
      </c>
      <c r="R315" t="str">
        <f t="shared" si="35"/>
        <v/>
      </c>
    </row>
    <row r="316" spans="1:18" x14ac:dyDescent="0.35">
      <c r="A316" t="s">
        <v>4</v>
      </c>
      <c r="B316" t="str">
        <f t="shared" si="37"/>
        <v/>
      </c>
      <c r="C316">
        <v>3</v>
      </c>
      <c r="E316" t="str">
        <f t="shared" si="36"/>
        <v>Western Score</v>
      </c>
      <c r="F316" s="1" t="str">
        <f t="shared" si="38"/>
        <v/>
      </c>
      <c r="G316" s="1" t="e">
        <f>(F316-F310)-(F317-F311)</f>
        <v>#VALUE!</v>
      </c>
      <c r="H316" s="1" t="e">
        <f>IF(F315&gt;F314,(F314+10)-F315,F314-F315)</f>
        <v>#VALUE!</v>
      </c>
      <c r="I316" s="1" t="e">
        <f>F316-F310</f>
        <v>#VALUE!</v>
      </c>
      <c r="J316" s="1" t="e">
        <f>F317-F311</f>
        <v>#VALUE!</v>
      </c>
      <c r="M316">
        <f>COUNTIF(D314:D318,$L$4)</f>
        <v>0</v>
      </c>
      <c r="O316" t="str">
        <f t="shared" si="32"/>
        <v/>
      </c>
      <c r="P316" t="str">
        <f t="shared" si="33"/>
        <v/>
      </c>
      <c r="Q316" t="str">
        <f t="shared" si="34"/>
        <v/>
      </c>
      <c r="R316" t="str">
        <f t="shared" si="35"/>
        <v/>
      </c>
    </row>
    <row r="317" spans="1:18" x14ac:dyDescent="0.35">
      <c r="A317" t="s">
        <v>5</v>
      </c>
      <c r="B317" t="str">
        <f t="shared" si="37"/>
        <v/>
      </c>
      <c r="C317">
        <v>4</v>
      </c>
      <c r="E317" t="str">
        <f t="shared" si="36"/>
        <v>Opp Score</v>
      </c>
      <c r="F317" s="1" t="str">
        <f t="shared" si="38"/>
        <v/>
      </c>
      <c r="G317" s="1" t="e">
        <f>(F316-F310)-(F317-F311)</f>
        <v>#VALUE!</v>
      </c>
      <c r="H317" s="1" t="e">
        <f>IF(F315&gt;F314,(F314+10)-F315,F314-F315)</f>
        <v>#VALUE!</v>
      </c>
      <c r="I317" s="1" t="e">
        <f>F316-F310</f>
        <v>#VALUE!</v>
      </c>
      <c r="J317" s="1" t="e">
        <f>F317-F311</f>
        <v>#VALUE!</v>
      </c>
      <c r="M317">
        <f>COUNTIF(D314:D318,$L$5)</f>
        <v>0</v>
      </c>
      <c r="O317" t="str">
        <f t="shared" si="32"/>
        <v/>
      </c>
      <c r="P317" t="str">
        <f t="shared" si="33"/>
        <v/>
      </c>
      <c r="Q317" t="str">
        <f t="shared" si="34"/>
        <v/>
      </c>
      <c r="R317" t="str">
        <f t="shared" si="35"/>
        <v/>
      </c>
    </row>
    <row r="318" spans="1:18" x14ac:dyDescent="0.35">
      <c r="A318" t="s">
        <v>6</v>
      </c>
      <c r="B318" t="str">
        <f t="shared" si="37"/>
        <v/>
      </c>
      <c r="C318">
        <v>5</v>
      </c>
      <c r="E318" t="str">
        <f t="shared" si="36"/>
        <v/>
      </c>
      <c r="F318" s="1" t="str">
        <f t="shared" si="38"/>
        <v/>
      </c>
      <c r="G318" s="1" t="e">
        <f>(F316-F310)-(F317-F311)</f>
        <v>#VALUE!</v>
      </c>
      <c r="H318" s="1" t="e">
        <f>IF(F315&gt;F314,(F314+10)-F315,F314-F315)</f>
        <v>#VALUE!</v>
      </c>
      <c r="I318" s="1" t="e">
        <f>F316-F310</f>
        <v>#VALUE!</v>
      </c>
      <c r="J318" s="1" t="e">
        <f>F317-F311</f>
        <v>#VALUE!</v>
      </c>
      <c r="M318">
        <f>COUNTIF(D314:D318,$L$6)</f>
        <v>0</v>
      </c>
      <c r="O318" t="str">
        <f t="shared" si="32"/>
        <v/>
      </c>
      <c r="P318" t="str">
        <f t="shared" si="33"/>
        <v/>
      </c>
      <c r="Q318" t="str">
        <f t="shared" si="34"/>
        <v/>
      </c>
      <c r="R318" t="str">
        <f t="shared" si="35"/>
        <v/>
      </c>
    </row>
    <row r="319" spans="1:18" x14ac:dyDescent="0.35">
      <c r="A319" t="s">
        <v>7</v>
      </c>
      <c r="B319" t="str">
        <f t="shared" si="37"/>
        <v/>
      </c>
      <c r="E319" t="str">
        <f t="shared" si="36"/>
        <v/>
      </c>
      <c r="F319" s="1" t="str">
        <f t="shared" si="38"/>
        <v/>
      </c>
      <c r="O319" t="str">
        <f t="shared" si="32"/>
        <v/>
      </c>
      <c r="P319" t="str">
        <f t="shared" si="33"/>
        <v/>
      </c>
      <c r="Q319" t="str">
        <f t="shared" si="34"/>
        <v/>
      </c>
      <c r="R319" t="str">
        <f t="shared" si="35"/>
        <v/>
      </c>
    </row>
    <row r="320" spans="1:18" x14ac:dyDescent="0.35">
      <c r="A320" t="s">
        <v>8</v>
      </c>
      <c r="B320">
        <f t="shared" si="37"/>
        <v>54</v>
      </c>
      <c r="C320">
        <v>1</v>
      </c>
      <c r="E320" t="str">
        <f t="shared" si="36"/>
        <v>Time In</v>
      </c>
      <c r="F320" s="1" t="str">
        <f t="shared" si="38"/>
        <v/>
      </c>
      <c r="G320" s="1" t="e">
        <f>(F322-F316)-(F323-F317)</f>
        <v>#VALUE!</v>
      </c>
      <c r="H320" s="1" t="e">
        <f>IF(F321&gt;F320,(F320+10)-F321,F320-F321)</f>
        <v>#VALUE!</v>
      </c>
      <c r="I320" s="1" t="e">
        <f>F322-F316</f>
        <v>#VALUE!</v>
      </c>
      <c r="J320" s="1" t="e">
        <f>F323-F317</f>
        <v>#VALUE!</v>
      </c>
      <c r="M320">
        <f>COUNTIF(D320:D324,$L$2)</f>
        <v>0</v>
      </c>
      <c r="N320">
        <f>SUM(M320:M324)</f>
        <v>0</v>
      </c>
      <c r="O320" t="str">
        <f t="shared" si="32"/>
        <v/>
      </c>
      <c r="P320" t="str">
        <f t="shared" si="33"/>
        <v/>
      </c>
      <c r="Q320" t="str">
        <f t="shared" si="34"/>
        <v/>
      </c>
      <c r="R320" t="str">
        <f t="shared" si="35"/>
        <v/>
      </c>
    </row>
    <row r="321" spans="1:18" x14ac:dyDescent="0.35">
      <c r="A321" t="s">
        <v>9</v>
      </c>
      <c r="B321" t="str">
        <f t="shared" si="37"/>
        <v/>
      </c>
      <c r="C321">
        <v>2</v>
      </c>
      <c r="E321" t="str">
        <f t="shared" si="36"/>
        <v>Time Out</v>
      </c>
      <c r="F321" s="1" t="str">
        <f t="shared" si="38"/>
        <v/>
      </c>
      <c r="G321" s="1" t="e">
        <f>(F322-F316)-(F323-F317)</f>
        <v>#VALUE!</v>
      </c>
      <c r="H321" s="1" t="e">
        <f>IF(F321&gt;F320,(F320+10)-F321,F320-F321)</f>
        <v>#VALUE!</v>
      </c>
      <c r="I321" s="1" t="e">
        <f>F322-F316</f>
        <v>#VALUE!</v>
      </c>
      <c r="J321" s="1" t="e">
        <f>F323-F317</f>
        <v>#VALUE!</v>
      </c>
      <c r="M321">
        <f>COUNTIF(D320:D324,$L$3)</f>
        <v>0</v>
      </c>
      <c r="O321" t="str">
        <f t="shared" si="32"/>
        <v/>
      </c>
      <c r="P321" t="str">
        <f t="shared" si="33"/>
        <v/>
      </c>
      <c r="Q321" t="str">
        <f t="shared" si="34"/>
        <v/>
      </c>
      <c r="R321" t="str">
        <f t="shared" si="35"/>
        <v/>
      </c>
    </row>
    <row r="322" spans="1:18" x14ac:dyDescent="0.35">
      <c r="A322" t="s">
        <v>10</v>
      </c>
      <c r="B322" t="str">
        <f t="shared" si="37"/>
        <v/>
      </c>
      <c r="C322">
        <v>3</v>
      </c>
      <c r="E322" t="str">
        <f t="shared" si="36"/>
        <v>Western Score</v>
      </c>
      <c r="F322" s="1" t="str">
        <f t="shared" si="38"/>
        <v/>
      </c>
      <c r="G322" s="1" t="e">
        <f>(F322-F316)-(F323-F317)</f>
        <v>#VALUE!</v>
      </c>
      <c r="H322" s="1" t="e">
        <f>IF(F321&gt;F320,(F320+10)-F321,F320-F321)</f>
        <v>#VALUE!</v>
      </c>
      <c r="I322" s="1" t="e">
        <f>F322-F316</f>
        <v>#VALUE!</v>
      </c>
      <c r="J322" s="1" t="e">
        <f>F323-F317</f>
        <v>#VALUE!</v>
      </c>
      <c r="M322">
        <f>COUNTIF(D320:D324,$L$4)</f>
        <v>0</v>
      </c>
      <c r="O322" t="str">
        <f t="shared" ref="O322:O385" si="39">IF(N322=COUNTIF($L$2:$L$6,"*"),G322,"")</f>
        <v/>
      </c>
      <c r="P322" t="str">
        <f t="shared" ref="P322:P385" si="40">IF(N322=COUNTIF($L$2:$L$6,"*"),H322,"")</f>
        <v/>
      </c>
      <c r="Q322" t="str">
        <f t="shared" ref="Q322:Q385" si="41">IF(N322=COUNTIF($L$2:$L$6,"*"),I322,"")</f>
        <v/>
      </c>
      <c r="R322" t="str">
        <f t="shared" ref="R322:R385" si="42">IF(N322=COUNTIF($L$2:$L$6,"*"),J322,"")</f>
        <v/>
      </c>
    </row>
    <row r="323" spans="1:18" x14ac:dyDescent="0.35">
      <c r="A323" t="s">
        <v>11</v>
      </c>
      <c r="B323" t="str">
        <f t="shared" si="37"/>
        <v/>
      </c>
      <c r="C323">
        <v>4</v>
      </c>
      <c r="E323" t="str">
        <f t="shared" ref="E323:E386" si="43">IFERROR(_xlfn.IFS(C323=$C$2,"Time In",C323=$C$3,"Time Out",C323=$C$4,"Western Score",C323=$C$5,"Opp Score"),"")</f>
        <v>Opp Score</v>
      </c>
      <c r="F323" s="1" t="str">
        <f t="shared" si="38"/>
        <v/>
      </c>
      <c r="G323" s="1" t="e">
        <f>(F322-F316)-(F323-F317)</f>
        <v>#VALUE!</v>
      </c>
      <c r="H323" s="1" t="e">
        <f>IF(F321&gt;F320,(F320+10)-F321,F320-F321)</f>
        <v>#VALUE!</v>
      </c>
      <c r="I323" s="1" t="e">
        <f>F322-F316</f>
        <v>#VALUE!</v>
      </c>
      <c r="J323" s="1" t="e">
        <f>F323-F317</f>
        <v>#VALUE!</v>
      </c>
      <c r="M323">
        <f>COUNTIF(D320:D324,$L$5)</f>
        <v>0</v>
      </c>
      <c r="O323" t="str">
        <f t="shared" si="39"/>
        <v/>
      </c>
      <c r="P323" t="str">
        <f t="shared" si="40"/>
        <v/>
      </c>
      <c r="Q323" t="str">
        <f t="shared" si="41"/>
        <v/>
      </c>
      <c r="R323" t="str">
        <f t="shared" si="42"/>
        <v/>
      </c>
    </row>
    <row r="324" spans="1:18" x14ac:dyDescent="0.35">
      <c r="A324" t="s">
        <v>12</v>
      </c>
      <c r="B324" t="str">
        <f t="shared" si="37"/>
        <v/>
      </c>
      <c r="C324">
        <v>5</v>
      </c>
      <c r="E324" t="str">
        <f t="shared" si="43"/>
        <v/>
      </c>
      <c r="F324" s="1" t="str">
        <f t="shared" si="38"/>
        <v/>
      </c>
      <c r="G324" s="1" t="e">
        <f>(F322-F316)-(F323-F317)</f>
        <v>#VALUE!</v>
      </c>
      <c r="H324" s="1" t="e">
        <f>IF(F321&gt;F320,(F320+10)-F321,F320-F321)</f>
        <v>#VALUE!</v>
      </c>
      <c r="I324" s="1" t="e">
        <f>F322-F316</f>
        <v>#VALUE!</v>
      </c>
      <c r="J324" s="1" t="e">
        <f>F323-F317</f>
        <v>#VALUE!</v>
      </c>
      <c r="M324">
        <f>COUNTIF(D320:D324,$L$6)</f>
        <v>0</v>
      </c>
      <c r="O324" t="str">
        <f t="shared" si="39"/>
        <v/>
      </c>
      <c r="P324" t="str">
        <f t="shared" si="40"/>
        <v/>
      </c>
      <c r="Q324" t="str">
        <f t="shared" si="41"/>
        <v/>
      </c>
      <c r="R324" t="str">
        <f t="shared" si="42"/>
        <v/>
      </c>
    </row>
    <row r="325" spans="1:18" x14ac:dyDescent="0.35">
      <c r="A325" t="s">
        <v>13</v>
      </c>
      <c r="B325" t="str">
        <f t="shared" si="37"/>
        <v/>
      </c>
      <c r="E325" t="str">
        <f t="shared" si="43"/>
        <v/>
      </c>
      <c r="F325" s="1" t="str">
        <f t="shared" si="38"/>
        <v/>
      </c>
      <c r="O325" t="str">
        <f t="shared" si="39"/>
        <v/>
      </c>
      <c r="P325" t="str">
        <f t="shared" si="40"/>
        <v/>
      </c>
      <c r="Q325" t="str">
        <f t="shared" si="41"/>
        <v/>
      </c>
      <c r="R325" t="str">
        <f t="shared" si="42"/>
        <v/>
      </c>
    </row>
    <row r="326" spans="1:18" x14ac:dyDescent="0.35">
      <c r="A326" t="s">
        <v>14</v>
      </c>
      <c r="B326">
        <f t="shared" si="37"/>
        <v>55</v>
      </c>
      <c r="C326">
        <v>1</v>
      </c>
      <c r="E326" t="str">
        <f t="shared" si="43"/>
        <v>Time In</v>
      </c>
      <c r="F326" s="1" t="str">
        <f t="shared" si="38"/>
        <v/>
      </c>
      <c r="G326" s="1" t="e">
        <f>(F328-F322)-(F329-F323)</f>
        <v>#VALUE!</v>
      </c>
      <c r="H326" s="1" t="e">
        <f>IF(F327&gt;F326,(F326+10)-F327,F326-F327)</f>
        <v>#VALUE!</v>
      </c>
      <c r="I326" s="1" t="e">
        <f>F328-F322</f>
        <v>#VALUE!</v>
      </c>
      <c r="J326" s="1" t="e">
        <f>F329-F323</f>
        <v>#VALUE!</v>
      </c>
      <c r="M326">
        <f>COUNTIF(D326:D330,$L$2)</f>
        <v>0</v>
      </c>
      <c r="N326">
        <f>SUM(M326:M330)</f>
        <v>0</v>
      </c>
      <c r="O326" t="str">
        <f t="shared" si="39"/>
        <v/>
      </c>
      <c r="P326" t="str">
        <f t="shared" si="40"/>
        <v/>
      </c>
      <c r="Q326" t="str">
        <f t="shared" si="41"/>
        <v/>
      </c>
      <c r="R326" t="str">
        <f t="shared" si="42"/>
        <v/>
      </c>
    </row>
    <row r="327" spans="1:18" x14ac:dyDescent="0.35">
      <c r="A327" t="s">
        <v>2</v>
      </c>
      <c r="B327" t="str">
        <f t="shared" si="37"/>
        <v/>
      </c>
      <c r="C327">
        <v>2</v>
      </c>
      <c r="E327" t="str">
        <f t="shared" si="43"/>
        <v>Time Out</v>
      </c>
      <c r="F327" s="1" t="str">
        <f t="shared" si="38"/>
        <v/>
      </c>
      <c r="G327" s="1" t="e">
        <f>(F328-F322)-(F329-F323)</f>
        <v>#VALUE!</v>
      </c>
      <c r="H327" s="1" t="e">
        <f>IF(F327&gt;F326,(F326+10)-F327,F326-F327)</f>
        <v>#VALUE!</v>
      </c>
      <c r="I327" s="1" t="e">
        <f>F328-F322</f>
        <v>#VALUE!</v>
      </c>
      <c r="J327" s="1" t="e">
        <f>F329-F323</f>
        <v>#VALUE!</v>
      </c>
      <c r="M327">
        <f>COUNTIF(D326:D330,$L$3)</f>
        <v>0</v>
      </c>
      <c r="O327" t="str">
        <f t="shared" si="39"/>
        <v/>
      </c>
      <c r="P327" t="str">
        <f t="shared" si="40"/>
        <v/>
      </c>
      <c r="Q327" t="str">
        <f t="shared" si="41"/>
        <v/>
      </c>
      <c r="R327" t="str">
        <f t="shared" si="42"/>
        <v/>
      </c>
    </row>
    <row r="328" spans="1:18" x14ac:dyDescent="0.35">
      <c r="A328" t="s">
        <v>3</v>
      </c>
      <c r="B328" t="str">
        <f t="shared" si="37"/>
        <v/>
      </c>
      <c r="C328">
        <v>3</v>
      </c>
      <c r="E328" t="str">
        <f t="shared" si="43"/>
        <v>Western Score</v>
      </c>
      <c r="F328" s="1" t="str">
        <f t="shared" si="38"/>
        <v/>
      </c>
      <c r="G328" s="1" t="e">
        <f>(F328-F322)-(F329-F323)</f>
        <v>#VALUE!</v>
      </c>
      <c r="H328" s="1" t="e">
        <f>IF(F327&gt;F326,(F326+10)-F327,F326-F327)</f>
        <v>#VALUE!</v>
      </c>
      <c r="I328" s="1" t="e">
        <f>F328-F322</f>
        <v>#VALUE!</v>
      </c>
      <c r="J328" s="1" t="e">
        <f>F329-F323</f>
        <v>#VALUE!</v>
      </c>
      <c r="M328">
        <f>COUNTIF(D326:D330,$L$4)</f>
        <v>0</v>
      </c>
      <c r="O328" t="str">
        <f t="shared" si="39"/>
        <v/>
      </c>
      <c r="P328" t="str">
        <f t="shared" si="40"/>
        <v/>
      </c>
      <c r="Q328" t="str">
        <f t="shared" si="41"/>
        <v/>
      </c>
      <c r="R328" t="str">
        <f t="shared" si="42"/>
        <v/>
      </c>
    </row>
    <row r="329" spans="1:18" x14ac:dyDescent="0.35">
      <c r="A329" t="s">
        <v>4</v>
      </c>
      <c r="B329" t="str">
        <f t="shared" si="37"/>
        <v/>
      </c>
      <c r="C329">
        <v>4</v>
      </c>
      <c r="E329" t="str">
        <f t="shared" si="43"/>
        <v>Opp Score</v>
      </c>
      <c r="F329" s="1" t="str">
        <f t="shared" si="38"/>
        <v/>
      </c>
      <c r="G329" s="1" t="e">
        <f>(F328-F322)-(F329-F323)</f>
        <v>#VALUE!</v>
      </c>
      <c r="H329" s="1" t="e">
        <f>IF(F327&gt;F326,(F326+10)-F327,F326-F327)</f>
        <v>#VALUE!</v>
      </c>
      <c r="I329" s="1" t="e">
        <f>F328-F322</f>
        <v>#VALUE!</v>
      </c>
      <c r="J329" s="1" t="e">
        <f>F329-F323</f>
        <v>#VALUE!</v>
      </c>
      <c r="M329">
        <f>COUNTIF(D326:D330,$L$5)</f>
        <v>0</v>
      </c>
      <c r="O329" t="str">
        <f t="shared" si="39"/>
        <v/>
      </c>
      <c r="P329" t="str">
        <f t="shared" si="40"/>
        <v/>
      </c>
      <c r="Q329" t="str">
        <f t="shared" si="41"/>
        <v/>
      </c>
      <c r="R329" t="str">
        <f t="shared" si="42"/>
        <v/>
      </c>
    </row>
    <row r="330" spans="1:18" x14ac:dyDescent="0.35">
      <c r="A330" t="s">
        <v>5</v>
      </c>
      <c r="B330" t="str">
        <f t="shared" si="37"/>
        <v/>
      </c>
      <c r="C330">
        <v>5</v>
      </c>
      <c r="E330" t="str">
        <f t="shared" si="43"/>
        <v/>
      </c>
      <c r="F330" s="1" t="str">
        <f t="shared" si="38"/>
        <v/>
      </c>
      <c r="G330" s="1" t="e">
        <f>(F328-F322)-(F329-F323)</f>
        <v>#VALUE!</v>
      </c>
      <c r="H330" s="1" t="e">
        <f>IF(F327&gt;F326,(F326+10)-F327,F326-F327)</f>
        <v>#VALUE!</v>
      </c>
      <c r="I330" s="1" t="e">
        <f>F328-F322</f>
        <v>#VALUE!</v>
      </c>
      <c r="J330" s="1" t="e">
        <f>F329-F323</f>
        <v>#VALUE!</v>
      </c>
      <c r="M330">
        <f>COUNTIF(D326:D330,$L$6)</f>
        <v>0</v>
      </c>
      <c r="O330" t="str">
        <f t="shared" si="39"/>
        <v/>
      </c>
      <c r="P330" t="str">
        <f t="shared" si="40"/>
        <v/>
      </c>
      <c r="Q330" t="str">
        <f t="shared" si="41"/>
        <v/>
      </c>
      <c r="R330" t="str">
        <f t="shared" si="42"/>
        <v/>
      </c>
    </row>
    <row r="331" spans="1:18" x14ac:dyDescent="0.35">
      <c r="A331" t="s">
        <v>6</v>
      </c>
      <c r="B331" t="str">
        <f t="shared" si="37"/>
        <v/>
      </c>
      <c r="E331" t="str">
        <f t="shared" si="43"/>
        <v/>
      </c>
      <c r="F331" s="1" t="str">
        <f t="shared" si="38"/>
        <v/>
      </c>
      <c r="O331" t="str">
        <f t="shared" si="39"/>
        <v/>
      </c>
      <c r="P331" t="str">
        <f t="shared" si="40"/>
        <v/>
      </c>
      <c r="Q331" t="str">
        <f t="shared" si="41"/>
        <v/>
      </c>
      <c r="R331" t="str">
        <f t="shared" si="42"/>
        <v/>
      </c>
    </row>
    <row r="332" spans="1:18" x14ac:dyDescent="0.35">
      <c r="A332" t="s">
        <v>7</v>
      </c>
      <c r="B332">
        <f t="shared" si="37"/>
        <v>56</v>
      </c>
      <c r="C332">
        <v>1</v>
      </c>
      <c r="E332" t="str">
        <f t="shared" si="43"/>
        <v>Time In</v>
      </c>
      <c r="F332" s="1" t="str">
        <f t="shared" si="38"/>
        <v/>
      </c>
      <c r="G332" s="1" t="e">
        <f>(F334-F328)-(F335-F329)</f>
        <v>#VALUE!</v>
      </c>
      <c r="H332" s="1" t="e">
        <f>IF(F333&gt;F332,(F332+10)-F333,F332-F333)</f>
        <v>#VALUE!</v>
      </c>
      <c r="I332" s="1" t="e">
        <f>F334-F328</f>
        <v>#VALUE!</v>
      </c>
      <c r="J332" s="1" t="e">
        <f>F335-F329</f>
        <v>#VALUE!</v>
      </c>
      <c r="M332">
        <f>COUNTIF(D332:D336,$L$2)</f>
        <v>0</v>
      </c>
      <c r="N332">
        <f>SUM(M332:M336)</f>
        <v>0</v>
      </c>
      <c r="O332" t="str">
        <f t="shared" si="39"/>
        <v/>
      </c>
      <c r="P332" t="str">
        <f t="shared" si="40"/>
        <v/>
      </c>
      <c r="Q332" t="str">
        <f t="shared" si="41"/>
        <v/>
      </c>
      <c r="R332" t="str">
        <f t="shared" si="42"/>
        <v/>
      </c>
    </row>
    <row r="333" spans="1:18" x14ac:dyDescent="0.35">
      <c r="A333" t="s">
        <v>8</v>
      </c>
      <c r="B333" t="str">
        <f t="shared" si="37"/>
        <v/>
      </c>
      <c r="C333">
        <v>2</v>
      </c>
      <c r="E333" t="str">
        <f t="shared" si="43"/>
        <v>Time Out</v>
      </c>
      <c r="F333" s="1" t="str">
        <f t="shared" si="38"/>
        <v/>
      </c>
      <c r="G333" s="1" t="e">
        <f>(F334-F328)-(F335-F329)</f>
        <v>#VALUE!</v>
      </c>
      <c r="H333" s="1" t="e">
        <f>IF(F333&gt;F332,(F332+10)-F333,F332-F333)</f>
        <v>#VALUE!</v>
      </c>
      <c r="I333" s="1" t="e">
        <f>F334-F328</f>
        <v>#VALUE!</v>
      </c>
      <c r="J333" s="1" t="e">
        <f>F335-F329</f>
        <v>#VALUE!</v>
      </c>
      <c r="M333">
        <f>COUNTIF(D332:D336,$L$3)</f>
        <v>0</v>
      </c>
      <c r="O333" t="str">
        <f t="shared" si="39"/>
        <v/>
      </c>
      <c r="P333" t="str">
        <f t="shared" si="40"/>
        <v/>
      </c>
      <c r="Q333" t="str">
        <f t="shared" si="41"/>
        <v/>
      </c>
      <c r="R333" t="str">
        <f t="shared" si="42"/>
        <v/>
      </c>
    </row>
    <row r="334" spans="1:18" x14ac:dyDescent="0.35">
      <c r="A334" t="s">
        <v>9</v>
      </c>
      <c r="B334" t="str">
        <f t="shared" si="37"/>
        <v/>
      </c>
      <c r="C334">
        <v>3</v>
      </c>
      <c r="E334" t="str">
        <f t="shared" si="43"/>
        <v>Western Score</v>
      </c>
      <c r="F334" s="1" t="str">
        <f t="shared" si="38"/>
        <v/>
      </c>
      <c r="G334" s="1" t="e">
        <f>(F334-F328)-(F335-F329)</f>
        <v>#VALUE!</v>
      </c>
      <c r="H334" s="1" t="e">
        <f>IF(F333&gt;F332,(F332+10)-F333,F332-F333)</f>
        <v>#VALUE!</v>
      </c>
      <c r="I334" s="1" t="e">
        <f>F334-F328</f>
        <v>#VALUE!</v>
      </c>
      <c r="J334" s="1" t="e">
        <f>F335-F329</f>
        <v>#VALUE!</v>
      </c>
      <c r="M334">
        <f>COUNTIF(D332:D336,$L$4)</f>
        <v>0</v>
      </c>
      <c r="O334" t="str">
        <f t="shared" si="39"/>
        <v/>
      </c>
      <c r="P334" t="str">
        <f t="shared" si="40"/>
        <v/>
      </c>
      <c r="Q334" t="str">
        <f t="shared" si="41"/>
        <v/>
      </c>
      <c r="R334" t="str">
        <f t="shared" si="42"/>
        <v/>
      </c>
    </row>
    <row r="335" spans="1:18" x14ac:dyDescent="0.35">
      <c r="A335" t="s">
        <v>10</v>
      </c>
      <c r="B335" t="str">
        <f t="shared" si="37"/>
        <v/>
      </c>
      <c r="C335">
        <v>4</v>
      </c>
      <c r="E335" t="str">
        <f t="shared" si="43"/>
        <v>Opp Score</v>
      </c>
      <c r="F335" s="1" t="str">
        <f t="shared" si="38"/>
        <v/>
      </c>
      <c r="G335" s="1" t="e">
        <f>(F334-F328)-(F335-F329)</f>
        <v>#VALUE!</v>
      </c>
      <c r="H335" s="1" t="e">
        <f>IF(F333&gt;F332,(F332+10)-F333,F332-F333)</f>
        <v>#VALUE!</v>
      </c>
      <c r="I335" s="1" t="e">
        <f>F334-F328</f>
        <v>#VALUE!</v>
      </c>
      <c r="J335" s="1" t="e">
        <f>F335-F329</f>
        <v>#VALUE!</v>
      </c>
      <c r="M335">
        <f>COUNTIF(D332:D336,$L$5)</f>
        <v>0</v>
      </c>
      <c r="O335" t="str">
        <f t="shared" si="39"/>
        <v/>
      </c>
      <c r="P335" t="str">
        <f t="shared" si="40"/>
        <v/>
      </c>
      <c r="Q335" t="str">
        <f t="shared" si="41"/>
        <v/>
      </c>
      <c r="R335" t="str">
        <f t="shared" si="42"/>
        <v/>
      </c>
    </row>
    <row r="336" spans="1:18" x14ac:dyDescent="0.35">
      <c r="A336" t="s">
        <v>11</v>
      </c>
      <c r="B336" t="str">
        <f t="shared" si="37"/>
        <v/>
      </c>
      <c r="C336">
        <v>5</v>
      </c>
      <c r="E336" t="str">
        <f t="shared" si="43"/>
        <v/>
      </c>
      <c r="F336" s="1" t="str">
        <f t="shared" si="38"/>
        <v/>
      </c>
      <c r="G336" s="1" t="e">
        <f>(F334-F328)-(F335-F329)</f>
        <v>#VALUE!</v>
      </c>
      <c r="H336" s="1" t="e">
        <f>IF(F333&gt;F332,(F332+10)-F333,F332-F333)</f>
        <v>#VALUE!</v>
      </c>
      <c r="I336" s="1" t="e">
        <f>F334-F328</f>
        <v>#VALUE!</v>
      </c>
      <c r="J336" s="1" t="e">
        <f>F335-F329</f>
        <v>#VALUE!</v>
      </c>
      <c r="M336">
        <f>COUNTIF(D332:D336,$L$6)</f>
        <v>0</v>
      </c>
      <c r="O336" t="str">
        <f t="shared" si="39"/>
        <v/>
      </c>
      <c r="P336" t="str">
        <f t="shared" si="40"/>
        <v/>
      </c>
      <c r="Q336" t="str">
        <f t="shared" si="41"/>
        <v/>
      </c>
      <c r="R336" t="str">
        <f t="shared" si="42"/>
        <v/>
      </c>
    </row>
    <row r="337" spans="1:18" x14ac:dyDescent="0.35">
      <c r="A337" t="s">
        <v>12</v>
      </c>
      <c r="B337" t="str">
        <f t="shared" si="37"/>
        <v/>
      </c>
      <c r="E337" t="str">
        <f t="shared" si="43"/>
        <v/>
      </c>
      <c r="F337" s="1" t="str">
        <f t="shared" si="38"/>
        <v/>
      </c>
      <c r="O337" t="str">
        <f t="shared" si="39"/>
        <v/>
      </c>
      <c r="P337" t="str">
        <f t="shared" si="40"/>
        <v/>
      </c>
      <c r="Q337" t="str">
        <f t="shared" si="41"/>
        <v/>
      </c>
      <c r="R337" t="str">
        <f t="shared" si="42"/>
        <v/>
      </c>
    </row>
    <row r="338" spans="1:18" x14ac:dyDescent="0.35">
      <c r="A338" t="s">
        <v>13</v>
      </c>
      <c r="B338">
        <f t="shared" si="37"/>
        <v>57</v>
      </c>
      <c r="C338">
        <v>1</v>
      </c>
      <c r="E338" t="str">
        <f t="shared" si="43"/>
        <v>Time In</v>
      </c>
      <c r="F338" s="1" t="str">
        <f t="shared" si="38"/>
        <v/>
      </c>
      <c r="G338" s="1" t="e">
        <f>(F340-F334)-(F341-F335)</f>
        <v>#VALUE!</v>
      </c>
      <c r="H338" s="1" t="e">
        <f>IF(F339&gt;F338,(F338+10)-F339,F338-F339)</f>
        <v>#VALUE!</v>
      </c>
      <c r="I338" s="1" t="e">
        <f>F340-F334</f>
        <v>#VALUE!</v>
      </c>
      <c r="J338" s="1" t="e">
        <f>F341-F335</f>
        <v>#VALUE!</v>
      </c>
      <c r="M338">
        <f>COUNTIF(D338:D342,$L$2)</f>
        <v>0</v>
      </c>
      <c r="N338">
        <f>SUM(M338:M342)</f>
        <v>0</v>
      </c>
      <c r="O338" t="str">
        <f t="shared" si="39"/>
        <v/>
      </c>
      <c r="P338" t="str">
        <f t="shared" si="40"/>
        <v/>
      </c>
      <c r="Q338" t="str">
        <f t="shared" si="41"/>
        <v/>
      </c>
      <c r="R338" t="str">
        <f t="shared" si="42"/>
        <v/>
      </c>
    </row>
    <row r="339" spans="1:18" x14ac:dyDescent="0.35">
      <c r="A339" t="s">
        <v>14</v>
      </c>
      <c r="B339" t="str">
        <f t="shared" ref="B339:B402" si="44">IF(C339=$C$2,1+B333,"")</f>
        <v/>
      </c>
      <c r="C339">
        <v>2</v>
      </c>
      <c r="E339" t="str">
        <f t="shared" si="43"/>
        <v>Time Out</v>
      </c>
      <c r="F339" s="1" t="str">
        <f t="shared" si="38"/>
        <v/>
      </c>
      <c r="G339" s="1" t="e">
        <f>(F340-F334)-(F341-F335)</f>
        <v>#VALUE!</v>
      </c>
      <c r="H339" s="1" t="e">
        <f>IF(F339&gt;F338,(F338+10)-F339,F338-F339)</f>
        <v>#VALUE!</v>
      </c>
      <c r="I339" s="1" t="e">
        <f>F340-F334</f>
        <v>#VALUE!</v>
      </c>
      <c r="J339" s="1" t="e">
        <f>F341-F335</f>
        <v>#VALUE!</v>
      </c>
      <c r="M339">
        <f>COUNTIF(D338:D342,$L$3)</f>
        <v>0</v>
      </c>
      <c r="O339" t="str">
        <f t="shared" si="39"/>
        <v/>
      </c>
      <c r="P339" t="str">
        <f t="shared" si="40"/>
        <v/>
      </c>
      <c r="Q339" t="str">
        <f t="shared" si="41"/>
        <v/>
      </c>
      <c r="R339" t="str">
        <f t="shared" si="42"/>
        <v/>
      </c>
    </row>
    <row r="340" spans="1:18" x14ac:dyDescent="0.35">
      <c r="A340" t="s">
        <v>2</v>
      </c>
      <c r="B340" t="str">
        <f t="shared" si="44"/>
        <v/>
      </c>
      <c r="C340">
        <v>3</v>
      </c>
      <c r="E340" t="str">
        <f t="shared" si="43"/>
        <v>Western Score</v>
      </c>
      <c r="F340" s="1" t="str">
        <f t="shared" si="38"/>
        <v/>
      </c>
      <c r="G340" s="1" t="e">
        <f>(F340-F334)-(F341-F335)</f>
        <v>#VALUE!</v>
      </c>
      <c r="H340" s="1" t="e">
        <f>IF(F339&gt;F338,(F338+10)-F339,F338-F339)</f>
        <v>#VALUE!</v>
      </c>
      <c r="I340" s="1" t="e">
        <f>F340-F334</f>
        <v>#VALUE!</v>
      </c>
      <c r="J340" s="1" t="e">
        <f>F341-F335</f>
        <v>#VALUE!</v>
      </c>
      <c r="M340">
        <f>COUNTIF(D338:D342,$L$4)</f>
        <v>0</v>
      </c>
      <c r="O340" t="str">
        <f t="shared" si="39"/>
        <v/>
      </c>
      <c r="P340" t="str">
        <f t="shared" si="40"/>
        <v/>
      </c>
      <c r="Q340" t="str">
        <f t="shared" si="41"/>
        <v/>
      </c>
      <c r="R340" t="str">
        <f t="shared" si="42"/>
        <v/>
      </c>
    </row>
    <row r="341" spans="1:18" x14ac:dyDescent="0.35">
      <c r="A341" t="s">
        <v>3</v>
      </c>
      <c r="B341" t="str">
        <f t="shared" si="44"/>
        <v/>
      </c>
      <c r="C341">
        <v>4</v>
      </c>
      <c r="E341" t="str">
        <f t="shared" si="43"/>
        <v>Opp Score</v>
      </c>
      <c r="F341" s="1" t="str">
        <f t="shared" si="38"/>
        <v/>
      </c>
      <c r="G341" s="1" t="e">
        <f>(F340-F334)-(F341-F335)</f>
        <v>#VALUE!</v>
      </c>
      <c r="H341" s="1" t="e">
        <f>IF(F339&gt;F338,(F338+10)-F339,F338-F339)</f>
        <v>#VALUE!</v>
      </c>
      <c r="I341" s="1" t="e">
        <f>F340-F334</f>
        <v>#VALUE!</v>
      </c>
      <c r="J341" s="1" t="e">
        <f>F341-F335</f>
        <v>#VALUE!</v>
      </c>
      <c r="M341">
        <f>COUNTIF(D338:D342,$L$5)</f>
        <v>0</v>
      </c>
      <c r="O341" t="str">
        <f t="shared" si="39"/>
        <v/>
      </c>
      <c r="P341" t="str">
        <f t="shared" si="40"/>
        <v/>
      </c>
      <c r="Q341" t="str">
        <f t="shared" si="41"/>
        <v/>
      </c>
      <c r="R341" t="str">
        <f t="shared" si="42"/>
        <v/>
      </c>
    </row>
    <row r="342" spans="1:18" x14ac:dyDescent="0.35">
      <c r="A342" t="s">
        <v>4</v>
      </c>
      <c r="B342" t="str">
        <f t="shared" si="44"/>
        <v/>
      </c>
      <c r="C342">
        <v>5</v>
      </c>
      <c r="E342" t="str">
        <f t="shared" si="43"/>
        <v/>
      </c>
      <c r="F342" s="1" t="str">
        <f t="shared" si="38"/>
        <v/>
      </c>
      <c r="G342" s="1" t="e">
        <f>(F340-F334)-(F341-F335)</f>
        <v>#VALUE!</v>
      </c>
      <c r="H342" s="1" t="e">
        <f>IF(F339&gt;F338,(F338+10)-F339,F338-F339)</f>
        <v>#VALUE!</v>
      </c>
      <c r="I342" s="1" t="e">
        <f>F340-F334</f>
        <v>#VALUE!</v>
      </c>
      <c r="J342" s="1" t="e">
        <f>F341-F335</f>
        <v>#VALUE!</v>
      </c>
      <c r="M342">
        <f>COUNTIF(D338:D342,$L$6)</f>
        <v>0</v>
      </c>
      <c r="O342" t="str">
        <f t="shared" si="39"/>
        <v/>
      </c>
      <c r="P342" t="str">
        <f t="shared" si="40"/>
        <v/>
      </c>
      <c r="Q342" t="str">
        <f t="shared" si="41"/>
        <v/>
      </c>
      <c r="R342" t="str">
        <f t="shared" si="42"/>
        <v/>
      </c>
    </row>
    <row r="343" spans="1:18" x14ac:dyDescent="0.35">
      <c r="A343" t="s">
        <v>5</v>
      </c>
      <c r="B343" t="str">
        <f t="shared" si="44"/>
        <v/>
      </c>
      <c r="E343" t="str">
        <f t="shared" si="43"/>
        <v/>
      </c>
      <c r="F343" s="1" t="str">
        <f t="shared" si="38"/>
        <v/>
      </c>
      <c r="O343" t="str">
        <f t="shared" si="39"/>
        <v/>
      </c>
      <c r="P343" t="str">
        <f t="shared" si="40"/>
        <v/>
      </c>
      <c r="Q343" t="str">
        <f t="shared" si="41"/>
        <v/>
      </c>
      <c r="R343" t="str">
        <f t="shared" si="42"/>
        <v/>
      </c>
    </row>
    <row r="344" spans="1:18" x14ac:dyDescent="0.35">
      <c r="A344" t="s">
        <v>6</v>
      </c>
      <c r="B344">
        <f t="shared" si="44"/>
        <v>58</v>
      </c>
      <c r="C344">
        <v>1</v>
      </c>
      <c r="E344" t="str">
        <f t="shared" si="43"/>
        <v>Time In</v>
      </c>
      <c r="F344" s="1" t="str">
        <f t="shared" ref="F344:F407" si="45">IF(E344=$E$8,F339,"")</f>
        <v/>
      </c>
      <c r="G344" s="1" t="e">
        <f>(F346-F340)-(F347-F341)</f>
        <v>#VALUE!</v>
      </c>
      <c r="H344" s="1" t="e">
        <f>IF(F345&gt;F344,(F344+10)-F345,F344-F345)</f>
        <v>#VALUE!</v>
      </c>
      <c r="I344" s="1" t="e">
        <f>F346-F340</f>
        <v>#VALUE!</v>
      </c>
      <c r="J344" s="1" t="e">
        <f>F347-F341</f>
        <v>#VALUE!</v>
      </c>
      <c r="M344">
        <f>COUNTIF(D344:D348,$L$2)</f>
        <v>0</v>
      </c>
      <c r="N344">
        <f>SUM(M344:M348)</f>
        <v>0</v>
      </c>
      <c r="O344" t="str">
        <f t="shared" si="39"/>
        <v/>
      </c>
      <c r="P344" t="str">
        <f t="shared" si="40"/>
        <v/>
      </c>
      <c r="Q344" t="str">
        <f t="shared" si="41"/>
        <v/>
      </c>
      <c r="R344" t="str">
        <f t="shared" si="42"/>
        <v/>
      </c>
    </row>
    <row r="345" spans="1:18" x14ac:dyDescent="0.35">
      <c r="A345" t="s">
        <v>7</v>
      </c>
      <c r="B345" t="str">
        <f t="shared" si="44"/>
        <v/>
      </c>
      <c r="C345">
        <v>2</v>
      </c>
      <c r="E345" t="str">
        <f t="shared" si="43"/>
        <v>Time Out</v>
      </c>
      <c r="F345" s="1" t="str">
        <f t="shared" si="45"/>
        <v/>
      </c>
      <c r="G345" s="1" t="e">
        <f>(F346-F340)-(F347-F341)</f>
        <v>#VALUE!</v>
      </c>
      <c r="H345" s="1" t="e">
        <f>IF(F345&gt;F344,(F344+10)-F345,F344-F345)</f>
        <v>#VALUE!</v>
      </c>
      <c r="I345" s="1" t="e">
        <f>F346-F340</f>
        <v>#VALUE!</v>
      </c>
      <c r="J345" s="1" t="e">
        <f>F347-F341</f>
        <v>#VALUE!</v>
      </c>
      <c r="M345">
        <f>COUNTIF(D344:D348,$L$3)</f>
        <v>0</v>
      </c>
      <c r="O345" t="str">
        <f t="shared" si="39"/>
        <v/>
      </c>
      <c r="P345" t="str">
        <f t="shared" si="40"/>
        <v/>
      </c>
      <c r="Q345" t="str">
        <f t="shared" si="41"/>
        <v/>
      </c>
      <c r="R345" t="str">
        <f t="shared" si="42"/>
        <v/>
      </c>
    </row>
    <row r="346" spans="1:18" x14ac:dyDescent="0.35">
      <c r="A346" t="s">
        <v>8</v>
      </c>
      <c r="B346" t="str">
        <f t="shared" si="44"/>
        <v/>
      </c>
      <c r="C346">
        <v>3</v>
      </c>
      <c r="E346" t="str">
        <f t="shared" si="43"/>
        <v>Western Score</v>
      </c>
      <c r="F346" s="1" t="str">
        <f t="shared" si="45"/>
        <v/>
      </c>
      <c r="G346" s="1" t="e">
        <f>(F346-F340)-(F347-F341)</f>
        <v>#VALUE!</v>
      </c>
      <c r="H346" s="1" t="e">
        <f>IF(F345&gt;F344,(F344+10)-F345,F344-F345)</f>
        <v>#VALUE!</v>
      </c>
      <c r="I346" s="1" t="e">
        <f>F346-F340</f>
        <v>#VALUE!</v>
      </c>
      <c r="J346" s="1" t="e">
        <f>F347-F341</f>
        <v>#VALUE!</v>
      </c>
      <c r="M346">
        <f>COUNTIF(D344:D348,$L$4)</f>
        <v>0</v>
      </c>
      <c r="O346" t="str">
        <f t="shared" si="39"/>
        <v/>
      </c>
      <c r="P346" t="str">
        <f t="shared" si="40"/>
        <v/>
      </c>
      <c r="Q346" t="str">
        <f t="shared" si="41"/>
        <v/>
      </c>
      <c r="R346" t="str">
        <f t="shared" si="42"/>
        <v/>
      </c>
    </row>
    <row r="347" spans="1:18" x14ac:dyDescent="0.35">
      <c r="A347" t="s">
        <v>9</v>
      </c>
      <c r="B347" t="str">
        <f t="shared" si="44"/>
        <v/>
      </c>
      <c r="C347">
        <v>4</v>
      </c>
      <c r="E347" t="str">
        <f t="shared" si="43"/>
        <v>Opp Score</v>
      </c>
      <c r="F347" s="1" t="str">
        <f t="shared" si="45"/>
        <v/>
      </c>
      <c r="G347" s="1" t="e">
        <f>(F346-F340)-(F347-F341)</f>
        <v>#VALUE!</v>
      </c>
      <c r="H347" s="1" t="e">
        <f>IF(F345&gt;F344,(F344+10)-F345,F344-F345)</f>
        <v>#VALUE!</v>
      </c>
      <c r="I347" s="1" t="e">
        <f>F346-F340</f>
        <v>#VALUE!</v>
      </c>
      <c r="J347" s="1" t="e">
        <f>F347-F341</f>
        <v>#VALUE!</v>
      </c>
      <c r="M347">
        <f>COUNTIF(D344:D348,$L$5)</f>
        <v>0</v>
      </c>
      <c r="O347" t="str">
        <f t="shared" si="39"/>
        <v/>
      </c>
      <c r="P347" t="str">
        <f t="shared" si="40"/>
        <v/>
      </c>
      <c r="Q347" t="str">
        <f t="shared" si="41"/>
        <v/>
      </c>
      <c r="R347" t="str">
        <f t="shared" si="42"/>
        <v/>
      </c>
    </row>
    <row r="348" spans="1:18" x14ac:dyDescent="0.35">
      <c r="A348" t="s">
        <v>10</v>
      </c>
      <c r="B348" t="str">
        <f t="shared" si="44"/>
        <v/>
      </c>
      <c r="C348">
        <v>5</v>
      </c>
      <c r="E348" t="str">
        <f t="shared" si="43"/>
        <v/>
      </c>
      <c r="F348" s="1" t="str">
        <f t="shared" si="45"/>
        <v/>
      </c>
      <c r="G348" s="1" t="e">
        <f>(F346-F340)-(F347-F341)</f>
        <v>#VALUE!</v>
      </c>
      <c r="H348" s="1" t="e">
        <f>IF(F345&gt;F344,(F344+10)-F345,F344-F345)</f>
        <v>#VALUE!</v>
      </c>
      <c r="I348" s="1" t="e">
        <f>F346-F340</f>
        <v>#VALUE!</v>
      </c>
      <c r="J348" s="1" t="e">
        <f>F347-F341</f>
        <v>#VALUE!</v>
      </c>
      <c r="M348">
        <f>COUNTIF(D344:D348,$L$6)</f>
        <v>0</v>
      </c>
      <c r="O348" t="str">
        <f t="shared" si="39"/>
        <v/>
      </c>
      <c r="P348" t="str">
        <f t="shared" si="40"/>
        <v/>
      </c>
      <c r="Q348" t="str">
        <f t="shared" si="41"/>
        <v/>
      </c>
      <c r="R348" t="str">
        <f t="shared" si="42"/>
        <v/>
      </c>
    </row>
    <row r="349" spans="1:18" x14ac:dyDescent="0.35">
      <c r="A349" t="s">
        <v>11</v>
      </c>
      <c r="B349" t="str">
        <f t="shared" si="44"/>
        <v/>
      </c>
      <c r="E349" t="str">
        <f t="shared" si="43"/>
        <v/>
      </c>
      <c r="F349" s="1" t="str">
        <f t="shared" si="45"/>
        <v/>
      </c>
      <c r="O349" t="str">
        <f t="shared" si="39"/>
        <v/>
      </c>
      <c r="P349" t="str">
        <f t="shared" si="40"/>
        <v/>
      </c>
      <c r="Q349" t="str">
        <f t="shared" si="41"/>
        <v/>
      </c>
      <c r="R349" t="str">
        <f t="shared" si="42"/>
        <v/>
      </c>
    </row>
    <row r="350" spans="1:18" x14ac:dyDescent="0.35">
      <c r="A350" t="s">
        <v>12</v>
      </c>
      <c r="B350">
        <f t="shared" si="44"/>
        <v>59</v>
      </c>
      <c r="C350">
        <v>1</v>
      </c>
      <c r="E350" t="str">
        <f t="shared" si="43"/>
        <v>Time In</v>
      </c>
      <c r="F350" s="1" t="str">
        <f t="shared" si="45"/>
        <v/>
      </c>
      <c r="G350" s="1" t="e">
        <f>(F352-F346)-(F353-F347)</f>
        <v>#VALUE!</v>
      </c>
      <c r="H350" s="1" t="e">
        <f>IF(F351&gt;F350,(F350+10)-F351,F350-F351)</f>
        <v>#VALUE!</v>
      </c>
      <c r="I350" s="1" t="e">
        <f>F352-F346</f>
        <v>#VALUE!</v>
      </c>
      <c r="J350" s="1" t="e">
        <f>F353-F347</f>
        <v>#VALUE!</v>
      </c>
      <c r="M350">
        <f>COUNTIF(D350:D354,$L$2)</f>
        <v>0</v>
      </c>
      <c r="N350">
        <f>SUM(M350:M354)</f>
        <v>0</v>
      </c>
      <c r="O350" t="str">
        <f t="shared" si="39"/>
        <v/>
      </c>
      <c r="P350" t="str">
        <f t="shared" si="40"/>
        <v/>
      </c>
      <c r="Q350" t="str">
        <f t="shared" si="41"/>
        <v/>
      </c>
      <c r="R350" t="str">
        <f t="shared" si="42"/>
        <v/>
      </c>
    </row>
    <row r="351" spans="1:18" x14ac:dyDescent="0.35">
      <c r="A351" t="s">
        <v>13</v>
      </c>
      <c r="B351" t="str">
        <f t="shared" si="44"/>
        <v/>
      </c>
      <c r="C351">
        <v>2</v>
      </c>
      <c r="E351" t="str">
        <f t="shared" si="43"/>
        <v>Time Out</v>
      </c>
      <c r="F351" s="1" t="str">
        <f t="shared" si="45"/>
        <v/>
      </c>
      <c r="G351" s="1" t="e">
        <f>(F352-F346)-(F353-F347)</f>
        <v>#VALUE!</v>
      </c>
      <c r="H351" s="1" t="e">
        <f>IF(F351&gt;F350,(F350+10)-F351,F350-F351)</f>
        <v>#VALUE!</v>
      </c>
      <c r="I351" s="1" t="e">
        <f>F352-F346</f>
        <v>#VALUE!</v>
      </c>
      <c r="J351" s="1" t="e">
        <f>F353-F347</f>
        <v>#VALUE!</v>
      </c>
      <c r="M351">
        <f>COUNTIF(D350:D354,$L$3)</f>
        <v>0</v>
      </c>
      <c r="O351" t="str">
        <f t="shared" si="39"/>
        <v/>
      </c>
      <c r="P351" t="str">
        <f t="shared" si="40"/>
        <v/>
      </c>
      <c r="Q351" t="str">
        <f t="shared" si="41"/>
        <v/>
      </c>
      <c r="R351" t="str">
        <f t="shared" si="42"/>
        <v/>
      </c>
    </row>
    <row r="352" spans="1:18" x14ac:dyDescent="0.35">
      <c r="A352" t="s">
        <v>14</v>
      </c>
      <c r="B352" t="str">
        <f t="shared" si="44"/>
        <v/>
      </c>
      <c r="C352">
        <v>3</v>
      </c>
      <c r="E352" t="str">
        <f t="shared" si="43"/>
        <v>Western Score</v>
      </c>
      <c r="F352" s="1" t="str">
        <f t="shared" si="45"/>
        <v/>
      </c>
      <c r="G352" s="1" t="e">
        <f>(F352-F346)-(F353-F347)</f>
        <v>#VALUE!</v>
      </c>
      <c r="H352" s="1" t="e">
        <f>IF(F351&gt;F350,(F350+10)-F351,F350-F351)</f>
        <v>#VALUE!</v>
      </c>
      <c r="I352" s="1" t="e">
        <f>F352-F346</f>
        <v>#VALUE!</v>
      </c>
      <c r="J352" s="1" t="e">
        <f>F353-F347</f>
        <v>#VALUE!</v>
      </c>
      <c r="M352">
        <f>COUNTIF(D350:D354,$L$4)</f>
        <v>0</v>
      </c>
      <c r="O352" t="str">
        <f t="shared" si="39"/>
        <v/>
      </c>
      <c r="P352" t="str">
        <f t="shared" si="40"/>
        <v/>
      </c>
      <c r="Q352" t="str">
        <f t="shared" si="41"/>
        <v/>
      </c>
      <c r="R352" t="str">
        <f t="shared" si="42"/>
        <v/>
      </c>
    </row>
    <row r="353" spans="1:18" x14ac:dyDescent="0.35">
      <c r="A353" t="s">
        <v>2</v>
      </c>
      <c r="B353" t="str">
        <f t="shared" si="44"/>
        <v/>
      </c>
      <c r="C353">
        <v>4</v>
      </c>
      <c r="E353" t="str">
        <f t="shared" si="43"/>
        <v>Opp Score</v>
      </c>
      <c r="F353" s="1" t="str">
        <f t="shared" si="45"/>
        <v/>
      </c>
      <c r="G353" s="1" t="e">
        <f>(F352-F346)-(F353-F347)</f>
        <v>#VALUE!</v>
      </c>
      <c r="H353" s="1" t="e">
        <f>IF(F351&gt;F350,(F350+10)-F351,F350-F351)</f>
        <v>#VALUE!</v>
      </c>
      <c r="I353" s="1" t="e">
        <f>F352-F346</f>
        <v>#VALUE!</v>
      </c>
      <c r="J353" s="1" t="e">
        <f>F353-F347</f>
        <v>#VALUE!</v>
      </c>
      <c r="M353">
        <f>COUNTIF(D350:D354,$L$5)</f>
        <v>0</v>
      </c>
      <c r="O353" t="str">
        <f t="shared" si="39"/>
        <v/>
      </c>
      <c r="P353" t="str">
        <f t="shared" si="40"/>
        <v/>
      </c>
      <c r="Q353" t="str">
        <f t="shared" si="41"/>
        <v/>
      </c>
      <c r="R353" t="str">
        <f t="shared" si="42"/>
        <v/>
      </c>
    </row>
    <row r="354" spans="1:18" x14ac:dyDescent="0.35">
      <c r="A354" t="s">
        <v>3</v>
      </c>
      <c r="B354" t="str">
        <f t="shared" si="44"/>
        <v/>
      </c>
      <c r="C354">
        <v>5</v>
      </c>
      <c r="E354" t="str">
        <f t="shared" si="43"/>
        <v/>
      </c>
      <c r="F354" s="1" t="str">
        <f t="shared" si="45"/>
        <v/>
      </c>
      <c r="G354" s="1" t="e">
        <f>(F352-F346)-(F353-F347)</f>
        <v>#VALUE!</v>
      </c>
      <c r="H354" s="1" t="e">
        <f>IF(F351&gt;F350,(F350+10)-F351,F350-F351)</f>
        <v>#VALUE!</v>
      </c>
      <c r="I354" s="1" t="e">
        <f>F352-F346</f>
        <v>#VALUE!</v>
      </c>
      <c r="J354" s="1" t="e">
        <f>F353-F347</f>
        <v>#VALUE!</v>
      </c>
      <c r="M354">
        <f>COUNTIF(D350:D354,$L$6)</f>
        <v>0</v>
      </c>
      <c r="O354" t="str">
        <f t="shared" si="39"/>
        <v/>
      </c>
      <c r="P354" t="str">
        <f t="shared" si="40"/>
        <v/>
      </c>
      <c r="Q354" t="str">
        <f t="shared" si="41"/>
        <v/>
      </c>
      <c r="R354" t="str">
        <f t="shared" si="42"/>
        <v/>
      </c>
    </row>
    <row r="355" spans="1:18" x14ac:dyDescent="0.35">
      <c r="A355" t="s">
        <v>4</v>
      </c>
      <c r="B355" t="str">
        <f t="shared" si="44"/>
        <v/>
      </c>
      <c r="E355" t="str">
        <f t="shared" si="43"/>
        <v/>
      </c>
      <c r="F355" s="1" t="str">
        <f t="shared" si="45"/>
        <v/>
      </c>
      <c r="O355" t="str">
        <f t="shared" si="39"/>
        <v/>
      </c>
      <c r="P355" t="str">
        <f t="shared" si="40"/>
        <v/>
      </c>
      <c r="Q355" t="str">
        <f t="shared" si="41"/>
        <v/>
      </c>
      <c r="R355" t="str">
        <f t="shared" si="42"/>
        <v/>
      </c>
    </row>
    <row r="356" spans="1:18" x14ac:dyDescent="0.35">
      <c r="A356" t="s">
        <v>5</v>
      </c>
      <c r="B356">
        <f t="shared" si="44"/>
        <v>60</v>
      </c>
      <c r="C356">
        <v>1</v>
      </c>
      <c r="E356" t="str">
        <f t="shared" si="43"/>
        <v>Time In</v>
      </c>
      <c r="F356" s="1" t="str">
        <f t="shared" si="45"/>
        <v/>
      </c>
      <c r="G356" s="1" t="e">
        <f>(F358-F352)-(F359-F353)</f>
        <v>#VALUE!</v>
      </c>
      <c r="H356" s="1" t="e">
        <f>IF(F357&gt;F356,(F356+10)-F357,F356-F357)</f>
        <v>#VALUE!</v>
      </c>
      <c r="I356" s="1" t="e">
        <f>F358-F352</f>
        <v>#VALUE!</v>
      </c>
      <c r="J356" s="1" t="e">
        <f>F359-F353</f>
        <v>#VALUE!</v>
      </c>
      <c r="M356">
        <f>COUNTIF(D356:D360,$L$2)</f>
        <v>0</v>
      </c>
      <c r="N356">
        <f>SUM(M356:M360)</f>
        <v>0</v>
      </c>
      <c r="O356" t="str">
        <f t="shared" si="39"/>
        <v/>
      </c>
      <c r="P356" t="str">
        <f t="shared" si="40"/>
        <v/>
      </c>
      <c r="Q356" t="str">
        <f t="shared" si="41"/>
        <v/>
      </c>
      <c r="R356" t="str">
        <f t="shared" si="42"/>
        <v/>
      </c>
    </row>
    <row r="357" spans="1:18" x14ac:dyDescent="0.35">
      <c r="A357" t="s">
        <v>6</v>
      </c>
      <c r="B357" t="str">
        <f t="shared" si="44"/>
        <v/>
      </c>
      <c r="C357">
        <v>2</v>
      </c>
      <c r="E357" t="str">
        <f t="shared" si="43"/>
        <v>Time Out</v>
      </c>
      <c r="F357" s="1" t="str">
        <f t="shared" si="45"/>
        <v/>
      </c>
      <c r="G357" s="1" t="e">
        <f>(F358-F352)-(F359-F353)</f>
        <v>#VALUE!</v>
      </c>
      <c r="H357" s="1" t="e">
        <f>IF(F357&gt;F356,(F356+10)-F357,F356-F357)</f>
        <v>#VALUE!</v>
      </c>
      <c r="I357" s="1" t="e">
        <f>F358-F352</f>
        <v>#VALUE!</v>
      </c>
      <c r="J357" s="1" t="e">
        <f>F359-F353</f>
        <v>#VALUE!</v>
      </c>
      <c r="M357">
        <f>COUNTIF(D356:D360,$L$3)</f>
        <v>0</v>
      </c>
      <c r="O357" t="str">
        <f t="shared" si="39"/>
        <v/>
      </c>
      <c r="P357" t="str">
        <f t="shared" si="40"/>
        <v/>
      </c>
      <c r="Q357" t="str">
        <f t="shared" si="41"/>
        <v/>
      </c>
      <c r="R357" t="str">
        <f t="shared" si="42"/>
        <v/>
      </c>
    </row>
    <row r="358" spans="1:18" x14ac:dyDescent="0.35">
      <c r="A358" t="s">
        <v>7</v>
      </c>
      <c r="B358" t="str">
        <f t="shared" si="44"/>
        <v/>
      </c>
      <c r="C358">
        <v>3</v>
      </c>
      <c r="E358" t="str">
        <f t="shared" si="43"/>
        <v>Western Score</v>
      </c>
      <c r="F358" s="1" t="str">
        <f t="shared" si="45"/>
        <v/>
      </c>
      <c r="G358" s="1" t="e">
        <f>(F358-F352)-(F359-F353)</f>
        <v>#VALUE!</v>
      </c>
      <c r="H358" s="1" t="e">
        <f>IF(F357&gt;F356,(F356+10)-F357,F356-F357)</f>
        <v>#VALUE!</v>
      </c>
      <c r="I358" s="1" t="e">
        <f>F358-F352</f>
        <v>#VALUE!</v>
      </c>
      <c r="J358" s="1" t="e">
        <f>F359-F353</f>
        <v>#VALUE!</v>
      </c>
      <c r="M358">
        <f>COUNTIF(D356:D360,$L$4)</f>
        <v>0</v>
      </c>
      <c r="O358" t="str">
        <f t="shared" si="39"/>
        <v/>
      </c>
      <c r="P358" t="str">
        <f t="shared" si="40"/>
        <v/>
      </c>
      <c r="Q358" t="str">
        <f t="shared" si="41"/>
        <v/>
      </c>
      <c r="R358" t="str">
        <f t="shared" si="42"/>
        <v/>
      </c>
    </row>
    <row r="359" spans="1:18" x14ac:dyDescent="0.35">
      <c r="A359" t="s">
        <v>8</v>
      </c>
      <c r="B359" t="str">
        <f t="shared" si="44"/>
        <v/>
      </c>
      <c r="C359">
        <v>4</v>
      </c>
      <c r="E359" t="str">
        <f t="shared" si="43"/>
        <v>Opp Score</v>
      </c>
      <c r="F359" s="1" t="str">
        <f t="shared" si="45"/>
        <v/>
      </c>
      <c r="G359" s="1" t="e">
        <f>(F358-F352)-(F359-F353)</f>
        <v>#VALUE!</v>
      </c>
      <c r="H359" s="1" t="e">
        <f>IF(F357&gt;F356,(F356+10)-F357,F356-F357)</f>
        <v>#VALUE!</v>
      </c>
      <c r="I359" s="1" t="e">
        <f>F358-F352</f>
        <v>#VALUE!</v>
      </c>
      <c r="J359" s="1" t="e">
        <f>F359-F353</f>
        <v>#VALUE!</v>
      </c>
      <c r="M359">
        <f>COUNTIF(D356:D360,$L$5)</f>
        <v>0</v>
      </c>
      <c r="O359" t="str">
        <f t="shared" si="39"/>
        <v/>
      </c>
      <c r="P359" t="str">
        <f t="shared" si="40"/>
        <v/>
      </c>
      <c r="Q359" t="str">
        <f t="shared" si="41"/>
        <v/>
      </c>
      <c r="R359" t="str">
        <f t="shared" si="42"/>
        <v/>
      </c>
    </row>
    <row r="360" spans="1:18" x14ac:dyDescent="0.35">
      <c r="A360" t="s">
        <v>9</v>
      </c>
      <c r="B360" t="str">
        <f t="shared" si="44"/>
        <v/>
      </c>
      <c r="C360">
        <v>5</v>
      </c>
      <c r="E360" t="str">
        <f t="shared" si="43"/>
        <v/>
      </c>
      <c r="F360" s="1" t="str">
        <f t="shared" si="45"/>
        <v/>
      </c>
      <c r="G360" s="1" t="e">
        <f>(F358-F352)-(F359-F353)</f>
        <v>#VALUE!</v>
      </c>
      <c r="H360" s="1" t="e">
        <f>IF(F357&gt;F356,(F356+10)-F357,F356-F357)</f>
        <v>#VALUE!</v>
      </c>
      <c r="I360" s="1" t="e">
        <f>F358-F352</f>
        <v>#VALUE!</v>
      </c>
      <c r="J360" s="1" t="e">
        <f>F359-F353</f>
        <v>#VALUE!</v>
      </c>
      <c r="M360">
        <f>COUNTIF(D356:D360,$L$6)</f>
        <v>0</v>
      </c>
      <c r="O360" t="str">
        <f t="shared" si="39"/>
        <v/>
      </c>
      <c r="P360" t="str">
        <f t="shared" si="40"/>
        <v/>
      </c>
      <c r="Q360" t="str">
        <f t="shared" si="41"/>
        <v/>
      </c>
      <c r="R360" t="str">
        <f t="shared" si="42"/>
        <v/>
      </c>
    </row>
    <row r="361" spans="1:18" x14ac:dyDescent="0.35">
      <c r="A361" t="s">
        <v>10</v>
      </c>
      <c r="B361" t="str">
        <f t="shared" si="44"/>
        <v/>
      </c>
      <c r="E361" t="str">
        <f t="shared" si="43"/>
        <v/>
      </c>
      <c r="F361" s="1" t="str">
        <f t="shared" si="45"/>
        <v/>
      </c>
      <c r="O361" t="str">
        <f t="shared" si="39"/>
        <v/>
      </c>
      <c r="P361" t="str">
        <f t="shared" si="40"/>
        <v/>
      </c>
      <c r="Q361" t="str">
        <f t="shared" si="41"/>
        <v/>
      </c>
      <c r="R361" t="str">
        <f t="shared" si="42"/>
        <v/>
      </c>
    </row>
    <row r="362" spans="1:18" x14ac:dyDescent="0.35">
      <c r="A362" t="s">
        <v>11</v>
      </c>
      <c r="B362">
        <f t="shared" si="44"/>
        <v>61</v>
      </c>
      <c r="C362">
        <v>1</v>
      </c>
      <c r="E362" t="str">
        <f t="shared" si="43"/>
        <v>Time In</v>
      </c>
      <c r="F362" s="1" t="str">
        <f t="shared" si="45"/>
        <v/>
      </c>
      <c r="G362" s="1" t="e">
        <f>(F364-F358)-(F365-F359)</f>
        <v>#VALUE!</v>
      </c>
      <c r="H362" s="1" t="e">
        <f>IF(F363&gt;F362,(F362+10)-F363,F362-F363)</f>
        <v>#VALUE!</v>
      </c>
      <c r="I362" s="1" t="e">
        <f>F364-F358</f>
        <v>#VALUE!</v>
      </c>
      <c r="J362" s="1" t="e">
        <f>F365-F359</f>
        <v>#VALUE!</v>
      </c>
      <c r="M362">
        <f>COUNTIF(D362:D366,$L$2)</f>
        <v>0</v>
      </c>
      <c r="N362">
        <f>SUM(M362:M366)</f>
        <v>0</v>
      </c>
      <c r="O362" t="str">
        <f t="shared" si="39"/>
        <v/>
      </c>
      <c r="P362" t="str">
        <f t="shared" si="40"/>
        <v/>
      </c>
      <c r="Q362" t="str">
        <f t="shared" si="41"/>
        <v/>
      </c>
      <c r="R362" t="str">
        <f t="shared" si="42"/>
        <v/>
      </c>
    </row>
    <row r="363" spans="1:18" x14ac:dyDescent="0.35">
      <c r="A363" t="s">
        <v>12</v>
      </c>
      <c r="B363" t="str">
        <f t="shared" si="44"/>
        <v/>
      </c>
      <c r="C363">
        <v>2</v>
      </c>
      <c r="E363" t="str">
        <f t="shared" si="43"/>
        <v>Time Out</v>
      </c>
      <c r="F363" s="1" t="str">
        <f t="shared" si="45"/>
        <v/>
      </c>
      <c r="G363" s="1" t="e">
        <f>(F364-F358)-(F365-F359)</f>
        <v>#VALUE!</v>
      </c>
      <c r="H363" s="1" t="e">
        <f>IF(F363&gt;F362,(F362+10)-F363,F362-F363)</f>
        <v>#VALUE!</v>
      </c>
      <c r="I363" s="1" t="e">
        <f>F364-F358</f>
        <v>#VALUE!</v>
      </c>
      <c r="J363" s="1" t="e">
        <f>F365-F359</f>
        <v>#VALUE!</v>
      </c>
      <c r="M363">
        <f>COUNTIF(D362:D366,$L$3)</f>
        <v>0</v>
      </c>
      <c r="O363" t="str">
        <f t="shared" si="39"/>
        <v/>
      </c>
      <c r="P363" t="str">
        <f t="shared" si="40"/>
        <v/>
      </c>
      <c r="Q363" t="str">
        <f t="shared" si="41"/>
        <v/>
      </c>
      <c r="R363" t="str">
        <f t="shared" si="42"/>
        <v/>
      </c>
    </row>
    <row r="364" spans="1:18" x14ac:dyDescent="0.35">
      <c r="A364" t="s">
        <v>13</v>
      </c>
      <c r="B364" t="str">
        <f t="shared" si="44"/>
        <v/>
      </c>
      <c r="C364">
        <v>3</v>
      </c>
      <c r="E364" t="str">
        <f t="shared" si="43"/>
        <v>Western Score</v>
      </c>
      <c r="F364" s="1" t="str">
        <f t="shared" si="45"/>
        <v/>
      </c>
      <c r="G364" s="1" t="e">
        <f>(F364-F358)-(F365-F359)</f>
        <v>#VALUE!</v>
      </c>
      <c r="H364" s="1" t="e">
        <f>IF(F363&gt;F362,(F362+10)-F363,F362-F363)</f>
        <v>#VALUE!</v>
      </c>
      <c r="I364" s="1" t="e">
        <f>F364-F358</f>
        <v>#VALUE!</v>
      </c>
      <c r="J364" s="1" t="e">
        <f>F365-F359</f>
        <v>#VALUE!</v>
      </c>
      <c r="M364">
        <f>COUNTIF(D362:D366,$L$4)</f>
        <v>0</v>
      </c>
      <c r="O364" t="str">
        <f t="shared" si="39"/>
        <v/>
      </c>
      <c r="P364" t="str">
        <f t="shared" si="40"/>
        <v/>
      </c>
      <c r="Q364" t="str">
        <f t="shared" si="41"/>
        <v/>
      </c>
      <c r="R364" t="str">
        <f t="shared" si="42"/>
        <v/>
      </c>
    </row>
    <row r="365" spans="1:18" x14ac:dyDescent="0.35">
      <c r="A365" t="s">
        <v>14</v>
      </c>
      <c r="B365" t="str">
        <f t="shared" si="44"/>
        <v/>
      </c>
      <c r="C365">
        <v>4</v>
      </c>
      <c r="E365" t="str">
        <f t="shared" si="43"/>
        <v>Opp Score</v>
      </c>
      <c r="F365" s="1" t="str">
        <f t="shared" si="45"/>
        <v/>
      </c>
      <c r="G365" s="1" t="e">
        <f>(F364-F358)-(F365-F359)</f>
        <v>#VALUE!</v>
      </c>
      <c r="H365" s="1" t="e">
        <f>IF(F363&gt;F362,(F362+10)-F363,F362-F363)</f>
        <v>#VALUE!</v>
      </c>
      <c r="I365" s="1" t="e">
        <f>F364-F358</f>
        <v>#VALUE!</v>
      </c>
      <c r="J365" s="1" t="e">
        <f>F365-F359</f>
        <v>#VALUE!</v>
      </c>
      <c r="M365">
        <f>COUNTIF(D362:D366,$L$5)</f>
        <v>0</v>
      </c>
      <c r="O365" t="str">
        <f t="shared" si="39"/>
        <v/>
      </c>
      <c r="P365" t="str">
        <f t="shared" si="40"/>
        <v/>
      </c>
      <c r="Q365" t="str">
        <f t="shared" si="41"/>
        <v/>
      </c>
      <c r="R365" t="str">
        <f t="shared" si="42"/>
        <v/>
      </c>
    </row>
    <row r="366" spans="1:18" x14ac:dyDescent="0.35">
      <c r="A366" t="s">
        <v>2</v>
      </c>
      <c r="B366" t="str">
        <f t="shared" si="44"/>
        <v/>
      </c>
      <c r="C366">
        <v>5</v>
      </c>
      <c r="E366" t="str">
        <f t="shared" si="43"/>
        <v/>
      </c>
      <c r="F366" s="1" t="str">
        <f t="shared" si="45"/>
        <v/>
      </c>
      <c r="G366" s="1" t="e">
        <f>(F364-F358)-(F365-F359)</f>
        <v>#VALUE!</v>
      </c>
      <c r="H366" s="1" t="e">
        <f>IF(F363&gt;F362,(F362+10)-F363,F362-F363)</f>
        <v>#VALUE!</v>
      </c>
      <c r="I366" s="1" t="e">
        <f>F364-F358</f>
        <v>#VALUE!</v>
      </c>
      <c r="J366" s="1" t="e">
        <f>F365-F359</f>
        <v>#VALUE!</v>
      </c>
      <c r="M366">
        <f>COUNTIF(D362:D366,$L$6)</f>
        <v>0</v>
      </c>
      <c r="O366" t="str">
        <f t="shared" si="39"/>
        <v/>
      </c>
      <c r="P366" t="str">
        <f t="shared" si="40"/>
        <v/>
      </c>
      <c r="Q366" t="str">
        <f t="shared" si="41"/>
        <v/>
      </c>
      <c r="R366" t="str">
        <f t="shared" si="42"/>
        <v/>
      </c>
    </row>
    <row r="367" spans="1:18" x14ac:dyDescent="0.35">
      <c r="A367" t="s">
        <v>3</v>
      </c>
      <c r="B367" t="str">
        <f t="shared" si="44"/>
        <v/>
      </c>
      <c r="E367" t="str">
        <f t="shared" si="43"/>
        <v/>
      </c>
      <c r="F367" s="1" t="str">
        <f t="shared" si="45"/>
        <v/>
      </c>
      <c r="O367" t="str">
        <f t="shared" si="39"/>
        <v/>
      </c>
      <c r="P367" t="str">
        <f t="shared" si="40"/>
        <v/>
      </c>
      <c r="Q367" t="str">
        <f t="shared" si="41"/>
        <v/>
      </c>
      <c r="R367" t="str">
        <f t="shared" si="42"/>
        <v/>
      </c>
    </row>
    <row r="368" spans="1:18" x14ac:dyDescent="0.35">
      <c r="A368" t="s">
        <v>4</v>
      </c>
      <c r="B368">
        <f t="shared" si="44"/>
        <v>62</v>
      </c>
      <c r="C368">
        <v>1</v>
      </c>
      <c r="E368" t="str">
        <f t="shared" si="43"/>
        <v>Time In</v>
      </c>
      <c r="F368" s="1" t="str">
        <f t="shared" si="45"/>
        <v/>
      </c>
      <c r="G368" s="1" t="e">
        <f>(F370-F364)-(F371-F365)</f>
        <v>#VALUE!</v>
      </c>
      <c r="H368" s="1" t="e">
        <f>IF(F369&gt;F368,(F368+10)-F369,F368-F369)</f>
        <v>#VALUE!</v>
      </c>
      <c r="I368" s="1" t="e">
        <f>F370-F364</f>
        <v>#VALUE!</v>
      </c>
      <c r="J368" s="1" t="e">
        <f>F371-F365</f>
        <v>#VALUE!</v>
      </c>
      <c r="M368">
        <f>COUNTIF(D368:D372,$L$2)</f>
        <v>0</v>
      </c>
      <c r="N368">
        <f>SUM(M368:M372)</f>
        <v>0</v>
      </c>
      <c r="O368" t="str">
        <f t="shared" si="39"/>
        <v/>
      </c>
      <c r="P368" t="str">
        <f t="shared" si="40"/>
        <v/>
      </c>
      <c r="Q368" t="str">
        <f t="shared" si="41"/>
        <v/>
      </c>
      <c r="R368" t="str">
        <f t="shared" si="42"/>
        <v/>
      </c>
    </row>
    <row r="369" spans="1:18" x14ac:dyDescent="0.35">
      <c r="A369" t="s">
        <v>5</v>
      </c>
      <c r="B369" t="str">
        <f t="shared" si="44"/>
        <v/>
      </c>
      <c r="C369">
        <v>2</v>
      </c>
      <c r="E369" t="str">
        <f t="shared" si="43"/>
        <v>Time Out</v>
      </c>
      <c r="F369" s="1" t="str">
        <f t="shared" si="45"/>
        <v/>
      </c>
      <c r="G369" s="1" t="e">
        <f>(F370-F364)-(F371-F365)</f>
        <v>#VALUE!</v>
      </c>
      <c r="H369" s="1" t="e">
        <f>IF(F369&gt;F368,(F368+10)-F369,F368-F369)</f>
        <v>#VALUE!</v>
      </c>
      <c r="I369" s="1" t="e">
        <f>F370-F364</f>
        <v>#VALUE!</v>
      </c>
      <c r="J369" s="1" t="e">
        <f>F371-F365</f>
        <v>#VALUE!</v>
      </c>
      <c r="M369">
        <f>COUNTIF(D368:D372,$L$3)</f>
        <v>0</v>
      </c>
      <c r="O369" t="str">
        <f t="shared" si="39"/>
        <v/>
      </c>
      <c r="P369" t="str">
        <f t="shared" si="40"/>
        <v/>
      </c>
      <c r="Q369" t="str">
        <f t="shared" si="41"/>
        <v/>
      </c>
      <c r="R369" t="str">
        <f t="shared" si="42"/>
        <v/>
      </c>
    </row>
    <row r="370" spans="1:18" x14ac:dyDescent="0.35">
      <c r="A370" t="s">
        <v>6</v>
      </c>
      <c r="B370" t="str">
        <f t="shared" si="44"/>
        <v/>
      </c>
      <c r="C370">
        <v>3</v>
      </c>
      <c r="E370" t="str">
        <f t="shared" si="43"/>
        <v>Western Score</v>
      </c>
      <c r="F370" s="1" t="str">
        <f t="shared" si="45"/>
        <v/>
      </c>
      <c r="G370" s="1" t="e">
        <f>(F370-F364)-(F371-F365)</f>
        <v>#VALUE!</v>
      </c>
      <c r="H370" s="1" t="e">
        <f>IF(F369&gt;F368,(F368+10)-F369,F368-F369)</f>
        <v>#VALUE!</v>
      </c>
      <c r="I370" s="1" t="e">
        <f>F370-F364</f>
        <v>#VALUE!</v>
      </c>
      <c r="J370" s="1" t="e">
        <f>F371-F365</f>
        <v>#VALUE!</v>
      </c>
      <c r="M370">
        <f>COUNTIF(D368:D372,$L$4)</f>
        <v>0</v>
      </c>
      <c r="O370" t="str">
        <f t="shared" si="39"/>
        <v/>
      </c>
      <c r="P370" t="str">
        <f t="shared" si="40"/>
        <v/>
      </c>
      <c r="Q370" t="str">
        <f t="shared" si="41"/>
        <v/>
      </c>
      <c r="R370" t="str">
        <f t="shared" si="42"/>
        <v/>
      </c>
    </row>
    <row r="371" spans="1:18" x14ac:dyDescent="0.35">
      <c r="A371" t="s">
        <v>7</v>
      </c>
      <c r="B371" t="str">
        <f t="shared" si="44"/>
        <v/>
      </c>
      <c r="C371">
        <v>4</v>
      </c>
      <c r="E371" t="str">
        <f t="shared" si="43"/>
        <v>Opp Score</v>
      </c>
      <c r="F371" s="1" t="str">
        <f t="shared" si="45"/>
        <v/>
      </c>
      <c r="G371" s="1" t="e">
        <f>(F370-F364)-(F371-F365)</f>
        <v>#VALUE!</v>
      </c>
      <c r="H371" s="1" t="e">
        <f>IF(F369&gt;F368,(F368+10)-F369,F368-F369)</f>
        <v>#VALUE!</v>
      </c>
      <c r="I371" s="1" t="e">
        <f>F370-F364</f>
        <v>#VALUE!</v>
      </c>
      <c r="J371" s="1" t="e">
        <f>F371-F365</f>
        <v>#VALUE!</v>
      </c>
      <c r="M371">
        <f>COUNTIF(D368:D372,$L$5)</f>
        <v>0</v>
      </c>
      <c r="O371" t="str">
        <f t="shared" si="39"/>
        <v/>
      </c>
      <c r="P371" t="str">
        <f t="shared" si="40"/>
        <v/>
      </c>
      <c r="Q371" t="str">
        <f t="shared" si="41"/>
        <v/>
      </c>
      <c r="R371" t="str">
        <f t="shared" si="42"/>
        <v/>
      </c>
    </row>
    <row r="372" spans="1:18" x14ac:dyDescent="0.35">
      <c r="A372" t="s">
        <v>8</v>
      </c>
      <c r="B372" t="str">
        <f t="shared" si="44"/>
        <v/>
      </c>
      <c r="C372">
        <v>5</v>
      </c>
      <c r="E372" t="str">
        <f t="shared" si="43"/>
        <v/>
      </c>
      <c r="F372" s="1" t="str">
        <f t="shared" si="45"/>
        <v/>
      </c>
      <c r="G372" s="1" t="e">
        <f>(F370-F364)-(F371-F365)</f>
        <v>#VALUE!</v>
      </c>
      <c r="H372" s="1" t="e">
        <f>IF(F369&gt;F368,(F368+10)-F369,F368-F369)</f>
        <v>#VALUE!</v>
      </c>
      <c r="I372" s="1" t="e">
        <f>F370-F364</f>
        <v>#VALUE!</v>
      </c>
      <c r="J372" s="1" t="e">
        <f>F371-F365</f>
        <v>#VALUE!</v>
      </c>
      <c r="M372">
        <f>COUNTIF(D368:D372,$L$6)</f>
        <v>0</v>
      </c>
      <c r="O372" t="str">
        <f t="shared" si="39"/>
        <v/>
      </c>
      <c r="P372" t="str">
        <f t="shared" si="40"/>
        <v/>
      </c>
      <c r="Q372" t="str">
        <f t="shared" si="41"/>
        <v/>
      </c>
      <c r="R372" t="str">
        <f t="shared" si="42"/>
        <v/>
      </c>
    </row>
    <row r="373" spans="1:18" x14ac:dyDescent="0.35">
      <c r="A373" t="s">
        <v>9</v>
      </c>
      <c r="B373" t="str">
        <f t="shared" si="44"/>
        <v/>
      </c>
      <c r="E373" t="str">
        <f t="shared" si="43"/>
        <v/>
      </c>
      <c r="F373" s="1" t="str">
        <f t="shared" si="45"/>
        <v/>
      </c>
      <c r="O373" t="str">
        <f t="shared" si="39"/>
        <v/>
      </c>
      <c r="P373" t="str">
        <f t="shared" si="40"/>
        <v/>
      </c>
      <c r="Q373" t="str">
        <f t="shared" si="41"/>
        <v/>
      </c>
      <c r="R373" t="str">
        <f t="shared" si="42"/>
        <v/>
      </c>
    </row>
    <row r="374" spans="1:18" x14ac:dyDescent="0.35">
      <c r="A374" t="s">
        <v>10</v>
      </c>
      <c r="B374">
        <f t="shared" si="44"/>
        <v>63</v>
      </c>
      <c r="C374">
        <v>1</v>
      </c>
      <c r="E374" t="str">
        <f t="shared" si="43"/>
        <v>Time In</v>
      </c>
      <c r="F374" s="1" t="str">
        <f t="shared" si="45"/>
        <v/>
      </c>
      <c r="G374" s="1" t="e">
        <f>(F376-F370)-(F377-F371)</f>
        <v>#VALUE!</v>
      </c>
      <c r="H374" s="1" t="e">
        <f>IF(F375&gt;F374,(F374+10)-F375,F374-F375)</f>
        <v>#VALUE!</v>
      </c>
      <c r="I374" s="1" t="e">
        <f>F376-F370</f>
        <v>#VALUE!</v>
      </c>
      <c r="J374" s="1" t="e">
        <f>F377-F371</f>
        <v>#VALUE!</v>
      </c>
      <c r="M374">
        <f>COUNTIF(D374:D378,$L$2)</f>
        <v>0</v>
      </c>
      <c r="N374">
        <f>SUM(M374:M378)</f>
        <v>0</v>
      </c>
      <c r="O374" t="str">
        <f t="shared" si="39"/>
        <v/>
      </c>
      <c r="P374" t="str">
        <f t="shared" si="40"/>
        <v/>
      </c>
      <c r="Q374" t="str">
        <f t="shared" si="41"/>
        <v/>
      </c>
      <c r="R374" t="str">
        <f t="shared" si="42"/>
        <v/>
      </c>
    </row>
    <row r="375" spans="1:18" x14ac:dyDescent="0.35">
      <c r="A375" t="s">
        <v>11</v>
      </c>
      <c r="B375" t="str">
        <f t="shared" si="44"/>
        <v/>
      </c>
      <c r="C375">
        <v>2</v>
      </c>
      <c r="E375" t="str">
        <f t="shared" si="43"/>
        <v>Time Out</v>
      </c>
      <c r="F375" s="1" t="str">
        <f t="shared" si="45"/>
        <v/>
      </c>
      <c r="G375" s="1" t="e">
        <f>(F376-F370)-(F377-F371)</f>
        <v>#VALUE!</v>
      </c>
      <c r="H375" s="1" t="e">
        <f>IF(F375&gt;F374,(F374+10)-F375,F374-F375)</f>
        <v>#VALUE!</v>
      </c>
      <c r="I375" s="1" t="e">
        <f>F376-F370</f>
        <v>#VALUE!</v>
      </c>
      <c r="J375" s="1" t="e">
        <f>F377-F371</f>
        <v>#VALUE!</v>
      </c>
      <c r="M375">
        <f>COUNTIF(D374:D378,$L$3)</f>
        <v>0</v>
      </c>
      <c r="O375" t="str">
        <f t="shared" si="39"/>
        <v/>
      </c>
      <c r="P375" t="str">
        <f t="shared" si="40"/>
        <v/>
      </c>
      <c r="Q375" t="str">
        <f t="shared" si="41"/>
        <v/>
      </c>
      <c r="R375" t="str">
        <f t="shared" si="42"/>
        <v/>
      </c>
    </row>
    <row r="376" spans="1:18" x14ac:dyDescent="0.35">
      <c r="A376" t="s">
        <v>12</v>
      </c>
      <c r="B376" t="str">
        <f t="shared" si="44"/>
        <v/>
      </c>
      <c r="C376">
        <v>3</v>
      </c>
      <c r="E376" t="str">
        <f t="shared" si="43"/>
        <v>Western Score</v>
      </c>
      <c r="F376" s="1" t="str">
        <f t="shared" si="45"/>
        <v/>
      </c>
      <c r="G376" s="1" t="e">
        <f>(F376-F370)-(F377-F371)</f>
        <v>#VALUE!</v>
      </c>
      <c r="H376" s="1" t="e">
        <f>IF(F375&gt;F374,(F374+10)-F375,F374-F375)</f>
        <v>#VALUE!</v>
      </c>
      <c r="I376" s="1" t="e">
        <f>F376-F370</f>
        <v>#VALUE!</v>
      </c>
      <c r="J376" s="1" t="e">
        <f>F377-F371</f>
        <v>#VALUE!</v>
      </c>
      <c r="M376">
        <f>COUNTIF(D374:D378,$L$4)</f>
        <v>0</v>
      </c>
      <c r="O376" t="str">
        <f t="shared" si="39"/>
        <v/>
      </c>
      <c r="P376" t="str">
        <f t="shared" si="40"/>
        <v/>
      </c>
      <c r="Q376" t="str">
        <f t="shared" si="41"/>
        <v/>
      </c>
      <c r="R376" t="str">
        <f t="shared" si="42"/>
        <v/>
      </c>
    </row>
    <row r="377" spans="1:18" x14ac:dyDescent="0.35">
      <c r="A377" t="s">
        <v>13</v>
      </c>
      <c r="B377" t="str">
        <f t="shared" si="44"/>
        <v/>
      </c>
      <c r="C377">
        <v>4</v>
      </c>
      <c r="E377" t="str">
        <f t="shared" si="43"/>
        <v>Opp Score</v>
      </c>
      <c r="F377" s="1" t="str">
        <f t="shared" si="45"/>
        <v/>
      </c>
      <c r="G377" s="1" t="e">
        <f>(F376-F370)-(F377-F371)</f>
        <v>#VALUE!</v>
      </c>
      <c r="H377" s="1" t="e">
        <f>IF(F375&gt;F374,(F374+10)-F375,F374-F375)</f>
        <v>#VALUE!</v>
      </c>
      <c r="I377" s="1" t="e">
        <f>F376-F370</f>
        <v>#VALUE!</v>
      </c>
      <c r="J377" s="1" t="e">
        <f>F377-F371</f>
        <v>#VALUE!</v>
      </c>
      <c r="M377">
        <f>COUNTIF(D374:D378,$L$5)</f>
        <v>0</v>
      </c>
      <c r="O377" t="str">
        <f t="shared" si="39"/>
        <v/>
      </c>
      <c r="P377" t="str">
        <f t="shared" si="40"/>
        <v/>
      </c>
      <c r="Q377" t="str">
        <f t="shared" si="41"/>
        <v/>
      </c>
      <c r="R377" t="str">
        <f t="shared" si="42"/>
        <v/>
      </c>
    </row>
    <row r="378" spans="1:18" x14ac:dyDescent="0.35">
      <c r="A378" t="s">
        <v>14</v>
      </c>
      <c r="B378" t="str">
        <f t="shared" si="44"/>
        <v/>
      </c>
      <c r="C378">
        <v>5</v>
      </c>
      <c r="E378" t="str">
        <f t="shared" si="43"/>
        <v/>
      </c>
      <c r="F378" s="1" t="str">
        <f t="shared" si="45"/>
        <v/>
      </c>
      <c r="G378" s="1" t="e">
        <f>(F376-F370)-(F377-F371)</f>
        <v>#VALUE!</v>
      </c>
      <c r="H378" s="1" t="e">
        <f>IF(F375&gt;F374,(F374+10)-F375,F374-F375)</f>
        <v>#VALUE!</v>
      </c>
      <c r="I378" s="1" t="e">
        <f>F376-F370</f>
        <v>#VALUE!</v>
      </c>
      <c r="J378" s="1" t="e">
        <f>F377-F371</f>
        <v>#VALUE!</v>
      </c>
      <c r="M378">
        <f>COUNTIF(D374:D378,$L$6)</f>
        <v>0</v>
      </c>
      <c r="O378" t="str">
        <f t="shared" si="39"/>
        <v/>
      </c>
      <c r="P378" t="str">
        <f t="shared" si="40"/>
        <v/>
      </c>
      <c r="Q378" t="str">
        <f t="shared" si="41"/>
        <v/>
      </c>
      <c r="R378" t="str">
        <f t="shared" si="42"/>
        <v/>
      </c>
    </row>
    <row r="379" spans="1:18" x14ac:dyDescent="0.35">
      <c r="A379" t="s">
        <v>2</v>
      </c>
      <c r="B379" t="str">
        <f t="shared" si="44"/>
        <v/>
      </c>
      <c r="E379" t="str">
        <f t="shared" si="43"/>
        <v/>
      </c>
      <c r="F379" s="1" t="str">
        <f t="shared" si="45"/>
        <v/>
      </c>
      <c r="O379" t="str">
        <f t="shared" si="39"/>
        <v/>
      </c>
      <c r="P379" t="str">
        <f t="shared" si="40"/>
        <v/>
      </c>
      <c r="Q379" t="str">
        <f t="shared" si="41"/>
        <v/>
      </c>
      <c r="R379" t="str">
        <f t="shared" si="42"/>
        <v/>
      </c>
    </row>
    <row r="380" spans="1:18" x14ac:dyDescent="0.35">
      <c r="A380" t="s">
        <v>3</v>
      </c>
      <c r="B380">
        <f t="shared" si="44"/>
        <v>64</v>
      </c>
      <c r="C380">
        <v>1</v>
      </c>
      <c r="E380" t="str">
        <f t="shared" si="43"/>
        <v>Time In</v>
      </c>
      <c r="F380" s="1" t="str">
        <f t="shared" si="45"/>
        <v/>
      </c>
      <c r="G380" s="1" t="e">
        <f>(F382-F376)-(F383-F377)</f>
        <v>#VALUE!</v>
      </c>
      <c r="H380" s="1" t="e">
        <f>IF(F381&gt;F380,(F380+10)-F381,F380-F381)</f>
        <v>#VALUE!</v>
      </c>
      <c r="I380" s="1" t="e">
        <f>F382-F376</f>
        <v>#VALUE!</v>
      </c>
      <c r="J380" s="1" t="e">
        <f>F383-F377</f>
        <v>#VALUE!</v>
      </c>
      <c r="M380">
        <f>COUNTIF(D380:D384,$L$2)</f>
        <v>0</v>
      </c>
      <c r="N380">
        <f>SUM(M380:M384)</f>
        <v>0</v>
      </c>
      <c r="O380" t="str">
        <f t="shared" si="39"/>
        <v/>
      </c>
      <c r="P380" t="str">
        <f t="shared" si="40"/>
        <v/>
      </c>
      <c r="Q380" t="str">
        <f t="shared" si="41"/>
        <v/>
      </c>
      <c r="R380" t="str">
        <f t="shared" si="42"/>
        <v/>
      </c>
    </row>
    <row r="381" spans="1:18" x14ac:dyDescent="0.35">
      <c r="A381" t="s">
        <v>4</v>
      </c>
      <c r="B381" t="str">
        <f t="shared" si="44"/>
        <v/>
      </c>
      <c r="C381">
        <v>2</v>
      </c>
      <c r="E381" t="str">
        <f t="shared" si="43"/>
        <v>Time Out</v>
      </c>
      <c r="F381" s="1" t="str">
        <f t="shared" si="45"/>
        <v/>
      </c>
      <c r="G381" s="1" t="e">
        <f>(F382-F376)-(F383-F377)</f>
        <v>#VALUE!</v>
      </c>
      <c r="H381" s="1" t="e">
        <f>IF(F381&gt;F380,(F380+10)-F381,F380-F381)</f>
        <v>#VALUE!</v>
      </c>
      <c r="I381" s="1" t="e">
        <f>F382-F376</f>
        <v>#VALUE!</v>
      </c>
      <c r="J381" s="1" t="e">
        <f>F383-F377</f>
        <v>#VALUE!</v>
      </c>
      <c r="M381">
        <f>COUNTIF(D380:D384,$L$3)</f>
        <v>0</v>
      </c>
      <c r="O381" t="str">
        <f t="shared" si="39"/>
        <v/>
      </c>
      <c r="P381" t="str">
        <f t="shared" si="40"/>
        <v/>
      </c>
      <c r="Q381" t="str">
        <f t="shared" si="41"/>
        <v/>
      </c>
      <c r="R381" t="str">
        <f t="shared" si="42"/>
        <v/>
      </c>
    </row>
    <row r="382" spans="1:18" x14ac:dyDescent="0.35">
      <c r="A382" t="s">
        <v>5</v>
      </c>
      <c r="B382" t="str">
        <f t="shared" si="44"/>
        <v/>
      </c>
      <c r="C382">
        <v>3</v>
      </c>
      <c r="E382" t="str">
        <f t="shared" si="43"/>
        <v>Western Score</v>
      </c>
      <c r="F382" s="1" t="str">
        <f t="shared" si="45"/>
        <v/>
      </c>
      <c r="G382" s="1" t="e">
        <f>(F382-F376)-(F383-F377)</f>
        <v>#VALUE!</v>
      </c>
      <c r="H382" s="1" t="e">
        <f>IF(F381&gt;F380,(F380+10)-F381,F380-F381)</f>
        <v>#VALUE!</v>
      </c>
      <c r="I382" s="1" t="e">
        <f>F382-F376</f>
        <v>#VALUE!</v>
      </c>
      <c r="J382" s="1" t="e">
        <f>F383-F377</f>
        <v>#VALUE!</v>
      </c>
      <c r="M382">
        <f>COUNTIF(D380:D384,$L$4)</f>
        <v>0</v>
      </c>
      <c r="O382" t="str">
        <f t="shared" si="39"/>
        <v/>
      </c>
      <c r="P382" t="str">
        <f t="shared" si="40"/>
        <v/>
      </c>
      <c r="Q382" t="str">
        <f t="shared" si="41"/>
        <v/>
      </c>
      <c r="R382" t="str">
        <f t="shared" si="42"/>
        <v/>
      </c>
    </row>
    <row r="383" spans="1:18" x14ac:dyDescent="0.35">
      <c r="A383" t="s">
        <v>6</v>
      </c>
      <c r="B383" t="str">
        <f t="shared" si="44"/>
        <v/>
      </c>
      <c r="C383">
        <v>4</v>
      </c>
      <c r="E383" t="str">
        <f t="shared" si="43"/>
        <v>Opp Score</v>
      </c>
      <c r="F383" s="1" t="str">
        <f t="shared" si="45"/>
        <v/>
      </c>
      <c r="G383" s="1" t="e">
        <f>(F382-F376)-(F383-F377)</f>
        <v>#VALUE!</v>
      </c>
      <c r="H383" s="1" t="e">
        <f>IF(F381&gt;F380,(F380+10)-F381,F380-F381)</f>
        <v>#VALUE!</v>
      </c>
      <c r="I383" s="1" t="e">
        <f>F382-F376</f>
        <v>#VALUE!</v>
      </c>
      <c r="J383" s="1" t="e">
        <f>F383-F377</f>
        <v>#VALUE!</v>
      </c>
      <c r="M383">
        <f>COUNTIF(D380:D384,$L$5)</f>
        <v>0</v>
      </c>
      <c r="O383" t="str">
        <f t="shared" si="39"/>
        <v/>
      </c>
      <c r="P383" t="str">
        <f t="shared" si="40"/>
        <v/>
      </c>
      <c r="Q383" t="str">
        <f t="shared" si="41"/>
        <v/>
      </c>
      <c r="R383" t="str">
        <f t="shared" si="42"/>
        <v/>
      </c>
    </row>
    <row r="384" spans="1:18" x14ac:dyDescent="0.35">
      <c r="A384" t="s">
        <v>7</v>
      </c>
      <c r="B384" t="str">
        <f t="shared" si="44"/>
        <v/>
      </c>
      <c r="C384">
        <v>5</v>
      </c>
      <c r="E384" t="str">
        <f t="shared" si="43"/>
        <v/>
      </c>
      <c r="F384" s="1" t="str">
        <f t="shared" si="45"/>
        <v/>
      </c>
      <c r="G384" s="1" t="e">
        <f>(F382-F376)-(F383-F377)</f>
        <v>#VALUE!</v>
      </c>
      <c r="H384" s="1" t="e">
        <f>IF(F381&gt;F380,(F380+10)-F381,F380-F381)</f>
        <v>#VALUE!</v>
      </c>
      <c r="I384" s="1" t="e">
        <f>F382-F376</f>
        <v>#VALUE!</v>
      </c>
      <c r="J384" s="1" t="e">
        <f>F383-F377</f>
        <v>#VALUE!</v>
      </c>
      <c r="M384">
        <f>COUNTIF(D380:D384,$L$6)</f>
        <v>0</v>
      </c>
      <c r="O384" t="str">
        <f t="shared" si="39"/>
        <v/>
      </c>
      <c r="P384" t="str">
        <f t="shared" si="40"/>
        <v/>
      </c>
      <c r="Q384" t="str">
        <f t="shared" si="41"/>
        <v/>
      </c>
      <c r="R384" t="str">
        <f t="shared" si="42"/>
        <v/>
      </c>
    </row>
    <row r="385" spans="1:18" x14ac:dyDescent="0.35">
      <c r="A385" t="s">
        <v>8</v>
      </c>
      <c r="B385" t="str">
        <f t="shared" si="44"/>
        <v/>
      </c>
      <c r="E385" t="str">
        <f t="shared" si="43"/>
        <v/>
      </c>
      <c r="F385" s="1" t="str">
        <f t="shared" si="45"/>
        <v/>
      </c>
      <c r="O385" t="str">
        <f t="shared" si="39"/>
        <v/>
      </c>
      <c r="P385" t="str">
        <f t="shared" si="40"/>
        <v/>
      </c>
      <c r="Q385" t="str">
        <f t="shared" si="41"/>
        <v/>
      </c>
      <c r="R385" t="str">
        <f t="shared" si="42"/>
        <v/>
      </c>
    </row>
    <row r="386" spans="1:18" x14ac:dyDescent="0.35">
      <c r="A386" t="s">
        <v>9</v>
      </c>
      <c r="B386">
        <f t="shared" si="44"/>
        <v>65</v>
      </c>
      <c r="C386">
        <v>1</v>
      </c>
      <c r="E386" t="str">
        <f t="shared" si="43"/>
        <v>Time In</v>
      </c>
      <c r="F386" s="1" t="str">
        <f t="shared" si="45"/>
        <v/>
      </c>
      <c r="G386" s="1" t="e">
        <f>(F388-F382)-(F389-F383)</f>
        <v>#VALUE!</v>
      </c>
      <c r="H386" s="1" t="e">
        <f>IF(F387&gt;F386,(F386+10)-F387,F386-F387)</f>
        <v>#VALUE!</v>
      </c>
      <c r="I386" s="1" t="e">
        <f>F388-F382</f>
        <v>#VALUE!</v>
      </c>
      <c r="J386" s="1" t="e">
        <f>F389-F383</f>
        <v>#VALUE!</v>
      </c>
      <c r="M386">
        <f>COUNTIF(D386:D390,$L$2)</f>
        <v>0</v>
      </c>
      <c r="N386">
        <f>SUM(M386:M390)</f>
        <v>0</v>
      </c>
      <c r="O386" t="str">
        <f t="shared" ref="O386:O449" si="46">IF(N386=COUNTIF($L$2:$L$6,"*"),G386,"")</f>
        <v/>
      </c>
      <c r="P386" t="str">
        <f t="shared" ref="P386:P449" si="47">IF(N386=COUNTIF($L$2:$L$6,"*"),H386,"")</f>
        <v/>
      </c>
      <c r="Q386" t="str">
        <f t="shared" ref="Q386:Q449" si="48">IF(N386=COUNTIF($L$2:$L$6,"*"),I386,"")</f>
        <v/>
      </c>
      <c r="R386" t="str">
        <f t="shared" ref="R386:R449" si="49">IF(N386=COUNTIF($L$2:$L$6,"*"),J386,"")</f>
        <v/>
      </c>
    </row>
    <row r="387" spans="1:18" x14ac:dyDescent="0.35">
      <c r="A387" t="s">
        <v>10</v>
      </c>
      <c r="B387" t="str">
        <f t="shared" si="44"/>
        <v/>
      </c>
      <c r="C387">
        <v>2</v>
      </c>
      <c r="E387" t="str">
        <f t="shared" ref="E387:E450" si="50">IFERROR(_xlfn.IFS(C387=$C$2,"Time In",C387=$C$3,"Time Out",C387=$C$4,"Western Score",C387=$C$5,"Opp Score"),"")</f>
        <v>Time Out</v>
      </c>
      <c r="F387" s="1" t="str">
        <f t="shared" si="45"/>
        <v/>
      </c>
      <c r="G387" s="1" t="e">
        <f>(F388-F382)-(F389-F383)</f>
        <v>#VALUE!</v>
      </c>
      <c r="H387" s="1" t="e">
        <f>IF(F387&gt;F386,(F386+10)-F387,F386-F387)</f>
        <v>#VALUE!</v>
      </c>
      <c r="I387" s="1" t="e">
        <f>F388-F382</f>
        <v>#VALUE!</v>
      </c>
      <c r="J387" s="1" t="e">
        <f>F389-F383</f>
        <v>#VALUE!</v>
      </c>
      <c r="M387">
        <f>COUNTIF(D386:D390,$L$3)</f>
        <v>0</v>
      </c>
      <c r="O387" t="str">
        <f t="shared" si="46"/>
        <v/>
      </c>
      <c r="P387" t="str">
        <f t="shared" si="47"/>
        <v/>
      </c>
      <c r="Q387" t="str">
        <f t="shared" si="48"/>
        <v/>
      </c>
      <c r="R387" t="str">
        <f t="shared" si="49"/>
        <v/>
      </c>
    </row>
    <row r="388" spans="1:18" x14ac:dyDescent="0.35">
      <c r="A388" t="s">
        <v>11</v>
      </c>
      <c r="B388" t="str">
        <f t="shared" si="44"/>
        <v/>
      </c>
      <c r="C388">
        <v>3</v>
      </c>
      <c r="E388" t="str">
        <f t="shared" si="50"/>
        <v>Western Score</v>
      </c>
      <c r="F388" s="1" t="str">
        <f t="shared" si="45"/>
        <v/>
      </c>
      <c r="G388" s="1" t="e">
        <f>(F388-F382)-(F389-F383)</f>
        <v>#VALUE!</v>
      </c>
      <c r="H388" s="1" t="e">
        <f>IF(F387&gt;F386,(F386+10)-F387,F386-F387)</f>
        <v>#VALUE!</v>
      </c>
      <c r="I388" s="1" t="e">
        <f>F388-F382</f>
        <v>#VALUE!</v>
      </c>
      <c r="J388" s="1" t="e">
        <f>F389-F383</f>
        <v>#VALUE!</v>
      </c>
      <c r="M388">
        <f>COUNTIF(D386:D390,$L$4)</f>
        <v>0</v>
      </c>
      <c r="O388" t="str">
        <f t="shared" si="46"/>
        <v/>
      </c>
      <c r="P388" t="str">
        <f t="shared" si="47"/>
        <v/>
      </c>
      <c r="Q388" t="str">
        <f t="shared" si="48"/>
        <v/>
      </c>
      <c r="R388" t="str">
        <f t="shared" si="49"/>
        <v/>
      </c>
    </row>
    <row r="389" spans="1:18" x14ac:dyDescent="0.35">
      <c r="A389" t="s">
        <v>12</v>
      </c>
      <c r="B389" t="str">
        <f t="shared" si="44"/>
        <v/>
      </c>
      <c r="C389">
        <v>4</v>
      </c>
      <c r="E389" t="str">
        <f t="shared" si="50"/>
        <v>Opp Score</v>
      </c>
      <c r="F389" s="1" t="str">
        <f t="shared" si="45"/>
        <v/>
      </c>
      <c r="G389" s="1" t="e">
        <f>(F388-F382)-(F389-F383)</f>
        <v>#VALUE!</v>
      </c>
      <c r="H389" s="1" t="e">
        <f>IF(F387&gt;F386,(F386+10)-F387,F386-F387)</f>
        <v>#VALUE!</v>
      </c>
      <c r="I389" s="1" t="e">
        <f>F388-F382</f>
        <v>#VALUE!</v>
      </c>
      <c r="J389" s="1" t="e">
        <f>F389-F383</f>
        <v>#VALUE!</v>
      </c>
      <c r="M389">
        <f>COUNTIF(D386:D390,$L$5)</f>
        <v>0</v>
      </c>
      <c r="O389" t="str">
        <f t="shared" si="46"/>
        <v/>
      </c>
      <c r="P389" t="str">
        <f t="shared" si="47"/>
        <v/>
      </c>
      <c r="Q389" t="str">
        <f t="shared" si="48"/>
        <v/>
      </c>
      <c r="R389" t="str">
        <f t="shared" si="49"/>
        <v/>
      </c>
    </row>
    <row r="390" spans="1:18" x14ac:dyDescent="0.35">
      <c r="A390" t="s">
        <v>13</v>
      </c>
      <c r="B390" t="str">
        <f t="shared" si="44"/>
        <v/>
      </c>
      <c r="C390">
        <v>5</v>
      </c>
      <c r="E390" t="str">
        <f t="shared" si="50"/>
        <v/>
      </c>
      <c r="F390" s="1" t="str">
        <f t="shared" si="45"/>
        <v/>
      </c>
      <c r="G390" s="1" t="e">
        <f>(F388-F382)-(F389-F383)</f>
        <v>#VALUE!</v>
      </c>
      <c r="H390" s="1" t="e">
        <f>IF(F387&gt;F386,(F386+10)-F387,F386-F387)</f>
        <v>#VALUE!</v>
      </c>
      <c r="I390" s="1" t="e">
        <f>F388-F382</f>
        <v>#VALUE!</v>
      </c>
      <c r="J390" s="1" t="e">
        <f>F389-F383</f>
        <v>#VALUE!</v>
      </c>
      <c r="M390">
        <f>COUNTIF(D386:D390,$L$6)</f>
        <v>0</v>
      </c>
      <c r="O390" t="str">
        <f t="shared" si="46"/>
        <v/>
      </c>
      <c r="P390" t="str">
        <f t="shared" si="47"/>
        <v/>
      </c>
      <c r="Q390" t="str">
        <f t="shared" si="48"/>
        <v/>
      </c>
      <c r="R390" t="str">
        <f t="shared" si="49"/>
        <v/>
      </c>
    </row>
    <row r="391" spans="1:18" x14ac:dyDescent="0.35">
      <c r="A391" t="s">
        <v>14</v>
      </c>
      <c r="B391" t="str">
        <f t="shared" si="44"/>
        <v/>
      </c>
      <c r="E391" t="str">
        <f t="shared" si="50"/>
        <v/>
      </c>
      <c r="F391" s="1" t="str">
        <f t="shared" si="45"/>
        <v/>
      </c>
      <c r="O391" t="str">
        <f t="shared" si="46"/>
        <v/>
      </c>
      <c r="P391" t="str">
        <f t="shared" si="47"/>
        <v/>
      </c>
      <c r="Q391" t="str">
        <f t="shared" si="48"/>
        <v/>
      </c>
      <c r="R391" t="str">
        <f t="shared" si="49"/>
        <v/>
      </c>
    </row>
    <row r="392" spans="1:18" x14ac:dyDescent="0.35">
      <c r="A392" t="s">
        <v>2</v>
      </c>
      <c r="B392">
        <f t="shared" si="44"/>
        <v>66</v>
      </c>
      <c r="C392">
        <v>1</v>
      </c>
      <c r="E392" t="str">
        <f t="shared" si="50"/>
        <v>Time In</v>
      </c>
      <c r="F392" s="1" t="str">
        <f t="shared" si="45"/>
        <v/>
      </c>
      <c r="G392" s="1" t="e">
        <f>(F394-F388)-(F395-F389)</f>
        <v>#VALUE!</v>
      </c>
      <c r="H392" s="1" t="e">
        <f>IF(F393&gt;F392,(F392+10)-F393,F392-F393)</f>
        <v>#VALUE!</v>
      </c>
      <c r="I392" s="1" t="e">
        <f>F394-F388</f>
        <v>#VALUE!</v>
      </c>
      <c r="J392" s="1" t="e">
        <f>F395-F389</f>
        <v>#VALUE!</v>
      </c>
      <c r="M392">
        <f>COUNTIF(D392:D396,$L$2)</f>
        <v>0</v>
      </c>
      <c r="N392">
        <f>SUM(M392:M396)</f>
        <v>0</v>
      </c>
      <c r="O392" t="str">
        <f t="shared" si="46"/>
        <v/>
      </c>
      <c r="P392" t="str">
        <f t="shared" si="47"/>
        <v/>
      </c>
      <c r="Q392" t="str">
        <f t="shared" si="48"/>
        <v/>
      </c>
      <c r="R392" t="str">
        <f t="shared" si="49"/>
        <v/>
      </c>
    </row>
    <row r="393" spans="1:18" x14ac:dyDescent="0.35">
      <c r="A393" t="s">
        <v>3</v>
      </c>
      <c r="B393" t="str">
        <f t="shared" si="44"/>
        <v/>
      </c>
      <c r="C393">
        <v>2</v>
      </c>
      <c r="E393" t="str">
        <f t="shared" si="50"/>
        <v>Time Out</v>
      </c>
      <c r="F393" s="1" t="str">
        <f t="shared" si="45"/>
        <v/>
      </c>
      <c r="G393" s="1" t="e">
        <f>(F394-F388)-(F395-F389)</f>
        <v>#VALUE!</v>
      </c>
      <c r="H393" s="1" t="e">
        <f>IF(F393&gt;F392,(F392+10)-F393,F392-F393)</f>
        <v>#VALUE!</v>
      </c>
      <c r="I393" s="1" t="e">
        <f>F394-F388</f>
        <v>#VALUE!</v>
      </c>
      <c r="J393" s="1" t="e">
        <f>F395-F389</f>
        <v>#VALUE!</v>
      </c>
      <c r="M393">
        <f>COUNTIF(D392:D396,$L$3)</f>
        <v>0</v>
      </c>
      <c r="O393" t="str">
        <f t="shared" si="46"/>
        <v/>
      </c>
      <c r="P393" t="str">
        <f t="shared" si="47"/>
        <v/>
      </c>
      <c r="Q393" t="str">
        <f t="shared" si="48"/>
        <v/>
      </c>
      <c r="R393" t="str">
        <f t="shared" si="49"/>
        <v/>
      </c>
    </row>
    <row r="394" spans="1:18" x14ac:dyDescent="0.35">
      <c r="A394" t="s">
        <v>4</v>
      </c>
      <c r="B394" t="str">
        <f t="shared" si="44"/>
        <v/>
      </c>
      <c r="C394">
        <v>3</v>
      </c>
      <c r="E394" t="str">
        <f t="shared" si="50"/>
        <v>Western Score</v>
      </c>
      <c r="F394" s="1" t="str">
        <f t="shared" si="45"/>
        <v/>
      </c>
      <c r="G394" s="1" t="e">
        <f>(F394-F388)-(F395-F389)</f>
        <v>#VALUE!</v>
      </c>
      <c r="H394" s="1" t="e">
        <f>IF(F393&gt;F392,(F392+10)-F393,F392-F393)</f>
        <v>#VALUE!</v>
      </c>
      <c r="I394" s="1" t="e">
        <f>F394-F388</f>
        <v>#VALUE!</v>
      </c>
      <c r="J394" s="1" t="e">
        <f>F395-F389</f>
        <v>#VALUE!</v>
      </c>
      <c r="M394">
        <f>COUNTIF(D392:D396,$L$4)</f>
        <v>0</v>
      </c>
      <c r="O394" t="str">
        <f t="shared" si="46"/>
        <v/>
      </c>
      <c r="P394" t="str">
        <f t="shared" si="47"/>
        <v/>
      </c>
      <c r="Q394" t="str">
        <f t="shared" si="48"/>
        <v/>
      </c>
      <c r="R394" t="str">
        <f t="shared" si="49"/>
        <v/>
      </c>
    </row>
    <row r="395" spans="1:18" x14ac:dyDescent="0.35">
      <c r="A395" t="s">
        <v>5</v>
      </c>
      <c r="B395" t="str">
        <f t="shared" si="44"/>
        <v/>
      </c>
      <c r="C395">
        <v>4</v>
      </c>
      <c r="E395" t="str">
        <f t="shared" si="50"/>
        <v>Opp Score</v>
      </c>
      <c r="F395" s="1" t="str">
        <f t="shared" si="45"/>
        <v/>
      </c>
      <c r="G395" s="1" t="e">
        <f>(F394-F388)-(F395-F389)</f>
        <v>#VALUE!</v>
      </c>
      <c r="H395" s="1" t="e">
        <f>IF(F393&gt;F392,(F392+10)-F393,F392-F393)</f>
        <v>#VALUE!</v>
      </c>
      <c r="I395" s="1" t="e">
        <f>F394-F388</f>
        <v>#VALUE!</v>
      </c>
      <c r="J395" s="1" t="e">
        <f>F395-F389</f>
        <v>#VALUE!</v>
      </c>
      <c r="M395">
        <f>COUNTIF(D392:D396,$L$5)</f>
        <v>0</v>
      </c>
      <c r="O395" t="str">
        <f t="shared" si="46"/>
        <v/>
      </c>
      <c r="P395" t="str">
        <f t="shared" si="47"/>
        <v/>
      </c>
      <c r="Q395" t="str">
        <f t="shared" si="48"/>
        <v/>
      </c>
      <c r="R395" t="str">
        <f t="shared" si="49"/>
        <v/>
      </c>
    </row>
    <row r="396" spans="1:18" x14ac:dyDescent="0.35">
      <c r="A396" t="s">
        <v>6</v>
      </c>
      <c r="B396" t="str">
        <f t="shared" si="44"/>
        <v/>
      </c>
      <c r="C396">
        <v>5</v>
      </c>
      <c r="E396" t="str">
        <f t="shared" si="50"/>
        <v/>
      </c>
      <c r="F396" s="1" t="str">
        <f t="shared" si="45"/>
        <v/>
      </c>
      <c r="G396" s="1" t="e">
        <f>(F394-F388)-(F395-F389)</f>
        <v>#VALUE!</v>
      </c>
      <c r="H396" s="1" t="e">
        <f>IF(F393&gt;F392,(F392+10)-F393,F392-F393)</f>
        <v>#VALUE!</v>
      </c>
      <c r="I396" s="1" t="e">
        <f>F394-F388</f>
        <v>#VALUE!</v>
      </c>
      <c r="J396" s="1" t="e">
        <f>F395-F389</f>
        <v>#VALUE!</v>
      </c>
      <c r="M396">
        <f>COUNTIF(D392:D396,$L$6)</f>
        <v>0</v>
      </c>
      <c r="O396" t="str">
        <f t="shared" si="46"/>
        <v/>
      </c>
      <c r="P396" t="str">
        <f t="shared" si="47"/>
        <v/>
      </c>
      <c r="Q396" t="str">
        <f t="shared" si="48"/>
        <v/>
      </c>
      <c r="R396" t="str">
        <f t="shared" si="49"/>
        <v/>
      </c>
    </row>
    <row r="397" spans="1:18" x14ac:dyDescent="0.35">
      <c r="A397" t="s">
        <v>7</v>
      </c>
      <c r="B397" t="str">
        <f t="shared" si="44"/>
        <v/>
      </c>
      <c r="E397" t="str">
        <f t="shared" si="50"/>
        <v/>
      </c>
      <c r="F397" s="1" t="str">
        <f t="shared" si="45"/>
        <v/>
      </c>
      <c r="O397" t="str">
        <f t="shared" si="46"/>
        <v/>
      </c>
      <c r="P397" t="str">
        <f t="shared" si="47"/>
        <v/>
      </c>
      <c r="Q397" t="str">
        <f t="shared" si="48"/>
        <v/>
      </c>
      <c r="R397" t="str">
        <f t="shared" si="49"/>
        <v/>
      </c>
    </row>
    <row r="398" spans="1:18" x14ac:dyDescent="0.35">
      <c r="A398" t="s">
        <v>8</v>
      </c>
      <c r="B398">
        <f t="shared" si="44"/>
        <v>67</v>
      </c>
      <c r="C398">
        <v>1</v>
      </c>
      <c r="E398" t="str">
        <f t="shared" si="50"/>
        <v>Time In</v>
      </c>
      <c r="F398" s="1" t="str">
        <f t="shared" si="45"/>
        <v/>
      </c>
      <c r="G398" s="1" t="e">
        <f>(F400-F394)-(F401-F395)</f>
        <v>#VALUE!</v>
      </c>
      <c r="H398" s="1" t="e">
        <f>IF(F399&gt;F398,(F398+10)-F399,F398-F399)</f>
        <v>#VALUE!</v>
      </c>
      <c r="I398" s="1" t="e">
        <f>F400-F394</f>
        <v>#VALUE!</v>
      </c>
      <c r="J398" s="1" t="e">
        <f>F401-F395</f>
        <v>#VALUE!</v>
      </c>
      <c r="M398">
        <f>COUNTIF(D398:D402,$L$2)</f>
        <v>0</v>
      </c>
      <c r="N398">
        <f>SUM(M398:M402)</f>
        <v>0</v>
      </c>
      <c r="O398" t="str">
        <f t="shared" si="46"/>
        <v/>
      </c>
      <c r="P398" t="str">
        <f t="shared" si="47"/>
        <v/>
      </c>
      <c r="Q398" t="str">
        <f t="shared" si="48"/>
        <v/>
      </c>
      <c r="R398" t="str">
        <f t="shared" si="49"/>
        <v/>
      </c>
    </row>
    <row r="399" spans="1:18" x14ac:dyDescent="0.35">
      <c r="A399" t="s">
        <v>9</v>
      </c>
      <c r="B399" t="str">
        <f t="shared" si="44"/>
        <v/>
      </c>
      <c r="C399">
        <v>2</v>
      </c>
      <c r="E399" t="str">
        <f t="shared" si="50"/>
        <v>Time Out</v>
      </c>
      <c r="F399" s="1" t="str">
        <f t="shared" si="45"/>
        <v/>
      </c>
      <c r="G399" s="1" t="e">
        <f>(F400-F394)-(F401-F395)</f>
        <v>#VALUE!</v>
      </c>
      <c r="H399" s="1" t="e">
        <f>IF(F399&gt;F398,(F398+10)-F399,F398-F399)</f>
        <v>#VALUE!</v>
      </c>
      <c r="I399" s="1" t="e">
        <f>F400-F394</f>
        <v>#VALUE!</v>
      </c>
      <c r="J399" s="1" t="e">
        <f>F401-F395</f>
        <v>#VALUE!</v>
      </c>
      <c r="M399">
        <f>COUNTIF(D398:D402,$L$3)</f>
        <v>0</v>
      </c>
      <c r="O399" t="str">
        <f t="shared" si="46"/>
        <v/>
      </c>
      <c r="P399" t="str">
        <f t="shared" si="47"/>
        <v/>
      </c>
      <c r="Q399" t="str">
        <f t="shared" si="48"/>
        <v/>
      </c>
      <c r="R399" t="str">
        <f t="shared" si="49"/>
        <v/>
      </c>
    </row>
    <row r="400" spans="1:18" x14ac:dyDescent="0.35">
      <c r="A400" t="s">
        <v>10</v>
      </c>
      <c r="B400" t="str">
        <f t="shared" si="44"/>
        <v/>
      </c>
      <c r="C400">
        <v>3</v>
      </c>
      <c r="E400" t="str">
        <f t="shared" si="50"/>
        <v>Western Score</v>
      </c>
      <c r="F400" s="1" t="str">
        <f t="shared" si="45"/>
        <v/>
      </c>
      <c r="G400" s="1" t="e">
        <f>(F400-F394)-(F401-F395)</f>
        <v>#VALUE!</v>
      </c>
      <c r="H400" s="1" t="e">
        <f>IF(F399&gt;F398,(F398+10)-F399,F398-F399)</f>
        <v>#VALUE!</v>
      </c>
      <c r="I400" s="1" t="e">
        <f>F400-F394</f>
        <v>#VALUE!</v>
      </c>
      <c r="J400" s="1" t="e">
        <f>F401-F395</f>
        <v>#VALUE!</v>
      </c>
      <c r="M400">
        <f>COUNTIF(D398:D402,$L$4)</f>
        <v>0</v>
      </c>
      <c r="O400" t="str">
        <f t="shared" si="46"/>
        <v/>
      </c>
      <c r="P400" t="str">
        <f t="shared" si="47"/>
        <v/>
      </c>
      <c r="Q400" t="str">
        <f t="shared" si="48"/>
        <v/>
      </c>
      <c r="R400" t="str">
        <f t="shared" si="49"/>
        <v/>
      </c>
    </row>
    <row r="401" spans="1:18" x14ac:dyDescent="0.35">
      <c r="A401" t="s">
        <v>11</v>
      </c>
      <c r="B401" t="str">
        <f t="shared" si="44"/>
        <v/>
      </c>
      <c r="C401">
        <v>4</v>
      </c>
      <c r="E401" t="str">
        <f t="shared" si="50"/>
        <v>Opp Score</v>
      </c>
      <c r="F401" s="1" t="str">
        <f t="shared" si="45"/>
        <v/>
      </c>
      <c r="G401" s="1" t="e">
        <f>(F400-F394)-(F401-F395)</f>
        <v>#VALUE!</v>
      </c>
      <c r="H401" s="1" t="e">
        <f>IF(F399&gt;F398,(F398+10)-F399,F398-F399)</f>
        <v>#VALUE!</v>
      </c>
      <c r="I401" s="1" t="e">
        <f>F400-F394</f>
        <v>#VALUE!</v>
      </c>
      <c r="J401" s="1" t="e">
        <f>F401-F395</f>
        <v>#VALUE!</v>
      </c>
      <c r="M401">
        <f>COUNTIF(D398:D402,$L$5)</f>
        <v>0</v>
      </c>
      <c r="O401" t="str">
        <f t="shared" si="46"/>
        <v/>
      </c>
      <c r="P401" t="str">
        <f t="shared" si="47"/>
        <v/>
      </c>
      <c r="Q401" t="str">
        <f t="shared" si="48"/>
        <v/>
      </c>
      <c r="R401" t="str">
        <f t="shared" si="49"/>
        <v/>
      </c>
    </row>
    <row r="402" spans="1:18" x14ac:dyDescent="0.35">
      <c r="A402" t="s">
        <v>12</v>
      </c>
      <c r="B402" t="str">
        <f t="shared" si="44"/>
        <v/>
      </c>
      <c r="C402">
        <v>5</v>
      </c>
      <c r="E402" t="str">
        <f t="shared" si="50"/>
        <v/>
      </c>
      <c r="F402" s="1" t="str">
        <f t="shared" si="45"/>
        <v/>
      </c>
      <c r="G402" s="1" t="e">
        <f>(F400-F394)-(F401-F395)</f>
        <v>#VALUE!</v>
      </c>
      <c r="H402" s="1" t="e">
        <f>IF(F399&gt;F398,(F398+10)-F399,F398-F399)</f>
        <v>#VALUE!</v>
      </c>
      <c r="I402" s="1" t="e">
        <f>F400-F394</f>
        <v>#VALUE!</v>
      </c>
      <c r="J402" s="1" t="e">
        <f>F401-F395</f>
        <v>#VALUE!</v>
      </c>
      <c r="M402">
        <f>COUNTIF(D398:D402,$L$6)</f>
        <v>0</v>
      </c>
      <c r="O402" t="str">
        <f t="shared" si="46"/>
        <v/>
      </c>
      <c r="P402" t="str">
        <f t="shared" si="47"/>
        <v/>
      </c>
      <c r="Q402" t="str">
        <f t="shared" si="48"/>
        <v/>
      </c>
      <c r="R402" t="str">
        <f t="shared" si="49"/>
        <v/>
      </c>
    </row>
    <row r="403" spans="1:18" x14ac:dyDescent="0.35">
      <c r="A403" t="s">
        <v>13</v>
      </c>
      <c r="B403" t="str">
        <f t="shared" ref="B403:B466" si="51">IF(C403=$C$2,1+B397,"")</f>
        <v/>
      </c>
      <c r="E403" t="str">
        <f t="shared" si="50"/>
        <v/>
      </c>
      <c r="F403" s="1" t="str">
        <f t="shared" si="45"/>
        <v/>
      </c>
      <c r="O403" t="str">
        <f t="shared" si="46"/>
        <v/>
      </c>
      <c r="P403" t="str">
        <f t="shared" si="47"/>
        <v/>
      </c>
      <c r="Q403" t="str">
        <f t="shared" si="48"/>
        <v/>
      </c>
      <c r="R403" t="str">
        <f t="shared" si="49"/>
        <v/>
      </c>
    </row>
    <row r="404" spans="1:18" x14ac:dyDescent="0.35">
      <c r="A404" t="s">
        <v>14</v>
      </c>
      <c r="B404">
        <f t="shared" si="51"/>
        <v>68</v>
      </c>
      <c r="C404">
        <v>1</v>
      </c>
      <c r="E404" t="str">
        <f t="shared" si="50"/>
        <v>Time In</v>
      </c>
      <c r="F404" s="1" t="str">
        <f t="shared" si="45"/>
        <v/>
      </c>
      <c r="G404" s="1" t="e">
        <f>(F406-F400)-(F407-F401)</f>
        <v>#VALUE!</v>
      </c>
      <c r="H404" s="1" t="e">
        <f>IF(F405&gt;F404,(F404+10)-F405,F404-F405)</f>
        <v>#VALUE!</v>
      </c>
      <c r="I404" s="1" t="e">
        <f>F406-F400</f>
        <v>#VALUE!</v>
      </c>
      <c r="J404" s="1" t="e">
        <f>F407-F401</f>
        <v>#VALUE!</v>
      </c>
      <c r="M404">
        <f>COUNTIF(D404:D408,$L$2)</f>
        <v>0</v>
      </c>
      <c r="N404">
        <f>SUM(M404:M408)</f>
        <v>0</v>
      </c>
      <c r="O404" t="str">
        <f t="shared" si="46"/>
        <v/>
      </c>
      <c r="P404" t="str">
        <f t="shared" si="47"/>
        <v/>
      </c>
      <c r="Q404" t="str">
        <f t="shared" si="48"/>
        <v/>
      </c>
      <c r="R404" t="str">
        <f t="shared" si="49"/>
        <v/>
      </c>
    </row>
    <row r="405" spans="1:18" x14ac:dyDescent="0.35">
      <c r="A405" t="s">
        <v>2</v>
      </c>
      <c r="B405" t="str">
        <f t="shared" si="51"/>
        <v/>
      </c>
      <c r="C405">
        <v>2</v>
      </c>
      <c r="E405" t="str">
        <f t="shared" si="50"/>
        <v>Time Out</v>
      </c>
      <c r="F405" s="1" t="str">
        <f t="shared" si="45"/>
        <v/>
      </c>
      <c r="G405" s="1" t="e">
        <f>(F406-F400)-(F407-F401)</f>
        <v>#VALUE!</v>
      </c>
      <c r="H405" s="1" t="e">
        <f>IF(F405&gt;F404,(F404+10)-F405,F404-F405)</f>
        <v>#VALUE!</v>
      </c>
      <c r="I405" s="1" t="e">
        <f>F406-F400</f>
        <v>#VALUE!</v>
      </c>
      <c r="J405" s="1" t="e">
        <f>F407-F401</f>
        <v>#VALUE!</v>
      </c>
      <c r="M405">
        <f>COUNTIF(D404:D408,$L$3)</f>
        <v>0</v>
      </c>
      <c r="O405" t="str">
        <f t="shared" si="46"/>
        <v/>
      </c>
      <c r="P405" t="str">
        <f t="shared" si="47"/>
        <v/>
      </c>
      <c r="Q405" t="str">
        <f t="shared" si="48"/>
        <v/>
      </c>
      <c r="R405" t="str">
        <f t="shared" si="49"/>
        <v/>
      </c>
    </row>
    <row r="406" spans="1:18" x14ac:dyDescent="0.35">
      <c r="A406" t="s">
        <v>3</v>
      </c>
      <c r="B406" t="str">
        <f t="shared" si="51"/>
        <v/>
      </c>
      <c r="C406">
        <v>3</v>
      </c>
      <c r="E406" t="str">
        <f t="shared" si="50"/>
        <v>Western Score</v>
      </c>
      <c r="F406" s="1" t="str">
        <f t="shared" si="45"/>
        <v/>
      </c>
      <c r="G406" s="1" t="e">
        <f>(F406-F400)-(F407-F401)</f>
        <v>#VALUE!</v>
      </c>
      <c r="H406" s="1" t="e">
        <f>IF(F405&gt;F404,(F404+10)-F405,F404-F405)</f>
        <v>#VALUE!</v>
      </c>
      <c r="I406" s="1" t="e">
        <f>F406-F400</f>
        <v>#VALUE!</v>
      </c>
      <c r="J406" s="1" t="e">
        <f>F407-F401</f>
        <v>#VALUE!</v>
      </c>
      <c r="M406">
        <f>COUNTIF(D404:D408,$L$4)</f>
        <v>0</v>
      </c>
      <c r="O406" t="str">
        <f t="shared" si="46"/>
        <v/>
      </c>
      <c r="P406" t="str">
        <f t="shared" si="47"/>
        <v/>
      </c>
      <c r="Q406" t="str">
        <f t="shared" si="48"/>
        <v/>
      </c>
      <c r="R406" t="str">
        <f t="shared" si="49"/>
        <v/>
      </c>
    </row>
    <row r="407" spans="1:18" x14ac:dyDescent="0.35">
      <c r="A407" t="s">
        <v>4</v>
      </c>
      <c r="B407" t="str">
        <f t="shared" si="51"/>
        <v/>
      </c>
      <c r="C407">
        <v>4</v>
      </c>
      <c r="E407" t="str">
        <f t="shared" si="50"/>
        <v>Opp Score</v>
      </c>
      <c r="F407" s="1" t="str">
        <f t="shared" si="45"/>
        <v/>
      </c>
      <c r="G407" s="1" t="e">
        <f>(F406-F400)-(F407-F401)</f>
        <v>#VALUE!</v>
      </c>
      <c r="H407" s="1" t="e">
        <f>IF(F405&gt;F404,(F404+10)-F405,F404-F405)</f>
        <v>#VALUE!</v>
      </c>
      <c r="I407" s="1" t="e">
        <f>F406-F400</f>
        <v>#VALUE!</v>
      </c>
      <c r="J407" s="1" t="e">
        <f>F407-F401</f>
        <v>#VALUE!</v>
      </c>
      <c r="M407">
        <f>COUNTIF(D404:D408,$L$5)</f>
        <v>0</v>
      </c>
      <c r="O407" t="str">
        <f t="shared" si="46"/>
        <v/>
      </c>
      <c r="P407" t="str">
        <f t="shared" si="47"/>
        <v/>
      </c>
      <c r="Q407" t="str">
        <f t="shared" si="48"/>
        <v/>
      </c>
      <c r="R407" t="str">
        <f t="shared" si="49"/>
        <v/>
      </c>
    </row>
    <row r="408" spans="1:18" x14ac:dyDescent="0.35">
      <c r="A408" t="s">
        <v>5</v>
      </c>
      <c r="B408" t="str">
        <f t="shared" si="51"/>
        <v/>
      </c>
      <c r="C408">
        <v>5</v>
      </c>
      <c r="E408" t="str">
        <f t="shared" si="50"/>
        <v/>
      </c>
      <c r="F408" s="1" t="str">
        <f t="shared" ref="F408:F471" si="52">IF(E408=$E$8,F403,"")</f>
        <v/>
      </c>
      <c r="G408" s="1" t="e">
        <f>(F406-F400)-(F407-F401)</f>
        <v>#VALUE!</v>
      </c>
      <c r="H408" s="1" t="e">
        <f>IF(F405&gt;F404,(F404+10)-F405,F404-F405)</f>
        <v>#VALUE!</v>
      </c>
      <c r="I408" s="1" t="e">
        <f>F406-F400</f>
        <v>#VALUE!</v>
      </c>
      <c r="J408" s="1" t="e">
        <f>F407-F401</f>
        <v>#VALUE!</v>
      </c>
      <c r="M408">
        <f>COUNTIF(D404:D408,$L$6)</f>
        <v>0</v>
      </c>
      <c r="O408" t="str">
        <f t="shared" si="46"/>
        <v/>
      </c>
      <c r="P408" t="str">
        <f t="shared" si="47"/>
        <v/>
      </c>
      <c r="Q408" t="str">
        <f t="shared" si="48"/>
        <v/>
      </c>
      <c r="R408" t="str">
        <f t="shared" si="49"/>
        <v/>
      </c>
    </row>
    <row r="409" spans="1:18" x14ac:dyDescent="0.35">
      <c r="A409" t="s">
        <v>6</v>
      </c>
      <c r="B409" t="str">
        <f t="shared" si="51"/>
        <v/>
      </c>
      <c r="E409" t="str">
        <f t="shared" si="50"/>
        <v/>
      </c>
      <c r="F409" s="1" t="str">
        <f t="shared" si="52"/>
        <v/>
      </c>
      <c r="O409" t="str">
        <f t="shared" si="46"/>
        <v/>
      </c>
      <c r="P409" t="str">
        <f t="shared" si="47"/>
        <v/>
      </c>
      <c r="Q409" t="str">
        <f t="shared" si="48"/>
        <v/>
      </c>
      <c r="R409" t="str">
        <f t="shared" si="49"/>
        <v/>
      </c>
    </row>
    <row r="410" spans="1:18" x14ac:dyDescent="0.35">
      <c r="A410" t="s">
        <v>7</v>
      </c>
      <c r="B410">
        <f t="shared" si="51"/>
        <v>69</v>
      </c>
      <c r="C410">
        <v>1</v>
      </c>
      <c r="E410" t="str">
        <f t="shared" si="50"/>
        <v>Time In</v>
      </c>
      <c r="F410" s="1" t="str">
        <f t="shared" si="52"/>
        <v/>
      </c>
      <c r="G410" s="1" t="e">
        <f>(F412-F406)-(F413-F407)</f>
        <v>#VALUE!</v>
      </c>
      <c r="H410" s="1" t="e">
        <f>IF(F411&gt;F410,(F410+10)-F411,F410-F411)</f>
        <v>#VALUE!</v>
      </c>
      <c r="I410" s="1" t="e">
        <f>F412-F406</f>
        <v>#VALUE!</v>
      </c>
      <c r="J410" s="1" t="e">
        <f>F413-F407</f>
        <v>#VALUE!</v>
      </c>
      <c r="M410">
        <f>COUNTIF(D410:D414,$L$2)</f>
        <v>0</v>
      </c>
      <c r="N410">
        <f>SUM(M410:M414)</f>
        <v>0</v>
      </c>
      <c r="O410" t="str">
        <f t="shared" si="46"/>
        <v/>
      </c>
      <c r="P410" t="str">
        <f t="shared" si="47"/>
        <v/>
      </c>
      <c r="Q410" t="str">
        <f t="shared" si="48"/>
        <v/>
      </c>
      <c r="R410" t="str">
        <f t="shared" si="49"/>
        <v/>
      </c>
    </row>
    <row r="411" spans="1:18" x14ac:dyDescent="0.35">
      <c r="A411" t="s">
        <v>8</v>
      </c>
      <c r="B411" t="str">
        <f t="shared" si="51"/>
        <v/>
      </c>
      <c r="C411">
        <v>2</v>
      </c>
      <c r="E411" t="str">
        <f t="shared" si="50"/>
        <v>Time Out</v>
      </c>
      <c r="F411" s="1" t="str">
        <f t="shared" si="52"/>
        <v/>
      </c>
      <c r="G411" s="1" t="e">
        <f>(F412-F406)-(F413-F407)</f>
        <v>#VALUE!</v>
      </c>
      <c r="H411" s="1" t="e">
        <f>IF(F411&gt;F410,(F410+10)-F411,F410-F411)</f>
        <v>#VALUE!</v>
      </c>
      <c r="I411" s="1" t="e">
        <f>F412-F406</f>
        <v>#VALUE!</v>
      </c>
      <c r="J411" s="1" t="e">
        <f>F413-F407</f>
        <v>#VALUE!</v>
      </c>
      <c r="M411">
        <f>COUNTIF(D410:D414,$L$3)</f>
        <v>0</v>
      </c>
      <c r="O411" t="str">
        <f t="shared" si="46"/>
        <v/>
      </c>
      <c r="P411" t="str">
        <f t="shared" si="47"/>
        <v/>
      </c>
      <c r="Q411" t="str">
        <f t="shared" si="48"/>
        <v/>
      </c>
      <c r="R411" t="str">
        <f t="shared" si="49"/>
        <v/>
      </c>
    </row>
    <row r="412" spans="1:18" x14ac:dyDescent="0.35">
      <c r="A412" t="s">
        <v>9</v>
      </c>
      <c r="B412" t="str">
        <f t="shared" si="51"/>
        <v/>
      </c>
      <c r="C412">
        <v>3</v>
      </c>
      <c r="E412" t="str">
        <f t="shared" si="50"/>
        <v>Western Score</v>
      </c>
      <c r="F412" s="1" t="str">
        <f t="shared" si="52"/>
        <v/>
      </c>
      <c r="G412" s="1" t="e">
        <f>(F412-F406)-(F413-F407)</f>
        <v>#VALUE!</v>
      </c>
      <c r="H412" s="1" t="e">
        <f>IF(F411&gt;F410,(F410+10)-F411,F410-F411)</f>
        <v>#VALUE!</v>
      </c>
      <c r="I412" s="1" t="e">
        <f>F412-F406</f>
        <v>#VALUE!</v>
      </c>
      <c r="J412" s="1" t="e">
        <f>F413-F407</f>
        <v>#VALUE!</v>
      </c>
      <c r="M412">
        <f>COUNTIF(D410:D414,$L$4)</f>
        <v>0</v>
      </c>
      <c r="O412" t="str">
        <f t="shared" si="46"/>
        <v/>
      </c>
      <c r="P412" t="str">
        <f t="shared" si="47"/>
        <v/>
      </c>
      <c r="Q412" t="str">
        <f t="shared" si="48"/>
        <v/>
      </c>
      <c r="R412" t="str">
        <f t="shared" si="49"/>
        <v/>
      </c>
    </row>
    <row r="413" spans="1:18" x14ac:dyDescent="0.35">
      <c r="A413" t="s">
        <v>10</v>
      </c>
      <c r="B413" t="str">
        <f t="shared" si="51"/>
        <v/>
      </c>
      <c r="C413">
        <v>4</v>
      </c>
      <c r="E413" t="str">
        <f t="shared" si="50"/>
        <v>Opp Score</v>
      </c>
      <c r="F413" s="1" t="str">
        <f t="shared" si="52"/>
        <v/>
      </c>
      <c r="G413" s="1" t="e">
        <f>(F412-F406)-(F413-F407)</f>
        <v>#VALUE!</v>
      </c>
      <c r="H413" s="1" t="e">
        <f>IF(F411&gt;F410,(F410+10)-F411,F410-F411)</f>
        <v>#VALUE!</v>
      </c>
      <c r="I413" s="1" t="e">
        <f>F412-F406</f>
        <v>#VALUE!</v>
      </c>
      <c r="J413" s="1" t="e">
        <f>F413-F407</f>
        <v>#VALUE!</v>
      </c>
      <c r="M413">
        <f>COUNTIF(D410:D414,$L$5)</f>
        <v>0</v>
      </c>
      <c r="O413" t="str">
        <f t="shared" si="46"/>
        <v/>
      </c>
      <c r="P413" t="str">
        <f t="shared" si="47"/>
        <v/>
      </c>
      <c r="Q413" t="str">
        <f t="shared" si="48"/>
        <v/>
      </c>
      <c r="R413" t="str">
        <f t="shared" si="49"/>
        <v/>
      </c>
    </row>
    <row r="414" spans="1:18" x14ac:dyDescent="0.35">
      <c r="A414" t="s">
        <v>11</v>
      </c>
      <c r="B414" t="str">
        <f t="shared" si="51"/>
        <v/>
      </c>
      <c r="C414">
        <v>5</v>
      </c>
      <c r="E414" t="str">
        <f t="shared" si="50"/>
        <v/>
      </c>
      <c r="F414" s="1" t="str">
        <f t="shared" si="52"/>
        <v/>
      </c>
      <c r="G414" s="1" t="e">
        <f>(F412-F406)-(F413-F407)</f>
        <v>#VALUE!</v>
      </c>
      <c r="H414" s="1" t="e">
        <f>IF(F411&gt;F410,(F410+10)-F411,F410-F411)</f>
        <v>#VALUE!</v>
      </c>
      <c r="I414" s="1" t="e">
        <f>F412-F406</f>
        <v>#VALUE!</v>
      </c>
      <c r="J414" s="1" t="e">
        <f>F413-F407</f>
        <v>#VALUE!</v>
      </c>
      <c r="M414">
        <f>COUNTIF(D410:D414,$L$6)</f>
        <v>0</v>
      </c>
      <c r="O414" t="str">
        <f t="shared" si="46"/>
        <v/>
      </c>
      <c r="P414" t="str">
        <f t="shared" si="47"/>
        <v/>
      </c>
      <c r="Q414" t="str">
        <f t="shared" si="48"/>
        <v/>
      </c>
      <c r="R414" t="str">
        <f t="shared" si="49"/>
        <v/>
      </c>
    </row>
    <row r="415" spans="1:18" x14ac:dyDescent="0.35">
      <c r="A415" t="s">
        <v>12</v>
      </c>
      <c r="B415" t="str">
        <f t="shared" si="51"/>
        <v/>
      </c>
      <c r="E415" t="str">
        <f t="shared" si="50"/>
        <v/>
      </c>
      <c r="F415" s="1" t="str">
        <f t="shared" si="52"/>
        <v/>
      </c>
      <c r="O415" t="str">
        <f t="shared" si="46"/>
        <v/>
      </c>
      <c r="P415" t="str">
        <f t="shared" si="47"/>
        <v/>
      </c>
      <c r="Q415" t="str">
        <f t="shared" si="48"/>
        <v/>
      </c>
      <c r="R415" t="str">
        <f t="shared" si="49"/>
        <v/>
      </c>
    </row>
    <row r="416" spans="1:18" x14ac:dyDescent="0.35">
      <c r="A416" t="s">
        <v>13</v>
      </c>
      <c r="B416">
        <f t="shared" si="51"/>
        <v>70</v>
      </c>
      <c r="C416">
        <v>1</v>
      </c>
      <c r="E416" t="str">
        <f t="shared" si="50"/>
        <v>Time In</v>
      </c>
      <c r="F416" s="1" t="str">
        <f t="shared" si="52"/>
        <v/>
      </c>
      <c r="G416" s="1" t="e">
        <f>(F418-F412)-(F419-F413)</f>
        <v>#VALUE!</v>
      </c>
      <c r="H416" s="1" t="e">
        <f>IF(F417&gt;F416,(F416+10)-F417,F416-F417)</f>
        <v>#VALUE!</v>
      </c>
      <c r="I416" s="1" t="e">
        <f>F418-F412</f>
        <v>#VALUE!</v>
      </c>
      <c r="J416" s="1" t="e">
        <f>F419-F413</f>
        <v>#VALUE!</v>
      </c>
      <c r="M416">
        <f>COUNTIF(D416:D420,$L$2)</f>
        <v>0</v>
      </c>
      <c r="N416">
        <f>SUM(M416:M420)</f>
        <v>0</v>
      </c>
      <c r="O416" t="str">
        <f t="shared" si="46"/>
        <v/>
      </c>
      <c r="P416" t="str">
        <f t="shared" si="47"/>
        <v/>
      </c>
      <c r="Q416" t="str">
        <f t="shared" si="48"/>
        <v/>
      </c>
      <c r="R416" t="str">
        <f t="shared" si="49"/>
        <v/>
      </c>
    </row>
    <row r="417" spans="1:18" x14ac:dyDescent="0.35">
      <c r="A417" t="s">
        <v>14</v>
      </c>
      <c r="B417" t="str">
        <f t="shared" si="51"/>
        <v/>
      </c>
      <c r="C417">
        <v>2</v>
      </c>
      <c r="E417" t="str">
        <f t="shared" si="50"/>
        <v>Time Out</v>
      </c>
      <c r="F417" s="1" t="str">
        <f t="shared" si="52"/>
        <v/>
      </c>
      <c r="G417" s="1" t="e">
        <f>(F418-F412)-(F419-F413)</f>
        <v>#VALUE!</v>
      </c>
      <c r="H417" s="1" t="e">
        <f>IF(F417&gt;F416,(F416+10)-F417,F416-F417)</f>
        <v>#VALUE!</v>
      </c>
      <c r="I417" s="1" t="e">
        <f>F418-F412</f>
        <v>#VALUE!</v>
      </c>
      <c r="J417" s="1" t="e">
        <f>F419-F413</f>
        <v>#VALUE!</v>
      </c>
      <c r="M417">
        <f>COUNTIF(D416:D420,$L$3)</f>
        <v>0</v>
      </c>
      <c r="O417" t="str">
        <f t="shared" si="46"/>
        <v/>
      </c>
      <c r="P417" t="str">
        <f t="shared" si="47"/>
        <v/>
      </c>
      <c r="Q417" t="str">
        <f t="shared" si="48"/>
        <v/>
      </c>
      <c r="R417" t="str">
        <f t="shared" si="49"/>
        <v/>
      </c>
    </row>
    <row r="418" spans="1:18" x14ac:dyDescent="0.35">
      <c r="A418" t="s">
        <v>2</v>
      </c>
      <c r="B418" t="str">
        <f t="shared" si="51"/>
        <v/>
      </c>
      <c r="C418">
        <v>3</v>
      </c>
      <c r="E418" t="str">
        <f t="shared" si="50"/>
        <v>Western Score</v>
      </c>
      <c r="F418" s="1" t="str">
        <f t="shared" si="52"/>
        <v/>
      </c>
      <c r="G418" s="1" t="e">
        <f>(F418-F412)-(F419-F413)</f>
        <v>#VALUE!</v>
      </c>
      <c r="H418" s="1" t="e">
        <f>IF(F417&gt;F416,(F416+10)-F417,F416-F417)</f>
        <v>#VALUE!</v>
      </c>
      <c r="I418" s="1" t="e">
        <f>F418-F412</f>
        <v>#VALUE!</v>
      </c>
      <c r="J418" s="1" t="e">
        <f>F419-F413</f>
        <v>#VALUE!</v>
      </c>
      <c r="M418">
        <f>COUNTIF(D416:D420,$L$4)</f>
        <v>0</v>
      </c>
      <c r="O418" t="str">
        <f t="shared" si="46"/>
        <v/>
      </c>
      <c r="P418" t="str">
        <f t="shared" si="47"/>
        <v/>
      </c>
      <c r="Q418" t="str">
        <f t="shared" si="48"/>
        <v/>
      </c>
      <c r="R418" t="str">
        <f t="shared" si="49"/>
        <v/>
      </c>
    </row>
    <row r="419" spans="1:18" x14ac:dyDescent="0.35">
      <c r="A419" t="s">
        <v>3</v>
      </c>
      <c r="B419" t="str">
        <f t="shared" si="51"/>
        <v/>
      </c>
      <c r="C419">
        <v>4</v>
      </c>
      <c r="E419" t="str">
        <f t="shared" si="50"/>
        <v>Opp Score</v>
      </c>
      <c r="F419" s="1" t="str">
        <f t="shared" si="52"/>
        <v/>
      </c>
      <c r="G419" s="1" t="e">
        <f>(F418-F412)-(F419-F413)</f>
        <v>#VALUE!</v>
      </c>
      <c r="H419" s="1" t="e">
        <f>IF(F417&gt;F416,(F416+10)-F417,F416-F417)</f>
        <v>#VALUE!</v>
      </c>
      <c r="I419" s="1" t="e">
        <f>F418-F412</f>
        <v>#VALUE!</v>
      </c>
      <c r="J419" s="1" t="e">
        <f>F419-F413</f>
        <v>#VALUE!</v>
      </c>
      <c r="M419">
        <f>COUNTIF(D416:D420,$L$5)</f>
        <v>0</v>
      </c>
      <c r="O419" t="str">
        <f t="shared" si="46"/>
        <v/>
      </c>
      <c r="P419" t="str">
        <f t="shared" si="47"/>
        <v/>
      </c>
      <c r="Q419" t="str">
        <f t="shared" si="48"/>
        <v/>
      </c>
      <c r="R419" t="str">
        <f t="shared" si="49"/>
        <v/>
      </c>
    </row>
    <row r="420" spans="1:18" x14ac:dyDescent="0.35">
      <c r="A420" t="s">
        <v>4</v>
      </c>
      <c r="B420" t="str">
        <f t="shared" si="51"/>
        <v/>
      </c>
      <c r="C420">
        <v>5</v>
      </c>
      <c r="E420" t="str">
        <f t="shared" si="50"/>
        <v/>
      </c>
      <c r="F420" s="1" t="str">
        <f t="shared" si="52"/>
        <v/>
      </c>
      <c r="G420" s="1" t="e">
        <f>(F418-F412)-(F419-F413)</f>
        <v>#VALUE!</v>
      </c>
      <c r="H420" s="1" t="e">
        <f>IF(F417&gt;F416,(F416+10)-F417,F416-F417)</f>
        <v>#VALUE!</v>
      </c>
      <c r="I420" s="1" t="e">
        <f>F418-F412</f>
        <v>#VALUE!</v>
      </c>
      <c r="J420" s="1" t="e">
        <f>F419-F413</f>
        <v>#VALUE!</v>
      </c>
      <c r="M420">
        <f>COUNTIF(D416:D420,$L$6)</f>
        <v>0</v>
      </c>
      <c r="O420" t="str">
        <f t="shared" si="46"/>
        <v/>
      </c>
      <c r="P420" t="str">
        <f t="shared" si="47"/>
        <v/>
      </c>
      <c r="Q420" t="str">
        <f t="shared" si="48"/>
        <v/>
      </c>
      <c r="R420" t="str">
        <f t="shared" si="49"/>
        <v/>
      </c>
    </row>
    <row r="421" spans="1:18" x14ac:dyDescent="0.35">
      <c r="A421" t="s">
        <v>5</v>
      </c>
      <c r="B421" t="str">
        <f t="shared" si="51"/>
        <v/>
      </c>
      <c r="E421" t="str">
        <f t="shared" si="50"/>
        <v/>
      </c>
      <c r="F421" s="1" t="str">
        <f t="shared" si="52"/>
        <v/>
      </c>
      <c r="O421" t="str">
        <f t="shared" si="46"/>
        <v/>
      </c>
      <c r="P421" t="str">
        <f t="shared" si="47"/>
        <v/>
      </c>
      <c r="Q421" t="str">
        <f t="shared" si="48"/>
        <v/>
      </c>
      <c r="R421" t="str">
        <f t="shared" si="49"/>
        <v/>
      </c>
    </row>
    <row r="422" spans="1:18" x14ac:dyDescent="0.35">
      <c r="A422" t="s">
        <v>6</v>
      </c>
      <c r="B422">
        <f t="shared" si="51"/>
        <v>71</v>
      </c>
      <c r="C422">
        <v>1</v>
      </c>
      <c r="E422" t="str">
        <f t="shared" si="50"/>
        <v>Time In</v>
      </c>
      <c r="F422" s="1" t="str">
        <f t="shared" si="52"/>
        <v/>
      </c>
      <c r="G422" s="1" t="e">
        <f>(F424-F418)-(F425-F419)</f>
        <v>#VALUE!</v>
      </c>
      <c r="H422" s="1" t="e">
        <f>IF(F423&gt;F422,(F422+10)-F423,F422-F423)</f>
        <v>#VALUE!</v>
      </c>
      <c r="I422" s="1" t="e">
        <f>F424-F418</f>
        <v>#VALUE!</v>
      </c>
      <c r="J422" s="1" t="e">
        <f>F425-F419</f>
        <v>#VALUE!</v>
      </c>
      <c r="M422">
        <f>COUNTIF(D422:D426,$L$2)</f>
        <v>0</v>
      </c>
      <c r="N422">
        <f>SUM(M422:M426)</f>
        <v>0</v>
      </c>
      <c r="O422" t="str">
        <f t="shared" si="46"/>
        <v/>
      </c>
      <c r="P422" t="str">
        <f t="shared" si="47"/>
        <v/>
      </c>
      <c r="Q422" t="str">
        <f t="shared" si="48"/>
        <v/>
      </c>
      <c r="R422" t="str">
        <f t="shared" si="49"/>
        <v/>
      </c>
    </row>
    <row r="423" spans="1:18" x14ac:dyDescent="0.35">
      <c r="A423" t="s">
        <v>7</v>
      </c>
      <c r="B423" t="str">
        <f t="shared" si="51"/>
        <v/>
      </c>
      <c r="C423">
        <v>2</v>
      </c>
      <c r="E423" t="str">
        <f t="shared" si="50"/>
        <v>Time Out</v>
      </c>
      <c r="F423" s="1" t="str">
        <f t="shared" si="52"/>
        <v/>
      </c>
      <c r="G423" s="1" t="e">
        <f>(F424-F418)-(F425-F419)</f>
        <v>#VALUE!</v>
      </c>
      <c r="H423" s="1" t="e">
        <f>IF(F423&gt;F422,(F422+10)-F423,F422-F423)</f>
        <v>#VALUE!</v>
      </c>
      <c r="I423" s="1" t="e">
        <f>F424-F418</f>
        <v>#VALUE!</v>
      </c>
      <c r="J423" s="1" t="e">
        <f>F425-F419</f>
        <v>#VALUE!</v>
      </c>
      <c r="M423">
        <f>COUNTIF(D422:D426,$L$3)</f>
        <v>0</v>
      </c>
      <c r="O423" t="str">
        <f t="shared" si="46"/>
        <v/>
      </c>
      <c r="P423" t="str">
        <f t="shared" si="47"/>
        <v/>
      </c>
      <c r="Q423" t="str">
        <f t="shared" si="48"/>
        <v/>
      </c>
      <c r="R423" t="str">
        <f t="shared" si="49"/>
        <v/>
      </c>
    </row>
    <row r="424" spans="1:18" x14ac:dyDescent="0.35">
      <c r="A424" t="s">
        <v>8</v>
      </c>
      <c r="B424" t="str">
        <f t="shared" si="51"/>
        <v/>
      </c>
      <c r="C424">
        <v>3</v>
      </c>
      <c r="E424" t="str">
        <f t="shared" si="50"/>
        <v>Western Score</v>
      </c>
      <c r="F424" s="1" t="str">
        <f t="shared" si="52"/>
        <v/>
      </c>
      <c r="G424" s="1" t="e">
        <f>(F424-F418)-(F425-F419)</f>
        <v>#VALUE!</v>
      </c>
      <c r="H424" s="1" t="e">
        <f>IF(F423&gt;F422,(F422+10)-F423,F422-F423)</f>
        <v>#VALUE!</v>
      </c>
      <c r="I424" s="1" t="e">
        <f>F424-F418</f>
        <v>#VALUE!</v>
      </c>
      <c r="J424" s="1" t="e">
        <f>F425-F419</f>
        <v>#VALUE!</v>
      </c>
      <c r="M424">
        <f>COUNTIF(D422:D426,$L$4)</f>
        <v>0</v>
      </c>
      <c r="O424" t="str">
        <f t="shared" si="46"/>
        <v/>
      </c>
      <c r="P424" t="str">
        <f t="shared" si="47"/>
        <v/>
      </c>
      <c r="Q424" t="str">
        <f t="shared" si="48"/>
        <v/>
      </c>
      <c r="R424" t="str">
        <f t="shared" si="49"/>
        <v/>
      </c>
    </row>
    <row r="425" spans="1:18" x14ac:dyDescent="0.35">
      <c r="A425" t="s">
        <v>9</v>
      </c>
      <c r="B425" t="str">
        <f t="shared" si="51"/>
        <v/>
      </c>
      <c r="C425">
        <v>4</v>
      </c>
      <c r="E425" t="str">
        <f t="shared" si="50"/>
        <v>Opp Score</v>
      </c>
      <c r="F425" s="1" t="str">
        <f t="shared" si="52"/>
        <v/>
      </c>
      <c r="G425" s="1" t="e">
        <f>(F424-F418)-(F425-F419)</f>
        <v>#VALUE!</v>
      </c>
      <c r="H425" s="1" t="e">
        <f>IF(F423&gt;F422,(F422+10)-F423,F422-F423)</f>
        <v>#VALUE!</v>
      </c>
      <c r="I425" s="1" t="e">
        <f>F424-F418</f>
        <v>#VALUE!</v>
      </c>
      <c r="J425" s="1" t="e">
        <f>F425-F419</f>
        <v>#VALUE!</v>
      </c>
      <c r="M425">
        <f>COUNTIF(D422:D426,$L$5)</f>
        <v>0</v>
      </c>
      <c r="O425" t="str">
        <f t="shared" si="46"/>
        <v/>
      </c>
      <c r="P425" t="str">
        <f t="shared" si="47"/>
        <v/>
      </c>
      <c r="Q425" t="str">
        <f t="shared" si="48"/>
        <v/>
      </c>
      <c r="R425" t="str">
        <f t="shared" si="49"/>
        <v/>
      </c>
    </row>
    <row r="426" spans="1:18" x14ac:dyDescent="0.35">
      <c r="A426" t="s">
        <v>10</v>
      </c>
      <c r="B426" t="str">
        <f t="shared" si="51"/>
        <v/>
      </c>
      <c r="C426">
        <v>5</v>
      </c>
      <c r="E426" t="str">
        <f t="shared" si="50"/>
        <v/>
      </c>
      <c r="F426" s="1" t="str">
        <f t="shared" si="52"/>
        <v/>
      </c>
      <c r="G426" s="1" t="e">
        <f>(F424-F418)-(F425-F419)</f>
        <v>#VALUE!</v>
      </c>
      <c r="H426" s="1" t="e">
        <f>IF(F423&gt;F422,(F422+10)-F423,F422-F423)</f>
        <v>#VALUE!</v>
      </c>
      <c r="I426" s="1" t="e">
        <f>F424-F418</f>
        <v>#VALUE!</v>
      </c>
      <c r="J426" s="1" t="e">
        <f>F425-F419</f>
        <v>#VALUE!</v>
      </c>
      <c r="M426">
        <f>COUNTIF(D422:D426,$L$6)</f>
        <v>0</v>
      </c>
      <c r="O426" t="str">
        <f t="shared" si="46"/>
        <v/>
      </c>
      <c r="P426" t="str">
        <f t="shared" si="47"/>
        <v/>
      </c>
      <c r="Q426" t="str">
        <f t="shared" si="48"/>
        <v/>
      </c>
      <c r="R426" t="str">
        <f t="shared" si="49"/>
        <v/>
      </c>
    </row>
    <row r="427" spans="1:18" x14ac:dyDescent="0.35">
      <c r="A427" t="s">
        <v>11</v>
      </c>
      <c r="B427" t="str">
        <f t="shared" si="51"/>
        <v/>
      </c>
      <c r="E427" t="str">
        <f t="shared" si="50"/>
        <v/>
      </c>
      <c r="F427" s="1" t="str">
        <f t="shared" si="52"/>
        <v/>
      </c>
      <c r="O427" t="str">
        <f t="shared" si="46"/>
        <v/>
      </c>
      <c r="P427" t="str">
        <f t="shared" si="47"/>
        <v/>
      </c>
      <c r="Q427" t="str">
        <f t="shared" si="48"/>
        <v/>
      </c>
      <c r="R427" t="str">
        <f t="shared" si="49"/>
        <v/>
      </c>
    </row>
    <row r="428" spans="1:18" x14ac:dyDescent="0.35">
      <c r="A428" t="s">
        <v>12</v>
      </c>
      <c r="B428">
        <f t="shared" si="51"/>
        <v>72</v>
      </c>
      <c r="C428">
        <v>1</v>
      </c>
      <c r="E428" t="str">
        <f t="shared" si="50"/>
        <v>Time In</v>
      </c>
      <c r="F428" s="1" t="str">
        <f t="shared" si="52"/>
        <v/>
      </c>
      <c r="G428" s="1" t="e">
        <f>(F430-F424)-(F431-F425)</f>
        <v>#VALUE!</v>
      </c>
      <c r="H428" s="1" t="e">
        <f>IF(F429&gt;F428,(F428+10)-F429,F428-F429)</f>
        <v>#VALUE!</v>
      </c>
      <c r="I428" s="1" t="e">
        <f>F430-F424</f>
        <v>#VALUE!</v>
      </c>
      <c r="J428" s="1" t="e">
        <f>F431-F425</f>
        <v>#VALUE!</v>
      </c>
      <c r="M428">
        <f>COUNTIF(D428:D432,$L$2)</f>
        <v>0</v>
      </c>
      <c r="N428">
        <f>SUM(M428:M432)</f>
        <v>0</v>
      </c>
      <c r="O428" t="str">
        <f t="shared" si="46"/>
        <v/>
      </c>
      <c r="P428" t="str">
        <f t="shared" si="47"/>
        <v/>
      </c>
      <c r="Q428" t="str">
        <f t="shared" si="48"/>
        <v/>
      </c>
      <c r="R428" t="str">
        <f t="shared" si="49"/>
        <v/>
      </c>
    </row>
    <row r="429" spans="1:18" x14ac:dyDescent="0.35">
      <c r="A429" t="s">
        <v>13</v>
      </c>
      <c r="B429" t="str">
        <f t="shared" si="51"/>
        <v/>
      </c>
      <c r="C429">
        <v>2</v>
      </c>
      <c r="E429" t="str">
        <f t="shared" si="50"/>
        <v>Time Out</v>
      </c>
      <c r="F429" s="1" t="str">
        <f t="shared" si="52"/>
        <v/>
      </c>
      <c r="G429" s="1" t="e">
        <f>(F430-F424)-(F431-F425)</f>
        <v>#VALUE!</v>
      </c>
      <c r="H429" s="1" t="e">
        <f>IF(F429&gt;F428,(F428+10)-F429,F428-F429)</f>
        <v>#VALUE!</v>
      </c>
      <c r="I429" s="1" t="e">
        <f>F430-F424</f>
        <v>#VALUE!</v>
      </c>
      <c r="J429" s="1" t="e">
        <f>F431-F425</f>
        <v>#VALUE!</v>
      </c>
      <c r="M429">
        <f>COUNTIF(D428:D432,$L$3)</f>
        <v>0</v>
      </c>
      <c r="O429" t="str">
        <f t="shared" si="46"/>
        <v/>
      </c>
      <c r="P429" t="str">
        <f t="shared" si="47"/>
        <v/>
      </c>
      <c r="Q429" t="str">
        <f t="shared" si="48"/>
        <v/>
      </c>
      <c r="R429" t="str">
        <f t="shared" si="49"/>
        <v/>
      </c>
    </row>
    <row r="430" spans="1:18" x14ac:dyDescent="0.35">
      <c r="A430" t="s">
        <v>14</v>
      </c>
      <c r="B430" t="str">
        <f t="shared" si="51"/>
        <v/>
      </c>
      <c r="C430">
        <v>3</v>
      </c>
      <c r="E430" t="str">
        <f t="shared" si="50"/>
        <v>Western Score</v>
      </c>
      <c r="F430" s="1" t="str">
        <f t="shared" si="52"/>
        <v/>
      </c>
      <c r="G430" s="1" t="e">
        <f>(F430-F424)-(F431-F425)</f>
        <v>#VALUE!</v>
      </c>
      <c r="H430" s="1" t="e">
        <f>IF(F429&gt;F428,(F428+10)-F429,F428-F429)</f>
        <v>#VALUE!</v>
      </c>
      <c r="I430" s="1" t="e">
        <f>F430-F424</f>
        <v>#VALUE!</v>
      </c>
      <c r="J430" s="1" t="e">
        <f>F431-F425</f>
        <v>#VALUE!</v>
      </c>
      <c r="M430">
        <f>COUNTIF(D428:D432,$L$4)</f>
        <v>0</v>
      </c>
      <c r="O430" t="str">
        <f t="shared" si="46"/>
        <v/>
      </c>
      <c r="P430" t="str">
        <f t="shared" si="47"/>
        <v/>
      </c>
      <c r="Q430" t="str">
        <f t="shared" si="48"/>
        <v/>
      </c>
      <c r="R430" t="str">
        <f t="shared" si="49"/>
        <v/>
      </c>
    </row>
    <row r="431" spans="1:18" x14ac:dyDescent="0.35">
      <c r="A431" t="s">
        <v>2</v>
      </c>
      <c r="B431" t="str">
        <f t="shared" si="51"/>
        <v/>
      </c>
      <c r="C431">
        <v>4</v>
      </c>
      <c r="E431" t="str">
        <f t="shared" si="50"/>
        <v>Opp Score</v>
      </c>
      <c r="F431" s="1" t="str">
        <f t="shared" si="52"/>
        <v/>
      </c>
      <c r="G431" s="1" t="e">
        <f>(F430-F424)-(F431-F425)</f>
        <v>#VALUE!</v>
      </c>
      <c r="H431" s="1" t="e">
        <f>IF(F429&gt;F428,(F428+10)-F429,F428-F429)</f>
        <v>#VALUE!</v>
      </c>
      <c r="I431" s="1" t="e">
        <f>F430-F424</f>
        <v>#VALUE!</v>
      </c>
      <c r="J431" s="1" t="e">
        <f>F431-F425</f>
        <v>#VALUE!</v>
      </c>
      <c r="M431">
        <f>COUNTIF(D428:D432,$L$5)</f>
        <v>0</v>
      </c>
      <c r="O431" t="str">
        <f t="shared" si="46"/>
        <v/>
      </c>
      <c r="P431" t="str">
        <f t="shared" si="47"/>
        <v/>
      </c>
      <c r="Q431" t="str">
        <f t="shared" si="48"/>
        <v/>
      </c>
      <c r="R431" t="str">
        <f t="shared" si="49"/>
        <v/>
      </c>
    </row>
    <row r="432" spans="1:18" x14ac:dyDescent="0.35">
      <c r="A432" t="s">
        <v>3</v>
      </c>
      <c r="B432" t="str">
        <f t="shared" si="51"/>
        <v/>
      </c>
      <c r="C432">
        <v>5</v>
      </c>
      <c r="E432" t="str">
        <f t="shared" si="50"/>
        <v/>
      </c>
      <c r="F432" s="1" t="str">
        <f t="shared" si="52"/>
        <v/>
      </c>
      <c r="G432" s="1" t="e">
        <f>(F430-F424)-(F431-F425)</f>
        <v>#VALUE!</v>
      </c>
      <c r="H432" s="1" t="e">
        <f>IF(F429&gt;F428,(F428+10)-F429,F428-F429)</f>
        <v>#VALUE!</v>
      </c>
      <c r="I432" s="1" t="e">
        <f>F430-F424</f>
        <v>#VALUE!</v>
      </c>
      <c r="J432" s="1" t="e">
        <f>F431-F425</f>
        <v>#VALUE!</v>
      </c>
      <c r="M432">
        <f>COUNTIF(D428:D432,$L$6)</f>
        <v>0</v>
      </c>
      <c r="O432" t="str">
        <f t="shared" si="46"/>
        <v/>
      </c>
      <c r="P432" t="str">
        <f t="shared" si="47"/>
        <v/>
      </c>
      <c r="Q432" t="str">
        <f t="shared" si="48"/>
        <v/>
      </c>
      <c r="R432" t="str">
        <f t="shared" si="49"/>
        <v/>
      </c>
    </row>
    <row r="433" spans="1:18" x14ac:dyDescent="0.35">
      <c r="A433" t="s">
        <v>4</v>
      </c>
      <c r="B433" t="str">
        <f t="shared" si="51"/>
        <v/>
      </c>
      <c r="E433" t="str">
        <f t="shared" si="50"/>
        <v/>
      </c>
      <c r="F433" s="1" t="str">
        <f t="shared" si="52"/>
        <v/>
      </c>
      <c r="O433" t="str">
        <f t="shared" si="46"/>
        <v/>
      </c>
      <c r="P433" t="str">
        <f t="shared" si="47"/>
        <v/>
      </c>
      <c r="Q433" t="str">
        <f t="shared" si="48"/>
        <v/>
      </c>
      <c r="R433" t="str">
        <f t="shared" si="49"/>
        <v/>
      </c>
    </row>
    <row r="434" spans="1:18" x14ac:dyDescent="0.35">
      <c r="A434" t="s">
        <v>5</v>
      </c>
      <c r="B434">
        <f t="shared" si="51"/>
        <v>73</v>
      </c>
      <c r="C434">
        <v>1</v>
      </c>
      <c r="E434" t="str">
        <f t="shared" si="50"/>
        <v>Time In</v>
      </c>
      <c r="F434" s="1" t="str">
        <f t="shared" si="52"/>
        <v/>
      </c>
      <c r="G434" s="1" t="e">
        <f>(F436-F430)-(F437-F431)</f>
        <v>#VALUE!</v>
      </c>
      <c r="H434" s="1" t="e">
        <f>IF(F435&gt;F434,(F434+10)-F435,F434-F435)</f>
        <v>#VALUE!</v>
      </c>
      <c r="I434" s="1" t="e">
        <f>F436-F430</f>
        <v>#VALUE!</v>
      </c>
      <c r="J434" s="1" t="e">
        <f>F437-F431</f>
        <v>#VALUE!</v>
      </c>
      <c r="M434">
        <f>COUNTIF(D434:D438,$L$2)</f>
        <v>0</v>
      </c>
      <c r="N434">
        <f>SUM(M434:M438)</f>
        <v>0</v>
      </c>
      <c r="O434" t="str">
        <f t="shared" si="46"/>
        <v/>
      </c>
      <c r="P434" t="str">
        <f t="shared" si="47"/>
        <v/>
      </c>
      <c r="Q434" t="str">
        <f t="shared" si="48"/>
        <v/>
      </c>
      <c r="R434" t="str">
        <f t="shared" si="49"/>
        <v/>
      </c>
    </row>
    <row r="435" spans="1:18" x14ac:dyDescent="0.35">
      <c r="A435" t="s">
        <v>6</v>
      </c>
      <c r="B435" t="str">
        <f t="shared" si="51"/>
        <v/>
      </c>
      <c r="C435">
        <v>2</v>
      </c>
      <c r="E435" t="str">
        <f t="shared" si="50"/>
        <v>Time Out</v>
      </c>
      <c r="F435" s="1" t="str">
        <f t="shared" si="52"/>
        <v/>
      </c>
      <c r="G435" s="1" t="e">
        <f>(F436-F430)-(F437-F431)</f>
        <v>#VALUE!</v>
      </c>
      <c r="H435" s="1" t="e">
        <f>IF(F435&gt;F434,(F434+10)-F435,F434-F435)</f>
        <v>#VALUE!</v>
      </c>
      <c r="I435" s="1" t="e">
        <f>F436-F430</f>
        <v>#VALUE!</v>
      </c>
      <c r="J435" s="1" t="e">
        <f>F437-F431</f>
        <v>#VALUE!</v>
      </c>
      <c r="M435">
        <f>COUNTIF(D434:D438,$L$3)</f>
        <v>0</v>
      </c>
      <c r="O435" t="str">
        <f t="shared" si="46"/>
        <v/>
      </c>
      <c r="P435" t="str">
        <f t="shared" si="47"/>
        <v/>
      </c>
      <c r="Q435" t="str">
        <f t="shared" si="48"/>
        <v/>
      </c>
      <c r="R435" t="str">
        <f t="shared" si="49"/>
        <v/>
      </c>
    </row>
    <row r="436" spans="1:18" x14ac:dyDescent="0.35">
      <c r="A436" t="s">
        <v>7</v>
      </c>
      <c r="B436" t="str">
        <f t="shared" si="51"/>
        <v/>
      </c>
      <c r="C436">
        <v>3</v>
      </c>
      <c r="E436" t="str">
        <f t="shared" si="50"/>
        <v>Western Score</v>
      </c>
      <c r="F436" s="1" t="str">
        <f t="shared" si="52"/>
        <v/>
      </c>
      <c r="G436" s="1" t="e">
        <f>(F436-F430)-(F437-F431)</f>
        <v>#VALUE!</v>
      </c>
      <c r="H436" s="1" t="e">
        <f>IF(F435&gt;F434,(F434+10)-F435,F434-F435)</f>
        <v>#VALUE!</v>
      </c>
      <c r="I436" s="1" t="e">
        <f>F436-F430</f>
        <v>#VALUE!</v>
      </c>
      <c r="J436" s="1" t="e">
        <f>F437-F431</f>
        <v>#VALUE!</v>
      </c>
      <c r="M436">
        <f>COUNTIF(D434:D438,$L$4)</f>
        <v>0</v>
      </c>
      <c r="O436" t="str">
        <f t="shared" si="46"/>
        <v/>
      </c>
      <c r="P436" t="str">
        <f t="shared" si="47"/>
        <v/>
      </c>
      <c r="Q436" t="str">
        <f t="shared" si="48"/>
        <v/>
      </c>
      <c r="R436" t="str">
        <f t="shared" si="49"/>
        <v/>
      </c>
    </row>
    <row r="437" spans="1:18" x14ac:dyDescent="0.35">
      <c r="A437" t="s">
        <v>8</v>
      </c>
      <c r="B437" t="str">
        <f t="shared" si="51"/>
        <v/>
      </c>
      <c r="C437">
        <v>4</v>
      </c>
      <c r="E437" t="str">
        <f t="shared" si="50"/>
        <v>Opp Score</v>
      </c>
      <c r="F437" s="1" t="str">
        <f t="shared" si="52"/>
        <v/>
      </c>
      <c r="G437" s="1" t="e">
        <f>(F436-F430)-(F437-F431)</f>
        <v>#VALUE!</v>
      </c>
      <c r="H437" s="1" t="e">
        <f>IF(F435&gt;F434,(F434+10)-F435,F434-F435)</f>
        <v>#VALUE!</v>
      </c>
      <c r="I437" s="1" t="e">
        <f>F436-F430</f>
        <v>#VALUE!</v>
      </c>
      <c r="J437" s="1" t="e">
        <f>F437-F431</f>
        <v>#VALUE!</v>
      </c>
      <c r="M437">
        <f>COUNTIF(D434:D438,$L$5)</f>
        <v>0</v>
      </c>
      <c r="O437" t="str">
        <f t="shared" si="46"/>
        <v/>
      </c>
      <c r="P437" t="str">
        <f t="shared" si="47"/>
        <v/>
      </c>
      <c r="Q437" t="str">
        <f t="shared" si="48"/>
        <v/>
      </c>
      <c r="R437" t="str">
        <f t="shared" si="49"/>
        <v/>
      </c>
    </row>
    <row r="438" spans="1:18" x14ac:dyDescent="0.35">
      <c r="A438" t="s">
        <v>9</v>
      </c>
      <c r="B438" t="str">
        <f t="shared" si="51"/>
        <v/>
      </c>
      <c r="C438">
        <v>5</v>
      </c>
      <c r="E438" t="str">
        <f t="shared" si="50"/>
        <v/>
      </c>
      <c r="F438" s="1" t="str">
        <f t="shared" si="52"/>
        <v/>
      </c>
      <c r="G438" s="1" t="e">
        <f>(F436-F430)-(F437-F431)</f>
        <v>#VALUE!</v>
      </c>
      <c r="H438" s="1" t="e">
        <f>IF(F435&gt;F434,(F434+10)-F435,F434-F435)</f>
        <v>#VALUE!</v>
      </c>
      <c r="I438" s="1" t="e">
        <f>F436-F430</f>
        <v>#VALUE!</v>
      </c>
      <c r="J438" s="1" t="e">
        <f>F437-F431</f>
        <v>#VALUE!</v>
      </c>
      <c r="M438">
        <f>COUNTIF(D434:D438,$L$6)</f>
        <v>0</v>
      </c>
      <c r="O438" t="str">
        <f t="shared" si="46"/>
        <v/>
      </c>
      <c r="P438" t="str">
        <f t="shared" si="47"/>
        <v/>
      </c>
      <c r="Q438" t="str">
        <f t="shared" si="48"/>
        <v/>
      </c>
      <c r="R438" t="str">
        <f t="shared" si="49"/>
        <v/>
      </c>
    </row>
    <row r="439" spans="1:18" x14ac:dyDescent="0.35">
      <c r="A439" t="s">
        <v>10</v>
      </c>
      <c r="B439" t="str">
        <f t="shared" si="51"/>
        <v/>
      </c>
      <c r="E439" t="str">
        <f t="shared" si="50"/>
        <v/>
      </c>
      <c r="F439" s="1" t="str">
        <f t="shared" si="52"/>
        <v/>
      </c>
      <c r="O439" t="str">
        <f t="shared" si="46"/>
        <v/>
      </c>
      <c r="P439" t="str">
        <f t="shared" si="47"/>
        <v/>
      </c>
      <c r="Q439" t="str">
        <f t="shared" si="48"/>
        <v/>
      </c>
      <c r="R439" t="str">
        <f t="shared" si="49"/>
        <v/>
      </c>
    </row>
    <row r="440" spans="1:18" x14ac:dyDescent="0.35">
      <c r="A440" t="s">
        <v>11</v>
      </c>
      <c r="B440">
        <f t="shared" si="51"/>
        <v>74</v>
      </c>
      <c r="C440">
        <v>1</v>
      </c>
      <c r="E440" t="str">
        <f t="shared" si="50"/>
        <v>Time In</v>
      </c>
      <c r="F440" s="1" t="str">
        <f t="shared" si="52"/>
        <v/>
      </c>
      <c r="G440" s="1" t="e">
        <f>(F442-F436)-(F443-F437)</f>
        <v>#VALUE!</v>
      </c>
      <c r="H440" s="1" t="e">
        <f>IF(F441&gt;F440,(F440+10)-F441,F440-F441)</f>
        <v>#VALUE!</v>
      </c>
      <c r="I440" s="1" t="e">
        <f>F442-F436</f>
        <v>#VALUE!</v>
      </c>
      <c r="J440" s="1" t="e">
        <f>F443-F437</f>
        <v>#VALUE!</v>
      </c>
      <c r="M440">
        <f>COUNTIF(D440:D444,$L$2)</f>
        <v>0</v>
      </c>
      <c r="N440">
        <f>SUM(M440:M444)</f>
        <v>0</v>
      </c>
      <c r="O440" t="str">
        <f t="shared" si="46"/>
        <v/>
      </c>
      <c r="P440" t="str">
        <f t="shared" si="47"/>
        <v/>
      </c>
      <c r="Q440" t="str">
        <f t="shared" si="48"/>
        <v/>
      </c>
      <c r="R440" t="str">
        <f t="shared" si="49"/>
        <v/>
      </c>
    </row>
    <row r="441" spans="1:18" x14ac:dyDescent="0.35">
      <c r="A441" t="s">
        <v>12</v>
      </c>
      <c r="B441" t="str">
        <f t="shared" si="51"/>
        <v/>
      </c>
      <c r="C441">
        <v>2</v>
      </c>
      <c r="E441" t="str">
        <f t="shared" si="50"/>
        <v>Time Out</v>
      </c>
      <c r="F441" s="1" t="str">
        <f t="shared" si="52"/>
        <v/>
      </c>
      <c r="G441" s="1" t="e">
        <f>(F442-F436)-(F443-F437)</f>
        <v>#VALUE!</v>
      </c>
      <c r="H441" s="1" t="e">
        <f>IF(F441&gt;F440,(F440+10)-F441,F440-F441)</f>
        <v>#VALUE!</v>
      </c>
      <c r="I441" s="1" t="e">
        <f>F442-F436</f>
        <v>#VALUE!</v>
      </c>
      <c r="J441" s="1" t="e">
        <f>F443-F437</f>
        <v>#VALUE!</v>
      </c>
      <c r="M441">
        <f>COUNTIF(D440:D444,$L$3)</f>
        <v>0</v>
      </c>
      <c r="O441" t="str">
        <f t="shared" si="46"/>
        <v/>
      </c>
      <c r="P441" t="str">
        <f t="shared" si="47"/>
        <v/>
      </c>
      <c r="Q441" t="str">
        <f t="shared" si="48"/>
        <v/>
      </c>
      <c r="R441" t="str">
        <f t="shared" si="49"/>
        <v/>
      </c>
    </row>
    <row r="442" spans="1:18" x14ac:dyDescent="0.35">
      <c r="A442" t="s">
        <v>13</v>
      </c>
      <c r="B442" t="str">
        <f t="shared" si="51"/>
        <v/>
      </c>
      <c r="C442">
        <v>3</v>
      </c>
      <c r="E442" t="str">
        <f t="shared" si="50"/>
        <v>Western Score</v>
      </c>
      <c r="F442" s="1" t="str">
        <f t="shared" si="52"/>
        <v/>
      </c>
      <c r="G442" s="1" t="e">
        <f>(F442-F436)-(F443-F437)</f>
        <v>#VALUE!</v>
      </c>
      <c r="H442" s="1" t="e">
        <f>IF(F441&gt;F440,(F440+10)-F441,F440-F441)</f>
        <v>#VALUE!</v>
      </c>
      <c r="I442" s="1" t="e">
        <f>F442-F436</f>
        <v>#VALUE!</v>
      </c>
      <c r="J442" s="1" t="e">
        <f>F443-F437</f>
        <v>#VALUE!</v>
      </c>
      <c r="M442">
        <f>COUNTIF(D440:D444,$L$4)</f>
        <v>0</v>
      </c>
      <c r="O442" t="str">
        <f t="shared" si="46"/>
        <v/>
      </c>
      <c r="P442" t="str">
        <f t="shared" si="47"/>
        <v/>
      </c>
      <c r="Q442" t="str">
        <f t="shared" si="48"/>
        <v/>
      </c>
      <c r="R442" t="str">
        <f t="shared" si="49"/>
        <v/>
      </c>
    </row>
    <row r="443" spans="1:18" x14ac:dyDescent="0.35">
      <c r="A443" t="s">
        <v>14</v>
      </c>
      <c r="B443" t="str">
        <f t="shared" si="51"/>
        <v/>
      </c>
      <c r="C443">
        <v>4</v>
      </c>
      <c r="E443" t="str">
        <f t="shared" si="50"/>
        <v>Opp Score</v>
      </c>
      <c r="F443" s="1" t="str">
        <f t="shared" si="52"/>
        <v/>
      </c>
      <c r="G443" s="1" t="e">
        <f>(F442-F436)-(F443-F437)</f>
        <v>#VALUE!</v>
      </c>
      <c r="H443" s="1" t="e">
        <f>IF(F441&gt;F440,(F440+10)-F441,F440-F441)</f>
        <v>#VALUE!</v>
      </c>
      <c r="I443" s="1" t="e">
        <f>F442-F436</f>
        <v>#VALUE!</v>
      </c>
      <c r="J443" s="1" t="e">
        <f>F443-F437</f>
        <v>#VALUE!</v>
      </c>
      <c r="M443">
        <f>COUNTIF(D440:D444,$L$5)</f>
        <v>0</v>
      </c>
      <c r="O443" t="str">
        <f t="shared" si="46"/>
        <v/>
      </c>
      <c r="P443" t="str">
        <f t="shared" si="47"/>
        <v/>
      </c>
      <c r="Q443" t="str">
        <f t="shared" si="48"/>
        <v/>
      </c>
      <c r="R443" t="str">
        <f t="shared" si="49"/>
        <v/>
      </c>
    </row>
    <row r="444" spans="1:18" x14ac:dyDescent="0.35">
      <c r="A444" t="s">
        <v>2</v>
      </c>
      <c r="B444" t="str">
        <f t="shared" si="51"/>
        <v/>
      </c>
      <c r="C444">
        <v>5</v>
      </c>
      <c r="E444" t="str">
        <f t="shared" si="50"/>
        <v/>
      </c>
      <c r="F444" s="1" t="str">
        <f t="shared" si="52"/>
        <v/>
      </c>
      <c r="G444" s="1" t="e">
        <f>(F442-F436)-(F443-F437)</f>
        <v>#VALUE!</v>
      </c>
      <c r="H444" s="1" t="e">
        <f>IF(F441&gt;F440,(F440+10)-F441,F440-F441)</f>
        <v>#VALUE!</v>
      </c>
      <c r="I444" s="1" t="e">
        <f>F442-F436</f>
        <v>#VALUE!</v>
      </c>
      <c r="J444" s="1" t="e">
        <f>F443-F437</f>
        <v>#VALUE!</v>
      </c>
      <c r="M444">
        <f>COUNTIF(D440:D444,$L$6)</f>
        <v>0</v>
      </c>
      <c r="O444" t="str">
        <f t="shared" si="46"/>
        <v/>
      </c>
      <c r="P444" t="str">
        <f t="shared" si="47"/>
        <v/>
      </c>
      <c r="Q444" t="str">
        <f t="shared" si="48"/>
        <v/>
      </c>
      <c r="R444" t="str">
        <f t="shared" si="49"/>
        <v/>
      </c>
    </row>
    <row r="445" spans="1:18" x14ac:dyDescent="0.35">
      <c r="A445" t="s">
        <v>3</v>
      </c>
      <c r="B445" t="str">
        <f t="shared" si="51"/>
        <v/>
      </c>
      <c r="E445" t="str">
        <f t="shared" si="50"/>
        <v/>
      </c>
      <c r="F445" s="1" t="str">
        <f t="shared" si="52"/>
        <v/>
      </c>
      <c r="O445" t="str">
        <f t="shared" si="46"/>
        <v/>
      </c>
      <c r="P445" t="str">
        <f t="shared" si="47"/>
        <v/>
      </c>
      <c r="Q445" t="str">
        <f t="shared" si="48"/>
        <v/>
      </c>
      <c r="R445" t="str">
        <f t="shared" si="49"/>
        <v/>
      </c>
    </row>
    <row r="446" spans="1:18" x14ac:dyDescent="0.35">
      <c r="A446" t="s">
        <v>4</v>
      </c>
      <c r="B446">
        <f t="shared" si="51"/>
        <v>75</v>
      </c>
      <c r="C446">
        <v>1</v>
      </c>
      <c r="E446" t="str">
        <f t="shared" si="50"/>
        <v>Time In</v>
      </c>
      <c r="F446" s="1" t="str">
        <f t="shared" si="52"/>
        <v/>
      </c>
      <c r="G446" s="1" t="e">
        <f>(F448-F442)-(F449-F443)</f>
        <v>#VALUE!</v>
      </c>
      <c r="H446" s="1" t="e">
        <f>IF(F447&gt;F446,(F446+10)-F447,F446-F447)</f>
        <v>#VALUE!</v>
      </c>
      <c r="I446" s="1" t="e">
        <f>F448-F442</f>
        <v>#VALUE!</v>
      </c>
      <c r="J446" s="1" t="e">
        <f>F449-F443</f>
        <v>#VALUE!</v>
      </c>
      <c r="M446">
        <f>COUNTIF(D446:D450,$L$2)</f>
        <v>0</v>
      </c>
      <c r="N446">
        <f>SUM(M446:M450)</f>
        <v>0</v>
      </c>
      <c r="O446" t="str">
        <f t="shared" si="46"/>
        <v/>
      </c>
      <c r="P446" t="str">
        <f t="shared" si="47"/>
        <v/>
      </c>
      <c r="Q446" t="str">
        <f t="shared" si="48"/>
        <v/>
      </c>
      <c r="R446" t="str">
        <f t="shared" si="49"/>
        <v/>
      </c>
    </row>
    <row r="447" spans="1:18" x14ac:dyDescent="0.35">
      <c r="A447" t="s">
        <v>5</v>
      </c>
      <c r="B447" t="str">
        <f t="shared" si="51"/>
        <v/>
      </c>
      <c r="C447">
        <v>2</v>
      </c>
      <c r="E447" t="str">
        <f t="shared" si="50"/>
        <v>Time Out</v>
      </c>
      <c r="F447" s="1" t="str">
        <f t="shared" si="52"/>
        <v/>
      </c>
      <c r="G447" s="1" t="e">
        <f>(F448-F442)-(F449-F443)</f>
        <v>#VALUE!</v>
      </c>
      <c r="H447" s="1" t="e">
        <f>IF(F447&gt;F446,(F446+10)-F447,F446-F447)</f>
        <v>#VALUE!</v>
      </c>
      <c r="I447" s="1" t="e">
        <f>F448-F442</f>
        <v>#VALUE!</v>
      </c>
      <c r="J447" s="1" t="e">
        <f>F449-F443</f>
        <v>#VALUE!</v>
      </c>
      <c r="M447">
        <f>COUNTIF(D446:D450,$L$3)</f>
        <v>0</v>
      </c>
      <c r="O447" t="str">
        <f t="shared" si="46"/>
        <v/>
      </c>
      <c r="P447" t="str">
        <f t="shared" si="47"/>
        <v/>
      </c>
      <c r="Q447" t="str">
        <f t="shared" si="48"/>
        <v/>
      </c>
      <c r="R447" t="str">
        <f t="shared" si="49"/>
        <v/>
      </c>
    </row>
    <row r="448" spans="1:18" x14ac:dyDescent="0.35">
      <c r="A448" t="s">
        <v>6</v>
      </c>
      <c r="B448" t="str">
        <f t="shared" si="51"/>
        <v/>
      </c>
      <c r="C448">
        <v>3</v>
      </c>
      <c r="E448" t="str">
        <f t="shared" si="50"/>
        <v>Western Score</v>
      </c>
      <c r="F448" s="1" t="str">
        <f t="shared" si="52"/>
        <v/>
      </c>
      <c r="G448" s="1" t="e">
        <f>(F448-F442)-(F449-F443)</f>
        <v>#VALUE!</v>
      </c>
      <c r="H448" s="1" t="e">
        <f>IF(F447&gt;F446,(F446+10)-F447,F446-F447)</f>
        <v>#VALUE!</v>
      </c>
      <c r="I448" s="1" t="e">
        <f>F448-F442</f>
        <v>#VALUE!</v>
      </c>
      <c r="J448" s="1" t="e">
        <f>F449-F443</f>
        <v>#VALUE!</v>
      </c>
      <c r="M448">
        <f>COUNTIF(D446:D450,$L$4)</f>
        <v>0</v>
      </c>
      <c r="O448" t="str">
        <f t="shared" si="46"/>
        <v/>
      </c>
      <c r="P448" t="str">
        <f t="shared" si="47"/>
        <v/>
      </c>
      <c r="Q448" t="str">
        <f t="shared" si="48"/>
        <v/>
      </c>
      <c r="R448" t="str">
        <f t="shared" si="49"/>
        <v/>
      </c>
    </row>
    <row r="449" spans="1:18" x14ac:dyDescent="0.35">
      <c r="A449" t="s">
        <v>7</v>
      </c>
      <c r="B449" t="str">
        <f t="shared" si="51"/>
        <v/>
      </c>
      <c r="C449">
        <v>4</v>
      </c>
      <c r="E449" t="str">
        <f t="shared" si="50"/>
        <v>Opp Score</v>
      </c>
      <c r="F449" s="1" t="str">
        <f t="shared" si="52"/>
        <v/>
      </c>
      <c r="G449" s="1" t="e">
        <f>(F448-F442)-(F449-F443)</f>
        <v>#VALUE!</v>
      </c>
      <c r="H449" s="1" t="e">
        <f>IF(F447&gt;F446,(F446+10)-F447,F446-F447)</f>
        <v>#VALUE!</v>
      </c>
      <c r="I449" s="1" t="e">
        <f>F448-F442</f>
        <v>#VALUE!</v>
      </c>
      <c r="J449" s="1" t="e">
        <f>F449-F443</f>
        <v>#VALUE!</v>
      </c>
      <c r="M449">
        <f>COUNTIF(D446:D450,$L$5)</f>
        <v>0</v>
      </c>
      <c r="O449" t="str">
        <f t="shared" si="46"/>
        <v/>
      </c>
      <c r="P449" t="str">
        <f t="shared" si="47"/>
        <v/>
      </c>
      <c r="Q449" t="str">
        <f t="shared" si="48"/>
        <v/>
      </c>
      <c r="R449" t="str">
        <f t="shared" si="49"/>
        <v/>
      </c>
    </row>
    <row r="450" spans="1:18" x14ac:dyDescent="0.35">
      <c r="A450" t="s">
        <v>8</v>
      </c>
      <c r="B450" t="str">
        <f t="shared" si="51"/>
        <v/>
      </c>
      <c r="C450">
        <v>5</v>
      </c>
      <c r="E450" t="str">
        <f t="shared" si="50"/>
        <v/>
      </c>
      <c r="F450" s="1" t="str">
        <f t="shared" si="52"/>
        <v/>
      </c>
      <c r="G450" s="1" t="e">
        <f>(F448-F442)-(F449-F443)</f>
        <v>#VALUE!</v>
      </c>
      <c r="H450" s="1" t="e">
        <f>IF(F447&gt;F446,(F446+10)-F447,F446-F447)</f>
        <v>#VALUE!</v>
      </c>
      <c r="I450" s="1" t="e">
        <f>F448-F442</f>
        <v>#VALUE!</v>
      </c>
      <c r="J450" s="1" t="e">
        <f>F449-F443</f>
        <v>#VALUE!</v>
      </c>
      <c r="M450">
        <f>COUNTIF(D446:D450,$L$6)</f>
        <v>0</v>
      </c>
      <c r="O450" t="str">
        <f t="shared" ref="O450:O513" si="53">IF(N450=COUNTIF($L$2:$L$6,"*"),G450,"")</f>
        <v/>
      </c>
      <c r="P450" t="str">
        <f t="shared" ref="P450:P513" si="54">IF(N450=COUNTIF($L$2:$L$6,"*"),H450,"")</f>
        <v/>
      </c>
      <c r="Q450" t="str">
        <f t="shared" ref="Q450:Q513" si="55">IF(N450=COUNTIF($L$2:$L$6,"*"),I450,"")</f>
        <v/>
      </c>
      <c r="R450" t="str">
        <f t="shared" ref="R450:R513" si="56">IF(N450=COUNTIF($L$2:$L$6,"*"),J450,"")</f>
        <v/>
      </c>
    </row>
    <row r="451" spans="1:18" x14ac:dyDescent="0.35">
      <c r="A451" t="s">
        <v>9</v>
      </c>
      <c r="B451" t="str">
        <f t="shared" si="51"/>
        <v/>
      </c>
      <c r="E451" t="str">
        <f t="shared" ref="E451:E514" si="57">IFERROR(_xlfn.IFS(C451=$C$2,"Time In",C451=$C$3,"Time Out",C451=$C$4,"Western Score",C451=$C$5,"Opp Score"),"")</f>
        <v/>
      </c>
      <c r="F451" s="1" t="str">
        <f t="shared" si="52"/>
        <v/>
      </c>
      <c r="O451" t="str">
        <f t="shared" si="53"/>
        <v/>
      </c>
      <c r="P451" t="str">
        <f t="shared" si="54"/>
        <v/>
      </c>
      <c r="Q451" t="str">
        <f t="shared" si="55"/>
        <v/>
      </c>
      <c r="R451" t="str">
        <f t="shared" si="56"/>
        <v/>
      </c>
    </row>
    <row r="452" spans="1:18" x14ac:dyDescent="0.35">
      <c r="A452" t="s">
        <v>10</v>
      </c>
      <c r="B452">
        <f t="shared" si="51"/>
        <v>76</v>
      </c>
      <c r="C452">
        <v>1</v>
      </c>
      <c r="E452" t="str">
        <f t="shared" si="57"/>
        <v>Time In</v>
      </c>
      <c r="F452" s="1" t="str">
        <f t="shared" si="52"/>
        <v/>
      </c>
      <c r="G452" s="1" t="e">
        <f>(F454-F448)-(F455-F449)</f>
        <v>#VALUE!</v>
      </c>
      <c r="H452" s="1" t="e">
        <f>IF(F453&gt;F452,(F452+10)-F453,F452-F453)</f>
        <v>#VALUE!</v>
      </c>
      <c r="I452" s="1" t="e">
        <f>F454-F448</f>
        <v>#VALUE!</v>
      </c>
      <c r="J452" s="1" t="e">
        <f>F455-F449</f>
        <v>#VALUE!</v>
      </c>
      <c r="M452">
        <f>COUNTIF(D452:D456,$L$2)</f>
        <v>0</v>
      </c>
      <c r="N452">
        <f>SUM(M452:M456)</f>
        <v>0</v>
      </c>
      <c r="O452" t="str">
        <f t="shared" si="53"/>
        <v/>
      </c>
      <c r="P452" t="str">
        <f t="shared" si="54"/>
        <v/>
      </c>
      <c r="Q452" t="str">
        <f t="shared" si="55"/>
        <v/>
      </c>
      <c r="R452" t="str">
        <f t="shared" si="56"/>
        <v/>
      </c>
    </row>
    <row r="453" spans="1:18" x14ac:dyDescent="0.35">
      <c r="A453" t="s">
        <v>11</v>
      </c>
      <c r="B453" t="str">
        <f t="shared" si="51"/>
        <v/>
      </c>
      <c r="C453">
        <v>2</v>
      </c>
      <c r="E453" t="str">
        <f t="shared" si="57"/>
        <v>Time Out</v>
      </c>
      <c r="F453" s="1" t="str">
        <f t="shared" si="52"/>
        <v/>
      </c>
      <c r="G453" s="1" t="e">
        <f>(F454-F448)-(F455-F449)</f>
        <v>#VALUE!</v>
      </c>
      <c r="H453" s="1" t="e">
        <f>IF(F453&gt;F452,(F452+10)-F453,F452-F453)</f>
        <v>#VALUE!</v>
      </c>
      <c r="I453" s="1" t="e">
        <f>F454-F448</f>
        <v>#VALUE!</v>
      </c>
      <c r="J453" s="1" t="e">
        <f>F455-F449</f>
        <v>#VALUE!</v>
      </c>
      <c r="M453">
        <f>COUNTIF(D452:D456,$L$3)</f>
        <v>0</v>
      </c>
      <c r="O453" t="str">
        <f t="shared" si="53"/>
        <v/>
      </c>
      <c r="P453" t="str">
        <f t="shared" si="54"/>
        <v/>
      </c>
      <c r="Q453" t="str">
        <f t="shared" si="55"/>
        <v/>
      </c>
      <c r="R453" t="str">
        <f t="shared" si="56"/>
        <v/>
      </c>
    </row>
    <row r="454" spans="1:18" x14ac:dyDescent="0.35">
      <c r="A454" t="s">
        <v>12</v>
      </c>
      <c r="B454" t="str">
        <f t="shared" si="51"/>
        <v/>
      </c>
      <c r="C454">
        <v>3</v>
      </c>
      <c r="E454" t="str">
        <f t="shared" si="57"/>
        <v>Western Score</v>
      </c>
      <c r="F454" s="1" t="str">
        <f t="shared" si="52"/>
        <v/>
      </c>
      <c r="G454" s="1" t="e">
        <f>(F454-F448)-(F455-F449)</f>
        <v>#VALUE!</v>
      </c>
      <c r="H454" s="1" t="e">
        <f>IF(F453&gt;F452,(F452+10)-F453,F452-F453)</f>
        <v>#VALUE!</v>
      </c>
      <c r="I454" s="1" t="e">
        <f>F454-F448</f>
        <v>#VALUE!</v>
      </c>
      <c r="J454" s="1" t="e">
        <f>F455-F449</f>
        <v>#VALUE!</v>
      </c>
      <c r="M454">
        <f>COUNTIF(D452:D456,$L$4)</f>
        <v>0</v>
      </c>
      <c r="O454" t="str">
        <f t="shared" si="53"/>
        <v/>
      </c>
      <c r="P454" t="str">
        <f t="shared" si="54"/>
        <v/>
      </c>
      <c r="Q454" t="str">
        <f t="shared" si="55"/>
        <v/>
      </c>
      <c r="R454" t="str">
        <f t="shared" si="56"/>
        <v/>
      </c>
    </row>
    <row r="455" spans="1:18" x14ac:dyDescent="0.35">
      <c r="A455" t="s">
        <v>13</v>
      </c>
      <c r="B455" t="str">
        <f t="shared" si="51"/>
        <v/>
      </c>
      <c r="C455">
        <v>4</v>
      </c>
      <c r="E455" t="str">
        <f t="shared" si="57"/>
        <v>Opp Score</v>
      </c>
      <c r="F455" s="1" t="str">
        <f t="shared" si="52"/>
        <v/>
      </c>
      <c r="G455" s="1" t="e">
        <f>(F454-F448)-(F455-F449)</f>
        <v>#VALUE!</v>
      </c>
      <c r="H455" s="1" t="e">
        <f>IF(F453&gt;F452,(F452+10)-F453,F452-F453)</f>
        <v>#VALUE!</v>
      </c>
      <c r="I455" s="1" t="e">
        <f>F454-F448</f>
        <v>#VALUE!</v>
      </c>
      <c r="J455" s="1" t="e">
        <f>F455-F449</f>
        <v>#VALUE!</v>
      </c>
      <c r="M455">
        <f>COUNTIF(D452:D456,$L$5)</f>
        <v>0</v>
      </c>
      <c r="O455" t="str">
        <f t="shared" si="53"/>
        <v/>
      </c>
      <c r="P455" t="str">
        <f t="shared" si="54"/>
        <v/>
      </c>
      <c r="Q455" t="str">
        <f t="shared" si="55"/>
        <v/>
      </c>
      <c r="R455" t="str">
        <f t="shared" si="56"/>
        <v/>
      </c>
    </row>
    <row r="456" spans="1:18" x14ac:dyDescent="0.35">
      <c r="A456" t="s">
        <v>14</v>
      </c>
      <c r="B456" t="str">
        <f t="shared" si="51"/>
        <v/>
      </c>
      <c r="C456">
        <v>5</v>
      </c>
      <c r="E456" t="str">
        <f t="shared" si="57"/>
        <v/>
      </c>
      <c r="F456" s="1" t="str">
        <f t="shared" si="52"/>
        <v/>
      </c>
      <c r="G456" s="1" t="e">
        <f>(F454-F448)-(F455-F449)</f>
        <v>#VALUE!</v>
      </c>
      <c r="H456" s="1" t="e">
        <f>IF(F453&gt;F452,(F452+10)-F453,F452-F453)</f>
        <v>#VALUE!</v>
      </c>
      <c r="I456" s="1" t="e">
        <f>F454-F448</f>
        <v>#VALUE!</v>
      </c>
      <c r="J456" s="1" t="e">
        <f>F455-F449</f>
        <v>#VALUE!</v>
      </c>
      <c r="M456">
        <f>COUNTIF(D452:D456,$L$6)</f>
        <v>0</v>
      </c>
      <c r="O456" t="str">
        <f t="shared" si="53"/>
        <v/>
      </c>
      <c r="P456" t="str">
        <f t="shared" si="54"/>
        <v/>
      </c>
      <c r="Q456" t="str">
        <f t="shared" si="55"/>
        <v/>
      </c>
      <c r="R456" t="str">
        <f t="shared" si="56"/>
        <v/>
      </c>
    </row>
    <row r="457" spans="1:18" x14ac:dyDescent="0.35">
      <c r="A457" t="s">
        <v>2</v>
      </c>
      <c r="B457" t="str">
        <f t="shared" si="51"/>
        <v/>
      </c>
      <c r="E457" t="str">
        <f t="shared" si="57"/>
        <v/>
      </c>
      <c r="F457" s="1" t="str">
        <f t="shared" si="52"/>
        <v/>
      </c>
      <c r="O457" t="str">
        <f t="shared" si="53"/>
        <v/>
      </c>
      <c r="P457" t="str">
        <f t="shared" si="54"/>
        <v/>
      </c>
      <c r="Q457" t="str">
        <f t="shared" si="55"/>
        <v/>
      </c>
      <c r="R457" t="str">
        <f t="shared" si="56"/>
        <v/>
      </c>
    </row>
    <row r="458" spans="1:18" x14ac:dyDescent="0.35">
      <c r="A458" t="s">
        <v>3</v>
      </c>
      <c r="B458">
        <f t="shared" si="51"/>
        <v>77</v>
      </c>
      <c r="C458">
        <v>1</v>
      </c>
      <c r="E458" t="str">
        <f t="shared" si="57"/>
        <v>Time In</v>
      </c>
      <c r="F458" s="1" t="str">
        <f t="shared" si="52"/>
        <v/>
      </c>
      <c r="G458" s="1" t="e">
        <f>(F460-F454)-(F461-F455)</f>
        <v>#VALUE!</v>
      </c>
      <c r="H458" s="1" t="e">
        <f>IF(F459&gt;F458,(F458+10)-F459,F458-F459)</f>
        <v>#VALUE!</v>
      </c>
      <c r="I458" s="1" t="e">
        <f>F460-F454</f>
        <v>#VALUE!</v>
      </c>
      <c r="J458" s="1" t="e">
        <f>F461-F455</f>
        <v>#VALUE!</v>
      </c>
      <c r="M458">
        <f>COUNTIF(D458:D462,$L$2)</f>
        <v>0</v>
      </c>
      <c r="N458">
        <f>SUM(M458:M462)</f>
        <v>0</v>
      </c>
      <c r="O458" t="str">
        <f t="shared" si="53"/>
        <v/>
      </c>
      <c r="P458" t="str">
        <f t="shared" si="54"/>
        <v/>
      </c>
      <c r="Q458" t="str">
        <f t="shared" si="55"/>
        <v/>
      </c>
      <c r="R458" t="str">
        <f t="shared" si="56"/>
        <v/>
      </c>
    </row>
    <row r="459" spans="1:18" x14ac:dyDescent="0.35">
      <c r="A459" t="s">
        <v>4</v>
      </c>
      <c r="B459" t="str">
        <f t="shared" si="51"/>
        <v/>
      </c>
      <c r="C459">
        <v>2</v>
      </c>
      <c r="E459" t="str">
        <f t="shared" si="57"/>
        <v>Time Out</v>
      </c>
      <c r="F459" s="1" t="str">
        <f t="shared" si="52"/>
        <v/>
      </c>
      <c r="G459" s="1" t="e">
        <f>(F460-F454)-(F461-F455)</f>
        <v>#VALUE!</v>
      </c>
      <c r="H459" s="1" t="e">
        <f>IF(F459&gt;F458,(F458+10)-F459,F458-F459)</f>
        <v>#VALUE!</v>
      </c>
      <c r="I459" s="1" t="e">
        <f>F460-F454</f>
        <v>#VALUE!</v>
      </c>
      <c r="J459" s="1" t="e">
        <f>F461-F455</f>
        <v>#VALUE!</v>
      </c>
      <c r="M459">
        <f>COUNTIF(D458:D462,$L$3)</f>
        <v>0</v>
      </c>
      <c r="O459" t="str">
        <f t="shared" si="53"/>
        <v/>
      </c>
      <c r="P459" t="str">
        <f t="shared" si="54"/>
        <v/>
      </c>
      <c r="Q459" t="str">
        <f t="shared" si="55"/>
        <v/>
      </c>
      <c r="R459" t="str">
        <f t="shared" si="56"/>
        <v/>
      </c>
    </row>
    <row r="460" spans="1:18" x14ac:dyDescent="0.35">
      <c r="A460" t="s">
        <v>5</v>
      </c>
      <c r="B460" t="str">
        <f t="shared" si="51"/>
        <v/>
      </c>
      <c r="C460">
        <v>3</v>
      </c>
      <c r="E460" t="str">
        <f t="shared" si="57"/>
        <v>Western Score</v>
      </c>
      <c r="F460" s="1" t="str">
        <f t="shared" si="52"/>
        <v/>
      </c>
      <c r="G460" s="1" t="e">
        <f>(F460-F454)-(F461-F455)</f>
        <v>#VALUE!</v>
      </c>
      <c r="H460" s="1" t="e">
        <f>IF(F459&gt;F458,(F458+10)-F459,F458-F459)</f>
        <v>#VALUE!</v>
      </c>
      <c r="I460" s="1" t="e">
        <f>F460-F454</f>
        <v>#VALUE!</v>
      </c>
      <c r="J460" s="1" t="e">
        <f>F461-F455</f>
        <v>#VALUE!</v>
      </c>
      <c r="M460">
        <f>COUNTIF(D458:D462,$L$4)</f>
        <v>0</v>
      </c>
      <c r="O460" t="str">
        <f t="shared" si="53"/>
        <v/>
      </c>
      <c r="P460" t="str">
        <f t="shared" si="54"/>
        <v/>
      </c>
      <c r="Q460" t="str">
        <f t="shared" si="55"/>
        <v/>
      </c>
      <c r="R460" t="str">
        <f t="shared" si="56"/>
        <v/>
      </c>
    </row>
    <row r="461" spans="1:18" x14ac:dyDescent="0.35">
      <c r="A461" t="s">
        <v>6</v>
      </c>
      <c r="B461" t="str">
        <f t="shared" si="51"/>
        <v/>
      </c>
      <c r="C461">
        <v>4</v>
      </c>
      <c r="E461" t="str">
        <f t="shared" si="57"/>
        <v>Opp Score</v>
      </c>
      <c r="F461" s="1" t="str">
        <f t="shared" si="52"/>
        <v/>
      </c>
      <c r="G461" s="1" t="e">
        <f>(F460-F454)-(F461-F455)</f>
        <v>#VALUE!</v>
      </c>
      <c r="H461" s="1" t="e">
        <f>IF(F459&gt;F458,(F458+10)-F459,F458-F459)</f>
        <v>#VALUE!</v>
      </c>
      <c r="I461" s="1" t="e">
        <f>F460-F454</f>
        <v>#VALUE!</v>
      </c>
      <c r="J461" s="1" t="e">
        <f>F461-F455</f>
        <v>#VALUE!</v>
      </c>
      <c r="M461">
        <f>COUNTIF(D458:D462,$L$5)</f>
        <v>0</v>
      </c>
      <c r="O461" t="str">
        <f t="shared" si="53"/>
        <v/>
      </c>
      <c r="P461" t="str">
        <f t="shared" si="54"/>
        <v/>
      </c>
      <c r="Q461" t="str">
        <f t="shared" si="55"/>
        <v/>
      </c>
      <c r="R461" t="str">
        <f t="shared" si="56"/>
        <v/>
      </c>
    </row>
    <row r="462" spans="1:18" x14ac:dyDescent="0.35">
      <c r="A462" t="s">
        <v>7</v>
      </c>
      <c r="B462" t="str">
        <f t="shared" si="51"/>
        <v/>
      </c>
      <c r="C462">
        <v>5</v>
      </c>
      <c r="E462" t="str">
        <f t="shared" si="57"/>
        <v/>
      </c>
      <c r="F462" s="1" t="str">
        <f t="shared" si="52"/>
        <v/>
      </c>
      <c r="G462" s="1" t="e">
        <f>(F460-F454)-(F461-F455)</f>
        <v>#VALUE!</v>
      </c>
      <c r="H462" s="1" t="e">
        <f>IF(F459&gt;F458,(F458+10)-F459,F458-F459)</f>
        <v>#VALUE!</v>
      </c>
      <c r="I462" s="1" t="e">
        <f>F460-F454</f>
        <v>#VALUE!</v>
      </c>
      <c r="J462" s="1" t="e">
        <f>F461-F455</f>
        <v>#VALUE!</v>
      </c>
      <c r="M462">
        <f>COUNTIF(D458:D462,$L$6)</f>
        <v>0</v>
      </c>
      <c r="O462" t="str">
        <f t="shared" si="53"/>
        <v/>
      </c>
      <c r="P462" t="str">
        <f t="shared" si="54"/>
        <v/>
      </c>
      <c r="Q462" t="str">
        <f t="shared" si="55"/>
        <v/>
      </c>
      <c r="R462" t="str">
        <f t="shared" si="56"/>
        <v/>
      </c>
    </row>
    <row r="463" spans="1:18" x14ac:dyDescent="0.35">
      <c r="A463" t="s">
        <v>8</v>
      </c>
      <c r="B463" t="str">
        <f t="shared" si="51"/>
        <v/>
      </c>
      <c r="E463" t="str">
        <f t="shared" si="57"/>
        <v/>
      </c>
      <c r="F463" s="1" t="str">
        <f t="shared" si="52"/>
        <v/>
      </c>
      <c r="O463" t="str">
        <f t="shared" si="53"/>
        <v/>
      </c>
      <c r="P463" t="str">
        <f t="shared" si="54"/>
        <v/>
      </c>
      <c r="Q463" t="str">
        <f t="shared" si="55"/>
        <v/>
      </c>
      <c r="R463" t="str">
        <f t="shared" si="56"/>
        <v/>
      </c>
    </row>
    <row r="464" spans="1:18" x14ac:dyDescent="0.35">
      <c r="A464" t="s">
        <v>9</v>
      </c>
      <c r="B464">
        <f t="shared" si="51"/>
        <v>78</v>
      </c>
      <c r="C464">
        <v>1</v>
      </c>
      <c r="E464" t="str">
        <f t="shared" si="57"/>
        <v>Time In</v>
      </c>
      <c r="F464" s="1" t="str">
        <f t="shared" si="52"/>
        <v/>
      </c>
      <c r="G464" s="1" t="e">
        <f>(F466-F460)-(F467-F461)</f>
        <v>#VALUE!</v>
      </c>
      <c r="H464" s="1" t="e">
        <f>IF(F465&gt;F464,(F464+10)-F465,F464-F465)</f>
        <v>#VALUE!</v>
      </c>
      <c r="I464" s="1" t="e">
        <f>F466-F460</f>
        <v>#VALUE!</v>
      </c>
      <c r="J464" s="1" t="e">
        <f>F467-F461</f>
        <v>#VALUE!</v>
      </c>
      <c r="M464">
        <f>COUNTIF(D464:D468,$L$2)</f>
        <v>0</v>
      </c>
      <c r="N464">
        <f>SUM(M464:M468)</f>
        <v>0</v>
      </c>
      <c r="O464" t="str">
        <f t="shared" si="53"/>
        <v/>
      </c>
      <c r="P464" t="str">
        <f t="shared" si="54"/>
        <v/>
      </c>
      <c r="Q464" t="str">
        <f t="shared" si="55"/>
        <v/>
      </c>
      <c r="R464" t="str">
        <f t="shared" si="56"/>
        <v/>
      </c>
    </row>
    <row r="465" spans="1:18" x14ac:dyDescent="0.35">
      <c r="A465" t="s">
        <v>10</v>
      </c>
      <c r="B465" t="str">
        <f t="shared" si="51"/>
        <v/>
      </c>
      <c r="C465">
        <v>2</v>
      </c>
      <c r="E465" t="str">
        <f t="shared" si="57"/>
        <v>Time Out</v>
      </c>
      <c r="F465" s="1" t="str">
        <f t="shared" si="52"/>
        <v/>
      </c>
      <c r="G465" s="1" t="e">
        <f>(F466-F460)-(F467-F461)</f>
        <v>#VALUE!</v>
      </c>
      <c r="H465" s="1" t="e">
        <f>IF(F465&gt;F464,(F464+10)-F465,F464-F465)</f>
        <v>#VALUE!</v>
      </c>
      <c r="I465" s="1" t="e">
        <f>F466-F460</f>
        <v>#VALUE!</v>
      </c>
      <c r="J465" s="1" t="e">
        <f>F467-F461</f>
        <v>#VALUE!</v>
      </c>
      <c r="M465">
        <f>COUNTIF(D464:D468,$L$3)</f>
        <v>0</v>
      </c>
      <c r="O465" t="str">
        <f t="shared" si="53"/>
        <v/>
      </c>
      <c r="P465" t="str">
        <f t="shared" si="54"/>
        <v/>
      </c>
      <c r="Q465" t="str">
        <f t="shared" si="55"/>
        <v/>
      </c>
      <c r="R465" t="str">
        <f t="shared" si="56"/>
        <v/>
      </c>
    </row>
    <row r="466" spans="1:18" x14ac:dyDescent="0.35">
      <c r="A466" t="s">
        <v>11</v>
      </c>
      <c r="B466" t="str">
        <f t="shared" si="51"/>
        <v/>
      </c>
      <c r="C466">
        <v>3</v>
      </c>
      <c r="E466" t="str">
        <f t="shared" si="57"/>
        <v>Western Score</v>
      </c>
      <c r="F466" s="1" t="str">
        <f t="shared" si="52"/>
        <v/>
      </c>
      <c r="G466" s="1" t="e">
        <f>(F466-F460)-(F467-F461)</f>
        <v>#VALUE!</v>
      </c>
      <c r="H466" s="1" t="e">
        <f>IF(F465&gt;F464,(F464+10)-F465,F464-F465)</f>
        <v>#VALUE!</v>
      </c>
      <c r="I466" s="1" t="e">
        <f>F466-F460</f>
        <v>#VALUE!</v>
      </c>
      <c r="J466" s="1" t="e">
        <f>F467-F461</f>
        <v>#VALUE!</v>
      </c>
      <c r="M466">
        <f>COUNTIF(D464:D468,$L$4)</f>
        <v>0</v>
      </c>
      <c r="O466" t="str">
        <f t="shared" si="53"/>
        <v/>
      </c>
      <c r="P466" t="str">
        <f t="shared" si="54"/>
        <v/>
      </c>
      <c r="Q466" t="str">
        <f t="shared" si="55"/>
        <v/>
      </c>
      <c r="R466" t="str">
        <f t="shared" si="56"/>
        <v/>
      </c>
    </row>
    <row r="467" spans="1:18" x14ac:dyDescent="0.35">
      <c r="A467" t="s">
        <v>12</v>
      </c>
      <c r="B467" t="str">
        <f t="shared" ref="B467:B530" si="58">IF(C467=$C$2,1+B461,"")</f>
        <v/>
      </c>
      <c r="C467">
        <v>4</v>
      </c>
      <c r="E467" t="str">
        <f t="shared" si="57"/>
        <v>Opp Score</v>
      </c>
      <c r="F467" s="1" t="str">
        <f t="shared" si="52"/>
        <v/>
      </c>
      <c r="G467" s="1" t="e">
        <f>(F466-F460)-(F467-F461)</f>
        <v>#VALUE!</v>
      </c>
      <c r="H467" s="1" t="e">
        <f>IF(F465&gt;F464,(F464+10)-F465,F464-F465)</f>
        <v>#VALUE!</v>
      </c>
      <c r="I467" s="1" t="e">
        <f>F466-F460</f>
        <v>#VALUE!</v>
      </c>
      <c r="J467" s="1" t="e">
        <f>F467-F461</f>
        <v>#VALUE!</v>
      </c>
      <c r="M467">
        <f>COUNTIF(D464:D468,$L$5)</f>
        <v>0</v>
      </c>
      <c r="O467" t="str">
        <f t="shared" si="53"/>
        <v/>
      </c>
      <c r="P467" t="str">
        <f t="shared" si="54"/>
        <v/>
      </c>
      <c r="Q467" t="str">
        <f t="shared" si="55"/>
        <v/>
      </c>
      <c r="R467" t="str">
        <f t="shared" si="56"/>
        <v/>
      </c>
    </row>
    <row r="468" spans="1:18" x14ac:dyDescent="0.35">
      <c r="A468" t="s">
        <v>13</v>
      </c>
      <c r="B468" t="str">
        <f t="shared" si="58"/>
        <v/>
      </c>
      <c r="C468">
        <v>5</v>
      </c>
      <c r="E468" t="str">
        <f t="shared" si="57"/>
        <v/>
      </c>
      <c r="F468" s="1" t="str">
        <f t="shared" si="52"/>
        <v/>
      </c>
      <c r="G468" s="1" t="e">
        <f>(F466-F460)-(F467-F461)</f>
        <v>#VALUE!</v>
      </c>
      <c r="H468" s="1" t="e">
        <f>IF(F465&gt;F464,(F464+10)-F465,F464-F465)</f>
        <v>#VALUE!</v>
      </c>
      <c r="I468" s="1" t="e">
        <f>F466-F460</f>
        <v>#VALUE!</v>
      </c>
      <c r="J468" s="1" t="e">
        <f>F467-F461</f>
        <v>#VALUE!</v>
      </c>
      <c r="M468">
        <f>COUNTIF(D464:D468,$L$6)</f>
        <v>0</v>
      </c>
      <c r="O468" t="str">
        <f t="shared" si="53"/>
        <v/>
      </c>
      <c r="P468" t="str">
        <f t="shared" si="54"/>
        <v/>
      </c>
      <c r="Q468" t="str">
        <f t="shared" si="55"/>
        <v/>
      </c>
      <c r="R468" t="str">
        <f t="shared" si="56"/>
        <v/>
      </c>
    </row>
    <row r="469" spans="1:18" x14ac:dyDescent="0.35">
      <c r="A469" t="s">
        <v>14</v>
      </c>
      <c r="B469" t="str">
        <f t="shared" si="58"/>
        <v/>
      </c>
      <c r="E469" t="str">
        <f t="shared" si="57"/>
        <v/>
      </c>
      <c r="F469" s="1" t="str">
        <f t="shared" si="52"/>
        <v/>
      </c>
      <c r="O469" t="str">
        <f t="shared" si="53"/>
        <v/>
      </c>
      <c r="P469" t="str">
        <f t="shared" si="54"/>
        <v/>
      </c>
      <c r="Q469" t="str">
        <f t="shared" si="55"/>
        <v/>
      </c>
      <c r="R469" t="str">
        <f t="shared" si="56"/>
        <v/>
      </c>
    </row>
    <row r="470" spans="1:18" x14ac:dyDescent="0.35">
      <c r="A470" t="s">
        <v>2</v>
      </c>
      <c r="B470">
        <f t="shared" si="58"/>
        <v>79</v>
      </c>
      <c r="C470">
        <v>1</v>
      </c>
      <c r="E470" t="str">
        <f t="shared" si="57"/>
        <v>Time In</v>
      </c>
      <c r="F470" s="1" t="str">
        <f t="shared" si="52"/>
        <v/>
      </c>
      <c r="G470" s="1" t="e">
        <f>(F472-F466)-(F473-F467)</f>
        <v>#VALUE!</v>
      </c>
      <c r="H470" s="1" t="e">
        <f>IF(F471&gt;F470,(F470+10)-F471,F470-F471)</f>
        <v>#VALUE!</v>
      </c>
      <c r="I470" s="1" t="e">
        <f>F472-F466</f>
        <v>#VALUE!</v>
      </c>
      <c r="J470" s="1" t="e">
        <f>F473-F467</f>
        <v>#VALUE!</v>
      </c>
      <c r="M470">
        <f>COUNTIF(D470:D474,$L$2)</f>
        <v>0</v>
      </c>
      <c r="N470">
        <f>SUM(M470:M474)</f>
        <v>0</v>
      </c>
      <c r="O470" t="str">
        <f t="shared" si="53"/>
        <v/>
      </c>
      <c r="P470" t="str">
        <f t="shared" si="54"/>
        <v/>
      </c>
      <c r="Q470" t="str">
        <f t="shared" si="55"/>
        <v/>
      </c>
      <c r="R470" t="str">
        <f t="shared" si="56"/>
        <v/>
      </c>
    </row>
    <row r="471" spans="1:18" x14ac:dyDescent="0.35">
      <c r="A471" t="s">
        <v>3</v>
      </c>
      <c r="B471" t="str">
        <f t="shared" si="58"/>
        <v/>
      </c>
      <c r="C471">
        <v>2</v>
      </c>
      <c r="E471" t="str">
        <f t="shared" si="57"/>
        <v>Time Out</v>
      </c>
      <c r="F471" s="1" t="str">
        <f t="shared" si="52"/>
        <v/>
      </c>
      <c r="G471" s="1" t="e">
        <f>(F472-F466)-(F473-F467)</f>
        <v>#VALUE!</v>
      </c>
      <c r="H471" s="1" t="e">
        <f>IF(F471&gt;F470,(F470+10)-F471,F470-F471)</f>
        <v>#VALUE!</v>
      </c>
      <c r="I471" s="1" t="e">
        <f>F472-F466</f>
        <v>#VALUE!</v>
      </c>
      <c r="J471" s="1" t="e">
        <f>F473-F467</f>
        <v>#VALUE!</v>
      </c>
      <c r="M471">
        <f>COUNTIF(D470:D474,$L$3)</f>
        <v>0</v>
      </c>
      <c r="O471" t="str">
        <f t="shared" si="53"/>
        <v/>
      </c>
      <c r="P471" t="str">
        <f t="shared" si="54"/>
        <v/>
      </c>
      <c r="Q471" t="str">
        <f t="shared" si="55"/>
        <v/>
      </c>
      <c r="R471" t="str">
        <f t="shared" si="56"/>
        <v/>
      </c>
    </row>
    <row r="472" spans="1:18" x14ac:dyDescent="0.35">
      <c r="A472" t="s">
        <v>4</v>
      </c>
      <c r="B472" t="str">
        <f t="shared" si="58"/>
        <v/>
      </c>
      <c r="C472">
        <v>3</v>
      </c>
      <c r="E472" t="str">
        <f t="shared" si="57"/>
        <v>Western Score</v>
      </c>
      <c r="F472" s="1" t="str">
        <f t="shared" ref="F472:F535" si="59">IF(E472=$E$8,F467,"")</f>
        <v/>
      </c>
      <c r="G472" s="1" t="e">
        <f>(F472-F466)-(F473-F467)</f>
        <v>#VALUE!</v>
      </c>
      <c r="H472" s="1" t="e">
        <f>IF(F471&gt;F470,(F470+10)-F471,F470-F471)</f>
        <v>#VALUE!</v>
      </c>
      <c r="I472" s="1" t="e">
        <f>F472-F466</f>
        <v>#VALUE!</v>
      </c>
      <c r="J472" s="1" t="e">
        <f>F473-F467</f>
        <v>#VALUE!</v>
      </c>
      <c r="M472">
        <f>COUNTIF(D470:D474,$L$4)</f>
        <v>0</v>
      </c>
      <c r="O472" t="str">
        <f t="shared" si="53"/>
        <v/>
      </c>
      <c r="P472" t="str">
        <f t="shared" si="54"/>
        <v/>
      </c>
      <c r="Q472" t="str">
        <f t="shared" si="55"/>
        <v/>
      </c>
      <c r="R472" t="str">
        <f t="shared" si="56"/>
        <v/>
      </c>
    </row>
    <row r="473" spans="1:18" x14ac:dyDescent="0.35">
      <c r="A473" t="s">
        <v>5</v>
      </c>
      <c r="B473" t="str">
        <f t="shared" si="58"/>
        <v/>
      </c>
      <c r="C473">
        <v>4</v>
      </c>
      <c r="E473" t="str">
        <f t="shared" si="57"/>
        <v>Opp Score</v>
      </c>
      <c r="F473" s="1" t="str">
        <f t="shared" si="59"/>
        <v/>
      </c>
      <c r="G473" s="1" t="e">
        <f>(F472-F466)-(F473-F467)</f>
        <v>#VALUE!</v>
      </c>
      <c r="H473" s="1" t="e">
        <f>IF(F471&gt;F470,(F470+10)-F471,F470-F471)</f>
        <v>#VALUE!</v>
      </c>
      <c r="I473" s="1" t="e">
        <f>F472-F466</f>
        <v>#VALUE!</v>
      </c>
      <c r="J473" s="1" t="e">
        <f>F473-F467</f>
        <v>#VALUE!</v>
      </c>
      <c r="M473">
        <f>COUNTIF(D470:D474,$L$5)</f>
        <v>0</v>
      </c>
      <c r="O473" t="str">
        <f t="shared" si="53"/>
        <v/>
      </c>
      <c r="P473" t="str">
        <f t="shared" si="54"/>
        <v/>
      </c>
      <c r="Q473" t="str">
        <f t="shared" si="55"/>
        <v/>
      </c>
      <c r="R473" t="str">
        <f t="shared" si="56"/>
        <v/>
      </c>
    </row>
    <row r="474" spans="1:18" x14ac:dyDescent="0.35">
      <c r="A474" t="s">
        <v>6</v>
      </c>
      <c r="B474" t="str">
        <f t="shared" si="58"/>
        <v/>
      </c>
      <c r="C474">
        <v>5</v>
      </c>
      <c r="E474" t="str">
        <f t="shared" si="57"/>
        <v/>
      </c>
      <c r="F474" s="1" t="str">
        <f t="shared" si="59"/>
        <v/>
      </c>
      <c r="G474" s="1" t="e">
        <f>(F472-F466)-(F473-F467)</f>
        <v>#VALUE!</v>
      </c>
      <c r="H474" s="1" t="e">
        <f>IF(F471&gt;F470,(F470+10)-F471,F470-F471)</f>
        <v>#VALUE!</v>
      </c>
      <c r="I474" s="1" t="e">
        <f>F472-F466</f>
        <v>#VALUE!</v>
      </c>
      <c r="J474" s="1" t="e">
        <f>F473-F467</f>
        <v>#VALUE!</v>
      </c>
      <c r="M474">
        <f>COUNTIF(D470:D474,$L$6)</f>
        <v>0</v>
      </c>
      <c r="O474" t="str">
        <f t="shared" si="53"/>
        <v/>
      </c>
      <c r="P474" t="str">
        <f t="shared" si="54"/>
        <v/>
      </c>
      <c r="Q474" t="str">
        <f t="shared" si="55"/>
        <v/>
      </c>
      <c r="R474" t="str">
        <f t="shared" si="56"/>
        <v/>
      </c>
    </row>
    <row r="475" spans="1:18" x14ac:dyDescent="0.35">
      <c r="A475" t="s">
        <v>7</v>
      </c>
      <c r="B475" t="str">
        <f t="shared" si="58"/>
        <v/>
      </c>
      <c r="E475" t="str">
        <f t="shared" si="57"/>
        <v/>
      </c>
      <c r="F475" s="1" t="str">
        <f t="shared" si="59"/>
        <v/>
      </c>
      <c r="O475" t="str">
        <f t="shared" si="53"/>
        <v/>
      </c>
      <c r="P475" t="str">
        <f t="shared" si="54"/>
        <v/>
      </c>
      <c r="Q475" t="str">
        <f t="shared" si="55"/>
        <v/>
      </c>
      <c r="R475" t="str">
        <f t="shared" si="56"/>
        <v/>
      </c>
    </row>
    <row r="476" spans="1:18" x14ac:dyDescent="0.35">
      <c r="A476" t="s">
        <v>8</v>
      </c>
      <c r="B476">
        <f t="shared" si="58"/>
        <v>80</v>
      </c>
      <c r="C476">
        <v>1</v>
      </c>
      <c r="E476" t="str">
        <f t="shared" si="57"/>
        <v>Time In</v>
      </c>
      <c r="F476" s="1" t="str">
        <f t="shared" si="59"/>
        <v/>
      </c>
      <c r="G476" s="1" t="e">
        <f>(F478-F472)-(F479-F473)</f>
        <v>#VALUE!</v>
      </c>
      <c r="H476" s="1" t="e">
        <f>IF(F477&gt;F476,(F476+10)-F477,F476-F477)</f>
        <v>#VALUE!</v>
      </c>
      <c r="I476" s="1" t="e">
        <f>F478-F472</f>
        <v>#VALUE!</v>
      </c>
      <c r="J476" s="1" t="e">
        <f>F479-F473</f>
        <v>#VALUE!</v>
      </c>
      <c r="M476">
        <f>COUNTIF(D476:D480,$L$2)</f>
        <v>0</v>
      </c>
      <c r="N476">
        <f>SUM(M476:M480)</f>
        <v>0</v>
      </c>
      <c r="O476" t="str">
        <f t="shared" si="53"/>
        <v/>
      </c>
      <c r="P476" t="str">
        <f t="shared" si="54"/>
        <v/>
      </c>
      <c r="Q476" t="str">
        <f t="shared" si="55"/>
        <v/>
      </c>
      <c r="R476" t="str">
        <f t="shared" si="56"/>
        <v/>
      </c>
    </row>
    <row r="477" spans="1:18" x14ac:dyDescent="0.35">
      <c r="A477" t="s">
        <v>9</v>
      </c>
      <c r="B477" t="str">
        <f t="shared" si="58"/>
        <v/>
      </c>
      <c r="C477">
        <v>2</v>
      </c>
      <c r="E477" t="str">
        <f t="shared" si="57"/>
        <v>Time Out</v>
      </c>
      <c r="F477" s="1" t="str">
        <f t="shared" si="59"/>
        <v/>
      </c>
      <c r="G477" s="1" t="e">
        <f>(F478-F472)-(F479-F473)</f>
        <v>#VALUE!</v>
      </c>
      <c r="H477" s="1" t="e">
        <f>IF(F477&gt;F476,(F476+10)-F477,F476-F477)</f>
        <v>#VALUE!</v>
      </c>
      <c r="I477" s="1" t="e">
        <f>F478-F472</f>
        <v>#VALUE!</v>
      </c>
      <c r="J477" s="1" t="e">
        <f>F479-F473</f>
        <v>#VALUE!</v>
      </c>
      <c r="M477">
        <f>COUNTIF(D476:D480,$L$3)</f>
        <v>0</v>
      </c>
      <c r="O477" t="str">
        <f t="shared" si="53"/>
        <v/>
      </c>
      <c r="P477" t="str">
        <f t="shared" si="54"/>
        <v/>
      </c>
      <c r="Q477" t="str">
        <f t="shared" si="55"/>
        <v/>
      </c>
      <c r="R477" t="str">
        <f t="shared" si="56"/>
        <v/>
      </c>
    </row>
    <row r="478" spans="1:18" x14ac:dyDescent="0.35">
      <c r="A478" t="s">
        <v>10</v>
      </c>
      <c r="B478" t="str">
        <f t="shared" si="58"/>
        <v/>
      </c>
      <c r="C478">
        <v>3</v>
      </c>
      <c r="E478" t="str">
        <f t="shared" si="57"/>
        <v>Western Score</v>
      </c>
      <c r="F478" s="1" t="str">
        <f t="shared" si="59"/>
        <v/>
      </c>
      <c r="G478" s="1" t="e">
        <f>(F478-F472)-(F479-F473)</f>
        <v>#VALUE!</v>
      </c>
      <c r="H478" s="1" t="e">
        <f>IF(F477&gt;F476,(F476+10)-F477,F476-F477)</f>
        <v>#VALUE!</v>
      </c>
      <c r="I478" s="1" t="e">
        <f>F478-F472</f>
        <v>#VALUE!</v>
      </c>
      <c r="J478" s="1" t="e">
        <f>F479-F473</f>
        <v>#VALUE!</v>
      </c>
      <c r="M478">
        <f>COUNTIF(D476:D480,$L$4)</f>
        <v>0</v>
      </c>
      <c r="O478" t="str">
        <f t="shared" si="53"/>
        <v/>
      </c>
      <c r="P478" t="str">
        <f t="shared" si="54"/>
        <v/>
      </c>
      <c r="Q478" t="str">
        <f t="shared" si="55"/>
        <v/>
      </c>
      <c r="R478" t="str">
        <f t="shared" si="56"/>
        <v/>
      </c>
    </row>
    <row r="479" spans="1:18" x14ac:dyDescent="0.35">
      <c r="A479" t="s">
        <v>11</v>
      </c>
      <c r="B479" t="str">
        <f t="shared" si="58"/>
        <v/>
      </c>
      <c r="C479">
        <v>4</v>
      </c>
      <c r="E479" t="str">
        <f t="shared" si="57"/>
        <v>Opp Score</v>
      </c>
      <c r="F479" s="1" t="str">
        <f t="shared" si="59"/>
        <v/>
      </c>
      <c r="G479" s="1" t="e">
        <f>(F478-F472)-(F479-F473)</f>
        <v>#VALUE!</v>
      </c>
      <c r="H479" s="1" t="e">
        <f>IF(F477&gt;F476,(F476+10)-F477,F476-F477)</f>
        <v>#VALUE!</v>
      </c>
      <c r="I479" s="1" t="e">
        <f>F478-F472</f>
        <v>#VALUE!</v>
      </c>
      <c r="J479" s="1" t="e">
        <f>F479-F473</f>
        <v>#VALUE!</v>
      </c>
      <c r="M479">
        <f>COUNTIF(D476:D480,$L$5)</f>
        <v>0</v>
      </c>
      <c r="O479" t="str">
        <f t="shared" si="53"/>
        <v/>
      </c>
      <c r="P479" t="str">
        <f t="shared" si="54"/>
        <v/>
      </c>
      <c r="Q479" t="str">
        <f t="shared" si="55"/>
        <v/>
      </c>
      <c r="R479" t="str">
        <f t="shared" si="56"/>
        <v/>
      </c>
    </row>
    <row r="480" spans="1:18" x14ac:dyDescent="0.35">
      <c r="A480" t="s">
        <v>12</v>
      </c>
      <c r="B480" t="str">
        <f t="shared" si="58"/>
        <v/>
      </c>
      <c r="C480">
        <v>5</v>
      </c>
      <c r="E480" t="str">
        <f t="shared" si="57"/>
        <v/>
      </c>
      <c r="F480" s="1" t="str">
        <f t="shared" si="59"/>
        <v/>
      </c>
      <c r="G480" s="1" t="e">
        <f>(F478-F472)-(F479-F473)</f>
        <v>#VALUE!</v>
      </c>
      <c r="H480" s="1" t="e">
        <f>IF(F477&gt;F476,(F476+10)-F477,F476-F477)</f>
        <v>#VALUE!</v>
      </c>
      <c r="I480" s="1" t="e">
        <f>F478-F472</f>
        <v>#VALUE!</v>
      </c>
      <c r="J480" s="1" t="e">
        <f>F479-F473</f>
        <v>#VALUE!</v>
      </c>
      <c r="M480">
        <f>COUNTIF(D476:D480,$L$6)</f>
        <v>0</v>
      </c>
      <c r="O480" t="str">
        <f t="shared" si="53"/>
        <v/>
      </c>
      <c r="P480" t="str">
        <f t="shared" si="54"/>
        <v/>
      </c>
      <c r="Q480" t="str">
        <f t="shared" si="55"/>
        <v/>
      </c>
      <c r="R480" t="str">
        <f t="shared" si="56"/>
        <v/>
      </c>
    </row>
    <row r="481" spans="1:18" x14ac:dyDescent="0.35">
      <c r="A481" t="s">
        <v>13</v>
      </c>
      <c r="B481" t="str">
        <f t="shared" si="58"/>
        <v/>
      </c>
      <c r="E481" t="str">
        <f t="shared" si="57"/>
        <v/>
      </c>
      <c r="F481" s="1" t="str">
        <f t="shared" si="59"/>
        <v/>
      </c>
      <c r="O481" t="str">
        <f t="shared" si="53"/>
        <v/>
      </c>
      <c r="P481" t="str">
        <f t="shared" si="54"/>
        <v/>
      </c>
      <c r="Q481" t="str">
        <f t="shared" si="55"/>
        <v/>
      </c>
      <c r="R481" t="str">
        <f t="shared" si="56"/>
        <v/>
      </c>
    </row>
    <row r="482" spans="1:18" x14ac:dyDescent="0.35">
      <c r="A482" t="s">
        <v>14</v>
      </c>
      <c r="B482">
        <f t="shared" si="58"/>
        <v>81</v>
      </c>
      <c r="C482">
        <v>1</v>
      </c>
      <c r="E482" t="str">
        <f t="shared" si="57"/>
        <v>Time In</v>
      </c>
      <c r="F482" s="1" t="str">
        <f t="shared" si="59"/>
        <v/>
      </c>
      <c r="G482" s="1" t="e">
        <f>(F484-F478)-(F485-F479)</f>
        <v>#VALUE!</v>
      </c>
      <c r="H482" s="1" t="e">
        <f>IF(F483&gt;F482,(F482+10)-F483,F482-F483)</f>
        <v>#VALUE!</v>
      </c>
      <c r="I482" s="1" t="e">
        <f>F484-F478</f>
        <v>#VALUE!</v>
      </c>
      <c r="J482" s="1" t="e">
        <f>F485-F479</f>
        <v>#VALUE!</v>
      </c>
      <c r="M482">
        <f>COUNTIF(D482:D486,$L$2)</f>
        <v>0</v>
      </c>
      <c r="N482">
        <f>SUM(M482:M486)</f>
        <v>0</v>
      </c>
      <c r="O482" t="str">
        <f t="shared" si="53"/>
        <v/>
      </c>
      <c r="P482" t="str">
        <f t="shared" si="54"/>
        <v/>
      </c>
      <c r="Q482" t="str">
        <f t="shared" si="55"/>
        <v/>
      </c>
      <c r="R482" t="str">
        <f t="shared" si="56"/>
        <v/>
      </c>
    </row>
    <row r="483" spans="1:18" x14ac:dyDescent="0.35">
      <c r="A483" t="s">
        <v>2</v>
      </c>
      <c r="B483" t="str">
        <f t="shared" si="58"/>
        <v/>
      </c>
      <c r="C483">
        <v>2</v>
      </c>
      <c r="E483" t="str">
        <f t="shared" si="57"/>
        <v>Time Out</v>
      </c>
      <c r="F483" s="1" t="str">
        <f t="shared" si="59"/>
        <v/>
      </c>
      <c r="G483" s="1" t="e">
        <f>(F484-F478)-(F485-F479)</f>
        <v>#VALUE!</v>
      </c>
      <c r="H483" s="1" t="e">
        <f>IF(F483&gt;F482,(F482+10)-F483,F482-F483)</f>
        <v>#VALUE!</v>
      </c>
      <c r="I483" s="1" t="e">
        <f>F484-F478</f>
        <v>#VALUE!</v>
      </c>
      <c r="J483" s="1" t="e">
        <f>F485-F479</f>
        <v>#VALUE!</v>
      </c>
      <c r="M483">
        <f>COUNTIF(D482:D486,$L$3)</f>
        <v>0</v>
      </c>
      <c r="O483" t="str">
        <f t="shared" si="53"/>
        <v/>
      </c>
      <c r="P483" t="str">
        <f t="shared" si="54"/>
        <v/>
      </c>
      <c r="Q483" t="str">
        <f t="shared" si="55"/>
        <v/>
      </c>
      <c r="R483" t="str">
        <f t="shared" si="56"/>
        <v/>
      </c>
    </row>
    <row r="484" spans="1:18" x14ac:dyDescent="0.35">
      <c r="A484" t="s">
        <v>3</v>
      </c>
      <c r="B484" t="str">
        <f t="shared" si="58"/>
        <v/>
      </c>
      <c r="C484">
        <v>3</v>
      </c>
      <c r="E484" t="str">
        <f t="shared" si="57"/>
        <v>Western Score</v>
      </c>
      <c r="F484" s="1" t="str">
        <f t="shared" si="59"/>
        <v/>
      </c>
      <c r="G484" s="1" t="e">
        <f>(F484-F478)-(F485-F479)</f>
        <v>#VALUE!</v>
      </c>
      <c r="H484" s="1" t="e">
        <f>IF(F483&gt;F482,(F482+10)-F483,F482-F483)</f>
        <v>#VALUE!</v>
      </c>
      <c r="I484" s="1" t="e">
        <f>F484-F478</f>
        <v>#VALUE!</v>
      </c>
      <c r="J484" s="1" t="e">
        <f>F485-F479</f>
        <v>#VALUE!</v>
      </c>
      <c r="M484">
        <f>COUNTIF(D482:D486,$L$4)</f>
        <v>0</v>
      </c>
      <c r="O484" t="str">
        <f t="shared" si="53"/>
        <v/>
      </c>
      <c r="P484" t="str">
        <f t="shared" si="54"/>
        <v/>
      </c>
      <c r="Q484" t="str">
        <f t="shared" si="55"/>
        <v/>
      </c>
      <c r="R484" t="str">
        <f t="shared" si="56"/>
        <v/>
      </c>
    </row>
    <row r="485" spans="1:18" x14ac:dyDescent="0.35">
      <c r="A485" t="s">
        <v>4</v>
      </c>
      <c r="B485" t="str">
        <f t="shared" si="58"/>
        <v/>
      </c>
      <c r="C485">
        <v>4</v>
      </c>
      <c r="E485" t="str">
        <f t="shared" si="57"/>
        <v>Opp Score</v>
      </c>
      <c r="F485" s="1" t="str">
        <f t="shared" si="59"/>
        <v/>
      </c>
      <c r="G485" s="1" t="e">
        <f>(F484-F478)-(F485-F479)</f>
        <v>#VALUE!</v>
      </c>
      <c r="H485" s="1" t="e">
        <f>IF(F483&gt;F482,(F482+10)-F483,F482-F483)</f>
        <v>#VALUE!</v>
      </c>
      <c r="I485" s="1" t="e">
        <f>F484-F478</f>
        <v>#VALUE!</v>
      </c>
      <c r="J485" s="1" t="e">
        <f>F485-F479</f>
        <v>#VALUE!</v>
      </c>
      <c r="M485">
        <f>COUNTIF(D482:D486,$L$5)</f>
        <v>0</v>
      </c>
      <c r="O485" t="str">
        <f t="shared" si="53"/>
        <v/>
      </c>
      <c r="P485" t="str">
        <f t="shared" si="54"/>
        <v/>
      </c>
      <c r="Q485" t="str">
        <f t="shared" si="55"/>
        <v/>
      </c>
      <c r="R485" t="str">
        <f t="shared" si="56"/>
        <v/>
      </c>
    </row>
    <row r="486" spans="1:18" x14ac:dyDescent="0.35">
      <c r="A486" t="s">
        <v>5</v>
      </c>
      <c r="B486" t="str">
        <f t="shared" si="58"/>
        <v/>
      </c>
      <c r="C486">
        <v>5</v>
      </c>
      <c r="E486" t="str">
        <f t="shared" si="57"/>
        <v/>
      </c>
      <c r="F486" s="1" t="str">
        <f t="shared" si="59"/>
        <v/>
      </c>
      <c r="G486" s="1" t="e">
        <f>(F484-F478)-(F485-F479)</f>
        <v>#VALUE!</v>
      </c>
      <c r="H486" s="1" t="e">
        <f>IF(F483&gt;F482,(F482+10)-F483,F482-F483)</f>
        <v>#VALUE!</v>
      </c>
      <c r="I486" s="1" t="e">
        <f>F484-F478</f>
        <v>#VALUE!</v>
      </c>
      <c r="J486" s="1" t="e">
        <f>F485-F479</f>
        <v>#VALUE!</v>
      </c>
      <c r="M486">
        <f>COUNTIF(D482:D486,$L$6)</f>
        <v>0</v>
      </c>
      <c r="O486" t="str">
        <f t="shared" si="53"/>
        <v/>
      </c>
      <c r="P486" t="str">
        <f t="shared" si="54"/>
        <v/>
      </c>
      <c r="Q486" t="str">
        <f t="shared" si="55"/>
        <v/>
      </c>
      <c r="R486" t="str">
        <f t="shared" si="56"/>
        <v/>
      </c>
    </row>
    <row r="487" spans="1:18" x14ac:dyDescent="0.35">
      <c r="A487" t="s">
        <v>6</v>
      </c>
      <c r="B487" t="str">
        <f t="shared" si="58"/>
        <v/>
      </c>
      <c r="E487" t="str">
        <f t="shared" si="57"/>
        <v/>
      </c>
      <c r="F487" s="1" t="str">
        <f t="shared" si="59"/>
        <v/>
      </c>
      <c r="O487" t="str">
        <f t="shared" si="53"/>
        <v/>
      </c>
      <c r="P487" t="str">
        <f t="shared" si="54"/>
        <v/>
      </c>
      <c r="Q487" t="str">
        <f t="shared" si="55"/>
        <v/>
      </c>
      <c r="R487" t="str">
        <f t="shared" si="56"/>
        <v/>
      </c>
    </row>
    <row r="488" spans="1:18" x14ac:dyDescent="0.35">
      <c r="A488" t="s">
        <v>7</v>
      </c>
      <c r="B488">
        <f t="shared" si="58"/>
        <v>82</v>
      </c>
      <c r="C488">
        <v>1</v>
      </c>
      <c r="E488" t="str">
        <f t="shared" si="57"/>
        <v>Time In</v>
      </c>
      <c r="F488" s="1" t="str">
        <f t="shared" si="59"/>
        <v/>
      </c>
      <c r="G488" s="1" t="e">
        <f>(F490-F484)-(F491-F485)</f>
        <v>#VALUE!</v>
      </c>
      <c r="H488" s="1" t="e">
        <f>IF(F489&gt;F488,(F488+10)-F489,F488-F489)</f>
        <v>#VALUE!</v>
      </c>
      <c r="I488" s="1" t="e">
        <f>F490-F484</f>
        <v>#VALUE!</v>
      </c>
      <c r="J488" s="1" t="e">
        <f>F491-F485</f>
        <v>#VALUE!</v>
      </c>
      <c r="M488">
        <f>COUNTIF(D488:D492,$L$2)</f>
        <v>0</v>
      </c>
      <c r="N488">
        <f>SUM(M488:M492)</f>
        <v>0</v>
      </c>
      <c r="O488" t="str">
        <f t="shared" si="53"/>
        <v/>
      </c>
      <c r="P488" t="str">
        <f t="shared" si="54"/>
        <v/>
      </c>
      <c r="Q488" t="str">
        <f t="shared" si="55"/>
        <v/>
      </c>
      <c r="R488" t="str">
        <f t="shared" si="56"/>
        <v/>
      </c>
    </row>
    <row r="489" spans="1:18" x14ac:dyDescent="0.35">
      <c r="A489" t="s">
        <v>8</v>
      </c>
      <c r="B489" t="str">
        <f t="shared" si="58"/>
        <v/>
      </c>
      <c r="C489">
        <v>2</v>
      </c>
      <c r="E489" t="str">
        <f t="shared" si="57"/>
        <v>Time Out</v>
      </c>
      <c r="F489" s="1" t="str">
        <f t="shared" si="59"/>
        <v/>
      </c>
      <c r="G489" s="1" t="e">
        <f>(F490-F484)-(F491-F485)</f>
        <v>#VALUE!</v>
      </c>
      <c r="H489" s="1" t="e">
        <f>IF(F489&gt;F488,(F488+10)-F489,F488-F489)</f>
        <v>#VALUE!</v>
      </c>
      <c r="I489" s="1" t="e">
        <f>F490-F484</f>
        <v>#VALUE!</v>
      </c>
      <c r="J489" s="1" t="e">
        <f>F491-F485</f>
        <v>#VALUE!</v>
      </c>
      <c r="M489">
        <f>COUNTIF(D488:D492,$L$3)</f>
        <v>0</v>
      </c>
      <c r="O489" t="str">
        <f t="shared" si="53"/>
        <v/>
      </c>
      <c r="P489" t="str">
        <f t="shared" si="54"/>
        <v/>
      </c>
      <c r="Q489" t="str">
        <f t="shared" si="55"/>
        <v/>
      </c>
      <c r="R489" t="str">
        <f t="shared" si="56"/>
        <v/>
      </c>
    </row>
    <row r="490" spans="1:18" x14ac:dyDescent="0.35">
      <c r="A490" t="s">
        <v>9</v>
      </c>
      <c r="B490" t="str">
        <f t="shared" si="58"/>
        <v/>
      </c>
      <c r="C490">
        <v>3</v>
      </c>
      <c r="E490" t="str">
        <f t="shared" si="57"/>
        <v>Western Score</v>
      </c>
      <c r="F490" s="1" t="str">
        <f t="shared" si="59"/>
        <v/>
      </c>
      <c r="G490" s="1" t="e">
        <f>(F490-F484)-(F491-F485)</f>
        <v>#VALUE!</v>
      </c>
      <c r="H490" s="1" t="e">
        <f>IF(F489&gt;F488,(F488+10)-F489,F488-F489)</f>
        <v>#VALUE!</v>
      </c>
      <c r="I490" s="1" t="e">
        <f>F490-F484</f>
        <v>#VALUE!</v>
      </c>
      <c r="J490" s="1" t="e">
        <f>F491-F485</f>
        <v>#VALUE!</v>
      </c>
      <c r="M490">
        <f>COUNTIF(D488:D492,$L$4)</f>
        <v>0</v>
      </c>
      <c r="O490" t="str">
        <f t="shared" si="53"/>
        <v/>
      </c>
      <c r="P490" t="str">
        <f t="shared" si="54"/>
        <v/>
      </c>
      <c r="Q490" t="str">
        <f t="shared" si="55"/>
        <v/>
      </c>
      <c r="R490" t="str">
        <f t="shared" si="56"/>
        <v/>
      </c>
    </row>
    <row r="491" spans="1:18" x14ac:dyDescent="0.35">
      <c r="A491" t="s">
        <v>10</v>
      </c>
      <c r="B491" t="str">
        <f t="shared" si="58"/>
        <v/>
      </c>
      <c r="C491">
        <v>4</v>
      </c>
      <c r="E491" t="str">
        <f t="shared" si="57"/>
        <v>Opp Score</v>
      </c>
      <c r="F491" s="1" t="str">
        <f t="shared" si="59"/>
        <v/>
      </c>
      <c r="G491" s="1" t="e">
        <f>(F490-F484)-(F491-F485)</f>
        <v>#VALUE!</v>
      </c>
      <c r="H491" s="1" t="e">
        <f>IF(F489&gt;F488,(F488+10)-F489,F488-F489)</f>
        <v>#VALUE!</v>
      </c>
      <c r="I491" s="1" t="e">
        <f>F490-F484</f>
        <v>#VALUE!</v>
      </c>
      <c r="J491" s="1" t="e">
        <f>F491-F485</f>
        <v>#VALUE!</v>
      </c>
      <c r="M491">
        <f>COUNTIF(D488:D492,$L$5)</f>
        <v>0</v>
      </c>
      <c r="O491" t="str">
        <f t="shared" si="53"/>
        <v/>
      </c>
      <c r="P491" t="str">
        <f t="shared" si="54"/>
        <v/>
      </c>
      <c r="Q491" t="str">
        <f t="shared" si="55"/>
        <v/>
      </c>
      <c r="R491" t="str">
        <f t="shared" si="56"/>
        <v/>
      </c>
    </row>
    <row r="492" spans="1:18" x14ac:dyDescent="0.35">
      <c r="A492" t="s">
        <v>11</v>
      </c>
      <c r="B492" t="str">
        <f t="shared" si="58"/>
        <v/>
      </c>
      <c r="C492">
        <v>5</v>
      </c>
      <c r="E492" t="str">
        <f t="shared" si="57"/>
        <v/>
      </c>
      <c r="F492" s="1" t="str">
        <f t="shared" si="59"/>
        <v/>
      </c>
      <c r="G492" s="1" t="e">
        <f>(F490-F484)-(F491-F485)</f>
        <v>#VALUE!</v>
      </c>
      <c r="H492" s="1" t="e">
        <f>IF(F489&gt;F488,(F488+10)-F489,F488-F489)</f>
        <v>#VALUE!</v>
      </c>
      <c r="I492" s="1" t="e">
        <f>F490-F484</f>
        <v>#VALUE!</v>
      </c>
      <c r="J492" s="1" t="e">
        <f>F491-F485</f>
        <v>#VALUE!</v>
      </c>
      <c r="M492">
        <f>COUNTIF(D488:D492,$L$6)</f>
        <v>0</v>
      </c>
      <c r="O492" t="str">
        <f t="shared" si="53"/>
        <v/>
      </c>
      <c r="P492" t="str">
        <f t="shared" si="54"/>
        <v/>
      </c>
      <c r="Q492" t="str">
        <f t="shared" si="55"/>
        <v/>
      </c>
      <c r="R492" t="str">
        <f t="shared" si="56"/>
        <v/>
      </c>
    </row>
    <row r="493" spans="1:18" x14ac:dyDescent="0.35">
      <c r="A493" t="s">
        <v>12</v>
      </c>
      <c r="B493" t="str">
        <f t="shared" si="58"/>
        <v/>
      </c>
      <c r="E493" t="str">
        <f t="shared" si="57"/>
        <v/>
      </c>
      <c r="F493" s="1" t="str">
        <f t="shared" si="59"/>
        <v/>
      </c>
      <c r="O493" t="str">
        <f t="shared" si="53"/>
        <v/>
      </c>
      <c r="P493" t="str">
        <f t="shared" si="54"/>
        <v/>
      </c>
      <c r="Q493" t="str">
        <f t="shared" si="55"/>
        <v/>
      </c>
      <c r="R493" t="str">
        <f t="shared" si="56"/>
        <v/>
      </c>
    </row>
    <row r="494" spans="1:18" x14ac:dyDescent="0.35">
      <c r="A494" t="s">
        <v>13</v>
      </c>
      <c r="B494">
        <f t="shared" si="58"/>
        <v>83</v>
      </c>
      <c r="C494">
        <v>1</v>
      </c>
      <c r="E494" t="str">
        <f t="shared" si="57"/>
        <v>Time In</v>
      </c>
      <c r="F494" s="1" t="str">
        <f t="shared" si="59"/>
        <v/>
      </c>
      <c r="G494" s="1" t="e">
        <f>(F496-F490)-(F497-F491)</f>
        <v>#VALUE!</v>
      </c>
      <c r="H494" s="1" t="e">
        <f>IF(F495&gt;F494,(F494+10)-F495,F494-F495)</f>
        <v>#VALUE!</v>
      </c>
      <c r="I494" s="1" t="e">
        <f>F496-F490</f>
        <v>#VALUE!</v>
      </c>
      <c r="J494" s="1" t="e">
        <f>F497-F491</f>
        <v>#VALUE!</v>
      </c>
      <c r="M494">
        <f>COUNTIF(D494:D498,$L$2)</f>
        <v>0</v>
      </c>
      <c r="N494">
        <f>SUM(M494:M498)</f>
        <v>0</v>
      </c>
      <c r="O494" t="str">
        <f t="shared" si="53"/>
        <v/>
      </c>
      <c r="P494" t="str">
        <f t="shared" si="54"/>
        <v/>
      </c>
      <c r="Q494" t="str">
        <f t="shared" si="55"/>
        <v/>
      </c>
      <c r="R494" t="str">
        <f t="shared" si="56"/>
        <v/>
      </c>
    </row>
    <row r="495" spans="1:18" x14ac:dyDescent="0.35">
      <c r="A495" t="s">
        <v>14</v>
      </c>
      <c r="B495" t="str">
        <f t="shared" si="58"/>
        <v/>
      </c>
      <c r="C495">
        <v>2</v>
      </c>
      <c r="E495" t="str">
        <f t="shared" si="57"/>
        <v>Time Out</v>
      </c>
      <c r="F495" s="1" t="str">
        <f t="shared" si="59"/>
        <v/>
      </c>
      <c r="G495" s="1" t="e">
        <f>(F496-F490)-(F497-F491)</f>
        <v>#VALUE!</v>
      </c>
      <c r="H495" s="1" t="e">
        <f>IF(F495&gt;F494,(F494+10)-F495,F494-F495)</f>
        <v>#VALUE!</v>
      </c>
      <c r="I495" s="1" t="e">
        <f>F496-F490</f>
        <v>#VALUE!</v>
      </c>
      <c r="J495" s="1" t="e">
        <f>F497-F491</f>
        <v>#VALUE!</v>
      </c>
      <c r="M495">
        <f>COUNTIF(D494:D498,$L$3)</f>
        <v>0</v>
      </c>
      <c r="O495" t="str">
        <f t="shared" si="53"/>
        <v/>
      </c>
      <c r="P495" t="str">
        <f t="shared" si="54"/>
        <v/>
      </c>
      <c r="Q495" t="str">
        <f t="shared" si="55"/>
        <v/>
      </c>
      <c r="R495" t="str">
        <f t="shared" si="56"/>
        <v/>
      </c>
    </row>
    <row r="496" spans="1:18" x14ac:dyDescent="0.35">
      <c r="A496" t="s">
        <v>2</v>
      </c>
      <c r="B496" t="str">
        <f t="shared" si="58"/>
        <v/>
      </c>
      <c r="C496">
        <v>3</v>
      </c>
      <c r="E496" t="str">
        <f t="shared" si="57"/>
        <v>Western Score</v>
      </c>
      <c r="F496" s="1" t="str">
        <f t="shared" si="59"/>
        <v/>
      </c>
      <c r="G496" s="1" t="e">
        <f>(F496-F490)-(F497-F491)</f>
        <v>#VALUE!</v>
      </c>
      <c r="H496" s="1" t="e">
        <f>IF(F495&gt;F494,(F494+10)-F495,F494-F495)</f>
        <v>#VALUE!</v>
      </c>
      <c r="I496" s="1" t="e">
        <f>F496-F490</f>
        <v>#VALUE!</v>
      </c>
      <c r="J496" s="1" t="e">
        <f>F497-F491</f>
        <v>#VALUE!</v>
      </c>
      <c r="M496">
        <f>COUNTIF(D494:D498,$L$4)</f>
        <v>0</v>
      </c>
      <c r="O496" t="str">
        <f t="shared" si="53"/>
        <v/>
      </c>
      <c r="P496" t="str">
        <f t="shared" si="54"/>
        <v/>
      </c>
      <c r="Q496" t="str">
        <f t="shared" si="55"/>
        <v/>
      </c>
      <c r="R496" t="str">
        <f t="shared" si="56"/>
        <v/>
      </c>
    </row>
    <row r="497" spans="1:18" x14ac:dyDescent="0.35">
      <c r="A497" t="s">
        <v>3</v>
      </c>
      <c r="B497" t="str">
        <f t="shared" si="58"/>
        <v/>
      </c>
      <c r="C497">
        <v>4</v>
      </c>
      <c r="E497" t="str">
        <f t="shared" si="57"/>
        <v>Opp Score</v>
      </c>
      <c r="F497" s="1" t="str">
        <f t="shared" si="59"/>
        <v/>
      </c>
      <c r="G497" s="1" t="e">
        <f>(F496-F490)-(F497-F491)</f>
        <v>#VALUE!</v>
      </c>
      <c r="H497" s="1" t="e">
        <f>IF(F495&gt;F494,(F494+10)-F495,F494-F495)</f>
        <v>#VALUE!</v>
      </c>
      <c r="I497" s="1" t="e">
        <f>F496-F490</f>
        <v>#VALUE!</v>
      </c>
      <c r="J497" s="1" t="e">
        <f>F497-F491</f>
        <v>#VALUE!</v>
      </c>
      <c r="M497">
        <f>COUNTIF(D494:D498,$L$5)</f>
        <v>0</v>
      </c>
      <c r="O497" t="str">
        <f t="shared" si="53"/>
        <v/>
      </c>
      <c r="P497" t="str">
        <f t="shared" si="54"/>
        <v/>
      </c>
      <c r="Q497" t="str">
        <f t="shared" si="55"/>
        <v/>
      </c>
      <c r="R497" t="str">
        <f t="shared" si="56"/>
        <v/>
      </c>
    </row>
    <row r="498" spans="1:18" x14ac:dyDescent="0.35">
      <c r="A498" t="s">
        <v>4</v>
      </c>
      <c r="B498" t="str">
        <f t="shared" si="58"/>
        <v/>
      </c>
      <c r="C498">
        <v>5</v>
      </c>
      <c r="E498" t="str">
        <f t="shared" si="57"/>
        <v/>
      </c>
      <c r="F498" s="1" t="str">
        <f t="shared" si="59"/>
        <v/>
      </c>
      <c r="G498" s="1" t="e">
        <f>(F496-F490)-(F497-F491)</f>
        <v>#VALUE!</v>
      </c>
      <c r="H498" s="1" t="e">
        <f>IF(F495&gt;F494,(F494+10)-F495,F494-F495)</f>
        <v>#VALUE!</v>
      </c>
      <c r="I498" s="1" t="e">
        <f>F496-F490</f>
        <v>#VALUE!</v>
      </c>
      <c r="J498" s="1" t="e">
        <f>F497-F491</f>
        <v>#VALUE!</v>
      </c>
      <c r="M498">
        <f>COUNTIF(D494:D498,$L$6)</f>
        <v>0</v>
      </c>
      <c r="O498" t="str">
        <f t="shared" si="53"/>
        <v/>
      </c>
      <c r="P498" t="str">
        <f t="shared" si="54"/>
        <v/>
      </c>
      <c r="Q498" t="str">
        <f t="shared" si="55"/>
        <v/>
      </c>
      <c r="R498" t="str">
        <f t="shared" si="56"/>
        <v/>
      </c>
    </row>
    <row r="499" spans="1:18" x14ac:dyDescent="0.35">
      <c r="A499" t="s">
        <v>5</v>
      </c>
      <c r="B499" t="str">
        <f t="shared" si="58"/>
        <v/>
      </c>
      <c r="E499" t="str">
        <f t="shared" si="57"/>
        <v/>
      </c>
      <c r="F499" s="1" t="str">
        <f t="shared" si="59"/>
        <v/>
      </c>
      <c r="O499" t="str">
        <f t="shared" si="53"/>
        <v/>
      </c>
      <c r="P499" t="str">
        <f t="shared" si="54"/>
        <v/>
      </c>
      <c r="Q499" t="str">
        <f t="shared" si="55"/>
        <v/>
      </c>
      <c r="R499" t="str">
        <f t="shared" si="56"/>
        <v/>
      </c>
    </row>
    <row r="500" spans="1:18" x14ac:dyDescent="0.35">
      <c r="A500" t="s">
        <v>6</v>
      </c>
      <c r="B500">
        <f t="shared" si="58"/>
        <v>84</v>
      </c>
      <c r="C500">
        <v>1</v>
      </c>
      <c r="E500" t="str">
        <f t="shared" si="57"/>
        <v>Time In</v>
      </c>
      <c r="F500" s="1" t="str">
        <f t="shared" si="59"/>
        <v/>
      </c>
      <c r="G500" s="1" t="e">
        <f>(F502-F496)-(F503-F497)</f>
        <v>#VALUE!</v>
      </c>
      <c r="H500" s="1" t="e">
        <f>IF(F501&gt;F500,(F500+10)-F501,F500-F501)</f>
        <v>#VALUE!</v>
      </c>
      <c r="I500" s="1" t="e">
        <f>F502-F496</f>
        <v>#VALUE!</v>
      </c>
      <c r="J500" s="1" t="e">
        <f>F503-F497</f>
        <v>#VALUE!</v>
      </c>
      <c r="M500">
        <f>COUNTIF(D500:D504,$L$2)</f>
        <v>0</v>
      </c>
      <c r="N500">
        <f>SUM(M500:M504)</f>
        <v>0</v>
      </c>
      <c r="O500" t="str">
        <f t="shared" si="53"/>
        <v/>
      </c>
      <c r="P500" t="str">
        <f t="shared" si="54"/>
        <v/>
      </c>
      <c r="Q500" t="str">
        <f t="shared" si="55"/>
        <v/>
      </c>
      <c r="R500" t="str">
        <f t="shared" si="56"/>
        <v/>
      </c>
    </row>
    <row r="501" spans="1:18" x14ac:dyDescent="0.35">
      <c r="A501" t="s">
        <v>7</v>
      </c>
      <c r="B501" t="str">
        <f t="shared" si="58"/>
        <v/>
      </c>
      <c r="C501">
        <v>2</v>
      </c>
      <c r="E501" t="str">
        <f t="shared" si="57"/>
        <v>Time Out</v>
      </c>
      <c r="F501" s="1" t="str">
        <f t="shared" si="59"/>
        <v/>
      </c>
      <c r="G501" s="1" t="e">
        <f>(F502-F496)-(F503-F497)</f>
        <v>#VALUE!</v>
      </c>
      <c r="H501" s="1" t="e">
        <f>IF(F501&gt;F500,(F500+10)-F501,F500-F501)</f>
        <v>#VALUE!</v>
      </c>
      <c r="I501" s="1" t="e">
        <f>F502-F496</f>
        <v>#VALUE!</v>
      </c>
      <c r="J501" s="1" t="e">
        <f>F503-F497</f>
        <v>#VALUE!</v>
      </c>
      <c r="M501">
        <f>COUNTIF(D500:D504,$L$3)</f>
        <v>0</v>
      </c>
      <c r="O501" t="str">
        <f t="shared" si="53"/>
        <v/>
      </c>
      <c r="P501" t="str">
        <f t="shared" si="54"/>
        <v/>
      </c>
      <c r="Q501" t="str">
        <f t="shared" si="55"/>
        <v/>
      </c>
      <c r="R501" t="str">
        <f t="shared" si="56"/>
        <v/>
      </c>
    </row>
    <row r="502" spans="1:18" x14ac:dyDescent="0.35">
      <c r="A502" t="s">
        <v>8</v>
      </c>
      <c r="B502" t="str">
        <f t="shared" si="58"/>
        <v/>
      </c>
      <c r="C502">
        <v>3</v>
      </c>
      <c r="E502" t="str">
        <f t="shared" si="57"/>
        <v>Western Score</v>
      </c>
      <c r="F502" s="1" t="str">
        <f t="shared" si="59"/>
        <v/>
      </c>
      <c r="G502" s="1" t="e">
        <f>(F502-F496)-(F503-F497)</f>
        <v>#VALUE!</v>
      </c>
      <c r="H502" s="1" t="e">
        <f>IF(F501&gt;F500,(F500+10)-F501,F500-F501)</f>
        <v>#VALUE!</v>
      </c>
      <c r="I502" s="1" t="e">
        <f>F502-F496</f>
        <v>#VALUE!</v>
      </c>
      <c r="J502" s="1" t="e">
        <f>F503-F497</f>
        <v>#VALUE!</v>
      </c>
      <c r="M502">
        <f>COUNTIF(D500:D504,$L$4)</f>
        <v>0</v>
      </c>
      <c r="O502" t="str">
        <f t="shared" si="53"/>
        <v/>
      </c>
      <c r="P502" t="str">
        <f t="shared" si="54"/>
        <v/>
      </c>
      <c r="Q502" t="str">
        <f t="shared" si="55"/>
        <v/>
      </c>
      <c r="R502" t="str">
        <f t="shared" si="56"/>
        <v/>
      </c>
    </row>
    <row r="503" spans="1:18" x14ac:dyDescent="0.35">
      <c r="A503" t="s">
        <v>9</v>
      </c>
      <c r="B503" t="str">
        <f t="shared" si="58"/>
        <v/>
      </c>
      <c r="C503">
        <v>4</v>
      </c>
      <c r="E503" t="str">
        <f t="shared" si="57"/>
        <v>Opp Score</v>
      </c>
      <c r="F503" s="1" t="str">
        <f t="shared" si="59"/>
        <v/>
      </c>
      <c r="G503" s="1" t="e">
        <f>(F502-F496)-(F503-F497)</f>
        <v>#VALUE!</v>
      </c>
      <c r="H503" s="1" t="e">
        <f>IF(F501&gt;F500,(F500+10)-F501,F500-F501)</f>
        <v>#VALUE!</v>
      </c>
      <c r="I503" s="1" t="e">
        <f>F502-F496</f>
        <v>#VALUE!</v>
      </c>
      <c r="J503" s="1" t="e">
        <f>F503-F497</f>
        <v>#VALUE!</v>
      </c>
      <c r="M503">
        <f>COUNTIF(D500:D504,$L$5)</f>
        <v>0</v>
      </c>
      <c r="O503" t="str">
        <f t="shared" si="53"/>
        <v/>
      </c>
      <c r="P503" t="str">
        <f t="shared" si="54"/>
        <v/>
      </c>
      <c r="Q503" t="str">
        <f t="shared" si="55"/>
        <v/>
      </c>
      <c r="R503" t="str">
        <f t="shared" si="56"/>
        <v/>
      </c>
    </row>
    <row r="504" spans="1:18" x14ac:dyDescent="0.35">
      <c r="A504" t="s">
        <v>10</v>
      </c>
      <c r="B504" t="str">
        <f t="shared" si="58"/>
        <v/>
      </c>
      <c r="C504">
        <v>5</v>
      </c>
      <c r="E504" t="str">
        <f t="shared" si="57"/>
        <v/>
      </c>
      <c r="F504" s="1" t="str">
        <f t="shared" si="59"/>
        <v/>
      </c>
      <c r="G504" s="1" t="e">
        <f>(F502-F496)-(F503-F497)</f>
        <v>#VALUE!</v>
      </c>
      <c r="H504" s="1" t="e">
        <f>IF(F501&gt;F500,(F500+10)-F501,F500-F501)</f>
        <v>#VALUE!</v>
      </c>
      <c r="I504" s="1" t="e">
        <f>F502-F496</f>
        <v>#VALUE!</v>
      </c>
      <c r="J504" s="1" t="e">
        <f>F503-F497</f>
        <v>#VALUE!</v>
      </c>
      <c r="M504">
        <f>COUNTIF(D500:D504,$L$6)</f>
        <v>0</v>
      </c>
      <c r="O504" t="str">
        <f t="shared" si="53"/>
        <v/>
      </c>
      <c r="P504" t="str">
        <f t="shared" si="54"/>
        <v/>
      </c>
      <c r="Q504" t="str">
        <f t="shared" si="55"/>
        <v/>
      </c>
      <c r="R504" t="str">
        <f t="shared" si="56"/>
        <v/>
      </c>
    </row>
    <row r="505" spans="1:18" x14ac:dyDescent="0.35">
      <c r="A505" t="s">
        <v>11</v>
      </c>
      <c r="B505" t="str">
        <f t="shared" si="58"/>
        <v/>
      </c>
      <c r="E505" t="str">
        <f t="shared" si="57"/>
        <v/>
      </c>
      <c r="F505" s="1" t="str">
        <f t="shared" si="59"/>
        <v/>
      </c>
      <c r="O505" t="str">
        <f t="shared" si="53"/>
        <v/>
      </c>
      <c r="P505" t="str">
        <f t="shared" si="54"/>
        <v/>
      </c>
      <c r="Q505" t="str">
        <f t="shared" si="55"/>
        <v/>
      </c>
      <c r="R505" t="str">
        <f t="shared" si="56"/>
        <v/>
      </c>
    </row>
    <row r="506" spans="1:18" x14ac:dyDescent="0.35">
      <c r="A506" t="s">
        <v>12</v>
      </c>
      <c r="B506">
        <f t="shared" si="58"/>
        <v>85</v>
      </c>
      <c r="C506">
        <v>1</v>
      </c>
      <c r="E506" t="str">
        <f t="shared" si="57"/>
        <v>Time In</v>
      </c>
      <c r="F506" s="1" t="str">
        <f t="shared" si="59"/>
        <v/>
      </c>
      <c r="G506" s="1" t="e">
        <f>(F508-F502)-(F509-F503)</f>
        <v>#VALUE!</v>
      </c>
      <c r="H506" s="1" t="e">
        <f>IF(F507&gt;F506,(F506+10)-F507,F506-F507)</f>
        <v>#VALUE!</v>
      </c>
      <c r="I506" s="1" t="e">
        <f>F508-F502</f>
        <v>#VALUE!</v>
      </c>
      <c r="J506" s="1" t="e">
        <f>F509-F503</f>
        <v>#VALUE!</v>
      </c>
      <c r="M506">
        <f>COUNTIF(D506:D510,$L$2)</f>
        <v>0</v>
      </c>
      <c r="N506">
        <f>SUM(M506:M510)</f>
        <v>0</v>
      </c>
      <c r="O506" t="str">
        <f t="shared" si="53"/>
        <v/>
      </c>
      <c r="P506" t="str">
        <f t="shared" si="54"/>
        <v/>
      </c>
      <c r="Q506" t="str">
        <f t="shared" si="55"/>
        <v/>
      </c>
      <c r="R506" t="str">
        <f t="shared" si="56"/>
        <v/>
      </c>
    </row>
    <row r="507" spans="1:18" x14ac:dyDescent="0.35">
      <c r="A507" t="s">
        <v>13</v>
      </c>
      <c r="B507" t="str">
        <f t="shared" si="58"/>
        <v/>
      </c>
      <c r="C507">
        <v>2</v>
      </c>
      <c r="E507" t="str">
        <f t="shared" si="57"/>
        <v>Time Out</v>
      </c>
      <c r="F507" s="1" t="str">
        <f t="shared" si="59"/>
        <v/>
      </c>
      <c r="G507" s="1" t="e">
        <f>(F508-F502)-(F509-F503)</f>
        <v>#VALUE!</v>
      </c>
      <c r="H507" s="1" t="e">
        <f>IF(F507&gt;F506,(F506+10)-F507,F506-F507)</f>
        <v>#VALUE!</v>
      </c>
      <c r="I507" s="1" t="e">
        <f>F508-F502</f>
        <v>#VALUE!</v>
      </c>
      <c r="J507" s="1" t="e">
        <f>F509-F503</f>
        <v>#VALUE!</v>
      </c>
      <c r="M507">
        <f>COUNTIF(D506:D510,$L$3)</f>
        <v>0</v>
      </c>
      <c r="O507" t="str">
        <f t="shared" si="53"/>
        <v/>
      </c>
      <c r="P507" t="str">
        <f t="shared" si="54"/>
        <v/>
      </c>
      <c r="Q507" t="str">
        <f t="shared" si="55"/>
        <v/>
      </c>
      <c r="R507" t="str">
        <f t="shared" si="56"/>
        <v/>
      </c>
    </row>
    <row r="508" spans="1:18" x14ac:dyDescent="0.35">
      <c r="A508" t="s">
        <v>14</v>
      </c>
      <c r="B508" t="str">
        <f t="shared" si="58"/>
        <v/>
      </c>
      <c r="C508">
        <v>3</v>
      </c>
      <c r="E508" t="str">
        <f t="shared" si="57"/>
        <v>Western Score</v>
      </c>
      <c r="F508" s="1" t="str">
        <f t="shared" si="59"/>
        <v/>
      </c>
      <c r="G508" s="1" t="e">
        <f>(F508-F502)-(F509-F503)</f>
        <v>#VALUE!</v>
      </c>
      <c r="H508" s="1" t="e">
        <f>IF(F507&gt;F506,(F506+10)-F507,F506-F507)</f>
        <v>#VALUE!</v>
      </c>
      <c r="I508" s="1" t="e">
        <f>F508-F502</f>
        <v>#VALUE!</v>
      </c>
      <c r="J508" s="1" t="e">
        <f>F509-F503</f>
        <v>#VALUE!</v>
      </c>
      <c r="M508">
        <f>COUNTIF(D506:D510,$L$4)</f>
        <v>0</v>
      </c>
      <c r="O508" t="str">
        <f t="shared" si="53"/>
        <v/>
      </c>
      <c r="P508" t="str">
        <f t="shared" si="54"/>
        <v/>
      </c>
      <c r="Q508" t="str">
        <f t="shared" si="55"/>
        <v/>
      </c>
      <c r="R508" t="str">
        <f t="shared" si="56"/>
        <v/>
      </c>
    </row>
    <row r="509" spans="1:18" x14ac:dyDescent="0.35">
      <c r="A509" t="s">
        <v>2</v>
      </c>
      <c r="B509" t="str">
        <f t="shared" si="58"/>
        <v/>
      </c>
      <c r="C509">
        <v>4</v>
      </c>
      <c r="E509" t="str">
        <f t="shared" si="57"/>
        <v>Opp Score</v>
      </c>
      <c r="F509" s="1" t="str">
        <f t="shared" si="59"/>
        <v/>
      </c>
      <c r="G509" s="1" t="e">
        <f>(F508-F502)-(F509-F503)</f>
        <v>#VALUE!</v>
      </c>
      <c r="H509" s="1" t="e">
        <f>IF(F507&gt;F506,(F506+10)-F507,F506-F507)</f>
        <v>#VALUE!</v>
      </c>
      <c r="I509" s="1" t="e">
        <f>F508-F502</f>
        <v>#VALUE!</v>
      </c>
      <c r="J509" s="1" t="e">
        <f>F509-F503</f>
        <v>#VALUE!</v>
      </c>
      <c r="M509">
        <f>COUNTIF(D506:D510,$L$5)</f>
        <v>0</v>
      </c>
      <c r="O509" t="str">
        <f t="shared" si="53"/>
        <v/>
      </c>
      <c r="P509" t="str">
        <f t="shared" si="54"/>
        <v/>
      </c>
      <c r="Q509" t="str">
        <f t="shared" si="55"/>
        <v/>
      </c>
      <c r="R509" t="str">
        <f t="shared" si="56"/>
        <v/>
      </c>
    </row>
    <row r="510" spans="1:18" x14ac:dyDescent="0.35">
      <c r="A510" t="s">
        <v>3</v>
      </c>
      <c r="B510" t="str">
        <f t="shared" si="58"/>
        <v/>
      </c>
      <c r="C510">
        <v>5</v>
      </c>
      <c r="E510" t="str">
        <f t="shared" si="57"/>
        <v/>
      </c>
      <c r="F510" s="1" t="str">
        <f t="shared" si="59"/>
        <v/>
      </c>
      <c r="G510" s="1" t="e">
        <f>(F508-F502)-(F509-F503)</f>
        <v>#VALUE!</v>
      </c>
      <c r="H510" s="1" t="e">
        <f>IF(F507&gt;F506,(F506+10)-F507,F506-F507)</f>
        <v>#VALUE!</v>
      </c>
      <c r="I510" s="1" t="e">
        <f>F508-F502</f>
        <v>#VALUE!</v>
      </c>
      <c r="J510" s="1" t="e">
        <f>F509-F503</f>
        <v>#VALUE!</v>
      </c>
      <c r="M510">
        <f>COUNTIF(D506:D510,$L$6)</f>
        <v>0</v>
      </c>
      <c r="O510" t="str">
        <f t="shared" si="53"/>
        <v/>
      </c>
      <c r="P510" t="str">
        <f t="shared" si="54"/>
        <v/>
      </c>
      <c r="Q510" t="str">
        <f t="shared" si="55"/>
        <v/>
      </c>
      <c r="R510" t="str">
        <f t="shared" si="56"/>
        <v/>
      </c>
    </row>
    <row r="511" spans="1:18" x14ac:dyDescent="0.35">
      <c r="A511" t="s">
        <v>4</v>
      </c>
      <c r="B511" t="str">
        <f t="shared" si="58"/>
        <v/>
      </c>
      <c r="E511" t="str">
        <f t="shared" si="57"/>
        <v/>
      </c>
      <c r="F511" s="1" t="str">
        <f t="shared" si="59"/>
        <v/>
      </c>
      <c r="O511" t="str">
        <f t="shared" si="53"/>
        <v/>
      </c>
      <c r="P511" t="str">
        <f t="shared" si="54"/>
        <v/>
      </c>
      <c r="Q511" t="str">
        <f t="shared" si="55"/>
        <v/>
      </c>
      <c r="R511" t="str">
        <f t="shared" si="56"/>
        <v/>
      </c>
    </row>
    <row r="512" spans="1:18" x14ac:dyDescent="0.35">
      <c r="A512" t="s">
        <v>5</v>
      </c>
      <c r="B512">
        <f t="shared" si="58"/>
        <v>86</v>
      </c>
      <c r="C512">
        <v>1</v>
      </c>
      <c r="E512" t="str">
        <f t="shared" si="57"/>
        <v>Time In</v>
      </c>
      <c r="F512" s="1" t="str">
        <f t="shared" si="59"/>
        <v/>
      </c>
      <c r="G512" s="1" t="e">
        <f>(F514-F508)-(F515-F509)</f>
        <v>#VALUE!</v>
      </c>
      <c r="H512" s="1" t="e">
        <f>IF(F513&gt;F512,(F512+10)-F513,F512-F513)</f>
        <v>#VALUE!</v>
      </c>
      <c r="I512" s="1" t="e">
        <f>F514-F508</f>
        <v>#VALUE!</v>
      </c>
      <c r="J512" s="1" t="e">
        <f>F515-F509</f>
        <v>#VALUE!</v>
      </c>
      <c r="M512">
        <f>COUNTIF(D512:D516,$L$2)</f>
        <v>0</v>
      </c>
      <c r="N512">
        <f>SUM(M512:M516)</f>
        <v>0</v>
      </c>
      <c r="O512" t="str">
        <f t="shared" si="53"/>
        <v/>
      </c>
      <c r="P512" t="str">
        <f t="shared" si="54"/>
        <v/>
      </c>
      <c r="Q512" t="str">
        <f t="shared" si="55"/>
        <v/>
      </c>
      <c r="R512" t="str">
        <f t="shared" si="56"/>
        <v/>
      </c>
    </row>
    <row r="513" spans="1:18" x14ac:dyDescent="0.35">
      <c r="A513" t="s">
        <v>6</v>
      </c>
      <c r="B513" t="str">
        <f t="shared" si="58"/>
        <v/>
      </c>
      <c r="C513">
        <v>2</v>
      </c>
      <c r="E513" t="str">
        <f t="shared" si="57"/>
        <v>Time Out</v>
      </c>
      <c r="F513" s="1" t="str">
        <f t="shared" si="59"/>
        <v/>
      </c>
      <c r="G513" s="1" t="e">
        <f>(F514-F508)-(F515-F509)</f>
        <v>#VALUE!</v>
      </c>
      <c r="H513" s="1" t="e">
        <f>IF(F513&gt;F512,(F512+10)-F513,F512-F513)</f>
        <v>#VALUE!</v>
      </c>
      <c r="I513" s="1" t="e">
        <f>F514-F508</f>
        <v>#VALUE!</v>
      </c>
      <c r="J513" s="1" t="e">
        <f>F515-F509</f>
        <v>#VALUE!</v>
      </c>
      <c r="M513">
        <f>COUNTIF(D512:D516,$L$3)</f>
        <v>0</v>
      </c>
      <c r="O513" t="str">
        <f t="shared" si="53"/>
        <v/>
      </c>
      <c r="P513" t="str">
        <f t="shared" si="54"/>
        <v/>
      </c>
      <c r="Q513" t="str">
        <f t="shared" si="55"/>
        <v/>
      </c>
      <c r="R513" t="str">
        <f t="shared" si="56"/>
        <v/>
      </c>
    </row>
    <row r="514" spans="1:18" x14ac:dyDescent="0.35">
      <c r="A514" t="s">
        <v>7</v>
      </c>
      <c r="B514" t="str">
        <f t="shared" si="58"/>
        <v/>
      </c>
      <c r="C514">
        <v>3</v>
      </c>
      <c r="E514" t="str">
        <f t="shared" si="57"/>
        <v>Western Score</v>
      </c>
      <c r="F514" s="1" t="str">
        <f t="shared" si="59"/>
        <v/>
      </c>
      <c r="G514" s="1" t="e">
        <f>(F514-F508)-(F515-F509)</f>
        <v>#VALUE!</v>
      </c>
      <c r="H514" s="1" t="e">
        <f>IF(F513&gt;F512,(F512+10)-F513,F512-F513)</f>
        <v>#VALUE!</v>
      </c>
      <c r="I514" s="1" t="e">
        <f>F514-F508</f>
        <v>#VALUE!</v>
      </c>
      <c r="J514" s="1" t="e">
        <f>F515-F509</f>
        <v>#VALUE!</v>
      </c>
      <c r="M514">
        <f>COUNTIF(D512:D516,$L$4)</f>
        <v>0</v>
      </c>
      <c r="O514" t="str">
        <f t="shared" ref="O514:O577" si="60">IF(N514=COUNTIF($L$2:$L$6,"*"),G514,"")</f>
        <v/>
      </c>
      <c r="P514" t="str">
        <f t="shared" ref="P514:P577" si="61">IF(N514=COUNTIF($L$2:$L$6,"*"),H514,"")</f>
        <v/>
      </c>
      <c r="Q514" t="str">
        <f t="shared" ref="Q514:Q577" si="62">IF(N514=COUNTIF($L$2:$L$6,"*"),I514,"")</f>
        <v/>
      </c>
      <c r="R514" t="str">
        <f t="shared" ref="R514:R577" si="63">IF(N514=COUNTIF($L$2:$L$6,"*"),J514,"")</f>
        <v/>
      </c>
    </row>
    <row r="515" spans="1:18" x14ac:dyDescent="0.35">
      <c r="A515" t="s">
        <v>8</v>
      </c>
      <c r="B515" t="str">
        <f t="shared" si="58"/>
        <v/>
      </c>
      <c r="C515">
        <v>4</v>
      </c>
      <c r="E515" t="str">
        <f t="shared" ref="E515:E578" si="64">IFERROR(_xlfn.IFS(C515=$C$2,"Time In",C515=$C$3,"Time Out",C515=$C$4,"Western Score",C515=$C$5,"Opp Score"),"")</f>
        <v>Opp Score</v>
      </c>
      <c r="F515" s="1" t="str">
        <f t="shared" si="59"/>
        <v/>
      </c>
      <c r="G515" s="1" t="e">
        <f>(F514-F508)-(F515-F509)</f>
        <v>#VALUE!</v>
      </c>
      <c r="H515" s="1" t="e">
        <f>IF(F513&gt;F512,(F512+10)-F513,F512-F513)</f>
        <v>#VALUE!</v>
      </c>
      <c r="I515" s="1" t="e">
        <f>F514-F508</f>
        <v>#VALUE!</v>
      </c>
      <c r="J515" s="1" t="e">
        <f>F515-F509</f>
        <v>#VALUE!</v>
      </c>
      <c r="M515">
        <f>COUNTIF(D512:D516,$L$5)</f>
        <v>0</v>
      </c>
      <c r="O515" t="str">
        <f t="shared" si="60"/>
        <v/>
      </c>
      <c r="P515" t="str">
        <f t="shared" si="61"/>
        <v/>
      </c>
      <c r="Q515" t="str">
        <f t="shared" si="62"/>
        <v/>
      </c>
      <c r="R515" t="str">
        <f t="shared" si="63"/>
        <v/>
      </c>
    </row>
    <row r="516" spans="1:18" x14ac:dyDescent="0.35">
      <c r="A516" t="s">
        <v>9</v>
      </c>
      <c r="B516" t="str">
        <f t="shared" si="58"/>
        <v/>
      </c>
      <c r="C516">
        <v>5</v>
      </c>
      <c r="E516" t="str">
        <f t="shared" si="64"/>
        <v/>
      </c>
      <c r="F516" s="1" t="str">
        <f t="shared" si="59"/>
        <v/>
      </c>
      <c r="G516" s="1" t="e">
        <f>(F514-F508)-(F515-F509)</f>
        <v>#VALUE!</v>
      </c>
      <c r="H516" s="1" t="e">
        <f>IF(F513&gt;F512,(F512+10)-F513,F512-F513)</f>
        <v>#VALUE!</v>
      </c>
      <c r="I516" s="1" t="e">
        <f>F514-F508</f>
        <v>#VALUE!</v>
      </c>
      <c r="J516" s="1" t="e">
        <f>F515-F509</f>
        <v>#VALUE!</v>
      </c>
      <c r="M516">
        <f>COUNTIF(D512:D516,$L$6)</f>
        <v>0</v>
      </c>
      <c r="O516" t="str">
        <f t="shared" si="60"/>
        <v/>
      </c>
      <c r="P516" t="str">
        <f t="shared" si="61"/>
        <v/>
      </c>
      <c r="Q516" t="str">
        <f t="shared" si="62"/>
        <v/>
      </c>
      <c r="R516" t="str">
        <f t="shared" si="63"/>
        <v/>
      </c>
    </row>
    <row r="517" spans="1:18" x14ac:dyDescent="0.35">
      <c r="A517" t="s">
        <v>10</v>
      </c>
      <c r="B517" t="str">
        <f t="shared" si="58"/>
        <v/>
      </c>
      <c r="E517" t="str">
        <f t="shared" si="64"/>
        <v/>
      </c>
      <c r="F517" s="1" t="str">
        <f t="shared" si="59"/>
        <v/>
      </c>
      <c r="O517" t="str">
        <f t="shared" si="60"/>
        <v/>
      </c>
      <c r="P517" t="str">
        <f t="shared" si="61"/>
        <v/>
      </c>
      <c r="Q517" t="str">
        <f t="shared" si="62"/>
        <v/>
      </c>
      <c r="R517" t="str">
        <f t="shared" si="63"/>
        <v/>
      </c>
    </row>
    <row r="518" spans="1:18" x14ac:dyDescent="0.35">
      <c r="A518" t="s">
        <v>11</v>
      </c>
      <c r="B518">
        <f t="shared" si="58"/>
        <v>87</v>
      </c>
      <c r="C518">
        <v>1</v>
      </c>
      <c r="E518" t="str">
        <f t="shared" si="64"/>
        <v>Time In</v>
      </c>
      <c r="F518" s="1" t="str">
        <f t="shared" si="59"/>
        <v/>
      </c>
      <c r="G518" s="1" t="e">
        <f>(F520-F514)-(F521-F515)</f>
        <v>#VALUE!</v>
      </c>
      <c r="H518" s="1" t="e">
        <f>IF(F519&gt;F518,(F518+10)-F519,F518-F519)</f>
        <v>#VALUE!</v>
      </c>
      <c r="I518" s="1" t="e">
        <f>F520-F514</f>
        <v>#VALUE!</v>
      </c>
      <c r="J518" s="1" t="e">
        <f>F521-F515</f>
        <v>#VALUE!</v>
      </c>
      <c r="M518">
        <f>COUNTIF(D518:D522,$L$2)</f>
        <v>0</v>
      </c>
      <c r="N518">
        <f>SUM(M518:M522)</f>
        <v>0</v>
      </c>
      <c r="O518" t="str">
        <f t="shared" si="60"/>
        <v/>
      </c>
      <c r="P518" t="str">
        <f t="shared" si="61"/>
        <v/>
      </c>
      <c r="Q518" t="str">
        <f t="shared" si="62"/>
        <v/>
      </c>
      <c r="R518" t="str">
        <f t="shared" si="63"/>
        <v/>
      </c>
    </row>
    <row r="519" spans="1:18" x14ac:dyDescent="0.35">
      <c r="A519" t="s">
        <v>12</v>
      </c>
      <c r="B519" t="str">
        <f t="shared" si="58"/>
        <v/>
      </c>
      <c r="C519">
        <v>2</v>
      </c>
      <c r="E519" t="str">
        <f t="shared" si="64"/>
        <v>Time Out</v>
      </c>
      <c r="F519" s="1" t="str">
        <f t="shared" si="59"/>
        <v/>
      </c>
      <c r="G519" s="1" t="e">
        <f>(F520-F514)-(F521-F515)</f>
        <v>#VALUE!</v>
      </c>
      <c r="H519" s="1" t="e">
        <f>IF(F519&gt;F518,(F518+10)-F519,F518-F519)</f>
        <v>#VALUE!</v>
      </c>
      <c r="I519" s="1" t="e">
        <f>F520-F514</f>
        <v>#VALUE!</v>
      </c>
      <c r="J519" s="1" t="e">
        <f>F521-F515</f>
        <v>#VALUE!</v>
      </c>
      <c r="M519">
        <f>COUNTIF(D518:D522,$L$3)</f>
        <v>0</v>
      </c>
      <c r="O519" t="str">
        <f t="shared" si="60"/>
        <v/>
      </c>
      <c r="P519" t="str">
        <f t="shared" si="61"/>
        <v/>
      </c>
      <c r="Q519" t="str">
        <f t="shared" si="62"/>
        <v/>
      </c>
      <c r="R519" t="str">
        <f t="shared" si="63"/>
        <v/>
      </c>
    </row>
    <row r="520" spans="1:18" x14ac:dyDescent="0.35">
      <c r="A520" t="s">
        <v>13</v>
      </c>
      <c r="B520" t="str">
        <f t="shared" si="58"/>
        <v/>
      </c>
      <c r="C520">
        <v>3</v>
      </c>
      <c r="E520" t="str">
        <f t="shared" si="64"/>
        <v>Western Score</v>
      </c>
      <c r="F520" s="1" t="str">
        <f t="shared" si="59"/>
        <v/>
      </c>
      <c r="G520" s="1" t="e">
        <f>(F520-F514)-(F521-F515)</f>
        <v>#VALUE!</v>
      </c>
      <c r="H520" s="1" t="e">
        <f>IF(F519&gt;F518,(F518+10)-F519,F518-F519)</f>
        <v>#VALUE!</v>
      </c>
      <c r="I520" s="1" t="e">
        <f>F520-F514</f>
        <v>#VALUE!</v>
      </c>
      <c r="J520" s="1" t="e">
        <f>F521-F515</f>
        <v>#VALUE!</v>
      </c>
      <c r="M520">
        <f>COUNTIF(D518:D522,$L$4)</f>
        <v>0</v>
      </c>
      <c r="O520" t="str">
        <f t="shared" si="60"/>
        <v/>
      </c>
      <c r="P520" t="str">
        <f t="shared" si="61"/>
        <v/>
      </c>
      <c r="Q520" t="str">
        <f t="shared" si="62"/>
        <v/>
      </c>
      <c r="R520" t="str">
        <f t="shared" si="63"/>
        <v/>
      </c>
    </row>
    <row r="521" spans="1:18" x14ac:dyDescent="0.35">
      <c r="A521" t="s">
        <v>14</v>
      </c>
      <c r="B521" t="str">
        <f t="shared" si="58"/>
        <v/>
      </c>
      <c r="C521">
        <v>4</v>
      </c>
      <c r="E521" t="str">
        <f t="shared" si="64"/>
        <v>Opp Score</v>
      </c>
      <c r="F521" s="1" t="str">
        <f t="shared" si="59"/>
        <v/>
      </c>
      <c r="G521" s="1" t="e">
        <f>(F520-F514)-(F521-F515)</f>
        <v>#VALUE!</v>
      </c>
      <c r="H521" s="1" t="e">
        <f>IF(F519&gt;F518,(F518+10)-F519,F518-F519)</f>
        <v>#VALUE!</v>
      </c>
      <c r="I521" s="1" t="e">
        <f>F520-F514</f>
        <v>#VALUE!</v>
      </c>
      <c r="J521" s="1" t="e">
        <f>F521-F515</f>
        <v>#VALUE!</v>
      </c>
      <c r="M521">
        <f>COUNTIF(D518:D522,$L$5)</f>
        <v>0</v>
      </c>
      <c r="O521" t="str">
        <f t="shared" si="60"/>
        <v/>
      </c>
      <c r="P521" t="str">
        <f t="shared" si="61"/>
        <v/>
      </c>
      <c r="Q521" t="str">
        <f t="shared" si="62"/>
        <v/>
      </c>
      <c r="R521" t="str">
        <f t="shared" si="63"/>
        <v/>
      </c>
    </row>
    <row r="522" spans="1:18" x14ac:dyDescent="0.35">
      <c r="A522" t="s">
        <v>2</v>
      </c>
      <c r="B522" t="str">
        <f t="shared" si="58"/>
        <v/>
      </c>
      <c r="C522">
        <v>5</v>
      </c>
      <c r="E522" t="str">
        <f t="shared" si="64"/>
        <v/>
      </c>
      <c r="F522" s="1" t="str">
        <f t="shared" si="59"/>
        <v/>
      </c>
      <c r="G522" s="1" t="e">
        <f>(F520-F514)-(F521-F515)</f>
        <v>#VALUE!</v>
      </c>
      <c r="H522" s="1" t="e">
        <f>IF(F519&gt;F518,(F518+10)-F519,F518-F519)</f>
        <v>#VALUE!</v>
      </c>
      <c r="I522" s="1" t="e">
        <f>F520-F514</f>
        <v>#VALUE!</v>
      </c>
      <c r="J522" s="1" t="e">
        <f>F521-F515</f>
        <v>#VALUE!</v>
      </c>
      <c r="M522">
        <f>COUNTIF(D518:D522,$L$6)</f>
        <v>0</v>
      </c>
      <c r="O522" t="str">
        <f t="shared" si="60"/>
        <v/>
      </c>
      <c r="P522" t="str">
        <f t="shared" si="61"/>
        <v/>
      </c>
      <c r="Q522" t="str">
        <f t="shared" si="62"/>
        <v/>
      </c>
      <c r="R522" t="str">
        <f t="shared" si="63"/>
        <v/>
      </c>
    </row>
    <row r="523" spans="1:18" x14ac:dyDescent="0.35">
      <c r="A523" t="s">
        <v>3</v>
      </c>
      <c r="B523" t="str">
        <f t="shared" si="58"/>
        <v/>
      </c>
      <c r="E523" t="str">
        <f t="shared" si="64"/>
        <v/>
      </c>
      <c r="F523" s="1" t="str">
        <f t="shared" si="59"/>
        <v/>
      </c>
      <c r="O523" t="str">
        <f t="shared" si="60"/>
        <v/>
      </c>
      <c r="P523" t="str">
        <f t="shared" si="61"/>
        <v/>
      </c>
      <c r="Q523" t="str">
        <f t="shared" si="62"/>
        <v/>
      </c>
      <c r="R523" t="str">
        <f t="shared" si="63"/>
        <v/>
      </c>
    </row>
    <row r="524" spans="1:18" x14ac:dyDescent="0.35">
      <c r="A524" t="s">
        <v>4</v>
      </c>
      <c r="B524">
        <f t="shared" si="58"/>
        <v>88</v>
      </c>
      <c r="C524">
        <v>1</v>
      </c>
      <c r="E524" t="str">
        <f t="shared" si="64"/>
        <v>Time In</v>
      </c>
      <c r="F524" s="1" t="str">
        <f t="shared" si="59"/>
        <v/>
      </c>
      <c r="G524" s="1" t="e">
        <f>(F526-F520)-(F527-F521)</f>
        <v>#VALUE!</v>
      </c>
      <c r="H524" s="1" t="e">
        <f>IF(F525&gt;F524,(F524+10)-F525,F524-F525)</f>
        <v>#VALUE!</v>
      </c>
      <c r="I524" s="1" t="e">
        <f>F526-F520</f>
        <v>#VALUE!</v>
      </c>
      <c r="J524" s="1" t="e">
        <f>F527-F521</f>
        <v>#VALUE!</v>
      </c>
      <c r="M524">
        <f>COUNTIF(D524:D528,$L$2)</f>
        <v>0</v>
      </c>
      <c r="N524">
        <f>SUM(M524:M528)</f>
        <v>0</v>
      </c>
      <c r="O524" t="str">
        <f t="shared" si="60"/>
        <v/>
      </c>
      <c r="P524" t="str">
        <f t="shared" si="61"/>
        <v/>
      </c>
      <c r="Q524" t="str">
        <f t="shared" si="62"/>
        <v/>
      </c>
      <c r="R524" t="str">
        <f t="shared" si="63"/>
        <v/>
      </c>
    </row>
    <row r="525" spans="1:18" x14ac:dyDescent="0.35">
      <c r="A525" t="s">
        <v>5</v>
      </c>
      <c r="B525" t="str">
        <f t="shared" si="58"/>
        <v/>
      </c>
      <c r="C525">
        <v>2</v>
      </c>
      <c r="E525" t="str">
        <f t="shared" si="64"/>
        <v>Time Out</v>
      </c>
      <c r="F525" s="1" t="str">
        <f t="shared" si="59"/>
        <v/>
      </c>
      <c r="G525" s="1" t="e">
        <f>(F526-F520)-(F527-F521)</f>
        <v>#VALUE!</v>
      </c>
      <c r="H525" s="1" t="e">
        <f>IF(F525&gt;F524,(F524+10)-F525,F524-F525)</f>
        <v>#VALUE!</v>
      </c>
      <c r="I525" s="1" t="e">
        <f>F526-F520</f>
        <v>#VALUE!</v>
      </c>
      <c r="J525" s="1" t="e">
        <f>F527-F521</f>
        <v>#VALUE!</v>
      </c>
      <c r="M525">
        <f>COUNTIF(D524:D528,$L$3)</f>
        <v>0</v>
      </c>
      <c r="O525" t="str">
        <f t="shared" si="60"/>
        <v/>
      </c>
      <c r="P525" t="str">
        <f t="shared" si="61"/>
        <v/>
      </c>
      <c r="Q525" t="str">
        <f t="shared" si="62"/>
        <v/>
      </c>
      <c r="R525" t="str">
        <f t="shared" si="63"/>
        <v/>
      </c>
    </row>
    <row r="526" spans="1:18" x14ac:dyDescent="0.35">
      <c r="A526" t="s">
        <v>6</v>
      </c>
      <c r="B526" t="str">
        <f t="shared" si="58"/>
        <v/>
      </c>
      <c r="C526">
        <v>3</v>
      </c>
      <c r="E526" t="str">
        <f t="shared" si="64"/>
        <v>Western Score</v>
      </c>
      <c r="F526" s="1" t="str">
        <f t="shared" si="59"/>
        <v/>
      </c>
      <c r="G526" s="1" t="e">
        <f>(F526-F520)-(F527-F521)</f>
        <v>#VALUE!</v>
      </c>
      <c r="H526" s="1" t="e">
        <f>IF(F525&gt;F524,(F524+10)-F525,F524-F525)</f>
        <v>#VALUE!</v>
      </c>
      <c r="I526" s="1" t="e">
        <f>F526-F520</f>
        <v>#VALUE!</v>
      </c>
      <c r="J526" s="1" t="e">
        <f>F527-F521</f>
        <v>#VALUE!</v>
      </c>
      <c r="M526">
        <f>COUNTIF(D524:D528,$L$4)</f>
        <v>0</v>
      </c>
      <c r="O526" t="str">
        <f t="shared" si="60"/>
        <v/>
      </c>
      <c r="P526" t="str">
        <f t="shared" si="61"/>
        <v/>
      </c>
      <c r="Q526" t="str">
        <f t="shared" si="62"/>
        <v/>
      </c>
      <c r="R526" t="str">
        <f t="shared" si="63"/>
        <v/>
      </c>
    </row>
    <row r="527" spans="1:18" x14ac:dyDescent="0.35">
      <c r="A527" t="s">
        <v>7</v>
      </c>
      <c r="B527" t="str">
        <f t="shared" si="58"/>
        <v/>
      </c>
      <c r="C527">
        <v>4</v>
      </c>
      <c r="E527" t="str">
        <f t="shared" si="64"/>
        <v>Opp Score</v>
      </c>
      <c r="F527" s="1" t="str">
        <f t="shared" si="59"/>
        <v/>
      </c>
      <c r="G527" s="1" t="e">
        <f>(F526-F520)-(F527-F521)</f>
        <v>#VALUE!</v>
      </c>
      <c r="H527" s="1" t="e">
        <f>IF(F525&gt;F524,(F524+10)-F525,F524-F525)</f>
        <v>#VALUE!</v>
      </c>
      <c r="I527" s="1" t="e">
        <f>F526-F520</f>
        <v>#VALUE!</v>
      </c>
      <c r="J527" s="1" t="e">
        <f>F527-F521</f>
        <v>#VALUE!</v>
      </c>
      <c r="M527">
        <f>COUNTIF(D524:D528,$L$5)</f>
        <v>0</v>
      </c>
      <c r="O527" t="str">
        <f t="shared" si="60"/>
        <v/>
      </c>
      <c r="P527" t="str">
        <f t="shared" si="61"/>
        <v/>
      </c>
      <c r="Q527" t="str">
        <f t="shared" si="62"/>
        <v/>
      </c>
      <c r="R527" t="str">
        <f t="shared" si="63"/>
        <v/>
      </c>
    </row>
    <row r="528" spans="1:18" x14ac:dyDescent="0.35">
      <c r="A528" t="s">
        <v>8</v>
      </c>
      <c r="B528" t="str">
        <f t="shared" si="58"/>
        <v/>
      </c>
      <c r="C528">
        <v>5</v>
      </c>
      <c r="E528" t="str">
        <f t="shared" si="64"/>
        <v/>
      </c>
      <c r="F528" s="1" t="str">
        <f t="shared" si="59"/>
        <v/>
      </c>
      <c r="G528" s="1" t="e">
        <f>(F526-F520)-(F527-F521)</f>
        <v>#VALUE!</v>
      </c>
      <c r="H528" s="1" t="e">
        <f>IF(F525&gt;F524,(F524+10)-F525,F524-F525)</f>
        <v>#VALUE!</v>
      </c>
      <c r="I528" s="1" t="e">
        <f>F526-F520</f>
        <v>#VALUE!</v>
      </c>
      <c r="J528" s="1" t="e">
        <f>F527-F521</f>
        <v>#VALUE!</v>
      </c>
      <c r="M528">
        <f>COUNTIF(D524:D528,$L$6)</f>
        <v>0</v>
      </c>
      <c r="O528" t="str">
        <f t="shared" si="60"/>
        <v/>
      </c>
      <c r="P528" t="str">
        <f t="shared" si="61"/>
        <v/>
      </c>
      <c r="Q528" t="str">
        <f t="shared" si="62"/>
        <v/>
      </c>
      <c r="R528" t="str">
        <f t="shared" si="63"/>
        <v/>
      </c>
    </row>
    <row r="529" spans="1:18" x14ac:dyDescent="0.35">
      <c r="A529" t="s">
        <v>9</v>
      </c>
      <c r="B529" t="str">
        <f t="shared" si="58"/>
        <v/>
      </c>
      <c r="E529" t="str">
        <f t="shared" si="64"/>
        <v/>
      </c>
      <c r="F529" s="1" t="str">
        <f t="shared" si="59"/>
        <v/>
      </c>
      <c r="O529" t="str">
        <f t="shared" si="60"/>
        <v/>
      </c>
      <c r="P529" t="str">
        <f t="shared" si="61"/>
        <v/>
      </c>
      <c r="Q529" t="str">
        <f t="shared" si="62"/>
        <v/>
      </c>
      <c r="R529" t="str">
        <f t="shared" si="63"/>
        <v/>
      </c>
    </row>
    <row r="530" spans="1:18" x14ac:dyDescent="0.35">
      <c r="A530" t="s">
        <v>10</v>
      </c>
      <c r="B530">
        <f t="shared" si="58"/>
        <v>89</v>
      </c>
      <c r="C530">
        <v>1</v>
      </c>
      <c r="E530" t="str">
        <f t="shared" si="64"/>
        <v>Time In</v>
      </c>
      <c r="F530" s="1" t="str">
        <f t="shared" si="59"/>
        <v/>
      </c>
      <c r="G530" s="1" t="e">
        <f>(F532-F526)-(F533-F527)</f>
        <v>#VALUE!</v>
      </c>
      <c r="H530" s="1" t="e">
        <f>IF(F531&gt;F530,(F530+10)-F531,F530-F531)</f>
        <v>#VALUE!</v>
      </c>
      <c r="I530" s="1" t="e">
        <f>F532-F526</f>
        <v>#VALUE!</v>
      </c>
      <c r="J530" s="1" t="e">
        <f>F533-F527</f>
        <v>#VALUE!</v>
      </c>
      <c r="M530">
        <f>COUNTIF(D530:D534,$L$2)</f>
        <v>0</v>
      </c>
      <c r="N530">
        <f>SUM(M530:M534)</f>
        <v>0</v>
      </c>
      <c r="O530" t="str">
        <f t="shared" si="60"/>
        <v/>
      </c>
      <c r="P530" t="str">
        <f t="shared" si="61"/>
        <v/>
      </c>
      <c r="Q530" t="str">
        <f t="shared" si="62"/>
        <v/>
      </c>
      <c r="R530" t="str">
        <f t="shared" si="63"/>
        <v/>
      </c>
    </row>
    <row r="531" spans="1:18" x14ac:dyDescent="0.35">
      <c r="A531" t="s">
        <v>11</v>
      </c>
      <c r="B531" t="str">
        <f t="shared" ref="B531:B594" si="65">IF(C531=$C$2,1+B525,"")</f>
        <v/>
      </c>
      <c r="C531">
        <v>2</v>
      </c>
      <c r="E531" t="str">
        <f t="shared" si="64"/>
        <v>Time Out</v>
      </c>
      <c r="F531" s="1" t="str">
        <f t="shared" si="59"/>
        <v/>
      </c>
      <c r="G531" s="1" t="e">
        <f>(F532-F526)-(F533-F527)</f>
        <v>#VALUE!</v>
      </c>
      <c r="H531" s="1" t="e">
        <f>IF(F531&gt;F530,(F530+10)-F531,F530-F531)</f>
        <v>#VALUE!</v>
      </c>
      <c r="I531" s="1" t="e">
        <f>F532-F526</f>
        <v>#VALUE!</v>
      </c>
      <c r="J531" s="1" t="e">
        <f>F533-F527</f>
        <v>#VALUE!</v>
      </c>
      <c r="M531">
        <f>COUNTIF(D530:D534,$L$3)</f>
        <v>0</v>
      </c>
      <c r="O531" t="str">
        <f t="shared" si="60"/>
        <v/>
      </c>
      <c r="P531" t="str">
        <f t="shared" si="61"/>
        <v/>
      </c>
      <c r="Q531" t="str">
        <f t="shared" si="62"/>
        <v/>
      </c>
      <c r="R531" t="str">
        <f t="shared" si="63"/>
        <v/>
      </c>
    </row>
    <row r="532" spans="1:18" x14ac:dyDescent="0.35">
      <c r="A532" t="s">
        <v>12</v>
      </c>
      <c r="B532" t="str">
        <f t="shared" si="65"/>
        <v/>
      </c>
      <c r="C532">
        <v>3</v>
      </c>
      <c r="E532" t="str">
        <f t="shared" si="64"/>
        <v>Western Score</v>
      </c>
      <c r="F532" s="1" t="str">
        <f t="shared" si="59"/>
        <v/>
      </c>
      <c r="G532" s="1" t="e">
        <f>(F532-F526)-(F533-F527)</f>
        <v>#VALUE!</v>
      </c>
      <c r="H532" s="1" t="e">
        <f>IF(F531&gt;F530,(F530+10)-F531,F530-F531)</f>
        <v>#VALUE!</v>
      </c>
      <c r="I532" s="1" t="e">
        <f>F532-F526</f>
        <v>#VALUE!</v>
      </c>
      <c r="J532" s="1" t="e">
        <f>F533-F527</f>
        <v>#VALUE!</v>
      </c>
      <c r="M532">
        <f>COUNTIF(D530:D534,$L$4)</f>
        <v>0</v>
      </c>
      <c r="O532" t="str">
        <f t="shared" si="60"/>
        <v/>
      </c>
      <c r="P532" t="str">
        <f t="shared" si="61"/>
        <v/>
      </c>
      <c r="Q532" t="str">
        <f t="shared" si="62"/>
        <v/>
      </c>
      <c r="R532" t="str">
        <f t="shared" si="63"/>
        <v/>
      </c>
    </row>
    <row r="533" spans="1:18" x14ac:dyDescent="0.35">
      <c r="A533" t="s">
        <v>13</v>
      </c>
      <c r="B533" t="str">
        <f t="shared" si="65"/>
        <v/>
      </c>
      <c r="C533">
        <v>4</v>
      </c>
      <c r="E533" t="str">
        <f t="shared" si="64"/>
        <v>Opp Score</v>
      </c>
      <c r="F533" s="1" t="str">
        <f t="shared" si="59"/>
        <v/>
      </c>
      <c r="G533" s="1" t="e">
        <f>(F532-F526)-(F533-F527)</f>
        <v>#VALUE!</v>
      </c>
      <c r="H533" s="1" t="e">
        <f>IF(F531&gt;F530,(F530+10)-F531,F530-F531)</f>
        <v>#VALUE!</v>
      </c>
      <c r="I533" s="1" t="e">
        <f>F532-F526</f>
        <v>#VALUE!</v>
      </c>
      <c r="J533" s="1" t="e">
        <f>F533-F527</f>
        <v>#VALUE!</v>
      </c>
      <c r="M533">
        <f>COUNTIF(D530:D534,$L$5)</f>
        <v>0</v>
      </c>
      <c r="O533" t="str">
        <f t="shared" si="60"/>
        <v/>
      </c>
      <c r="P533" t="str">
        <f t="shared" si="61"/>
        <v/>
      </c>
      <c r="Q533" t="str">
        <f t="shared" si="62"/>
        <v/>
      </c>
      <c r="R533" t="str">
        <f t="shared" si="63"/>
        <v/>
      </c>
    </row>
    <row r="534" spans="1:18" x14ac:dyDescent="0.35">
      <c r="A534" t="s">
        <v>14</v>
      </c>
      <c r="B534" t="str">
        <f t="shared" si="65"/>
        <v/>
      </c>
      <c r="C534">
        <v>5</v>
      </c>
      <c r="E534" t="str">
        <f t="shared" si="64"/>
        <v/>
      </c>
      <c r="F534" s="1" t="str">
        <f t="shared" si="59"/>
        <v/>
      </c>
      <c r="G534" s="1" t="e">
        <f>(F532-F526)-(F533-F527)</f>
        <v>#VALUE!</v>
      </c>
      <c r="H534" s="1" t="e">
        <f>IF(F531&gt;F530,(F530+10)-F531,F530-F531)</f>
        <v>#VALUE!</v>
      </c>
      <c r="I534" s="1" t="e">
        <f>F532-F526</f>
        <v>#VALUE!</v>
      </c>
      <c r="J534" s="1" t="e">
        <f>F533-F527</f>
        <v>#VALUE!</v>
      </c>
      <c r="M534">
        <f>COUNTIF(D530:D534,$L$6)</f>
        <v>0</v>
      </c>
      <c r="O534" t="str">
        <f t="shared" si="60"/>
        <v/>
      </c>
      <c r="P534" t="str">
        <f t="shared" si="61"/>
        <v/>
      </c>
      <c r="Q534" t="str">
        <f t="shared" si="62"/>
        <v/>
      </c>
      <c r="R534" t="str">
        <f t="shared" si="63"/>
        <v/>
      </c>
    </row>
    <row r="535" spans="1:18" x14ac:dyDescent="0.35">
      <c r="A535" t="s">
        <v>2</v>
      </c>
      <c r="B535" t="str">
        <f t="shared" si="65"/>
        <v/>
      </c>
      <c r="E535" t="str">
        <f t="shared" si="64"/>
        <v/>
      </c>
      <c r="F535" s="1" t="str">
        <f t="shared" si="59"/>
        <v/>
      </c>
      <c r="O535" t="str">
        <f t="shared" si="60"/>
        <v/>
      </c>
      <c r="P535" t="str">
        <f t="shared" si="61"/>
        <v/>
      </c>
      <c r="Q535" t="str">
        <f t="shared" si="62"/>
        <v/>
      </c>
      <c r="R535" t="str">
        <f t="shared" si="63"/>
        <v/>
      </c>
    </row>
    <row r="536" spans="1:18" x14ac:dyDescent="0.35">
      <c r="A536" t="s">
        <v>3</v>
      </c>
      <c r="B536">
        <f t="shared" si="65"/>
        <v>90</v>
      </c>
      <c r="C536">
        <v>1</v>
      </c>
      <c r="E536" t="str">
        <f t="shared" si="64"/>
        <v>Time In</v>
      </c>
      <c r="F536" s="1" t="str">
        <f t="shared" ref="F536:F599" si="66">IF(E536=$E$8,F531,"")</f>
        <v/>
      </c>
      <c r="G536" s="1" t="e">
        <f>(F538-F532)-(F539-F533)</f>
        <v>#VALUE!</v>
      </c>
      <c r="H536" s="1" t="e">
        <f>IF(F537&gt;F536,(F536+10)-F537,F536-F537)</f>
        <v>#VALUE!</v>
      </c>
      <c r="I536" s="1" t="e">
        <f>F538-F532</f>
        <v>#VALUE!</v>
      </c>
      <c r="J536" s="1" t="e">
        <f>F539-F533</f>
        <v>#VALUE!</v>
      </c>
      <c r="M536">
        <f>COUNTIF(D536:D540,$L$2)</f>
        <v>0</v>
      </c>
      <c r="N536">
        <f>SUM(M536:M540)</f>
        <v>0</v>
      </c>
      <c r="O536" t="str">
        <f t="shared" si="60"/>
        <v/>
      </c>
      <c r="P536" t="str">
        <f t="shared" si="61"/>
        <v/>
      </c>
      <c r="Q536" t="str">
        <f t="shared" si="62"/>
        <v/>
      </c>
      <c r="R536" t="str">
        <f t="shared" si="63"/>
        <v/>
      </c>
    </row>
    <row r="537" spans="1:18" x14ac:dyDescent="0.35">
      <c r="A537" t="s">
        <v>4</v>
      </c>
      <c r="B537" t="str">
        <f t="shared" si="65"/>
        <v/>
      </c>
      <c r="C537">
        <v>2</v>
      </c>
      <c r="E537" t="str">
        <f t="shared" si="64"/>
        <v>Time Out</v>
      </c>
      <c r="F537" s="1" t="str">
        <f t="shared" si="66"/>
        <v/>
      </c>
      <c r="G537" s="1" t="e">
        <f>(F538-F532)-(F539-F533)</f>
        <v>#VALUE!</v>
      </c>
      <c r="H537" s="1" t="e">
        <f>IF(F537&gt;F536,(F536+10)-F537,F536-F537)</f>
        <v>#VALUE!</v>
      </c>
      <c r="I537" s="1" t="e">
        <f>F538-F532</f>
        <v>#VALUE!</v>
      </c>
      <c r="J537" s="1" t="e">
        <f>F539-F533</f>
        <v>#VALUE!</v>
      </c>
      <c r="M537">
        <f>COUNTIF(D536:D540,$L$3)</f>
        <v>0</v>
      </c>
      <c r="O537" t="str">
        <f t="shared" si="60"/>
        <v/>
      </c>
      <c r="P537" t="str">
        <f t="shared" si="61"/>
        <v/>
      </c>
      <c r="Q537" t="str">
        <f t="shared" si="62"/>
        <v/>
      </c>
      <c r="R537" t="str">
        <f t="shared" si="63"/>
        <v/>
      </c>
    </row>
    <row r="538" spans="1:18" x14ac:dyDescent="0.35">
      <c r="A538" t="s">
        <v>5</v>
      </c>
      <c r="B538" t="str">
        <f t="shared" si="65"/>
        <v/>
      </c>
      <c r="C538">
        <v>3</v>
      </c>
      <c r="E538" t="str">
        <f t="shared" si="64"/>
        <v>Western Score</v>
      </c>
      <c r="F538" s="1" t="str">
        <f t="shared" si="66"/>
        <v/>
      </c>
      <c r="G538" s="1" t="e">
        <f>(F538-F532)-(F539-F533)</f>
        <v>#VALUE!</v>
      </c>
      <c r="H538" s="1" t="e">
        <f>IF(F537&gt;F536,(F536+10)-F537,F536-F537)</f>
        <v>#VALUE!</v>
      </c>
      <c r="I538" s="1" t="e">
        <f>F538-F532</f>
        <v>#VALUE!</v>
      </c>
      <c r="J538" s="1" t="e">
        <f>F539-F533</f>
        <v>#VALUE!</v>
      </c>
      <c r="M538">
        <f>COUNTIF(D536:D540,$L$4)</f>
        <v>0</v>
      </c>
      <c r="O538" t="str">
        <f t="shared" si="60"/>
        <v/>
      </c>
      <c r="P538" t="str">
        <f t="shared" si="61"/>
        <v/>
      </c>
      <c r="Q538" t="str">
        <f t="shared" si="62"/>
        <v/>
      </c>
      <c r="R538" t="str">
        <f t="shared" si="63"/>
        <v/>
      </c>
    </row>
    <row r="539" spans="1:18" x14ac:dyDescent="0.35">
      <c r="A539" t="s">
        <v>6</v>
      </c>
      <c r="B539" t="str">
        <f t="shared" si="65"/>
        <v/>
      </c>
      <c r="C539">
        <v>4</v>
      </c>
      <c r="E539" t="str">
        <f t="shared" si="64"/>
        <v>Opp Score</v>
      </c>
      <c r="F539" s="1" t="str">
        <f t="shared" si="66"/>
        <v/>
      </c>
      <c r="G539" s="1" t="e">
        <f>(F538-F532)-(F539-F533)</f>
        <v>#VALUE!</v>
      </c>
      <c r="H539" s="1" t="e">
        <f>IF(F537&gt;F536,(F536+10)-F537,F536-F537)</f>
        <v>#VALUE!</v>
      </c>
      <c r="I539" s="1" t="e">
        <f>F538-F532</f>
        <v>#VALUE!</v>
      </c>
      <c r="J539" s="1" t="e">
        <f>F539-F533</f>
        <v>#VALUE!</v>
      </c>
      <c r="M539">
        <f>COUNTIF(D536:D540,$L$5)</f>
        <v>0</v>
      </c>
      <c r="O539" t="str">
        <f t="shared" si="60"/>
        <v/>
      </c>
      <c r="P539" t="str">
        <f t="shared" si="61"/>
        <v/>
      </c>
      <c r="Q539" t="str">
        <f t="shared" si="62"/>
        <v/>
      </c>
      <c r="R539" t="str">
        <f t="shared" si="63"/>
        <v/>
      </c>
    </row>
    <row r="540" spans="1:18" x14ac:dyDescent="0.35">
      <c r="A540" t="s">
        <v>7</v>
      </c>
      <c r="B540" t="str">
        <f t="shared" si="65"/>
        <v/>
      </c>
      <c r="C540">
        <v>5</v>
      </c>
      <c r="E540" t="str">
        <f t="shared" si="64"/>
        <v/>
      </c>
      <c r="F540" s="1" t="str">
        <f t="shared" si="66"/>
        <v/>
      </c>
      <c r="G540" s="1" t="e">
        <f>(F538-F532)-(F539-F533)</f>
        <v>#VALUE!</v>
      </c>
      <c r="H540" s="1" t="e">
        <f>IF(F537&gt;F536,(F536+10)-F537,F536-F537)</f>
        <v>#VALUE!</v>
      </c>
      <c r="I540" s="1" t="e">
        <f>F538-F532</f>
        <v>#VALUE!</v>
      </c>
      <c r="J540" s="1" t="e">
        <f>F539-F533</f>
        <v>#VALUE!</v>
      </c>
      <c r="M540">
        <f>COUNTIF(D536:D540,$L$6)</f>
        <v>0</v>
      </c>
      <c r="O540" t="str">
        <f t="shared" si="60"/>
        <v/>
      </c>
      <c r="P540" t="str">
        <f t="shared" si="61"/>
        <v/>
      </c>
      <c r="Q540" t="str">
        <f t="shared" si="62"/>
        <v/>
      </c>
      <c r="R540" t="str">
        <f t="shared" si="63"/>
        <v/>
      </c>
    </row>
    <row r="541" spans="1:18" x14ac:dyDescent="0.35">
      <c r="A541" t="s">
        <v>8</v>
      </c>
      <c r="B541" t="str">
        <f t="shared" si="65"/>
        <v/>
      </c>
      <c r="E541" t="str">
        <f t="shared" si="64"/>
        <v/>
      </c>
      <c r="F541" s="1" t="str">
        <f t="shared" si="66"/>
        <v/>
      </c>
      <c r="O541" t="str">
        <f t="shared" si="60"/>
        <v/>
      </c>
      <c r="P541" t="str">
        <f t="shared" si="61"/>
        <v/>
      </c>
      <c r="Q541" t="str">
        <f t="shared" si="62"/>
        <v/>
      </c>
      <c r="R541" t="str">
        <f t="shared" si="63"/>
        <v/>
      </c>
    </row>
    <row r="542" spans="1:18" x14ac:dyDescent="0.35">
      <c r="A542" t="s">
        <v>9</v>
      </c>
      <c r="B542">
        <f t="shared" si="65"/>
        <v>91</v>
      </c>
      <c r="C542">
        <v>1</v>
      </c>
      <c r="E542" t="str">
        <f t="shared" si="64"/>
        <v>Time In</v>
      </c>
      <c r="F542" s="1" t="str">
        <f t="shared" si="66"/>
        <v/>
      </c>
      <c r="G542" s="1" t="e">
        <f>(F544-F538)-(F545-F539)</f>
        <v>#VALUE!</v>
      </c>
      <c r="H542" s="1" t="e">
        <f>IF(F543&gt;F542,(F542+10)-F543,F542-F543)</f>
        <v>#VALUE!</v>
      </c>
      <c r="I542" s="1" t="e">
        <f>F544-F538</f>
        <v>#VALUE!</v>
      </c>
      <c r="J542" s="1" t="e">
        <f>F545-F539</f>
        <v>#VALUE!</v>
      </c>
      <c r="M542">
        <f>COUNTIF(D542:D546,$L$2)</f>
        <v>0</v>
      </c>
      <c r="N542">
        <f>SUM(M542:M546)</f>
        <v>0</v>
      </c>
      <c r="O542" t="str">
        <f t="shared" si="60"/>
        <v/>
      </c>
      <c r="P542" t="str">
        <f t="shared" si="61"/>
        <v/>
      </c>
      <c r="Q542" t="str">
        <f t="shared" si="62"/>
        <v/>
      </c>
      <c r="R542" t="str">
        <f t="shared" si="63"/>
        <v/>
      </c>
    </row>
    <row r="543" spans="1:18" x14ac:dyDescent="0.35">
      <c r="A543" t="s">
        <v>10</v>
      </c>
      <c r="B543" t="str">
        <f t="shared" si="65"/>
        <v/>
      </c>
      <c r="C543">
        <v>2</v>
      </c>
      <c r="E543" t="str">
        <f t="shared" si="64"/>
        <v>Time Out</v>
      </c>
      <c r="F543" s="1" t="str">
        <f t="shared" si="66"/>
        <v/>
      </c>
      <c r="G543" s="1" t="e">
        <f>(F544-F538)-(F545-F539)</f>
        <v>#VALUE!</v>
      </c>
      <c r="H543" s="1" t="e">
        <f>IF(F543&gt;F542,(F542+10)-F543,F542-F543)</f>
        <v>#VALUE!</v>
      </c>
      <c r="I543" s="1" t="e">
        <f>F544-F538</f>
        <v>#VALUE!</v>
      </c>
      <c r="J543" s="1" t="e">
        <f>F545-F539</f>
        <v>#VALUE!</v>
      </c>
      <c r="M543">
        <f>COUNTIF(D542:D546,$L$3)</f>
        <v>0</v>
      </c>
      <c r="O543" t="str">
        <f t="shared" si="60"/>
        <v/>
      </c>
      <c r="P543" t="str">
        <f t="shared" si="61"/>
        <v/>
      </c>
      <c r="Q543" t="str">
        <f t="shared" si="62"/>
        <v/>
      </c>
      <c r="R543" t="str">
        <f t="shared" si="63"/>
        <v/>
      </c>
    </row>
    <row r="544" spans="1:18" x14ac:dyDescent="0.35">
      <c r="A544" t="s">
        <v>11</v>
      </c>
      <c r="B544" t="str">
        <f t="shared" si="65"/>
        <v/>
      </c>
      <c r="C544">
        <v>3</v>
      </c>
      <c r="E544" t="str">
        <f t="shared" si="64"/>
        <v>Western Score</v>
      </c>
      <c r="F544" s="1" t="str">
        <f t="shared" si="66"/>
        <v/>
      </c>
      <c r="G544" s="1" t="e">
        <f>(F544-F538)-(F545-F539)</f>
        <v>#VALUE!</v>
      </c>
      <c r="H544" s="1" t="e">
        <f>IF(F543&gt;F542,(F542+10)-F543,F542-F543)</f>
        <v>#VALUE!</v>
      </c>
      <c r="I544" s="1" t="e">
        <f>F544-F538</f>
        <v>#VALUE!</v>
      </c>
      <c r="J544" s="1" t="e">
        <f>F545-F539</f>
        <v>#VALUE!</v>
      </c>
      <c r="M544">
        <f>COUNTIF(D542:D546,$L$4)</f>
        <v>0</v>
      </c>
      <c r="O544" t="str">
        <f t="shared" si="60"/>
        <v/>
      </c>
      <c r="P544" t="str">
        <f t="shared" si="61"/>
        <v/>
      </c>
      <c r="Q544" t="str">
        <f t="shared" si="62"/>
        <v/>
      </c>
      <c r="R544" t="str">
        <f t="shared" si="63"/>
        <v/>
      </c>
    </row>
    <row r="545" spans="1:18" x14ac:dyDescent="0.35">
      <c r="A545" t="s">
        <v>12</v>
      </c>
      <c r="B545" t="str">
        <f t="shared" si="65"/>
        <v/>
      </c>
      <c r="C545">
        <v>4</v>
      </c>
      <c r="E545" t="str">
        <f t="shared" si="64"/>
        <v>Opp Score</v>
      </c>
      <c r="F545" s="1" t="str">
        <f t="shared" si="66"/>
        <v/>
      </c>
      <c r="G545" s="1" t="e">
        <f>(F544-F538)-(F545-F539)</f>
        <v>#VALUE!</v>
      </c>
      <c r="H545" s="1" t="e">
        <f>IF(F543&gt;F542,(F542+10)-F543,F542-F543)</f>
        <v>#VALUE!</v>
      </c>
      <c r="I545" s="1" t="e">
        <f>F544-F538</f>
        <v>#VALUE!</v>
      </c>
      <c r="J545" s="1" t="e">
        <f>F545-F539</f>
        <v>#VALUE!</v>
      </c>
      <c r="M545">
        <f>COUNTIF(D542:D546,$L$5)</f>
        <v>0</v>
      </c>
      <c r="O545" t="str">
        <f t="shared" si="60"/>
        <v/>
      </c>
      <c r="P545" t="str">
        <f t="shared" si="61"/>
        <v/>
      </c>
      <c r="Q545" t="str">
        <f t="shared" si="62"/>
        <v/>
      </c>
      <c r="R545" t="str">
        <f t="shared" si="63"/>
        <v/>
      </c>
    </row>
    <row r="546" spans="1:18" x14ac:dyDescent="0.35">
      <c r="A546" t="s">
        <v>13</v>
      </c>
      <c r="B546" t="str">
        <f t="shared" si="65"/>
        <v/>
      </c>
      <c r="C546">
        <v>5</v>
      </c>
      <c r="E546" t="str">
        <f t="shared" si="64"/>
        <v/>
      </c>
      <c r="F546" s="1" t="str">
        <f t="shared" si="66"/>
        <v/>
      </c>
      <c r="G546" s="1" t="e">
        <f>(F544-F538)-(F545-F539)</f>
        <v>#VALUE!</v>
      </c>
      <c r="H546" s="1" t="e">
        <f>IF(F543&gt;F542,(F542+10)-F543,F542-F543)</f>
        <v>#VALUE!</v>
      </c>
      <c r="I546" s="1" t="e">
        <f>F544-F538</f>
        <v>#VALUE!</v>
      </c>
      <c r="J546" s="1" t="e">
        <f>F545-F539</f>
        <v>#VALUE!</v>
      </c>
      <c r="M546">
        <f>COUNTIF(D542:D546,$L$6)</f>
        <v>0</v>
      </c>
      <c r="O546" t="str">
        <f t="shared" si="60"/>
        <v/>
      </c>
      <c r="P546" t="str">
        <f t="shared" si="61"/>
        <v/>
      </c>
      <c r="Q546" t="str">
        <f t="shared" si="62"/>
        <v/>
      </c>
      <c r="R546" t="str">
        <f t="shared" si="63"/>
        <v/>
      </c>
    </row>
    <row r="547" spans="1:18" x14ac:dyDescent="0.35">
      <c r="A547" t="s">
        <v>14</v>
      </c>
      <c r="B547" t="str">
        <f t="shared" si="65"/>
        <v/>
      </c>
      <c r="E547" t="str">
        <f t="shared" si="64"/>
        <v/>
      </c>
      <c r="F547" s="1" t="str">
        <f t="shared" si="66"/>
        <v/>
      </c>
      <c r="O547" t="str">
        <f t="shared" si="60"/>
        <v/>
      </c>
      <c r="P547" t="str">
        <f t="shared" si="61"/>
        <v/>
      </c>
      <c r="Q547" t="str">
        <f t="shared" si="62"/>
        <v/>
      </c>
      <c r="R547" t="str">
        <f t="shared" si="63"/>
        <v/>
      </c>
    </row>
    <row r="548" spans="1:18" x14ac:dyDescent="0.35">
      <c r="A548" t="s">
        <v>2</v>
      </c>
      <c r="B548">
        <f t="shared" si="65"/>
        <v>92</v>
      </c>
      <c r="C548">
        <v>1</v>
      </c>
      <c r="E548" t="str">
        <f t="shared" si="64"/>
        <v>Time In</v>
      </c>
      <c r="F548" s="1" t="str">
        <f t="shared" si="66"/>
        <v/>
      </c>
      <c r="G548" s="1" t="e">
        <f>(F550-F544)-(F551-F545)</f>
        <v>#VALUE!</v>
      </c>
      <c r="H548" s="1" t="e">
        <f>IF(F549&gt;F548,(F548+10)-F549,F548-F549)</f>
        <v>#VALUE!</v>
      </c>
      <c r="I548" s="1" t="e">
        <f>F550-F544</f>
        <v>#VALUE!</v>
      </c>
      <c r="J548" s="1" t="e">
        <f>F551-F545</f>
        <v>#VALUE!</v>
      </c>
      <c r="M548">
        <f>COUNTIF(D548:D552,$L$2)</f>
        <v>0</v>
      </c>
      <c r="N548">
        <f>SUM(M548:M552)</f>
        <v>0</v>
      </c>
      <c r="O548" t="str">
        <f t="shared" si="60"/>
        <v/>
      </c>
      <c r="P548" t="str">
        <f t="shared" si="61"/>
        <v/>
      </c>
      <c r="Q548" t="str">
        <f t="shared" si="62"/>
        <v/>
      </c>
      <c r="R548" t="str">
        <f t="shared" si="63"/>
        <v/>
      </c>
    </row>
    <row r="549" spans="1:18" x14ac:dyDescent="0.35">
      <c r="A549" t="s">
        <v>3</v>
      </c>
      <c r="B549" t="str">
        <f t="shared" si="65"/>
        <v/>
      </c>
      <c r="C549">
        <v>2</v>
      </c>
      <c r="E549" t="str">
        <f t="shared" si="64"/>
        <v>Time Out</v>
      </c>
      <c r="F549" s="1" t="str">
        <f t="shared" si="66"/>
        <v/>
      </c>
      <c r="G549" s="1" t="e">
        <f>(F550-F544)-(F551-F545)</f>
        <v>#VALUE!</v>
      </c>
      <c r="H549" s="1" t="e">
        <f>IF(F549&gt;F548,(F548+10)-F549,F548-F549)</f>
        <v>#VALUE!</v>
      </c>
      <c r="I549" s="1" t="e">
        <f>F550-F544</f>
        <v>#VALUE!</v>
      </c>
      <c r="J549" s="1" t="e">
        <f>F551-F545</f>
        <v>#VALUE!</v>
      </c>
      <c r="M549">
        <f>COUNTIF(D548:D552,$L$3)</f>
        <v>0</v>
      </c>
      <c r="O549" t="str">
        <f t="shared" si="60"/>
        <v/>
      </c>
      <c r="P549" t="str">
        <f t="shared" si="61"/>
        <v/>
      </c>
      <c r="Q549" t="str">
        <f t="shared" si="62"/>
        <v/>
      </c>
      <c r="R549" t="str">
        <f t="shared" si="63"/>
        <v/>
      </c>
    </row>
    <row r="550" spans="1:18" x14ac:dyDescent="0.35">
      <c r="A550" t="s">
        <v>4</v>
      </c>
      <c r="B550" t="str">
        <f t="shared" si="65"/>
        <v/>
      </c>
      <c r="C550">
        <v>3</v>
      </c>
      <c r="E550" t="str">
        <f t="shared" si="64"/>
        <v>Western Score</v>
      </c>
      <c r="F550" s="1" t="str">
        <f t="shared" si="66"/>
        <v/>
      </c>
      <c r="G550" s="1" t="e">
        <f>(F550-F544)-(F551-F545)</f>
        <v>#VALUE!</v>
      </c>
      <c r="H550" s="1" t="e">
        <f>IF(F549&gt;F548,(F548+10)-F549,F548-F549)</f>
        <v>#VALUE!</v>
      </c>
      <c r="I550" s="1" t="e">
        <f>F550-F544</f>
        <v>#VALUE!</v>
      </c>
      <c r="J550" s="1" t="e">
        <f>F551-F545</f>
        <v>#VALUE!</v>
      </c>
      <c r="M550">
        <f>COUNTIF(D548:D552,$L$4)</f>
        <v>0</v>
      </c>
      <c r="O550" t="str">
        <f t="shared" si="60"/>
        <v/>
      </c>
      <c r="P550" t="str">
        <f t="shared" si="61"/>
        <v/>
      </c>
      <c r="Q550" t="str">
        <f t="shared" si="62"/>
        <v/>
      </c>
      <c r="R550" t="str">
        <f t="shared" si="63"/>
        <v/>
      </c>
    </row>
    <row r="551" spans="1:18" x14ac:dyDescent="0.35">
      <c r="A551" t="s">
        <v>5</v>
      </c>
      <c r="B551" t="str">
        <f t="shared" si="65"/>
        <v/>
      </c>
      <c r="C551">
        <v>4</v>
      </c>
      <c r="E551" t="str">
        <f t="shared" si="64"/>
        <v>Opp Score</v>
      </c>
      <c r="F551" s="1" t="str">
        <f t="shared" si="66"/>
        <v/>
      </c>
      <c r="G551" s="1" t="e">
        <f>(F550-F544)-(F551-F545)</f>
        <v>#VALUE!</v>
      </c>
      <c r="H551" s="1" t="e">
        <f>IF(F549&gt;F548,(F548+10)-F549,F548-F549)</f>
        <v>#VALUE!</v>
      </c>
      <c r="I551" s="1" t="e">
        <f>F550-F544</f>
        <v>#VALUE!</v>
      </c>
      <c r="J551" s="1" t="e">
        <f>F551-F545</f>
        <v>#VALUE!</v>
      </c>
      <c r="M551">
        <f>COUNTIF(D548:D552,$L$5)</f>
        <v>0</v>
      </c>
      <c r="O551" t="str">
        <f t="shared" si="60"/>
        <v/>
      </c>
      <c r="P551" t="str">
        <f t="shared" si="61"/>
        <v/>
      </c>
      <c r="Q551" t="str">
        <f t="shared" si="62"/>
        <v/>
      </c>
      <c r="R551" t="str">
        <f t="shared" si="63"/>
        <v/>
      </c>
    </row>
    <row r="552" spans="1:18" x14ac:dyDescent="0.35">
      <c r="A552" t="s">
        <v>6</v>
      </c>
      <c r="B552" t="str">
        <f t="shared" si="65"/>
        <v/>
      </c>
      <c r="C552">
        <v>5</v>
      </c>
      <c r="E552" t="str">
        <f t="shared" si="64"/>
        <v/>
      </c>
      <c r="F552" s="1" t="str">
        <f t="shared" si="66"/>
        <v/>
      </c>
      <c r="G552" s="1" t="e">
        <f>(F550-F544)-(F551-F545)</f>
        <v>#VALUE!</v>
      </c>
      <c r="H552" s="1" t="e">
        <f>IF(F549&gt;F548,(F548+10)-F549,F548-F549)</f>
        <v>#VALUE!</v>
      </c>
      <c r="I552" s="1" t="e">
        <f>F550-F544</f>
        <v>#VALUE!</v>
      </c>
      <c r="J552" s="1" t="e">
        <f>F551-F545</f>
        <v>#VALUE!</v>
      </c>
      <c r="M552">
        <f>COUNTIF(D548:D552,$L$6)</f>
        <v>0</v>
      </c>
      <c r="O552" t="str">
        <f t="shared" si="60"/>
        <v/>
      </c>
      <c r="P552" t="str">
        <f t="shared" si="61"/>
        <v/>
      </c>
      <c r="Q552" t="str">
        <f t="shared" si="62"/>
        <v/>
      </c>
      <c r="R552" t="str">
        <f t="shared" si="63"/>
        <v/>
      </c>
    </row>
    <row r="553" spans="1:18" x14ac:dyDescent="0.35">
      <c r="A553" t="s">
        <v>7</v>
      </c>
      <c r="B553" t="str">
        <f t="shared" si="65"/>
        <v/>
      </c>
      <c r="E553" t="str">
        <f t="shared" si="64"/>
        <v/>
      </c>
      <c r="F553" s="1" t="str">
        <f t="shared" si="66"/>
        <v/>
      </c>
      <c r="O553" t="str">
        <f t="shared" si="60"/>
        <v/>
      </c>
      <c r="P553" t="str">
        <f t="shared" si="61"/>
        <v/>
      </c>
      <c r="Q553" t="str">
        <f t="shared" si="62"/>
        <v/>
      </c>
      <c r="R553" t="str">
        <f t="shared" si="63"/>
        <v/>
      </c>
    </row>
    <row r="554" spans="1:18" x14ac:dyDescent="0.35">
      <c r="A554" t="s">
        <v>8</v>
      </c>
      <c r="B554">
        <f t="shared" si="65"/>
        <v>93</v>
      </c>
      <c r="C554">
        <v>1</v>
      </c>
      <c r="E554" t="str">
        <f t="shared" si="64"/>
        <v>Time In</v>
      </c>
      <c r="F554" s="1" t="str">
        <f t="shared" si="66"/>
        <v/>
      </c>
      <c r="G554" s="1" t="e">
        <f>(F556-F550)-(F557-F551)</f>
        <v>#VALUE!</v>
      </c>
      <c r="H554" s="1" t="e">
        <f>IF(F555&gt;F554,(F554+10)-F555,F554-F555)</f>
        <v>#VALUE!</v>
      </c>
      <c r="I554" s="1" t="e">
        <f>F556-F550</f>
        <v>#VALUE!</v>
      </c>
      <c r="J554" s="1" t="e">
        <f>F557-F551</f>
        <v>#VALUE!</v>
      </c>
      <c r="M554">
        <f>COUNTIF(D554:D558,$L$2)</f>
        <v>0</v>
      </c>
      <c r="N554">
        <f>SUM(M554:M558)</f>
        <v>0</v>
      </c>
      <c r="O554" t="str">
        <f t="shared" si="60"/>
        <v/>
      </c>
      <c r="P554" t="str">
        <f t="shared" si="61"/>
        <v/>
      </c>
      <c r="Q554" t="str">
        <f t="shared" si="62"/>
        <v/>
      </c>
      <c r="R554" t="str">
        <f t="shared" si="63"/>
        <v/>
      </c>
    </row>
    <row r="555" spans="1:18" x14ac:dyDescent="0.35">
      <c r="A555" t="s">
        <v>9</v>
      </c>
      <c r="B555" t="str">
        <f t="shared" si="65"/>
        <v/>
      </c>
      <c r="C555">
        <v>2</v>
      </c>
      <c r="E555" t="str">
        <f t="shared" si="64"/>
        <v>Time Out</v>
      </c>
      <c r="F555" s="1" t="str">
        <f t="shared" si="66"/>
        <v/>
      </c>
      <c r="G555" s="1" t="e">
        <f>(F556-F550)-(F557-F551)</f>
        <v>#VALUE!</v>
      </c>
      <c r="H555" s="1" t="e">
        <f>IF(F555&gt;F554,(F554+10)-F555,F554-F555)</f>
        <v>#VALUE!</v>
      </c>
      <c r="I555" s="1" t="e">
        <f>F556-F550</f>
        <v>#VALUE!</v>
      </c>
      <c r="J555" s="1" t="e">
        <f>F557-F551</f>
        <v>#VALUE!</v>
      </c>
      <c r="M555">
        <f>COUNTIF(D554:D558,$L$3)</f>
        <v>0</v>
      </c>
      <c r="O555" t="str">
        <f t="shared" si="60"/>
        <v/>
      </c>
      <c r="P555" t="str">
        <f t="shared" si="61"/>
        <v/>
      </c>
      <c r="Q555" t="str">
        <f t="shared" si="62"/>
        <v/>
      </c>
      <c r="R555" t="str">
        <f t="shared" si="63"/>
        <v/>
      </c>
    </row>
    <row r="556" spans="1:18" x14ac:dyDescent="0.35">
      <c r="A556" t="s">
        <v>10</v>
      </c>
      <c r="B556" t="str">
        <f t="shared" si="65"/>
        <v/>
      </c>
      <c r="C556">
        <v>3</v>
      </c>
      <c r="E556" t="str">
        <f t="shared" si="64"/>
        <v>Western Score</v>
      </c>
      <c r="F556" s="1" t="str">
        <f t="shared" si="66"/>
        <v/>
      </c>
      <c r="G556" s="1" t="e">
        <f>(F556-F550)-(F557-F551)</f>
        <v>#VALUE!</v>
      </c>
      <c r="H556" s="1" t="e">
        <f>IF(F555&gt;F554,(F554+10)-F555,F554-F555)</f>
        <v>#VALUE!</v>
      </c>
      <c r="I556" s="1" t="e">
        <f>F556-F550</f>
        <v>#VALUE!</v>
      </c>
      <c r="J556" s="1" t="e">
        <f>F557-F551</f>
        <v>#VALUE!</v>
      </c>
      <c r="M556">
        <f>COUNTIF(D554:D558,$L$4)</f>
        <v>0</v>
      </c>
      <c r="O556" t="str">
        <f t="shared" si="60"/>
        <v/>
      </c>
      <c r="P556" t="str">
        <f t="shared" si="61"/>
        <v/>
      </c>
      <c r="Q556" t="str">
        <f t="shared" si="62"/>
        <v/>
      </c>
      <c r="R556" t="str">
        <f t="shared" si="63"/>
        <v/>
      </c>
    </row>
    <row r="557" spans="1:18" x14ac:dyDescent="0.35">
      <c r="A557" t="s">
        <v>11</v>
      </c>
      <c r="B557" t="str">
        <f t="shared" si="65"/>
        <v/>
      </c>
      <c r="C557">
        <v>4</v>
      </c>
      <c r="E557" t="str">
        <f t="shared" si="64"/>
        <v>Opp Score</v>
      </c>
      <c r="F557" s="1" t="str">
        <f t="shared" si="66"/>
        <v/>
      </c>
      <c r="G557" s="1" t="e">
        <f>(F556-F550)-(F557-F551)</f>
        <v>#VALUE!</v>
      </c>
      <c r="H557" s="1" t="e">
        <f>IF(F555&gt;F554,(F554+10)-F555,F554-F555)</f>
        <v>#VALUE!</v>
      </c>
      <c r="I557" s="1" t="e">
        <f>F556-F550</f>
        <v>#VALUE!</v>
      </c>
      <c r="J557" s="1" t="e">
        <f>F557-F551</f>
        <v>#VALUE!</v>
      </c>
      <c r="M557">
        <f>COUNTIF(D554:D558,$L$5)</f>
        <v>0</v>
      </c>
      <c r="O557" t="str">
        <f t="shared" si="60"/>
        <v/>
      </c>
      <c r="P557" t="str">
        <f t="shared" si="61"/>
        <v/>
      </c>
      <c r="Q557" t="str">
        <f t="shared" si="62"/>
        <v/>
      </c>
      <c r="R557" t="str">
        <f t="shared" si="63"/>
        <v/>
      </c>
    </row>
    <row r="558" spans="1:18" x14ac:dyDescent="0.35">
      <c r="A558" t="s">
        <v>12</v>
      </c>
      <c r="B558" t="str">
        <f t="shared" si="65"/>
        <v/>
      </c>
      <c r="C558">
        <v>5</v>
      </c>
      <c r="E558" t="str">
        <f t="shared" si="64"/>
        <v/>
      </c>
      <c r="F558" s="1" t="str">
        <f t="shared" si="66"/>
        <v/>
      </c>
      <c r="G558" s="1" t="e">
        <f>(F556-F550)-(F557-F551)</f>
        <v>#VALUE!</v>
      </c>
      <c r="H558" s="1" t="e">
        <f>IF(F555&gt;F554,(F554+10)-F555,F554-F555)</f>
        <v>#VALUE!</v>
      </c>
      <c r="I558" s="1" t="e">
        <f>F556-F550</f>
        <v>#VALUE!</v>
      </c>
      <c r="J558" s="1" t="e">
        <f>F557-F551</f>
        <v>#VALUE!</v>
      </c>
      <c r="M558">
        <f>COUNTIF(D554:D558,$L$6)</f>
        <v>0</v>
      </c>
      <c r="O558" t="str">
        <f t="shared" si="60"/>
        <v/>
      </c>
      <c r="P558" t="str">
        <f t="shared" si="61"/>
        <v/>
      </c>
      <c r="Q558" t="str">
        <f t="shared" si="62"/>
        <v/>
      </c>
      <c r="R558" t="str">
        <f t="shared" si="63"/>
        <v/>
      </c>
    </row>
    <row r="559" spans="1:18" x14ac:dyDescent="0.35">
      <c r="A559" t="s">
        <v>13</v>
      </c>
      <c r="B559" t="str">
        <f t="shared" si="65"/>
        <v/>
      </c>
      <c r="E559" t="str">
        <f t="shared" si="64"/>
        <v/>
      </c>
      <c r="F559" s="1" t="str">
        <f t="shared" si="66"/>
        <v/>
      </c>
      <c r="O559" t="str">
        <f t="shared" si="60"/>
        <v/>
      </c>
      <c r="P559" t="str">
        <f t="shared" si="61"/>
        <v/>
      </c>
      <c r="Q559" t="str">
        <f t="shared" si="62"/>
        <v/>
      </c>
      <c r="R559" t="str">
        <f t="shared" si="63"/>
        <v/>
      </c>
    </row>
    <row r="560" spans="1:18" x14ac:dyDescent="0.35">
      <c r="A560" t="s">
        <v>14</v>
      </c>
      <c r="B560">
        <f t="shared" si="65"/>
        <v>94</v>
      </c>
      <c r="C560">
        <v>1</v>
      </c>
      <c r="E560" t="str">
        <f t="shared" si="64"/>
        <v>Time In</v>
      </c>
      <c r="F560" s="1" t="str">
        <f t="shared" si="66"/>
        <v/>
      </c>
      <c r="G560" s="1" t="e">
        <f>(F562-F556)-(F563-F557)</f>
        <v>#VALUE!</v>
      </c>
      <c r="H560" s="1" t="e">
        <f>IF(F561&gt;F560,(F560+10)-F561,F560-F561)</f>
        <v>#VALUE!</v>
      </c>
      <c r="I560" s="1" t="e">
        <f>F562-F556</f>
        <v>#VALUE!</v>
      </c>
      <c r="J560" s="1" t="e">
        <f>F563-F557</f>
        <v>#VALUE!</v>
      </c>
      <c r="M560">
        <f>COUNTIF(D560:D564,$L$2)</f>
        <v>0</v>
      </c>
      <c r="N560">
        <f>SUM(M560:M564)</f>
        <v>0</v>
      </c>
      <c r="O560" t="str">
        <f t="shared" si="60"/>
        <v/>
      </c>
      <c r="P560" t="str">
        <f t="shared" si="61"/>
        <v/>
      </c>
      <c r="Q560" t="str">
        <f t="shared" si="62"/>
        <v/>
      </c>
      <c r="R560" t="str">
        <f t="shared" si="63"/>
        <v/>
      </c>
    </row>
    <row r="561" spans="1:18" x14ac:dyDescent="0.35">
      <c r="A561" t="s">
        <v>2</v>
      </c>
      <c r="B561" t="str">
        <f t="shared" si="65"/>
        <v/>
      </c>
      <c r="C561">
        <v>2</v>
      </c>
      <c r="E561" t="str">
        <f t="shared" si="64"/>
        <v>Time Out</v>
      </c>
      <c r="F561" s="1" t="str">
        <f t="shared" si="66"/>
        <v/>
      </c>
      <c r="G561" s="1" t="e">
        <f>(F562-F556)-(F563-F557)</f>
        <v>#VALUE!</v>
      </c>
      <c r="H561" s="1" t="e">
        <f>IF(F561&gt;F560,(F560+10)-F561,F560-F561)</f>
        <v>#VALUE!</v>
      </c>
      <c r="I561" s="1" t="e">
        <f>F562-F556</f>
        <v>#VALUE!</v>
      </c>
      <c r="J561" s="1" t="e">
        <f>F563-F557</f>
        <v>#VALUE!</v>
      </c>
      <c r="M561">
        <f>COUNTIF(D560:D564,$L$3)</f>
        <v>0</v>
      </c>
      <c r="O561" t="str">
        <f t="shared" si="60"/>
        <v/>
      </c>
      <c r="P561" t="str">
        <f t="shared" si="61"/>
        <v/>
      </c>
      <c r="Q561" t="str">
        <f t="shared" si="62"/>
        <v/>
      </c>
      <c r="R561" t="str">
        <f t="shared" si="63"/>
        <v/>
      </c>
    </row>
    <row r="562" spans="1:18" x14ac:dyDescent="0.35">
      <c r="A562" t="s">
        <v>3</v>
      </c>
      <c r="B562" t="str">
        <f t="shared" si="65"/>
        <v/>
      </c>
      <c r="C562">
        <v>3</v>
      </c>
      <c r="E562" t="str">
        <f t="shared" si="64"/>
        <v>Western Score</v>
      </c>
      <c r="F562" s="1" t="str">
        <f t="shared" si="66"/>
        <v/>
      </c>
      <c r="G562" s="1" t="e">
        <f>(F562-F556)-(F563-F557)</f>
        <v>#VALUE!</v>
      </c>
      <c r="H562" s="1" t="e">
        <f>IF(F561&gt;F560,(F560+10)-F561,F560-F561)</f>
        <v>#VALUE!</v>
      </c>
      <c r="I562" s="1" t="e">
        <f>F562-F556</f>
        <v>#VALUE!</v>
      </c>
      <c r="J562" s="1" t="e">
        <f>F563-F557</f>
        <v>#VALUE!</v>
      </c>
      <c r="M562">
        <f>COUNTIF(D560:D564,$L$4)</f>
        <v>0</v>
      </c>
      <c r="O562" t="str">
        <f t="shared" si="60"/>
        <v/>
      </c>
      <c r="P562" t="str">
        <f t="shared" si="61"/>
        <v/>
      </c>
      <c r="Q562" t="str">
        <f t="shared" si="62"/>
        <v/>
      </c>
      <c r="R562" t="str">
        <f t="shared" si="63"/>
        <v/>
      </c>
    </row>
    <row r="563" spans="1:18" x14ac:dyDescent="0.35">
      <c r="A563" t="s">
        <v>4</v>
      </c>
      <c r="B563" t="str">
        <f t="shared" si="65"/>
        <v/>
      </c>
      <c r="C563">
        <v>4</v>
      </c>
      <c r="E563" t="str">
        <f t="shared" si="64"/>
        <v>Opp Score</v>
      </c>
      <c r="F563" s="1" t="str">
        <f t="shared" si="66"/>
        <v/>
      </c>
      <c r="G563" s="1" t="e">
        <f>(F562-F556)-(F563-F557)</f>
        <v>#VALUE!</v>
      </c>
      <c r="H563" s="1" t="e">
        <f>IF(F561&gt;F560,(F560+10)-F561,F560-F561)</f>
        <v>#VALUE!</v>
      </c>
      <c r="I563" s="1" t="e">
        <f>F562-F556</f>
        <v>#VALUE!</v>
      </c>
      <c r="J563" s="1" t="e">
        <f>F563-F557</f>
        <v>#VALUE!</v>
      </c>
      <c r="M563">
        <f>COUNTIF(D560:D564,$L$5)</f>
        <v>0</v>
      </c>
      <c r="O563" t="str">
        <f t="shared" si="60"/>
        <v/>
      </c>
      <c r="P563" t="str">
        <f t="shared" si="61"/>
        <v/>
      </c>
      <c r="Q563" t="str">
        <f t="shared" si="62"/>
        <v/>
      </c>
      <c r="R563" t="str">
        <f t="shared" si="63"/>
        <v/>
      </c>
    </row>
    <row r="564" spans="1:18" x14ac:dyDescent="0.35">
      <c r="A564" t="s">
        <v>5</v>
      </c>
      <c r="B564" t="str">
        <f t="shared" si="65"/>
        <v/>
      </c>
      <c r="C564">
        <v>5</v>
      </c>
      <c r="E564" t="str">
        <f t="shared" si="64"/>
        <v/>
      </c>
      <c r="F564" s="1" t="str">
        <f t="shared" si="66"/>
        <v/>
      </c>
      <c r="G564" s="1" t="e">
        <f>(F562-F556)-(F563-F557)</f>
        <v>#VALUE!</v>
      </c>
      <c r="H564" s="1" t="e">
        <f>IF(F561&gt;F560,(F560+10)-F561,F560-F561)</f>
        <v>#VALUE!</v>
      </c>
      <c r="I564" s="1" t="e">
        <f>F562-F556</f>
        <v>#VALUE!</v>
      </c>
      <c r="J564" s="1" t="e">
        <f>F563-F557</f>
        <v>#VALUE!</v>
      </c>
      <c r="M564">
        <f>COUNTIF(D560:D564,$L$6)</f>
        <v>0</v>
      </c>
      <c r="O564" t="str">
        <f t="shared" si="60"/>
        <v/>
      </c>
      <c r="P564" t="str">
        <f t="shared" si="61"/>
        <v/>
      </c>
      <c r="Q564" t="str">
        <f t="shared" si="62"/>
        <v/>
      </c>
      <c r="R564" t="str">
        <f t="shared" si="63"/>
        <v/>
      </c>
    </row>
    <row r="565" spans="1:18" x14ac:dyDescent="0.35">
      <c r="A565" t="s">
        <v>6</v>
      </c>
      <c r="B565" t="str">
        <f t="shared" si="65"/>
        <v/>
      </c>
      <c r="E565" t="str">
        <f t="shared" si="64"/>
        <v/>
      </c>
      <c r="F565" s="1" t="str">
        <f t="shared" si="66"/>
        <v/>
      </c>
      <c r="O565" t="str">
        <f t="shared" si="60"/>
        <v/>
      </c>
      <c r="P565" t="str">
        <f t="shared" si="61"/>
        <v/>
      </c>
      <c r="Q565" t="str">
        <f t="shared" si="62"/>
        <v/>
      </c>
      <c r="R565" t="str">
        <f t="shared" si="63"/>
        <v/>
      </c>
    </row>
    <row r="566" spans="1:18" x14ac:dyDescent="0.35">
      <c r="A566" t="s">
        <v>7</v>
      </c>
      <c r="B566">
        <f t="shared" si="65"/>
        <v>95</v>
      </c>
      <c r="C566">
        <v>1</v>
      </c>
      <c r="E566" t="str">
        <f t="shared" si="64"/>
        <v>Time In</v>
      </c>
      <c r="F566" s="1" t="str">
        <f t="shared" si="66"/>
        <v/>
      </c>
      <c r="G566" s="1" t="e">
        <f>(F568-F562)-(F569-F563)</f>
        <v>#VALUE!</v>
      </c>
      <c r="H566" s="1" t="e">
        <f>IF(F567&gt;F566,(F566+10)-F567,F566-F567)</f>
        <v>#VALUE!</v>
      </c>
      <c r="I566" s="1" t="e">
        <f>F568-F562</f>
        <v>#VALUE!</v>
      </c>
      <c r="J566" s="1" t="e">
        <f>F569-F563</f>
        <v>#VALUE!</v>
      </c>
      <c r="M566">
        <f>COUNTIF(D566:D570,$L$2)</f>
        <v>0</v>
      </c>
      <c r="N566">
        <f>SUM(M566:M570)</f>
        <v>0</v>
      </c>
      <c r="O566" t="str">
        <f t="shared" si="60"/>
        <v/>
      </c>
      <c r="P566" t="str">
        <f t="shared" si="61"/>
        <v/>
      </c>
      <c r="Q566" t="str">
        <f t="shared" si="62"/>
        <v/>
      </c>
      <c r="R566" t="str">
        <f t="shared" si="63"/>
        <v/>
      </c>
    </row>
    <row r="567" spans="1:18" x14ac:dyDescent="0.35">
      <c r="A567" t="s">
        <v>8</v>
      </c>
      <c r="B567" t="str">
        <f t="shared" si="65"/>
        <v/>
      </c>
      <c r="C567">
        <v>2</v>
      </c>
      <c r="E567" t="str">
        <f t="shared" si="64"/>
        <v>Time Out</v>
      </c>
      <c r="F567" s="1" t="str">
        <f t="shared" si="66"/>
        <v/>
      </c>
      <c r="G567" s="1" t="e">
        <f>(F568-F562)-(F569-F563)</f>
        <v>#VALUE!</v>
      </c>
      <c r="H567" s="1" t="e">
        <f>IF(F567&gt;F566,(F566+10)-F567,F566-F567)</f>
        <v>#VALUE!</v>
      </c>
      <c r="I567" s="1" t="e">
        <f>F568-F562</f>
        <v>#VALUE!</v>
      </c>
      <c r="J567" s="1" t="e">
        <f>F569-F563</f>
        <v>#VALUE!</v>
      </c>
      <c r="M567">
        <f>COUNTIF(D566:D570,$L$3)</f>
        <v>0</v>
      </c>
      <c r="O567" t="str">
        <f t="shared" si="60"/>
        <v/>
      </c>
      <c r="P567" t="str">
        <f t="shared" si="61"/>
        <v/>
      </c>
      <c r="Q567" t="str">
        <f t="shared" si="62"/>
        <v/>
      </c>
      <c r="R567" t="str">
        <f t="shared" si="63"/>
        <v/>
      </c>
    </row>
    <row r="568" spans="1:18" x14ac:dyDescent="0.35">
      <c r="A568" t="s">
        <v>9</v>
      </c>
      <c r="B568" t="str">
        <f t="shared" si="65"/>
        <v/>
      </c>
      <c r="C568">
        <v>3</v>
      </c>
      <c r="E568" t="str">
        <f t="shared" si="64"/>
        <v>Western Score</v>
      </c>
      <c r="F568" s="1" t="str">
        <f t="shared" si="66"/>
        <v/>
      </c>
      <c r="G568" s="1" t="e">
        <f>(F568-F562)-(F569-F563)</f>
        <v>#VALUE!</v>
      </c>
      <c r="H568" s="1" t="e">
        <f>IF(F567&gt;F566,(F566+10)-F567,F566-F567)</f>
        <v>#VALUE!</v>
      </c>
      <c r="I568" s="1" t="e">
        <f>F568-F562</f>
        <v>#VALUE!</v>
      </c>
      <c r="J568" s="1" t="e">
        <f>F569-F563</f>
        <v>#VALUE!</v>
      </c>
      <c r="M568">
        <f>COUNTIF(D566:D570,$L$4)</f>
        <v>0</v>
      </c>
      <c r="O568" t="str">
        <f t="shared" si="60"/>
        <v/>
      </c>
      <c r="P568" t="str">
        <f t="shared" si="61"/>
        <v/>
      </c>
      <c r="Q568" t="str">
        <f t="shared" si="62"/>
        <v/>
      </c>
      <c r="R568" t="str">
        <f t="shared" si="63"/>
        <v/>
      </c>
    </row>
    <row r="569" spans="1:18" x14ac:dyDescent="0.35">
      <c r="A569" t="s">
        <v>10</v>
      </c>
      <c r="B569" t="str">
        <f t="shared" si="65"/>
        <v/>
      </c>
      <c r="C569">
        <v>4</v>
      </c>
      <c r="E569" t="str">
        <f t="shared" si="64"/>
        <v>Opp Score</v>
      </c>
      <c r="F569" s="1" t="str">
        <f t="shared" si="66"/>
        <v/>
      </c>
      <c r="G569" s="1" t="e">
        <f>(F568-F562)-(F569-F563)</f>
        <v>#VALUE!</v>
      </c>
      <c r="H569" s="1" t="e">
        <f>IF(F567&gt;F566,(F566+10)-F567,F566-F567)</f>
        <v>#VALUE!</v>
      </c>
      <c r="I569" s="1" t="e">
        <f>F568-F562</f>
        <v>#VALUE!</v>
      </c>
      <c r="J569" s="1" t="e">
        <f>F569-F563</f>
        <v>#VALUE!</v>
      </c>
      <c r="M569">
        <f>COUNTIF(D566:D570,$L$5)</f>
        <v>0</v>
      </c>
      <c r="O569" t="str">
        <f t="shared" si="60"/>
        <v/>
      </c>
      <c r="P569" t="str">
        <f t="shared" si="61"/>
        <v/>
      </c>
      <c r="Q569" t="str">
        <f t="shared" si="62"/>
        <v/>
      </c>
      <c r="R569" t="str">
        <f t="shared" si="63"/>
        <v/>
      </c>
    </row>
    <row r="570" spans="1:18" x14ac:dyDescent="0.35">
      <c r="A570" t="s">
        <v>11</v>
      </c>
      <c r="B570" t="str">
        <f t="shared" si="65"/>
        <v/>
      </c>
      <c r="C570">
        <v>5</v>
      </c>
      <c r="E570" t="str">
        <f t="shared" si="64"/>
        <v/>
      </c>
      <c r="F570" s="1" t="str">
        <f t="shared" si="66"/>
        <v/>
      </c>
      <c r="G570" s="1" t="e">
        <f>(F568-F562)-(F569-F563)</f>
        <v>#VALUE!</v>
      </c>
      <c r="H570" s="1" t="e">
        <f>IF(F567&gt;F566,(F566+10)-F567,F566-F567)</f>
        <v>#VALUE!</v>
      </c>
      <c r="I570" s="1" t="e">
        <f>F568-F562</f>
        <v>#VALUE!</v>
      </c>
      <c r="J570" s="1" t="e">
        <f>F569-F563</f>
        <v>#VALUE!</v>
      </c>
      <c r="M570">
        <f>COUNTIF(D566:D570,$L$6)</f>
        <v>0</v>
      </c>
      <c r="O570" t="str">
        <f t="shared" si="60"/>
        <v/>
      </c>
      <c r="P570" t="str">
        <f t="shared" si="61"/>
        <v/>
      </c>
      <c r="Q570" t="str">
        <f t="shared" si="62"/>
        <v/>
      </c>
      <c r="R570" t="str">
        <f t="shared" si="63"/>
        <v/>
      </c>
    </row>
    <row r="571" spans="1:18" x14ac:dyDescent="0.35">
      <c r="A571" t="s">
        <v>12</v>
      </c>
      <c r="B571" t="str">
        <f t="shared" si="65"/>
        <v/>
      </c>
      <c r="E571" t="str">
        <f t="shared" si="64"/>
        <v/>
      </c>
      <c r="F571" s="1" t="str">
        <f t="shared" si="66"/>
        <v/>
      </c>
      <c r="O571" t="str">
        <f t="shared" si="60"/>
        <v/>
      </c>
      <c r="P571" t="str">
        <f t="shared" si="61"/>
        <v/>
      </c>
      <c r="Q571" t="str">
        <f t="shared" si="62"/>
        <v/>
      </c>
      <c r="R571" t="str">
        <f t="shared" si="63"/>
        <v/>
      </c>
    </row>
    <row r="572" spans="1:18" x14ac:dyDescent="0.35">
      <c r="A572" t="s">
        <v>13</v>
      </c>
      <c r="B572">
        <f t="shared" si="65"/>
        <v>96</v>
      </c>
      <c r="C572">
        <v>1</v>
      </c>
      <c r="E572" t="str">
        <f t="shared" si="64"/>
        <v>Time In</v>
      </c>
      <c r="F572" s="1" t="str">
        <f t="shared" si="66"/>
        <v/>
      </c>
      <c r="G572" s="1" t="e">
        <f>(F574-F568)-(F575-F569)</f>
        <v>#VALUE!</v>
      </c>
      <c r="H572" s="1" t="e">
        <f>IF(F573&gt;F572,(F572+10)-F573,F572-F573)</f>
        <v>#VALUE!</v>
      </c>
      <c r="I572" s="1" t="e">
        <f>F574-F568</f>
        <v>#VALUE!</v>
      </c>
      <c r="J572" s="1" t="e">
        <f>F575-F569</f>
        <v>#VALUE!</v>
      </c>
      <c r="M572">
        <f>COUNTIF(D572:D576,$L$2)</f>
        <v>0</v>
      </c>
      <c r="N572">
        <f>SUM(M572:M576)</f>
        <v>0</v>
      </c>
      <c r="O572" t="str">
        <f t="shared" si="60"/>
        <v/>
      </c>
      <c r="P572" t="str">
        <f t="shared" si="61"/>
        <v/>
      </c>
      <c r="Q572" t="str">
        <f t="shared" si="62"/>
        <v/>
      </c>
      <c r="R572" t="str">
        <f t="shared" si="63"/>
        <v/>
      </c>
    </row>
    <row r="573" spans="1:18" x14ac:dyDescent="0.35">
      <c r="A573" t="s">
        <v>14</v>
      </c>
      <c r="B573" t="str">
        <f t="shared" si="65"/>
        <v/>
      </c>
      <c r="C573">
        <v>2</v>
      </c>
      <c r="E573" t="str">
        <f t="shared" si="64"/>
        <v>Time Out</v>
      </c>
      <c r="F573" s="1" t="str">
        <f t="shared" si="66"/>
        <v/>
      </c>
      <c r="G573" s="1" t="e">
        <f>(F574-F568)-(F575-F569)</f>
        <v>#VALUE!</v>
      </c>
      <c r="H573" s="1" t="e">
        <f>IF(F573&gt;F572,(F572+10)-F573,F572-F573)</f>
        <v>#VALUE!</v>
      </c>
      <c r="I573" s="1" t="e">
        <f>F574-F568</f>
        <v>#VALUE!</v>
      </c>
      <c r="J573" s="1" t="e">
        <f>F575-F569</f>
        <v>#VALUE!</v>
      </c>
      <c r="M573">
        <f>COUNTIF(D572:D576,$L$3)</f>
        <v>0</v>
      </c>
      <c r="O573" t="str">
        <f t="shared" si="60"/>
        <v/>
      </c>
      <c r="P573" t="str">
        <f t="shared" si="61"/>
        <v/>
      </c>
      <c r="Q573" t="str">
        <f t="shared" si="62"/>
        <v/>
      </c>
      <c r="R573" t="str">
        <f t="shared" si="63"/>
        <v/>
      </c>
    </row>
    <row r="574" spans="1:18" x14ac:dyDescent="0.35">
      <c r="A574" t="s">
        <v>2</v>
      </c>
      <c r="B574" t="str">
        <f t="shared" si="65"/>
        <v/>
      </c>
      <c r="C574">
        <v>3</v>
      </c>
      <c r="E574" t="str">
        <f t="shared" si="64"/>
        <v>Western Score</v>
      </c>
      <c r="F574" s="1" t="str">
        <f t="shared" si="66"/>
        <v/>
      </c>
      <c r="G574" s="1" t="e">
        <f>(F574-F568)-(F575-F569)</f>
        <v>#VALUE!</v>
      </c>
      <c r="H574" s="1" t="e">
        <f>IF(F573&gt;F572,(F572+10)-F573,F572-F573)</f>
        <v>#VALUE!</v>
      </c>
      <c r="I574" s="1" t="e">
        <f>F574-F568</f>
        <v>#VALUE!</v>
      </c>
      <c r="J574" s="1" t="e">
        <f>F575-F569</f>
        <v>#VALUE!</v>
      </c>
      <c r="M574">
        <f>COUNTIF(D572:D576,$L$4)</f>
        <v>0</v>
      </c>
      <c r="O574" t="str">
        <f t="shared" si="60"/>
        <v/>
      </c>
      <c r="P574" t="str">
        <f t="shared" si="61"/>
        <v/>
      </c>
      <c r="Q574" t="str">
        <f t="shared" si="62"/>
        <v/>
      </c>
      <c r="R574" t="str">
        <f t="shared" si="63"/>
        <v/>
      </c>
    </row>
    <row r="575" spans="1:18" x14ac:dyDescent="0.35">
      <c r="A575" t="s">
        <v>3</v>
      </c>
      <c r="B575" t="str">
        <f t="shared" si="65"/>
        <v/>
      </c>
      <c r="C575">
        <v>4</v>
      </c>
      <c r="E575" t="str">
        <f t="shared" si="64"/>
        <v>Opp Score</v>
      </c>
      <c r="F575" s="1" t="str">
        <f t="shared" si="66"/>
        <v/>
      </c>
      <c r="G575" s="1" t="e">
        <f>(F574-F568)-(F575-F569)</f>
        <v>#VALUE!</v>
      </c>
      <c r="H575" s="1" t="e">
        <f>IF(F573&gt;F572,(F572+10)-F573,F572-F573)</f>
        <v>#VALUE!</v>
      </c>
      <c r="I575" s="1" t="e">
        <f>F574-F568</f>
        <v>#VALUE!</v>
      </c>
      <c r="J575" s="1" t="e">
        <f>F575-F569</f>
        <v>#VALUE!</v>
      </c>
      <c r="M575">
        <f>COUNTIF(D572:D576,$L$5)</f>
        <v>0</v>
      </c>
      <c r="O575" t="str">
        <f t="shared" si="60"/>
        <v/>
      </c>
      <c r="P575" t="str">
        <f t="shared" si="61"/>
        <v/>
      </c>
      <c r="Q575" t="str">
        <f t="shared" si="62"/>
        <v/>
      </c>
      <c r="R575" t="str">
        <f t="shared" si="63"/>
        <v/>
      </c>
    </row>
    <row r="576" spans="1:18" x14ac:dyDescent="0.35">
      <c r="A576" t="s">
        <v>4</v>
      </c>
      <c r="B576" t="str">
        <f t="shared" si="65"/>
        <v/>
      </c>
      <c r="C576">
        <v>5</v>
      </c>
      <c r="E576" t="str">
        <f t="shared" si="64"/>
        <v/>
      </c>
      <c r="F576" s="1" t="str">
        <f t="shared" si="66"/>
        <v/>
      </c>
      <c r="G576" s="1" t="e">
        <f>(F574-F568)-(F575-F569)</f>
        <v>#VALUE!</v>
      </c>
      <c r="H576" s="1" t="e">
        <f>IF(F573&gt;F572,(F572+10)-F573,F572-F573)</f>
        <v>#VALUE!</v>
      </c>
      <c r="I576" s="1" t="e">
        <f>F574-F568</f>
        <v>#VALUE!</v>
      </c>
      <c r="J576" s="1" t="e">
        <f>F575-F569</f>
        <v>#VALUE!</v>
      </c>
      <c r="M576">
        <f>COUNTIF(D572:D576,$L$6)</f>
        <v>0</v>
      </c>
      <c r="O576" t="str">
        <f t="shared" si="60"/>
        <v/>
      </c>
      <c r="P576" t="str">
        <f t="shared" si="61"/>
        <v/>
      </c>
      <c r="Q576" t="str">
        <f t="shared" si="62"/>
        <v/>
      </c>
      <c r="R576" t="str">
        <f t="shared" si="63"/>
        <v/>
      </c>
    </row>
    <row r="577" spans="1:18" x14ac:dyDescent="0.35">
      <c r="A577" t="s">
        <v>5</v>
      </c>
      <c r="B577" t="str">
        <f t="shared" si="65"/>
        <v/>
      </c>
      <c r="E577" t="str">
        <f t="shared" si="64"/>
        <v/>
      </c>
      <c r="F577" s="1" t="str">
        <f t="shared" si="66"/>
        <v/>
      </c>
      <c r="O577" t="str">
        <f t="shared" si="60"/>
        <v/>
      </c>
      <c r="P577" t="str">
        <f t="shared" si="61"/>
        <v/>
      </c>
      <c r="Q577" t="str">
        <f t="shared" si="62"/>
        <v/>
      </c>
      <c r="R577" t="str">
        <f t="shared" si="63"/>
        <v/>
      </c>
    </row>
    <row r="578" spans="1:18" x14ac:dyDescent="0.35">
      <c r="A578" t="s">
        <v>6</v>
      </c>
      <c r="B578">
        <f t="shared" si="65"/>
        <v>97</v>
      </c>
      <c r="C578">
        <v>1</v>
      </c>
      <c r="E578" t="str">
        <f t="shared" si="64"/>
        <v>Time In</v>
      </c>
      <c r="F578" s="1" t="str">
        <f t="shared" si="66"/>
        <v/>
      </c>
      <c r="G578" s="1" t="e">
        <f>(F580-F574)-(F581-F575)</f>
        <v>#VALUE!</v>
      </c>
      <c r="H578" s="1" t="e">
        <f>IF(F579&gt;F578,(F578+10)-F579,F578-F579)</f>
        <v>#VALUE!</v>
      </c>
      <c r="I578" s="1" t="e">
        <f>F580-F574</f>
        <v>#VALUE!</v>
      </c>
      <c r="J578" s="1" t="e">
        <f>F581-F575</f>
        <v>#VALUE!</v>
      </c>
      <c r="M578">
        <f>COUNTIF(D578:D582,$L$2)</f>
        <v>0</v>
      </c>
      <c r="N578">
        <f>SUM(M578:M582)</f>
        <v>0</v>
      </c>
      <c r="O578" t="str">
        <f t="shared" ref="O578:O641" si="67">IF(N578=COUNTIF($L$2:$L$6,"*"),G578,"")</f>
        <v/>
      </c>
      <c r="P578" t="str">
        <f t="shared" ref="P578:P641" si="68">IF(N578=COUNTIF($L$2:$L$6,"*"),H578,"")</f>
        <v/>
      </c>
      <c r="Q578" t="str">
        <f t="shared" ref="Q578:Q641" si="69">IF(N578=COUNTIF($L$2:$L$6,"*"),I578,"")</f>
        <v/>
      </c>
      <c r="R578" t="str">
        <f t="shared" ref="R578:R641" si="70">IF(N578=COUNTIF($L$2:$L$6,"*"),J578,"")</f>
        <v/>
      </c>
    </row>
    <row r="579" spans="1:18" x14ac:dyDescent="0.35">
      <c r="A579" t="s">
        <v>7</v>
      </c>
      <c r="B579" t="str">
        <f t="shared" si="65"/>
        <v/>
      </c>
      <c r="C579">
        <v>2</v>
      </c>
      <c r="E579" t="str">
        <f t="shared" ref="E579:E642" si="71">IFERROR(_xlfn.IFS(C579=$C$2,"Time In",C579=$C$3,"Time Out",C579=$C$4,"Western Score",C579=$C$5,"Opp Score"),"")</f>
        <v>Time Out</v>
      </c>
      <c r="F579" s="1" t="str">
        <f t="shared" si="66"/>
        <v/>
      </c>
      <c r="G579" s="1" t="e">
        <f>(F580-F574)-(F581-F575)</f>
        <v>#VALUE!</v>
      </c>
      <c r="H579" s="1" t="e">
        <f>IF(F579&gt;F578,(F578+10)-F579,F578-F579)</f>
        <v>#VALUE!</v>
      </c>
      <c r="I579" s="1" t="e">
        <f>F580-F574</f>
        <v>#VALUE!</v>
      </c>
      <c r="J579" s="1" t="e">
        <f>F581-F575</f>
        <v>#VALUE!</v>
      </c>
      <c r="M579">
        <f>COUNTIF(D578:D582,$L$3)</f>
        <v>0</v>
      </c>
      <c r="O579" t="str">
        <f t="shared" si="67"/>
        <v/>
      </c>
      <c r="P579" t="str">
        <f t="shared" si="68"/>
        <v/>
      </c>
      <c r="Q579" t="str">
        <f t="shared" si="69"/>
        <v/>
      </c>
      <c r="R579" t="str">
        <f t="shared" si="70"/>
        <v/>
      </c>
    </row>
    <row r="580" spans="1:18" x14ac:dyDescent="0.35">
      <c r="A580" t="s">
        <v>8</v>
      </c>
      <c r="B580" t="str">
        <f t="shared" si="65"/>
        <v/>
      </c>
      <c r="C580">
        <v>3</v>
      </c>
      <c r="E580" t="str">
        <f t="shared" si="71"/>
        <v>Western Score</v>
      </c>
      <c r="F580" s="1" t="str">
        <f t="shared" si="66"/>
        <v/>
      </c>
      <c r="G580" s="1" t="e">
        <f>(F580-F574)-(F581-F575)</f>
        <v>#VALUE!</v>
      </c>
      <c r="H580" s="1" t="e">
        <f>IF(F579&gt;F578,(F578+10)-F579,F578-F579)</f>
        <v>#VALUE!</v>
      </c>
      <c r="I580" s="1" t="e">
        <f>F580-F574</f>
        <v>#VALUE!</v>
      </c>
      <c r="J580" s="1" t="e">
        <f>F581-F575</f>
        <v>#VALUE!</v>
      </c>
      <c r="M580">
        <f>COUNTIF(D578:D582,$L$4)</f>
        <v>0</v>
      </c>
      <c r="O580" t="str">
        <f t="shared" si="67"/>
        <v/>
      </c>
      <c r="P580" t="str">
        <f t="shared" si="68"/>
        <v/>
      </c>
      <c r="Q580" t="str">
        <f t="shared" si="69"/>
        <v/>
      </c>
      <c r="R580" t="str">
        <f t="shared" si="70"/>
        <v/>
      </c>
    </row>
    <row r="581" spans="1:18" x14ac:dyDescent="0.35">
      <c r="A581" t="s">
        <v>9</v>
      </c>
      <c r="B581" t="str">
        <f t="shared" si="65"/>
        <v/>
      </c>
      <c r="C581">
        <v>4</v>
      </c>
      <c r="E581" t="str">
        <f t="shared" si="71"/>
        <v>Opp Score</v>
      </c>
      <c r="F581" s="1" t="str">
        <f t="shared" si="66"/>
        <v/>
      </c>
      <c r="G581" s="1" t="e">
        <f>(F580-F574)-(F581-F575)</f>
        <v>#VALUE!</v>
      </c>
      <c r="H581" s="1" t="e">
        <f>IF(F579&gt;F578,(F578+10)-F579,F578-F579)</f>
        <v>#VALUE!</v>
      </c>
      <c r="I581" s="1" t="e">
        <f>F580-F574</f>
        <v>#VALUE!</v>
      </c>
      <c r="J581" s="1" t="e">
        <f>F581-F575</f>
        <v>#VALUE!</v>
      </c>
      <c r="M581">
        <f>COUNTIF(D578:D582,$L$5)</f>
        <v>0</v>
      </c>
      <c r="O581" t="str">
        <f t="shared" si="67"/>
        <v/>
      </c>
      <c r="P581" t="str">
        <f t="shared" si="68"/>
        <v/>
      </c>
      <c r="Q581" t="str">
        <f t="shared" si="69"/>
        <v/>
      </c>
      <c r="R581" t="str">
        <f t="shared" si="70"/>
        <v/>
      </c>
    </row>
    <row r="582" spans="1:18" x14ac:dyDescent="0.35">
      <c r="A582" t="s">
        <v>10</v>
      </c>
      <c r="B582" t="str">
        <f t="shared" si="65"/>
        <v/>
      </c>
      <c r="C582">
        <v>5</v>
      </c>
      <c r="E582" t="str">
        <f t="shared" si="71"/>
        <v/>
      </c>
      <c r="F582" s="1" t="str">
        <f t="shared" si="66"/>
        <v/>
      </c>
      <c r="G582" s="1" t="e">
        <f>(F580-F574)-(F581-F575)</f>
        <v>#VALUE!</v>
      </c>
      <c r="H582" s="1" t="e">
        <f>IF(F579&gt;F578,(F578+10)-F579,F578-F579)</f>
        <v>#VALUE!</v>
      </c>
      <c r="I582" s="1" t="e">
        <f>F580-F574</f>
        <v>#VALUE!</v>
      </c>
      <c r="J582" s="1" t="e">
        <f>F581-F575</f>
        <v>#VALUE!</v>
      </c>
      <c r="M582">
        <f>COUNTIF(D578:D582,$L$6)</f>
        <v>0</v>
      </c>
      <c r="O582" t="str">
        <f t="shared" si="67"/>
        <v/>
      </c>
      <c r="P582" t="str">
        <f t="shared" si="68"/>
        <v/>
      </c>
      <c r="Q582" t="str">
        <f t="shared" si="69"/>
        <v/>
      </c>
      <c r="R582" t="str">
        <f t="shared" si="70"/>
        <v/>
      </c>
    </row>
    <row r="583" spans="1:18" x14ac:dyDescent="0.35">
      <c r="A583" t="s">
        <v>11</v>
      </c>
      <c r="B583" t="str">
        <f t="shared" si="65"/>
        <v/>
      </c>
      <c r="E583" t="str">
        <f t="shared" si="71"/>
        <v/>
      </c>
      <c r="F583" s="1" t="str">
        <f t="shared" si="66"/>
        <v/>
      </c>
      <c r="O583" t="str">
        <f t="shared" si="67"/>
        <v/>
      </c>
      <c r="P583" t="str">
        <f t="shared" si="68"/>
        <v/>
      </c>
      <c r="Q583" t="str">
        <f t="shared" si="69"/>
        <v/>
      </c>
      <c r="R583" t="str">
        <f t="shared" si="70"/>
        <v/>
      </c>
    </row>
    <row r="584" spans="1:18" x14ac:dyDescent="0.35">
      <c r="A584" t="s">
        <v>12</v>
      </c>
      <c r="B584">
        <f t="shared" si="65"/>
        <v>98</v>
      </c>
      <c r="C584">
        <v>1</v>
      </c>
      <c r="E584" t="str">
        <f t="shared" si="71"/>
        <v>Time In</v>
      </c>
      <c r="F584" s="1" t="str">
        <f t="shared" si="66"/>
        <v/>
      </c>
      <c r="G584" s="1" t="e">
        <f>(F586-F580)-(F587-F581)</f>
        <v>#VALUE!</v>
      </c>
      <c r="H584" s="1" t="e">
        <f>IF(F585&gt;F584,(F584+10)-F585,F584-F585)</f>
        <v>#VALUE!</v>
      </c>
      <c r="I584" s="1" t="e">
        <f>F586-F580</f>
        <v>#VALUE!</v>
      </c>
      <c r="J584" s="1" t="e">
        <f>F587-F581</f>
        <v>#VALUE!</v>
      </c>
      <c r="M584">
        <f>COUNTIF(D584:D588,$L$2)</f>
        <v>0</v>
      </c>
      <c r="N584">
        <f>SUM(M584:M588)</f>
        <v>0</v>
      </c>
      <c r="O584" t="str">
        <f t="shared" si="67"/>
        <v/>
      </c>
      <c r="P584" t="str">
        <f t="shared" si="68"/>
        <v/>
      </c>
      <c r="Q584" t="str">
        <f t="shared" si="69"/>
        <v/>
      </c>
      <c r="R584" t="str">
        <f t="shared" si="70"/>
        <v/>
      </c>
    </row>
    <row r="585" spans="1:18" x14ac:dyDescent="0.35">
      <c r="A585" t="s">
        <v>13</v>
      </c>
      <c r="B585" t="str">
        <f t="shared" si="65"/>
        <v/>
      </c>
      <c r="C585">
        <v>2</v>
      </c>
      <c r="E585" t="str">
        <f t="shared" si="71"/>
        <v>Time Out</v>
      </c>
      <c r="F585" s="1" t="str">
        <f t="shared" si="66"/>
        <v/>
      </c>
      <c r="G585" s="1" t="e">
        <f>(F586-F580)-(F587-F581)</f>
        <v>#VALUE!</v>
      </c>
      <c r="H585" s="1" t="e">
        <f>IF(F585&gt;F584,(F584+10)-F585,F584-F585)</f>
        <v>#VALUE!</v>
      </c>
      <c r="I585" s="1" t="e">
        <f>F586-F580</f>
        <v>#VALUE!</v>
      </c>
      <c r="J585" s="1" t="e">
        <f>F587-F581</f>
        <v>#VALUE!</v>
      </c>
      <c r="M585">
        <f>COUNTIF(D584:D588,$L$3)</f>
        <v>0</v>
      </c>
      <c r="O585" t="str">
        <f t="shared" si="67"/>
        <v/>
      </c>
      <c r="P585" t="str">
        <f t="shared" si="68"/>
        <v/>
      </c>
      <c r="Q585" t="str">
        <f t="shared" si="69"/>
        <v/>
      </c>
      <c r="R585" t="str">
        <f t="shared" si="70"/>
        <v/>
      </c>
    </row>
    <row r="586" spans="1:18" x14ac:dyDescent="0.35">
      <c r="A586" t="s">
        <v>14</v>
      </c>
      <c r="B586" t="str">
        <f t="shared" si="65"/>
        <v/>
      </c>
      <c r="C586">
        <v>3</v>
      </c>
      <c r="E586" t="str">
        <f t="shared" si="71"/>
        <v>Western Score</v>
      </c>
      <c r="F586" s="1" t="str">
        <f t="shared" si="66"/>
        <v/>
      </c>
      <c r="G586" s="1" t="e">
        <f>(F586-F580)-(F587-F581)</f>
        <v>#VALUE!</v>
      </c>
      <c r="H586" s="1" t="e">
        <f>IF(F585&gt;F584,(F584+10)-F585,F584-F585)</f>
        <v>#VALUE!</v>
      </c>
      <c r="I586" s="1" t="e">
        <f>F586-F580</f>
        <v>#VALUE!</v>
      </c>
      <c r="J586" s="1" t="e">
        <f>F587-F581</f>
        <v>#VALUE!</v>
      </c>
      <c r="M586">
        <f>COUNTIF(D584:D588,$L$4)</f>
        <v>0</v>
      </c>
      <c r="O586" t="str">
        <f t="shared" si="67"/>
        <v/>
      </c>
      <c r="P586" t="str">
        <f t="shared" si="68"/>
        <v/>
      </c>
      <c r="Q586" t="str">
        <f t="shared" si="69"/>
        <v/>
      </c>
      <c r="R586" t="str">
        <f t="shared" si="70"/>
        <v/>
      </c>
    </row>
    <row r="587" spans="1:18" x14ac:dyDescent="0.35">
      <c r="A587" t="s">
        <v>2</v>
      </c>
      <c r="B587" t="str">
        <f t="shared" si="65"/>
        <v/>
      </c>
      <c r="C587">
        <v>4</v>
      </c>
      <c r="E587" t="str">
        <f t="shared" si="71"/>
        <v>Opp Score</v>
      </c>
      <c r="F587" s="1" t="str">
        <f t="shared" si="66"/>
        <v/>
      </c>
      <c r="G587" s="1" t="e">
        <f>(F586-F580)-(F587-F581)</f>
        <v>#VALUE!</v>
      </c>
      <c r="H587" s="1" t="e">
        <f>IF(F585&gt;F584,(F584+10)-F585,F584-F585)</f>
        <v>#VALUE!</v>
      </c>
      <c r="I587" s="1" t="e">
        <f>F586-F580</f>
        <v>#VALUE!</v>
      </c>
      <c r="J587" s="1" t="e">
        <f>F587-F581</f>
        <v>#VALUE!</v>
      </c>
      <c r="M587">
        <f>COUNTIF(D584:D588,$L$5)</f>
        <v>0</v>
      </c>
      <c r="O587" t="str">
        <f t="shared" si="67"/>
        <v/>
      </c>
      <c r="P587" t="str">
        <f t="shared" si="68"/>
        <v/>
      </c>
      <c r="Q587" t="str">
        <f t="shared" si="69"/>
        <v/>
      </c>
      <c r="R587" t="str">
        <f t="shared" si="70"/>
        <v/>
      </c>
    </row>
    <row r="588" spans="1:18" x14ac:dyDescent="0.35">
      <c r="A588" t="s">
        <v>3</v>
      </c>
      <c r="B588" t="str">
        <f t="shared" si="65"/>
        <v/>
      </c>
      <c r="C588">
        <v>5</v>
      </c>
      <c r="E588" t="str">
        <f t="shared" si="71"/>
        <v/>
      </c>
      <c r="F588" s="1" t="str">
        <f t="shared" si="66"/>
        <v/>
      </c>
      <c r="G588" s="1" t="e">
        <f>(F586-F580)-(F587-F581)</f>
        <v>#VALUE!</v>
      </c>
      <c r="H588" s="1" t="e">
        <f>IF(F585&gt;F584,(F584+10)-F585,F584-F585)</f>
        <v>#VALUE!</v>
      </c>
      <c r="I588" s="1" t="e">
        <f>F586-F580</f>
        <v>#VALUE!</v>
      </c>
      <c r="J588" s="1" t="e">
        <f>F587-F581</f>
        <v>#VALUE!</v>
      </c>
      <c r="M588">
        <f>COUNTIF(D584:D588,$L$6)</f>
        <v>0</v>
      </c>
      <c r="O588" t="str">
        <f t="shared" si="67"/>
        <v/>
      </c>
      <c r="P588" t="str">
        <f t="shared" si="68"/>
        <v/>
      </c>
      <c r="Q588" t="str">
        <f t="shared" si="69"/>
        <v/>
      </c>
      <c r="R588" t="str">
        <f t="shared" si="70"/>
        <v/>
      </c>
    </row>
    <row r="589" spans="1:18" x14ac:dyDescent="0.35">
      <c r="A589" t="s">
        <v>4</v>
      </c>
      <c r="B589" t="str">
        <f t="shared" si="65"/>
        <v/>
      </c>
      <c r="E589" t="str">
        <f t="shared" si="71"/>
        <v/>
      </c>
      <c r="F589" s="1" t="str">
        <f t="shared" si="66"/>
        <v/>
      </c>
      <c r="O589" t="str">
        <f t="shared" si="67"/>
        <v/>
      </c>
      <c r="P589" t="str">
        <f t="shared" si="68"/>
        <v/>
      </c>
      <c r="Q589" t="str">
        <f t="shared" si="69"/>
        <v/>
      </c>
      <c r="R589" t="str">
        <f t="shared" si="70"/>
        <v/>
      </c>
    </row>
    <row r="590" spans="1:18" x14ac:dyDescent="0.35">
      <c r="A590" t="s">
        <v>5</v>
      </c>
      <c r="B590">
        <f t="shared" si="65"/>
        <v>99</v>
      </c>
      <c r="C590">
        <v>1</v>
      </c>
      <c r="E590" t="str">
        <f t="shared" si="71"/>
        <v>Time In</v>
      </c>
      <c r="F590" s="1" t="str">
        <f t="shared" si="66"/>
        <v/>
      </c>
      <c r="G590" s="1" t="e">
        <f>(F592-F586)-(F593-F587)</f>
        <v>#VALUE!</v>
      </c>
      <c r="H590" s="1" t="e">
        <f>IF(F591&gt;F590,(F590+10)-F591,F590-F591)</f>
        <v>#VALUE!</v>
      </c>
      <c r="I590" s="1" t="e">
        <f>F592-F586</f>
        <v>#VALUE!</v>
      </c>
      <c r="J590" s="1" t="e">
        <f>F593-F587</f>
        <v>#VALUE!</v>
      </c>
      <c r="M590">
        <f>COUNTIF(D590:D594,$L$2)</f>
        <v>0</v>
      </c>
      <c r="N590">
        <f>SUM(M590:M594)</f>
        <v>0</v>
      </c>
      <c r="O590" t="str">
        <f t="shared" si="67"/>
        <v/>
      </c>
      <c r="P590" t="str">
        <f t="shared" si="68"/>
        <v/>
      </c>
      <c r="Q590" t="str">
        <f t="shared" si="69"/>
        <v/>
      </c>
      <c r="R590" t="str">
        <f t="shared" si="70"/>
        <v/>
      </c>
    </row>
    <row r="591" spans="1:18" x14ac:dyDescent="0.35">
      <c r="A591" t="s">
        <v>6</v>
      </c>
      <c r="B591" t="str">
        <f t="shared" si="65"/>
        <v/>
      </c>
      <c r="C591">
        <v>2</v>
      </c>
      <c r="E591" t="str">
        <f t="shared" si="71"/>
        <v>Time Out</v>
      </c>
      <c r="F591" s="1" t="str">
        <f t="shared" si="66"/>
        <v/>
      </c>
      <c r="G591" s="1" t="e">
        <f>(F592-F586)-(F593-F587)</f>
        <v>#VALUE!</v>
      </c>
      <c r="H591" s="1" t="e">
        <f>IF(F591&gt;F590,(F590+10)-F591,F590-F591)</f>
        <v>#VALUE!</v>
      </c>
      <c r="I591" s="1" t="e">
        <f>F592-F586</f>
        <v>#VALUE!</v>
      </c>
      <c r="J591" s="1" t="e">
        <f>F593-F587</f>
        <v>#VALUE!</v>
      </c>
      <c r="M591">
        <f>COUNTIF(D590:D594,$L$3)</f>
        <v>0</v>
      </c>
      <c r="O591" t="str">
        <f t="shared" si="67"/>
        <v/>
      </c>
      <c r="P591" t="str">
        <f t="shared" si="68"/>
        <v/>
      </c>
      <c r="Q591" t="str">
        <f t="shared" si="69"/>
        <v/>
      </c>
      <c r="R591" t="str">
        <f t="shared" si="70"/>
        <v/>
      </c>
    </row>
    <row r="592" spans="1:18" x14ac:dyDescent="0.35">
      <c r="A592" t="s">
        <v>7</v>
      </c>
      <c r="B592" t="str">
        <f t="shared" si="65"/>
        <v/>
      </c>
      <c r="C592">
        <v>3</v>
      </c>
      <c r="E592" t="str">
        <f t="shared" si="71"/>
        <v>Western Score</v>
      </c>
      <c r="F592" s="1" t="str">
        <f t="shared" si="66"/>
        <v/>
      </c>
      <c r="G592" s="1" t="e">
        <f>(F592-F586)-(F593-F587)</f>
        <v>#VALUE!</v>
      </c>
      <c r="H592" s="1" t="e">
        <f>IF(F591&gt;F590,(F590+10)-F591,F590-F591)</f>
        <v>#VALUE!</v>
      </c>
      <c r="I592" s="1" t="e">
        <f>F592-F586</f>
        <v>#VALUE!</v>
      </c>
      <c r="J592" s="1" t="e">
        <f>F593-F587</f>
        <v>#VALUE!</v>
      </c>
      <c r="M592">
        <f>COUNTIF(D590:D594,$L$4)</f>
        <v>0</v>
      </c>
      <c r="O592" t="str">
        <f t="shared" si="67"/>
        <v/>
      </c>
      <c r="P592" t="str">
        <f t="shared" si="68"/>
        <v/>
      </c>
      <c r="Q592" t="str">
        <f t="shared" si="69"/>
        <v/>
      </c>
      <c r="R592" t="str">
        <f t="shared" si="70"/>
        <v/>
      </c>
    </row>
    <row r="593" spans="1:18" x14ac:dyDescent="0.35">
      <c r="A593" t="s">
        <v>8</v>
      </c>
      <c r="B593" t="str">
        <f t="shared" si="65"/>
        <v/>
      </c>
      <c r="C593">
        <v>4</v>
      </c>
      <c r="E593" t="str">
        <f t="shared" si="71"/>
        <v>Opp Score</v>
      </c>
      <c r="F593" s="1" t="str">
        <f t="shared" si="66"/>
        <v/>
      </c>
      <c r="G593" s="1" t="e">
        <f>(F592-F586)-(F593-F587)</f>
        <v>#VALUE!</v>
      </c>
      <c r="H593" s="1" t="e">
        <f>IF(F591&gt;F590,(F590+10)-F591,F590-F591)</f>
        <v>#VALUE!</v>
      </c>
      <c r="I593" s="1" t="e">
        <f>F592-F586</f>
        <v>#VALUE!</v>
      </c>
      <c r="J593" s="1" t="e">
        <f>F593-F587</f>
        <v>#VALUE!</v>
      </c>
      <c r="M593">
        <f>COUNTIF(D590:D594,$L$5)</f>
        <v>0</v>
      </c>
      <c r="O593" t="str">
        <f t="shared" si="67"/>
        <v/>
      </c>
      <c r="P593" t="str">
        <f t="shared" si="68"/>
        <v/>
      </c>
      <c r="Q593" t="str">
        <f t="shared" si="69"/>
        <v/>
      </c>
      <c r="R593" t="str">
        <f t="shared" si="70"/>
        <v/>
      </c>
    </row>
    <row r="594" spans="1:18" x14ac:dyDescent="0.35">
      <c r="A594" t="s">
        <v>9</v>
      </c>
      <c r="B594" t="str">
        <f t="shared" si="65"/>
        <v/>
      </c>
      <c r="C594">
        <v>5</v>
      </c>
      <c r="E594" t="str">
        <f t="shared" si="71"/>
        <v/>
      </c>
      <c r="F594" s="1" t="str">
        <f t="shared" si="66"/>
        <v/>
      </c>
      <c r="G594" s="1" t="e">
        <f>(F592-F586)-(F593-F587)</f>
        <v>#VALUE!</v>
      </c>
      <c r="H594" s="1" t="e">
        <f>IF(F591&gt;F590,(F590+10)-F591,F590-F591)</f>
        <v>#VALUE!</v>
      </c>
      <c r="I594" s="1" t="e">
        <f>F592-F586</f>
        <v>#VALUE!</v>
      </c>
      <c r="J594" s="1" t="e">
        <f>F593-F587</f>
        <v>#VALUE!</v>
      </c>
      <c r="M594">
        <f>COUNTIF(D590:D594,$L$6)</f>
        <v>0</v>
      </c>
      <c r="O594" t="str">
        <f t="shared" si="67"/>
        <v/>
      </c>
      <c r="P594" t="str">
        <f t="shared" si="68"/>
        <v/>
      </c>
      <c r="Q594" t="str">
        <f t="shared" si="69"/>
        <v/>
      </c>
      <c r="R594" t="str">
        <f t="shared" si="70"/>
        <v/>
      </c>
    </row>
    <row r="595" spans="1:18" x14ac:dyDescent="0.35">
      <c r="A595" t="s">
        <v>10</v>
      </c>
      <c r="B595" t="str">
        <f t="shared" ref="B595:B658" si="72">IF(C595=$C$2,1+B589,"")</f>
        <v/>
      </c>
      <c r="E595" t="str">
        <f t="shared" si="71"/>
        <v/>
      </c>
      <c r="F595" s="1" t="str">
        <f t="shared" si="66"/>
        <v/>
      </c>
      <c r="O595" t="str">
        <f t="shared" si="67"/>
        <v/>
      </c>
      <c r="P595" t="str">
        <f t="shared" si="68"/>
        <v/>
      </c>
      <c r="Q595" t="str">
        <f t="shared" si="69"/>
        <v/>
      </c>
      <c r="R595" t="str">
        <f t="shared" si="70"/>
        <v/>
      </c>
    </row>
    <row r="596" spans="1:18" x14ac:dyDescent="0.35">
      <c r="A596" t="s">
        <v>11</v>
      </c>
      <c r="B596">
        <f t="shared" si="72"/>
        <v>100</v>
      </c>
      <c r="C596">
        <v>1</v>
      </c>
      <c r="E596" t="str">
        <f t="shared" si="71"/>
        <v>Time In</v>
      </c>
      <c r="F596" s="1" t="str">
        <f t="shared" si="66"/>
        <v/>
      </c>
      <c r="G596" s="1" t="e">
        <f>(F598-F592)-(F599-F593)</f>
        <v>#VALUE!</v>
      </c>
      <c r="H596" s="1" t="e">
        <f>IF(F597&gt;F596,(F596+10)-F597,F596-F597)</f>
        <v>#VALUE!</v>
      </c>
      <c r="I596" s="1" t="e">
        <f>F598-F592</f>
        <v>#VALUE!</v>
      </c>
      <c r="J596" s="1" t="e">
        <f>F599-F593</f>
        <v>#VALUE!</v>
      </c>
      <c r="M596">
        <f>COUNTIF(D596:D600,$L$2)</f>
        <v>0</v>
      </c>
      <c r="N596">
        <f>SUM(M596:M600)</f>
        <v>0</v>
      </c>
      <c r="O596" t="str">
        <f t="shared" si="67"/>
        <v/>
      </c>
      <c r="P596" t="str">
        <f t="shared" si="68"/>
        <v/>
      </c>
      <c r="Q596" t="str">
        <f t="shared" si="69"/>
        <v/>
      </c>
      <c r="R596" t="str">
        <f t="shared" si="70"/>
        <v/>
      </c>
    </row>
    <row r="597" spans="1:18" x14ac:dyDescent="0.35">
      <c r="A597" t="s">
        <v>12</v>
      </c>
      <c r="B597" t="str">
        <f t="shared" si="72"/>
        <v/>
      </c>
      <c r="C597">
        <v>2</v>
      </c>
      <c r="E597" t="str">
        <f t="shared" si="71"/>
        <v>Time Out</v>
      </c>
      <c r="F597" s="1" t="str">
        <f t="shared" si="66"/>
        <v/>
      </c>
      <c r="G597" s="1" t="e">
        <f>(F598-F592)-(F599-F593)</f>
        <v>#VALUE!</v>
      </c>
      <c r="H597" s="1" t="e">
        <f>IF(F597&gt;F596,(F596+10)-F597,F596-F597)</f>
        <v>#VALUE!</v>
      </c>
      <c r="I597" s="1" t="e">
        <f>F598-F592</f>
        <v>#VALUE!</v>
      </c>
      <c r="J597" s="1" t="e">
        <f>F599-F593</f>
        <v>#VALUE!</v>
      </c>
      <c r="M597">
        <f>COUNTIF(D596:D600,$L$3)</f>
        <v>0</v>
      </c>
      <c r="O597" t="str">
        <f t="shared" si="67"/>
        <v/>
      </c>
      <c r="P597" t="str">
        <f t="shared" si="68"/>
        <v/>
      </c>
      <c r="Q597" t="str">
        <f t="shared" si="69"/>
        <v/>
      </c>
      <c r="R597" t="str">
        <f t="shared" si="70"/>
        <v/>
      </c>
    </row>
    <row r="598" spans="1:18" x14ac:dyDescent="0.35">
      <c r="A598" t="s">
        <v>13</v>
      </c>
      <c r="B598" t="str">
        <f t="shared" si="72"/>
        <v/>
      </c>
      <c r="C598">
        <v>3</v>
      </c>
      <c r="E598" t="str">
        <f t="shared" si="71"/>
        <v>Western Score</v>
      </c>
      <c r="F598" s="1" t="str">
        <f t="shared" si="66"/>
        <v/>
      </c>
      <c r="G598" s="1" t="e">
        <f>(F598-F592)-(F599-F593)</f>
        <v>#VALUE!</v>
      </c>
      <c r="H598" s="1" t="e">
        <f>IF(F597&gt;F596,(F596+10)-F597,F596-F597)</f>
        <v>#VALUE!</v>
      </c>
      <c r="I598" s="1" t="e">
        <f>F598-F592</f>
        <v>#VALUE!</v>
      </c>
      <c r="J598" s="1" t="e">
        <f>F599-F593</f>
        <v>#VALUE!</v>
      </c>
      <c r="M598">
        <f>COUNTIF(D596:D600,$L$4)</f>
        <v>0</v>
      </c>
      <c r="O598" t="str">
        <f t="shared" si="67"/>
        <v/>
      </c>
      <c r="P598" t="str">
        <f t="shared" si="68"/>
        <v/>
      </c>
      <c r="Q598" t="str">
        <f t="shared" si="69"/>
        <v/>
      </c>
      <c r="R598" t="str">
        <f t="shared" si="70"/>
        <v/>
      </c>
    </row>
    <row r="599" spans="1:18" x14ac:dyDescent="0.35">
      <c r="A599" t="s">
        <v>14</v>
      </c>
      <c r="B599" t="str">
        <f t="shared" si="72"/>
        <v/>
      </c>
      <c r="C599">
        <v>4</v>
      </c>
      <c r="E599" t="str">
        <f t="shared" si="71"/>
        <v>Opp Score</v>
      </c>
      <c r="F599" s="1" t="str">
        <f t="shared" si="66"/>
        <v/>
      </c>
      <c r="G599" s="1" t="e">
        <f>(F598-F592)-(F599-F593)</f>
        <v>#VALUE!</v>
      </c>
      <c r="H599" s="1" t="e">
        <f>IF(F597&gt;F596,(F596+10)-F597,F596-F597)</f>
        <v>#VALUE!</v>
      </c>
      <c r="I599" s="1" t="e">
        <f>F598-F592</f>
        <v>#VALUE!</v>
      </c>
      <c r="J599" s="1" t="e">
        <f>F599-F593</f>
        <v>#VALUE!</v>
      </c>
      <c r="M599">
        <f>COUNTIF(D596:D600,$L$5)</f>
        <v>0</v>
      </c>
      <c r="O599" t="str">
        <f t="shared" si="67"/>
        <v/>
      </c>
      <c r="P599" t="str">
        <f t="shared" si="68"/>
        <v/>
      </c>
      <c r="Q599" t="str">
        <f t="shared" si="69"/>
        <v/>
      </c>
      <c r="R599" t="str">
        <f t="shared" si="70"/>
        <v/>
      </c>
    </row>
    <row r="600" spans="1:18" x14ac:dyDescent="0.35">
      <c r="A600" t="s">
        <v>2</v>
      </c>
      <c r="B600" t="str">
        <f t="shared" si="72"/>
        <v/>
      </c>
      <c r="C600">
        <v>5</v>
      </c>
      <c r="E600" t="str">
        <f t="shared" si="71"/>
        <v/>
      </c>
      <c r="F600" s="1" t="str">
        <f t="shared" ref="F600:F663" si="73">IF(E600=$E$8,F595,"")</f>
        <v/>
      </c>
      <c r="G600" s="1" t="e">
        <f>(F598-F592)-(F599-F593)</f>
        <v>#VALUE!</v>
      </c>
      <c r="H600" s="1" t="e">
        <f>IF(F597&gt;F596,(F596+10)-F597,F596-F597)</f>
        <v>#VALUE!</v>
      </c>
      <c r="I600" s="1" t="e">
        <f>F598-F592</f>
        <v>#VALUE!</v>
      </c>
      <c r="J600" s="1" t="e">
        <f>F599-F593</f>
        <v>#VALUE!</v>
      </c>
      <c r="M600">
        <f>COUNTIF(D596:D600,$L$6)</f>
        <v>0</v>
      </c>
      <c r="O600" t="str">
        <f t="shared" si="67"/>
        <v/>
      </c>
      <c r="P600" t="str">
        <f t="shared" si="68"/>
        <v/>
      </c>
      <c r="Q600" t="str">
        <f t="shared" si="69"/>
        <v/>
      </c>
      <c r="R600" t="str">
        <f t="shared" si="70"/>
        <v/>
      </c>
    </row>
    <row r="601" spans="1:18" x14ac:dyDescent="0.35">
      <c r="A601" t="s">
        <v>3</v>
      </c>
      <c r="B601" t="str">
        <f t="shared" si="72"/>
        <v/>
      </c>
      <c r="E601" t="str">
        <f t="shared" si="71"/>
        <v/>
      </c>
      <c r="F601" s="1" t="str">
        <f t="shared" si="73"/>
        <v/>
      </c>
      <c r="O601" t="str">
        <f t="shared" si="67"/>
        <v/>
      </c>
      <c r="P601" t="str">
        <f t="shared" si="68"/>
        <v/>
      </c>
      <c r="Q601" t="str">
        <f t="shared" si="69"/>
        <v/>
      </c>
      <c r="R601" t="str">
        <f t="shared" si="70"/>
        <v/>
      </c>
    </row>
    <row r="602" spans="1:18" x14ac:dyDescent="0.35">
      <c r="A602" t="s">
        <v>4</v>
      </c>
      <c r="B602">
        <f t="shared" si="72"/>
        <v>101</v>
      </c>
      <c r="C602">
        <v>1</v>
      </c>
      <c r="E602" t="str">
        <f t="shared" si="71"/>
        <v>Time In</v>
      </c>
      <c r="F602" s="1" t="str">
        <f t="shared" si="73"/>
        <v/>
      </c>
      <c r="G602" s="1" t="e">
        <f>(F604-F598)-(F605-F599)</f>
        <v>#VALUE!</v>
      </c>
      <c r="H602" s="1" t="e">
        <f>IF(F603&gt;F602,(F602+10)-F603,F602-F603)</f>
        <v>#VALUE!</v>
      </c>
      <c r="I602" s="1" t="e">
        <f>F604-F598</f>
        <v>#VALUE!</v>
      </c>
      <c r="J602" s="1" t="e">
        <f>F605-F599</f>
        <v>#VALUE!</v>
      </c>
      <c r="M602">
        <f>COUNTIF(D602:D606,$L$2)</f>
        <v>0</v>
      </c>
      <c r="N602">
        <f>SUM(M602:M606)</f>
        <v>0</v>
      </c>
      <c r="O602" t="str">
        <f t="shared" si="67"/>
        <v/>
      </c>
      <c r="P602" t="str">
        <f t="shared" si="68"/>
        <v/>
      </c>
      <c r="Q602" t="str">
        <f t="shared" si="69"/>
        <v/>
      </c>
      <c r="R602" t="str">
        <f t="shared" si="70"/>
        <v/>
      </c>
    </row>
    <row r="603" spans="1:18" x14ac:dyDescent="0.35">
      <c r="A603" t="s">
        <v>5</v>
      </c>
      <c r="B603" t="str">
        <f t="shared" si="72"/>
        <v/>
      </c>
      <c r="C603">
        <v>2</v>
      </c>
      <c r="E603" t="str">
        <f t="shared" si="71"/>
        <v>Time Out</v>
      </c>
      <c r="F603" s="1" t="str">
        <f t="shared" si="73"/>
        <v/>
      </c>
      <c r="G603" s="1" t="e">
        <f>(F604-F598)-(F605-F599)</f>
        <v>#VALUE!</v>
      </c>
      <c r="H603" s="1" t="e">
        <f>IF(F603&gt;F602,(F602+10)-F603,F602-F603)</f>
        <v>#VALUE!</v>
      </c>
      <c r="I603" s="1" t="e">
        <f>F604-F598</f>
        <v>#VALUE!</v>
      </c>
      <c r="J603" s="1" t="e">
        <f>F605-F599</f>
        <v>#VALUE!</v>
      </c>
      <c r="M603">
        <f>COUNTIF(D602:D606,$L$3)</f>
        <v>0</v>
      </c>
      <c r="O603" t="str">
        <f t="shared" si="67"/>
        <v/>
      </c>
      <c r="P603" t="str">
        <f t="shared" si="68"/>
        <v/>
      </c>
      <c r="Q603" t="str">
        <f t="shared" si="69"/>
        <v/>
      </c>
      <c r="R603" t="str">
        <f t="shared" si="70"/>
        <v/>
      </c>
    </row>
    <row r="604" spans="1:18" x14ac:dyDescent="0.35">
      <c r="A604" t="s">
        <v>6</v>
      </c>
      <c r="B604" t="str">
        <f t="shared" si="72"/>
        <v/>
      </c>
      <c r="C604">
        <v>3</v>
      </c>
      <c r="E604" t="str">
        <f t="shared" si="71"/>
        <v>Western Score</v>
      </c>
      <c r="F604" s="1" t="str">
        <f t="shared" si="73"/>
        <v/>
      </c>
      <c r="G604" s="1" t="e">
        <f>(F604-F598)-(F605-F599)</f>
        <v>#VALUE!</v>
      </c>
      <c r="H604" s="1" t="e">
        <f>IF(F603&gt;F602,(F602+10)-F603,F602-F603)</f>
        <v>#VALUE!</v>
      </c>
      <c r="I604" s="1" t="e">
        <f>F604-F598</f>
        <v>#VALUE!</v>
      </c>
      <c r="J604" s="1" t="e">
        <f>F605-F599</f>
        <v>#VALUE!</v>
      </c>
      <c r="M604">
        <f>COUNTIF(D602:D606,$L$4)</f>
        <v>0</v>
      </c>
      <c r="O604" t="str">
        <f t="shared" si="67"/>
        <v/>
      </c>
      <c r="P604" t="str">
        <f t="shared" si="68"/>
        <v/>
      </c>
      <c r="Q604" t="str">
        <f t="shared" si="69"/>
        <v/>
      </c>
      <c r="R604" t="str">
        <f t="shared" si="70"/>
        <v/>
      </c>
    </row>
    <row r="605" spans="1:18" x14ac:dyDescent="0.35">
      <c r="A605" t="s">
        <v>7</v>
      </c>
      <c r="B605" t="str">
        <f t="shared" si="72"/>
        <v/>
      </c>
      <c r="C605">
        <v>4</v>
      </c>
      <c r="E605" t="str">
        <f t="shared" si="71"/>
        <v>Opp Score</v>
      </c>
      <c r="F605" s="1" t="str">
        <f t="shared" si="73"/>
        <v/>
      </c>
      <c r="G605" s="1" t="e">
        <f>(F604-F598)-(F605-F599)</f>
        <v>#VALUE!</v>
      </c>
      <c r="H605" s="1" t="e">
        <f>IF(F603&gt;F602,(F602+10)-F603,F602-F603)</f>
        <v>#VALUE!</v>
      </c>
      <c r="I605" s="1" t="e">
        <f>F604-F598</f>
        <v>#VALUE!</v>
      </c>
      <c r="J605" s="1" t="e">
        <f>F605-F599</f>
        <v>#VALUE!</v>
      </c>
      <c r="M605">
        <f>COUNTIF(D602:D606,$L$5)</f>
        <v>0</v>
      </c>
      <c r="O605" t="str">
        <f t="shared" si="67"/>
        <v/>
      </c>
      <c r="P605" t="str">
        <f t="shared" si="68"/>
        <v/>
      </c>
      <c r="Q605" t="str">
        <f t="shared" si="69"/>
        <v/>
      </c>
      <c r="R605" t="str">
        <f t="shared" si="70"/>
        <v/>
      </c>
    </row>
    <row r="606" spans="1:18" x14ac:dyDescent="0.35">
      <c r="A606" t="s">
        <v>8</v>
      </c>
      <c r="B606" t="str">
        <f t="shared" si="72"/>
        <v/>
      </c>
      <c r="C606">
        <v>5</v>
      </c>
      <c r="E606" t="str">
        <f t="shared" si="71"/>
        <v/>
      </c>
      <c r="F606" s="1" t="str">
        <f t="shared" si="73"/>
        <v/>
      </c>
      <c r="G606" s="1" t="e">
        <f>(F604-F598)-(F605-F599)</f>
        <v>#VALUE!</v>
      </c>
      <c r="H606" s="1" t="e">
        <f>IF(F603&gt;F602,(F602+10)-F603,F602-F603)</f>
        <v>#VALUE!</v>
      </c>
      <c r="I606" s="1" t="e">
        <f>F604-F598</f>
        <v>#VALUE!</v>
      </c>
      <c r="J606" s="1" t="e">
        <f>F605-F599</f>
        <v>#VALUE!</v>
      </c>
      <c r="M606">
        <f>COUNTIF(D602:D606,$L$6)</f>
        <v>0</v>
      </c>
      <c r="O606" t="str">
        <f t="shared" si="67"/>
        <v/>
      </c>
      <c r="P606" t="str">
        <f t="shared" si="68"/>
        <v/>
      </c>
      <c r="Q606" t="str">
        <f t="shared" si="69"/>
        <v/>
      </c>
      <c r="R606" t="str">
        <f t="shared" si="70"/>
        <v/>
      </c>
    </row>
    <row r="607" spans="1:18" x14ac:dyDescent="0.35">
      <c r="A607" t="s">
        <v>9</v>
      </c>
      <c r="B607" t="str">
        <f t="shared" si="72"/>
        <v/>
      </c>
      <c r="E607" t="str">
        <f t="shared" si="71"/>
        <v/>
      </c>
      <c r="F607" s="1" t="str">
        <f t="shared" si="73"/>
        <v/>
      </c>
      <c r="O607" t="str">
        <f t="shared" si="67"/>
        <v/>
      </c>
      <c r="P607" t="str">
        <f t="shared" si="68"/>
        <v/>
      </c>
      <c r="Q607" t="str">
        <f t="shared" si="69"/>
        <v/>
      </c>
      <c r="R607" t="str">
        <f t="shared" si="70"/>
        <v/>
      </c>
    </row>
    <row r="608" spans="1:18" x14ac:dyDescent="0.35">
      <c r="A608" t="s">
        <v>10</v>
      </c>
      <c r="B608">
        <f t="shared" si="72"/>
        <v>102</v>
      </c>
      <c r="C608">
        <v>1</v>
      </c>
      <c r="E608" t="str">
        <f t="shared" si="71"/>
        <v>Time In</v>
      </c>
      <c r="F608" s="1" t="str">
        <f t="shared" si="73"/>
        <v/>
      </c>
      <c r="G608" s="1" t="e">
        <f>(F610-F604)-(F611-F605)</f>
        <v>#VALUE!</v>
      </c>
      <c r="H608" s="1" t="e">
        <f>IF(F609&gt;F608,(F608+10)-F609,F608-F609)</f>
        <v>#VALUE!</v>
      </c>
      <c r="I608" s="1" t="e">
        <f>F610-F604</f>
        <v>#VALUE!</v>
      </c>
      <c r="J608" s="1" t="e">
        <f>F611-F605</f>
        <v>#VALUE!</v>
      </c>
      <c r="M608">
        <f>COUNTIF(D608:D612,$L$2)</f>
        <v>0</v>
      </c>
      <c r="N608">
        <f>SUM(M608:M612)</f>
        <v>0</v>
      </c>
      <c r="O608" t="str">
        <f t="shared" si="67"/>
        <v/>
      </c>
      <c r="P608" t="str">
        <f t="shared" si="68"/>
        <v/>
      </c>
      <c r="Q608" t="str">
        <f t="shared" si="69"/>
        <v/>
      </c>
      <c r="R608" t="str">
        <f t="shared" si="70"/>
        <v/>
      </c>
    </row>
    <row r="609" spans="1:18" x14ac:dyDescent="0.35">
      <c r="A609" t="s">
        <v>11</v>
      </c>
      <c r="B609" t="str">
        <f t="shared" si="72"/>
        <v/>
      </c>
      <c r="C609">
        <v>2</v>
      </c>
      <c r="E609" t="str">
        <f t="shared" si="71"/>
        <v>Time Out</v>
      </c>
      <c r="F609" s="1" t="str">
        <f t="shared" si="73"/>
        <v/>
      </c>
      <c r="G609" s="1" t="e">
        <f>(F610-F604)-(F611-F605)</f>
        <v>#VALUE!</v>
      </c>
      <c r="H609" s="1" t="e">
        <f>IF(F609&gt;F608,(F608+10)-F609,F608-F609)</f>
        <v>#VALUE!</v>
      </c>
      <c r="I609" s="1" t="e">
        <f>F610-F604</f>
        <v>#VALUE!</v>
      </c>
      <c r="J609" s="1" t="e">
        <f>F611-F605</f>
        <v>#VALUE!</v>
      </c>
      <c r="M609">
        <f>COUNTIF(D608:D612,$L$3)</f>
        <v>0</v>
      </c>
      <c r="O609" t="str">
        <f t="shared" si="67"/>
        <v/>
      </c>
      <c r="P609" t="str">
        <f t="shared" si="68"/>
        <v/>
      </c>
      <c r="Q609" t="str">
        <f t="shared" si="69"/>
        <v/>
      </c>
      <c r="R609" t="str">
        <f t="shared" si="70"/>
        <v/>
      </c>
    </row>
    <row r="610" spans="1:18" x14ac:dyDescent="0.35">
      <c r="A610" t="s">
        <v>12</v>
      </c>
      <c r="B610" t="str">
        <f t="shared" si="72"/>
        <v/>
      </c>
      <c r="C610">
        <v>3</v>
      </c>
      <c r="E610" t="str">
        <f t="shared" si="71"/>
        <v>Western Score</v>
      </c>
      <c r="F610" s="1" t="str">
        <f t="shared" si="73"/>
        <v/>
      </c>
      <c r="G610" s="1" t="e">
        <f>(F610-F604)-(F611-F605)</f>
        <v>#VALUE!</v>
      </c>
      <c r="H610" s="1" t="e">
        <f>IF(F609&gt;F608,(F608+10)-F609,F608-F609)</f>
        <v>#VALUE!</v>
      </c>
      <c r="I610" s="1" t="e">
        <f>F610-F604</f>
        <v>#VALUE!</v>
      </c>
      <c r="J610" s="1" t="e">
        <f>F611-F605</f>
        <v>#VALUE!</v>
      </c>
      <c r="M610">
        <f>COUNTIF(D608:D612,$L$4)</f>
        <v>0</v>
      </c>
      <c r="O610" t="str">
        <f t="shared" si="67"/>
        <v/>
      </c>
      <c r="P610" t="str">
        <f t="shared" si="68"/>
        <v/>
      </c>
      <c r="Q610" t="str">
        <f t="shared" si="69"/>
        <v/>
      </c>
      <c r="R610" t="str">
        <f t="shared" si="70"/>
        <v/>
      </c>
    </row>
    <row r="611" spans="1:18" x14ac:dyDescent="0.35">
      <c r="A611" t="s">
        <v>13</v>
      </c>
      <c r="B611" t="str">
        <f t="shared" si="72"/>
        <v/>
      </c>
      <c r="C611">
        <v>4</v>
      </c>
      <c r="E611" t="str">
        <f t="shared" si="71"/>
        <v>Opp Score</v>
      </c>
      <c r="F611" s="1" t="str">
        <f t="shared" si="73"/>
        <v/>
      </c>
      <c r="G611" s="1" t="e">
        <f>(F610-F604)-(F611-F605)</f>
        <v>#VALUE!</v>
      </c>
      <c r="H611" s="1" t="e">
        <f>IF(F609&gt;F608,(F608+10)-F609,F608-F609)</f>
        <v>#VALUE!</v>
      </c>
      <c r="I611" s="1" t="e">
        <f>F610-F604</f>
        <v>#VALUE!</v>
      </c>
      <c r="J611" s="1" t="e">
        <f>F611-F605</f>
        <v>#VALUE!</v>
      </c>
      <c r="M611">
        <f>COUNTIF(D608:D612,$L$5)</f>
        <v>0</v>
      </c>
      <c r="O611" t="str">
        <f t="shared" si="67"/>
        <v/>
      </c>
      <c r="P611" t="str">
        <f t="shared" si="68"/>
        <v/>
      </c>
      <c r="Q611" t="str">
        <f t="shared" si="69"/>
        <v/>
      </c>
      <c r="R611" t="str">
        <f t="shared" si="70"/>
        <v/>
      </c>
    </row>
    <row r="612" spans="1:18" x14ac:dyDescent="0.35">
      <c r="A612" t="s">
        <v>14</v>
      </c>
      <c r="B612" t="str">
        <f t="shared" si="72"/>
        <v/>
      </c>
      <c r="C612">
        <v>5</v>
      </c>
      <c r="E612" t="str">
        <f t="shared" si="71"/>
        <v/>
      </c>
      <c r="F612" s="1" t="str">
        <f t="shared" si="73"/>
        <v/>
      </c>
      <c r="G612" s="1" t="e">
        <f>(F610-F604)-(F611-F605)</f>
        <v>#VALUE!</v>
      </c>
      <c r="H612" s="1" t="e">
        <f>IF(F609&gt;F608,(F608+10)-F609,F608-F609)</f>
        <v>#VALUE!</v>
      </c>
      <c r="I612" s="1" t="e">
        <f>F610-F604</f>
        <v>#VALUE!</v>
      </c>
      <c r="J612" s="1" t="e">
        <f>F611-F605</f>
        <v>#VALUE!</v>
      </c>
      <c r="M612">
        <f>COUNTIF(D608:D612,$L$6)</f>
        <v>0</v>
      </c>
      <c r="O612" t="str">
        <f t="shared" si="67"/>
        <v/>
      </c>
      <c r="P612" t="str">
        <f t="shared" si="68"/>
        <v/>
      </c>
      <c r="Q612" t="str">
        <f t="shared" si="69"/>
        <v/>
      </c>
      <c r="R612" t="str">
        <f t="shared" si="70"/>
        <v/>
      </c>
    </row>
    <row r="613" spans="1:18" x14ac:dyDescent="0.35">
      <c r="A613" t="s">
        <v>2</v>
      </c>
      <c r="B613" t="str">
        <f t="shared" si="72"/>
        <v/>
      </c>
      <c r="E613" t="str">
        <f t="shared" si="71"/>
        <v/>
      </c>
      <c r="F613" s="1" t="str">
        <f t="shared" si="73"/>
        <v/>
      </c>
      <c r="O613" t="str">
        <f t="shared" si="67"/>
        <v/>
      </c>
      <c r="P613" t="str">
        <f t="shared" si="68"/>
        <v/>
      </c>
      <c r="Q613" t="str">
        <f t="shared" si="69"/>
        <v/>
      </c>
      <c r="R613" t="str">
        <f t="shared" si="70"/>
        <v/>
      </c>
    </row>
    <row r="614" spans="1:18" x14ac:dyDescent="0.35">
      <c r="A614" t="s">
        <v>3</v>
      </c>
      <c r="B614">
        <f t="shared" si="72"/>
        <v>103</v>
      </c>
      <c r="C614">
        <v>1</v>
      </c>
      <c r="E614" t="str">
        <f t="shared" si="71"/>
        <v>Time In</v>
      </c>
      <c r="F614" s="1" t="str">
        <f t="shared" si="73"/>
        <v/>
      </c>
      <c r="G614" s="1" t="e">
        <f>(F616-F610)-(F617-F611)</f>
        <v>#VALUE!</v>
      </c>
      <c r="H614" s="1" t="e">
        <f>IF(F615&gt;F614,(F614+10)-F615,F614-F615)</f>
        <v>#VALUE!</v>
      </c>
      <c r="I614" s="1" t="e">
        <f>F616-F610</f>
        <v>#VALUE!</v>
      </c>
      <c r="J614" s="1" t="e">
        <f>F617-F611</f>
        <v>#VALUE!</v>
      </c>
      <c r="M614">
        <f>COUNTIF(D614:D618,$L$2)</f>
        <v>0</v>
      </c>
      <c r="N614">
        <f>SUM(M614:M618)</f>
        <v>0</v>
      </c>
      <c r="O614" t="str">
        <f t="shared" si="67"/>
        <v/>
      </c>
      <c r="P614" t="str">
        <f t="shared" si="68"/>
        <v/>
      </c>
      <c r="Q614" t="str">
        <f t="shared" si="69"/>
        <v/>
      </c>
      <c r="R614" t="str">
        <f t="shared" si="70"/>
        <v/>
      </c>
    </row>
    <row r="615" spans="1:18" x14ac:dyDescent="0.35">
      <c r="A615" t="s">
        <v>4</v>
      </c>
      <c r="B615" t="str">
        <f t="shared" si="72"/>
        <v/>
      </c>
      <c r="C615">
        <v>2</v>
      </c>
      <c r="E615" t="str">
        <f t="shared" si="71"/>
        <v>Time Out</v>
      </c>
      <c r="F615" s="1" t="str">
        <f t="shared" si="73"/>
        <v/>
      </c>
      <c r="G615" s="1" t="e">
        <f>(F616-F610)-(F617-F611)</f>
        <v>#VALUE!</v>
      </c>
      <c r="H615" s="1" t="e">
        <f>IF(F615&gt;F614,(F614+10)-F615,F614-F615)</f>
        <v>#VALUE!</v>
      </c>
      <c r="I615" s="1" t="e">
        <f>F616-F610</f>
        <v>#VALUE!</v>
      </c>
      <c r="J615" s="1" t="e">
        <f>F617-F611</f>
        <v>#VALUE!</v>
      </c>
      <c r="M615">
        <f>COUNTIF(D614:D618,$L$3)</f>
        <v>0</v>
      </c>
      <c r="O615" t="str">
        <f t="shared" si="67"/>
        <v/>
      </c>
      <c r="P615" t="str">
        <f t="shared" si="68"/>
        <v/>
      </c>
      <c r="Q615" t="str">
        <f t="shared" si="69"/>
        <v/>
      </c>
      <c r="R615" t="str">
        <f t="shared" si="70"/>
        <v/>
      </c>
    </row>
    <row r="616" spans="1:18" x14ac:dyDescent="0.35">
      <c r="A616" t="s">
        <v>5</v>
      </c>
      <c r="B616" t="str">
        <f t="shared" si="72"/>
        <v/>
      </c>
      <c r="C616">
        <v>3</v>
      </c>
      <c r="E616" t="str">
        <f t="shared" si="71"/>
        <v>Western Score</v>
      </c>
      <c r="F616" s="1" t="str">
        <f t="shared" si="73"/>
        <v/>
      </c>
      <c r="G616" s="1" t="e">
        <f>(F616-F610)-(F617-F611)</f>
        <v>#VALUE!</v>
      </c>
      <c r="H616" s="1" t="e">
        <f>IF(F615&gt;F614,(F614+10)-F615,F614-F615)</f>
        <v>#VALUE!</v>
      </c>
      <c r="I616" s="1" t="e">
        <f>F616-F610</f>
        <v>#VALUE!</v>
      </c>
      <c r="J616" s="1" t="e">
        <f>F617-F611</f>
        <v>#VALUE!</v>
      </c>
      <c r="M616">
        <f>COUNTIF(D614:D618,$L$4)</f>
        <v>0</v>
      </c>
      <c r="O616" t="str">
        <f t="shared" si="67"/>
        <v/>
      </c>
      <c r="P616" t="str">
        <f t="shared" si="68"/>
        <v/>
      </c>
      <c r="Q616" t="str">
        <f t="shared" si="69"/>
        <v/>
      </c>
      <c r="R616" t="str">
        <f t="shared" si="70"/>
        <v/>
      </c>
    </row>
    <row r="617" spans="1:18" x14ac:dyDescent="0.35">
      <c r="A617" t="s">
        <v>6</v>
      </c>
      <c r="B617" t="str">
        <f t="shared" si="72"/>
        <v/>
      </c>
      <c r="C617">
        <v>4</v>
      </c>
      <c r="E617" t="str">
        <f t="shared" si="71"/>
        <v>Opp Score</v>
      </c>
      <c r="F617" s="1" t="str">
        <f t="shared" si="73"/>
        <v/>
      </c>
      <c r="G617" s="1" t="e">
        <f>(F616-F610)-(F617-F611)</f>
        <v>#VALUE!</v>
      </c>
      <c r="H617" s="1" t="e">
        <f>IF(F615&gt;F614,(F614+10)-F615,F614-F615)</f>
        <v>#VALUE!</v>
      </c>
      <c r="I617" s="1" t="e">
        <f>F616-F610</f>
        <v>#VALUE!</v>
      </c>
      <c r="J617" s="1" t="e">
        <f>F617-F611</f>
        <v>#VALUE!</v>
      </c>
      <c r="M617">
        <f>COUNTIF(D614:D618,$L$5)</f>
        <v>0</v>
      </c>
      <c r="O617" t="str">
        <f t="shared" si="67"/>
        <v/>
      </c>
      <c r="P617" t="str">
        <f t="shared" si="68"/>
        <v/>
      </c>
      <c r="Q617" t="str">
        <f t="shared" si="69"/>
        <v/>
      </c>
      <c r="R617" t="str">
        <f t="shared" si="70"/>
        <v/>
      </c>
    </row>
    <row r="618" spans="1:18" x14ac:dyDescent="0.35">
      <c r="A618" t="s">
        <v>7</v>
      </c>
      <c r="B618" t="str">
        <f t="shared" si="72"/>
        <v/>
      </c>
      <c r="C618">
        <v>5</v>
      </c>
      <c r="E618" t="str">
        <f t="shared" si="71"/>
        <v/>
      </c>
      <c r="F618" s="1" t="str">
        <f t="shared" si="73"/>
        <v/>
      </c>
      <c r="G618" s="1" t="e">
        <f>(F616-F610)-(F617-F611)</f>
        <v>#VALUE!</v>
      </c>
      <c r="H618" s="1" t="e">
        <f>IF(F615&gt;F614,(F614+10)-F615,F614-F615)</f>
        <v>#VALUE!</v>
      </c>
      <c r="I618" s="1" t="e">
        <f>F616-F610</f>
        <v>#VALUE!</v>
      </c>
      <c r="J618" s="1" t="e">
        <f>F617-F611</f>
        <v>#VALUE!</v>
      </c>
      <c r="M618">
        <f>COUNTIF(D614:D618,$L$6)</f>
        <v>0</v>
      </c>
      <c r="O618" t="str">
        <f t="shared" si="67"/>
        <v/>
      </c>
      <c r="P618" t="str">
        <f t="shared" si="68"/>
        <v/>
      </c>
      <c r="Q618" t="str">
        <f t="shared" si="69"/>
        <v/>
      </c>
      <c r="R618" t="str">
        <f t="shared" si="70"/>
        <v/>
      </c>
    </row>
    <row r="619" spans="1:18" x14ac:dyDescent="0.35">
      <c r="A619" t="s">
        <v>8</v>
      </c>
      <c r="B619" t="str">
        <f t="shared" si="72"/>
        <v/>
      </c>
      <c r="E619" t="str">
        <f t="shared" si="71"/>
        <v/>
      </c>
      <c r="F619" s="1" t="str">
        <f t="shared" si="73"/>
        <v/>
      </c>
      <c r="O619" t="str">
        <f t="shared" si="67"/>
        <v/>
      </c>
      <c r="P619" t="str">
        <f t="shared" si="68"/>
        <v/>
      </c>
      <c r="Q619" t="str">
        <f t="shared" si="69"/>
        <v/>
      </c>
      <c r="R619" t="str">
        <f t="shared" si="70"/>
        <v/>
      </c>
    </row>
    <row r="620" spans="1:18" x14ac:dyDescent="0.35">
      <c r="A620" t="s">
        <v>9</v>
      </c>
      <c r="B620">
        <f t="shared" si="72"/>
        <v>104</v>
      </c>
      <c r="C620">
        <v>1</v>
      </c>
      <c r="E620" t="str">
        <f t="shared" si="71"/>
        <v>Time In</v>
      </c>
      <c r="F620" s="1" t="str">
        <f t="shared" si="73"/>
        <v/>
      </c>
      <c r="G620" s="1" t="e">
        <f>(F622-F616)-(F623-F617)</f>
        <v>#VALUE!</v>
      </c>
      <c r="H620" s="1" t="e">
        <f>IF(F621&gt;F620,(F620+10)-F621,F620-F621)</f>
        <v>#VALUE!</v>
      </c>
      <c r="I620" s="1" t="e">
        <f>F622-F616</f>
        <v>#VALUE!</v>
      </c>
      <c r="J620" s="1" t="e">
        <f>F623-F617</f>
        <v>#VALUE!</v>
      </c>
      <c r="M620">
        <f>COUNTIF(D620:D624,$L$2)</f>
        <v>0</v>
      </c>
      <c r="N620">
        <f>SUM(M620:M624)</f>
        <v>0</v>
      </c>
      <c r="O620" t="str">
        <f t="shared" si="67"/>
        <v/>
      </c>
      <c r="P620" t="str">
        <f t="shared" si="68"/>
        <v/>
      </c>
      <c r="Q620" t="str">
        <f t="shared" si="69"/>
        <v/>
      </c>
      <c r="R620" t="str">
        <f t="shared" si="70"/>
        <v/>
      </c>
    </row>
    <row r="621" spans="1:18" x14ac:dyDescent="0.35">
      <c r="A621" t="s">
        <v>10</v>
      </c>
      <c r="B621" t="str">
        <f t="shared" si="72"/>
        <v/>
      </c>
      <c r="C621">
        <v>2</v>
      </c>
      <c r="E621" t="str">
        <f t="shared" si="71"/>
        <v>Time Out</v>
      </c>
      <c r="F621" s="1" t="str">
        <f t="shared" si="73"/>
        <v/>
      </c>
      <c r="G621" s="1" t="e">
        <f>(F622-F616)-(F623-F617)</f>
        <v>#VALUE!</v>
      </c>
      <c r="H621" s="1" t="e">
        <f>IF(F621&gt;F620,(F620+10)-F621,F620-F621)</f>
        <v>#VALUE!</v>
      </c>
      <c r="I621" s="1" t="e">
        <f>F622-F616</f>
        <v>#VALUE!</v>
      </c>
      <c r="J621" s="1" t="e">
        <f>F623-F617</f>
        <v>#VALUE!</v>
      </c>
      <c r="M621">
        <f>COUNTIF(D620:D624,$L$3)</f>
        <v>0</v>
      </c>
      <c r="O621" t="str">
        <f t="shared" si="67"/>
        <v/>
      </c>
      <c r="P621" t="str">
        <f t="shared" si="68"/>
        <v/>
      </c>
      <c r="Q621" t="str">
        <f t="shared" si="69"/>
        <v/>
      </c>
      <c r="R621" t="str">
        <f t="shared" si="70"/>
        <v/>
      </c>
    </row>
    <row r="622" spans="1:18" x14ac:dyDescent="0.35">
      <c r="A622" t="s">
        <v>11</v>
      </c>
      <c r="B622" t="str">
        <f t="shared" si="72"/>
        <v/>
      </c>
      <c r="C622">
        <v>3</v>
      </c>
      <c r="E622" t="str">
        <f t="shared" si="71"/>
        <v>Western Score</v>
      </c>
      <c r="F622" s="1" t="str">
        <f t="shared" si="73"/>
        <v/>
      </c>
      <c r="G622" s="1" t="e">
        <f>(F622-F616)-(F623-F617)</f>
        <v>#VALUE!</v>
      </c>
      <c r="H622" s="1" t="e">
        <f>IF(F621&gt;F620,(F620+10)-F621,F620-F621)</f>
        <v>#VALUE!</v>
      </c>
      <c r="I622" s="1" t="e">
        <f>F622-F616</f>
        <v>#VALUE!</v>
      </c>
      <c r="J622" s="1" t="e">
        <f>F623-F617</f>
        <v>#VALUE!</v>
      </c>
      <c r="M622">
        <f>COUNTIF(D620:D624,$L$4)</f>
        <v>0</v>
      </c>
      <c r="O622" t="str">
        <f t="shared" si="67"/>
        <v/>
      </c>
      <c r="P622" t="str">
        <f t="shared" si="68"/>
        <v/>
      </c>
      <c r="Q622" t="str">
        <f t="shared" si="69"/>
        <v/>
      </c>
      <c r="R622" t="str">
        <f t="shared" si="70"/>
        <v/>
      </c>
    </row>
    <row r="623" spans="1:18" x14ac:dyDescent="0.35">
      <c r="A623" t="s">
        <v>12</v>
      </c>
      <c r="B623" t="str">
        <f t="shared" si="72"/>
        <v/>
      </c>
      <c r="C623">
        <v>4</v>
      </c>
      <c r="E623" t="str">
        <f t="shared" si="71"/>
        <v>Opp Score</v>
      </c>
      <c r="F623" s="1" t="str">
        <f t="shared" si="73"/>
        <v/>
      </c>
      <c r="G623" s="1" t="e">
        <f>(F622-F616)-(F623-F617)</f>
        <v>#VALUE!</v>
      </c>
      <c r="H623" s="1" t="e">
        <f>IF(F621&gt;F620,(F620+10)-F621,F620-F621)</f>
        <v>#VALUE!</v>
      </c>
      <c r="I623" s="1" t="e">
        <f>F622-F616</f>
        <v>#VALUE!</v>
      </c>
      <c r="J623" s="1" t="e">
        <f>F623-F617</f>
        <v>#VALUE!</v>
      </c>
      <c r="M623">
        <f>COUNTIF(D620:D624,$L$5)</f>
        <v>0</v>
      </c>
      <c r="O623" t="str">
        <f t="shared" si="67"/>
        <v/>
      </c>
      <c r="P623" t="str">
        <f t="shared" si="68"/>
        <v/>
      </c>
      <c r="Q623" t="str">
        <f t="shared" si="69"/>
        <v/>
      </c>
      <c r="R623" t="str">
        <f t="shared" si="70"/>
        <v/>
      </c>
    </row>
    <row r="624" spans="1:18" x14ac:dyDescent="0.35">
      <c r="A624" t="s">
        <v>13</v>
      </c>
      <c r="B624" t="str">
        <f t="shared" si="72"/>
        <v/>
      </c>
      <c r="C624">
        <v>5</v>
      </c>
      <c r="E624" t="str">
        <f t="shared" si="71"/>
        <v/>
      </c>
      <c r="F624" s="1" t="str">
        <f t="shared" si="73"/>
        <v/>
      </c>
      <c r="G624" s="1" t="e">
        <f>(F622-F616)-(F623-F617)</f>
        <v>#VALUE!</v>
      </c>
      <c r="H624" s="1" t="e">
        <f>IF(F621&gt;F620,(F620+10)-F621,F620-F621)</f>
        <v>#VALUE!</v>
      </c>
      <c r="I624" s="1" t="e">
        <f>F622-F616</f>
        <v>#VALUE!</v>
      </c>
      <c r="J624" s="1" t="e">
        <f>F623-F617</f>
        <v>#VALUE!</v>
      </c>
      <c r="M624">
        <f>COUNTIF(D620:D624,$L$6)</f>
        <v>0</v>
      </c>
      <c r="O624" t="str">
        <f t="shared" si="67"/>
        <v/>
      </c>
      <c r="P624" t="str">
        <f t="shared" si="68"/>
        <v/>
      </c>
      <c r="Q624" t="str">
        <f t="shared" si="69"/>
        <v/>
      </c>
      <c r="R624" t="str">
        <f t="shared" si="70"/>
        <v/>
      </c>
    </row>
    <row r="625" spans="1:18" x14ac:dyDescent="0.35">
      <c r="A625" t="s">
        <v>14</v>
      </c>
      <c r="B625" t="str">
        <f t="shared" si="72"/>
        <v/>
      </c>
      <c r="E625" t="str">
        <f t="shared" si="71"/>
        <v/>
      </c>
      <c r="F625" s="1" t="str">
        <f t="shared" si="73"/>
        <v/>
      </c>
      <c r="O625" t="str">
        <f t="shared" si="67"/>
        <v/>
      </c>
      <c r="P625" t="str">
        <f t="shared" si="68"/>
        <v/>
      </c>
      <c r="Q625" t="str">
        <f t="shared" si="69"/>
        <v/>
      </c>
      <c r="R625" t="str">
        <f t="shared" si="70"/>
        <v/>
      </c>
    </row>
    <row r="626" spans="1:18" x14ac:dyDescent="0.35">
      <c r="A626" t="s">
        <v>2</v>
      </c>
      <c r="B626">
        <f t="shared" si="72"/>
        <v>105</v>
      </c>
      <c r="C626">
        <v>1</v>
      </c>
      <c r="E626" t="str">
        <f t="shared" si="71"/>
        <v>Time In</v>
      </c>
      <c r="F626" s="1" t="str">
        <f t="shared" si="73"/>
        <v/>
      </c>
      <c r="G626" s="1" t="e">
        <f>(F628-F622)-(F629-F623)</f>
        <v>#VALUE!</v>
      </c>
      <c r="H626" s="1" t="e">
        <f>IF(F627&gt;F626,(F626+10)-F627,F626-F627)</f>
        <v>#VALUE!</v>
      </c>
      <c r="I626" s="1" t="e">
        <f>F628-F622</f>
        <v>#VALUE!</v>
      </c>
      <c r="J626" s="1" t="e">
        <f>F629-F623</f>
        <v>#VALUE!</v>
      </c>
      <c r="M626">
        <f>COUNTIF(D626:D630,$L$2)</f>
        <v>0</v>
      </c>
      <c r="N626">
        <f>SUM(M626:M630)</f>
        <v>0</v>
      </c>
      <c r="O626" t="str">
        <f t="shared" si="67"/>
        <v/>
      </c>
      <c r="P626" t="str">
        <f t="shared" si="68"/>
        <v/>
      </c>
      <c r="Q626" t="str">
        <f t="shared" si="69"/>
        <v/>
      </c>
      <c r="R626" t="str">
        <f t="shared" si="70"/>
        <v/>
      </c>
    </row>
    <row r="627" spans="1:18" x14ac:dyDescent="0.35">
      <c r="A627" t="s">
        <v>3</v>
      </c>
      <c r="B627" t="str">
        <f t="shared" si="72"/>
        <v/>
      </c>
      <c r="C627">
        <v>2</v>
      </c>
      <c r="E627" t="str">
        <f t="shared" si="71"/>
        <v>Time Out</v>
      </c>
      <c r="F627" s="1" t="str">
        <f t="shared" si="73"/>
        <v/>
      </c>
      <c r="G627" s="1" t="e">
        <f>(F628-F622)-(F629-F623)</f>
        <v>#VALUE!</v>
      </c>
      <c r="H627" s="1" t="e">
        <f>IF(F627&gt;F626,(F626+10)-F627,F626-F627)</f>
        <v>#VALUE!</v>
      </c>
      <c r="I627" s="1" t="e">
        <f>F628-F622</f>
        <v>#VALUE!</v>
      </c>
      <c r="J627" s="1" t="e">
        <f>F629-F623</f>
        <v>#VALUE!</v>
      </c>
      <c r="M627">
        <f>COUNTIF(D626:D630,$L$3)</f>
        <v>0</v>
      </c>
      <c r="O627" t="str">
        <f t="shared" si="67"/>
        <v/>
      </c>
      <c r="P627" t="str">
        <f t="shared" si="68"/>
        <v/>
      </c>
      <c r="Q627" t="str">
        <f t="shared" si="69"/>
        <v/>
      </c>
      <c r="R627" t="str">
        <f t="shared" si="70"/>
        <v/>
      </c>
    </row>
    <row r="628" spans="1:18" x14ac:dyDescent="0.35">
      <c r="A628" t="s">
        <v>4</v>
      </c>
      <c r="B628" t="str">
        <f t="shared" si="72"/>
        <v/>
      </c>
      <c r="C628">
        <v>3</v>
      </c>
      <c r="E628" t="str">
        <f t="shared" si="71"/>
        <v>Western Score</v>
      </c>
      <c r="F628" s="1" t="str">
        <f t="shared" si="73"/>
        <v/>
      </c>
      <c r="G628" s="1" t="e">
        <f>(F628-F622)-(F629-F623)</f>
        <v>#VALUE!</v>
      </c>
      <c r="H628" s="1" t="e">
        <f>IF(F627&gt;F626,(F626+10)-F627,F626-F627)</f>
        <v>#VALUE!</v>
      </c>
      <c r="I628" s="1" t="e">
        <f>F628-F622</f>
        <v>#VALUE!</v>
      </c>
      <c r="J628" s="1" t="e">
        <f>F629-F623</f>
        <v>#VALUE!</v>
      </c>
      <c r="M628">
        <f>COUNTIF(D626:D630,$L$4)</f>
        <v>0</v>
      </c>
      <c r="O628" t="str">
        <f t="shared" si="67"/>
        <v/>
      </c>
      <c r="P628" t="str">
        <f t="shared" si="68"/>
        <v/>
      </c>
      <c r="Q628" t="str">
        <f t="shared" si="69"/>
        <v/>
      </c>
      <c r="R628" t="str">
        <f t="shared" si="70"/>
        <v/>
      </c>
    </row>
    <row r="629" spans="1:18" x14ac:dyDescent="0.35">
      <c r="A629" t="s">
        <v>5</v>
      </c>
      <c r="B629" t="str">
        <f t="shared" si="72"/>
        <v/>
      </c>
      <c r="C629">
        <v>4</v>
      </c>
      <c r="E629" t="str">
        <f t="shared" si="71"/>
        <v>Opp Score</v>
      </c>
      <c r="F629" s="1" t="str">
        <f t="shared" si="73"/>
        <v/>
      </c>
      <c r="G629" s="1" t="e">
        <f>(F628-F622)-(F629-F623)</f>
        <v>#VALUE!</v>
      </c>
      <c r="H629" s="1" t="e">
        <f>IF(F627&gt;F626,(F626+10)-F627,F626-F627)</f>
        <v>#VALUE!</v>
      </c>
      <c r="I629" s="1" t="e">
        <f>F628-F622</f>
        <v>#VALUE!</v>
      </c>
      <c r="J629" s="1" t="e">
        <f>F629-F623</f>
        <v>#VALUE!</v>
      </c>
      <c r="M629">
        <f>COUNTIF(D626:D630,$L$5)</f>
        <v>0</v>
      </c>
      <c r="O629" t="str">
        <f t="shared" si="67"/>
        <v/>
      </c>
      <c r="P629" t="str">
        <f t="shared" si="68"/>
        <v/>
      </c>
      <c r="Q629" t="str">
        <f t="shared" si="69"/>
        <v/>
      </c>
      <c r="R629" t="str">
        <f t="shared" si="70"/>
        <v/>
      </c>
    </row>
    <row r="630" spans="1:18" x14ac:dyDescent="0.35">
      <c r="A630" t="s">
        <v>6</v>
      </c>
      <c r="B630" t="str">
        <f t="shared" si="72"/>
        <v/>
      </c>
      <c r="C630">
        <v>5</v>
      </c>
      <c r="E630" t="str">
        <f t="shared" si="71"/>
        <v/>
      </c>
      <c r="F630" s="1" t="str">
        <f t="shared" si="73"/>
        <v/>
      </c>
      <c r="G630" s="1" t="e">
        <f>(F628-F622)-(F629-F623)</f>
        <v>#VALUE!</v>
      </c>
      <c r="H630" s="1" t="e">
        <f>IF(F627&gt;F626,(F626+10)-F627,F626-F627)</f>
        <v>#VALUE!</v>
      </c>
      <c r="I630" s="1" t="e">
        <f>F628-F622</f>
        <v>#VALUE!</v>
      </c>
      <c r="J630" s="1" t="e">
        <f>F629-F623</f>
        <v>#VALUE!</v>
      </c>
      <c r="M630">
        <f>COUNTIF(D626:D630,$L$6)</f>
        <v>0</v>
      </c>
      <c r="O630" t="str">
        <f t="shared" si="67"/>
        <v/>
      </c>
      <c r="P630" t="str">
        <f t="shared" si="68"/>
        <v/>
      </c>
      <c r="Q630" t="str">
        <f t="shared" si="69"/>
        <v/>
      </c>
      <c r="R630" t="str">
        <f t="shared" si="70"/>
        <v/>
      </c>
    </row>
    <row r="631" spans="1:18" x14ac:dyDescent="0.35">
      <c r="A631" t="s">
        <v>7</v>
      </c>
      <c r="B631" t="str">
        <f t="shared" si="72"/>
        <v/>
      </c>
      <c r="E631" t="str">
        <f t="shared" si="71"/>
        <v/>
      </c>
      <c r="F631" s="1" t="str">
        <f t="shared" si="73"/>
        <v/>
      </c>
      <c r="O631" t="str">
        <f t="shared" si="67"/>
        <v/>
      </c>
      <c r="P631" t="str">
        <f t="shared" si="68"/>
        <v/>
      </c>
      <c r="Q631" t="str">
        <f t="shared" si="69"/>
        <v/>
      </c>
      <c r="R631" t="str">
        <f t="shared" si="70"/>
        <v/>
      </c>
    </row>
    <row r="632" spans="1:18" x14ac:dyDescent="0.35">
      <c r="A632" t="s">
        <v>8</v>
      </c>
      <c r="B632">
        <f t="shared" si="72"/>
        <v>106</v>
      </c>
      <c r="C632">
        <v>1</v>
      </c>
      <c r="E632" t="str">
        <f t="shared" si="71"/>
        <v>Time In</v>
      </c>
      <c r="F632" s="1" t="str">
        <f t="shared" si="73"/>
        <v/>
      </c>
      <c r="G632" s="1" t="e">
        <f>(F634-F628)-(F635-F629)</f>
        <v>#VALUE!</v>
      </c>
      <c r="H632" s="1" t="e">
        <f>IF(F633&gt;F632,(F632+10)-F633,F632-F633)</f>
        <v>#VALUE!</v>
      </c>
      <c r="I632" s="1" t="e">
        <f>F634-F628</f>
        <v>#VALUE!</v>
      </c>
      <c r="J632" s="1" t="e">
        <f>F635-F629</f>
        <v>#VALUE!</v>
      </c>
      <c r="M632">
        <f>COUNTIF(D632:D636,$L$2)</f>
        <v>0</v>
      </c>
      <c r="N632">
        <f>SUM(M632:M636)</f>
        <v>0</v>
      </c>
      <c r="O632" t="str">
        <f t="shared" si="67"/>
        <v/>
      </c>
      <c r="P632" t="str">
        <f t="shared" si="68"/>
        <v/>
      </c>
      <c r="Q632" t="str">
        <f t="shared" si="69"/>
        <v/>
      </c>
      <c r="R632" t="str">
        <f t="shared" si="70"/>
        <v/>
      </c>
    </row>
    <row r="633" spans="1:18" x14ac:dyDescent="0.35">
      <c r="A633" t="s">
        <v>9</v>
      </c>
      <c r="B633" t="str">
        <f t="shared" si="72"/>
        <v/>
      </c>
      <c r="C633">
        <v>2</v>
      </c>
      <c r="E633" t="str">
        <f t="shared" si="71"/>
        <v>Time Out</v>
      </c>
      <c r="F633" s="1" t="str">
        <f t="shared" si="73"/>
        <v/>
      </c>
      <c r="G633" s="1" t="e">
        <f>(F634-F628)-(F635-F629)</f>
        <v>#VALUE!</v>
      </c>
      <c r="H633" s="1" t="e">
        <f>IF(F633&gt;F632,(F632+10)-F633,F632-F633)</f>
        <v>#VALUE!</v>
      </c>
      <c r="I633" s="1" t="e">
        <f>F634-F628</f>
        <v>#VALUE!</v>
      </c>
      <c r="J633" s="1" t="e">
        <f>F635-F629</f>
        <v>#VALUE!</v>
      </c>
      <c r="M633">
        <f>COUNTIF(D632:D636,$L$3)</f>
        <v>0</v>
      </c>
      <c r="O633" t="str">
        <f t="shared" si="67"/>
        <v/>
      </c>
      <c r="P633" t="str">
        <f t="shared" si="68"/>
        <v/>
      </c>
      <c r="Q633" t="str">
        <f t="shared" si="69"/>
        <v/>
      </c>
      <c r="R633" t="str">
        <f t="shared" si="70"/>
        <v/>
      </c>
    </row>
    <row r="634" spans="1:18" x14ac:dyDescent="0.35">
      <c r="A634" t="s">
        <v>10</v>
      </c>
      <c r="B634" t="str">
        <f t="shared" si="72"/>
        <v/>
      </c>
      <c r="C634">
        <v>3</v>
      </c>
      <c r="E634" t="str">
        <f t="shared" si="71"/>
        <v>Western Score</v>
      </c>
      <c r="F634" s="1" t="str">
        <f t="shared" si="73"/>
        <v/>
      </c>
      <c r="G634" s="1" t="e">
        <f>(F634-F628)-(F635-F629)</f>
        <v>#VALUE!</v>
      </c>
      <c r="H634" s="1" t="e">
        <f>IF(F633&gt;F632,(F632+10)-F633,F632-F633)</f>
        <v>#VALUE!</v>
      </c>
      <c r="I634" s="1" t="e">
        <f>F634-F628</f>
        <v>#VALUE!</v>
      </c>
      <c r="J634" s="1" t="e">
        <f>F635-F629</f>
        <v>#VALUE!</v>
      </c>
      <c r="M634">
        <f>COUNTIF(D632:D636,$L$4)</f>
        <v>0</v>
      </c>
      <c r="O634" t="str">
        <f t="shared" si="67"/>
        <v/>
      </c>
      <c r="P634" t="str">
        <f t="shared" si="68"/>
        <v/>
      </c>
      <c r="Q634" t="str">
        <f t="shared" si="69"/>
        <v/>
      </c>
      <c r="R634" t="str">
        <f t="shared" si="70"/>
        <v/>
      </c>
    </row>
    <row r="635" spans="1:18" x14ac:dyDescent="0.35">
      <c r="A635" t="s">
        <v>11</v>
      </c>
      <c r="B635" t="str">
        <f t="shared" si="72"/>
        <v/>
      </c>
      <c r="C635">
        <v>4</v>
      </c>
      <c r="E635" t="str">
        <f t="shared" si="71"/>
        <v>Opp Score</v>
      </c>
      <c r="F635" s="1" t="str">
        <f t="shared" si="73"/>
        <v/>
      </c>
      <c r="G635" s="1" t="e">
        <f>(F634-F628)-(F635-F629)</f>
        <v>#VALUE!</v>
      </c>
      <c r="H635" s="1" t="e">
        <f>IF(F633&gt;F632,(F632+10)-F633,F632-F633)</f>
        <v>#VALUE!</v>
      </c>
      <c r="I635" s="1" t="e">
        <f>F634-F628</f>
        <v>#VALUE!</v>
      </c>
      <c r="J635" s="1" t="e">
        <f>F635-F629</f>
        <v>#VALUE!</v>
      </c>
      <c r="M635">
        <f>COUNTIF(D632:D636,$L$5)</f>
        <v>0</v>
      </c>
      <c r="O635" t="str">
        <f t="shared" si="67"/>
        <v/>
      </c>
      <c r="P635" t="str">
        <f t="shared" si="68"/>
        <v/>
      </c>
      <c r="Q635" t="str">
        <f t="shared" si="69"/>
        <v/>
      </c>
      <c r="R635" t="str">
        <f t="shared" si="70"/>
        <v/>
      </c>
    </row>
    <row r="636" spans="1:18" x14ac:dyDescent="0.35">
      <c r="A636" t="s">
        <v>12</v>
      </c>
      <c r="B636" t="str">
        <f t="shared" si="72"/>
        <v/>
      </c>
      <c r="C636">
        <v>5</v>
      </c>
      <c r="E636" t="str">
        <f t="shared" si="71"/>
        <v/>
      </c>
      <c r="F636" s="1" t="str">
        <f t="shared" si="73"/>
        <v/>
      </c>
      <c r="G636" s="1" t="e">
        <f>(F634-F628)-(F635-F629)</f>
        <v>#VALUE!</v>
      </c>
      <c r="H636" s="1" t="e">
        <f>IF(F633&gt;F632,(F632+10)-F633,F632-F633)</f>
        <v>#VALUE!</v>
      </c>
      <c r="I636" s="1" t="e">
        <f>F634-F628</f>
        <v>#VALUE!</v>
      </c>
      <c r="J636" s="1" t="e">
        <f>F635-F629</f>
        <v>#VALUE!</v>
      </c>
      <c r="M636">
        <f>COUNTIF(D632:D636,$L$6)</f>
        <v>0</v>
      </c>
      <c r="O636" t="str">
        <f t="shared" si="67"/>
        <v/>
      </c>
      <c r="P636" t="str">
        <f t="shared" si="68"/>
        <v/>
      </c>
      <c r="Q636" t="str">
        <f t="shared" si="69"/>
        <v/>
      </c>
      <c r="R636" t="str">
        <f t="shared" si="70"/>
        <v/>
      </c>
    </row>
    <row r="637" spans="1:18" x14ac:dyDescent="0.35">
      <c r="A637" t="s">
        <v>13</v>
      </c>
      <c r="B637" t="str">
        <f t="shared" si="72"/>
        <v/>
      </c>
      <c r="E637" t="str">
        <f t="shared" si="71"/>
        <v/>
      </c>
      <c r="F637" s="1" t="str">
        <f t="shared" si="73"/>
        <v/>
      </c>
      <c r="O637" t="str">
        <f t="shared" si="67"/>
        <v/>
      </c>
      <c r="P637" t="str">
        <f t="shared" si="68"/>
        <v/>
      </c>
      <c r="Q637" t="str">
        <f t="shared" si="69"/>
        <v/>
      </c>
      <c r="R637" t="str">
        <f t="shared" si="70"/>
        <v/>
      </c>
    </row>
    <row r="638" spans="1:18" x14ac:dyDescent="0.35">
      <c r="A638" t="s">
        <v>14</v>
      </c>
      <c r="B638">
        <f t="shared" si="72"/>
        <v>107</v>
      </c>
      <c r="C638">
        <v>1</v>
      </c>
      <c r="E638" t="str">
        <f t="shared" si="71"/>
        <v>Time In</v>
      </c>
      <c r="F638" s="1" t="str">
        <f t="shared" si="73"/>
        <v/>
      </c>
      <c r="G638" s="1" t="e">
        <f>(F640-F634)-(F641-F635)</f>
        <v>#VALUE!</v>
      </c>
      <c r="H638" s="1" t="e">
        <f>IF(F639&gt;F638,(F638+10)-F639,F638-F639)</f>
        <v>#VALUE!</v>
      </c>
      <c r="I638" s="1" t="e">
        <f>F640-F634</f>
        <v>#VALUE!</v>
      </c>
      <c r="J638" s="1" t="e">
        <f>F641-F635</f>
        <v>#VALUE!</v>
      </c>
      <c r="M638">
        <f>COUNTIF(D638:D642,$L$2)</f>
        <v>0</v>
      </c>
      <c r="N638">
        <f>SUM(M638:M642)</f>
        <v>0</v>
      </c>
      <c r="O638" t="str">
        <f t="shared" si="67"/>
        <v/>
      </c>
      <c r="P638" t="str">
        <f t="shared" si="68"/>
        <v/>
      </c>
      <c r="Q638" t="str">
        <f t="shared" si="69"/>
        <v/>
      </c>
      <c r="R638" t="str">
        <f t="shared" si="70"/>
        <v/>
      </c>
    </row>
    <row r="639" spans="1:18" x14ac:dyDescent="0.35">
      <c r="A639" t="s">
        <v>2</v>
      </c>
      <c r="B639" t="str">
        <f t="shared" si="72"/>
        <v/>
      </c>
      <c r="C639">
        <v>2</v>
      </c>
      <c r="E639" t="str">
        <f t="shared" si="71"/>
        <v>Time Out</v>
      </c>
      <c r="F639" s="1" t="str">
        <f t="shared" si="73"/>
        <v/>
      </c>
      <c r="G639" s="1" t="e">
        <f>(F640-F634)-(F641-F635)</f>
        <v>#VALUE!</v>
      </c>
      <c r="H639" s="1" t="e">
        <f>IF(F639&gt;F638,(F638+10)-F639,F638-F639)</f>
        <v>#VALUE!</v>
      </c>
      <c r="I639" s="1" t="e">
        <f>F640-F634</f>
        <v>#VALUE!</v>
      </c>
      <c r="J639" s="1" t="e">
        <f>F641-F635</f>
        <v>#VALUE!</v>
      </c>
      <c r="M639">
        <f>COUNTIF(D638:D642,$L$3)</f>
        <v>0</v>
      </c>
      <c r="O639" t="str">
        <f t="shared" si="67"/>
        <v/>
      </c>
      <c r="P639" t="str">
        <f t="shared" si="68"/>
        <v/>
      </c>
      <c r="Q639" t="str">
        <f t="shared" si="69"/>
        <v/>
      </c>
      <c r="R639" t="str">
        <f t="shared" si="70"/>
        <v/>
      </c>
    </row>
    <row r="640" spans="1:18" x14ac:dyDescent="0.35">
      <c r="A640" t="s">
        <v>3</v>
      </c>
      <c r="B640" t="str">
        <f t="shared" si="72"/>
        <v/>
      </c>
      <c r="C640">
        <v>3</v>
      </c>
      <c r="E640" t="str">
        <f t="shared" si="71"/>
        <v>Western Score</v>
      </c>
      <c r="F640" s="1" t="str">
        <f t="shared" si="73"/>
        <v/>
      </c>
      <c r="G640" s="1" t="e">
        <f>(F640-F634)-(F641-F635)</f>
        <v>#VALUE!</v>
      </c>
      <c r="H640" s="1" t="e">
        <f>IF(F639&gt;F638,(F638+10)-F639,F638-F639)</f>
        <v>#VALUE!</v>
      </c>
      <c r="I640" s="1" t="e">
        <f>F640-F634</f>
        <v>#VALUE!</v>
      </c>
      <c r="J640" s="1" t="e">
        <f>F641-F635</f>
        <v>#VALUE!</v>
      </c>
      <c r="M640">
        <f>COUNTIF(D638:D642,$L$4)</f>
        <v>0</v>
      </c>
      <c r="O640" t="str">
        <f t="shared" si="67"/>
        <v/>
      </c>
      <c r="P640" t="str">
        <f t="shared" si="68"/>
        <v/>
      </c>
      <c r="Q640" t="str">
        <f t="shared" si="69"/>
        <v/>
      </c>
      <c r="R640" t="str">
        <f t="shared" si="70"/>
        <v/>
      </c>
    </row>
    <row r="641" spans="1:18" x14ac:dyDescent="0.35">
      <c r="A641" t="s">
        <v>4</v>
      </c>
      <c r="B641" t="str">
        <f t="shared" si="72"/>
        <v/>
      </c>
      <c r="C641">
        <v>4</v>
      </c>
      <c r="E641" t="str">
        <f t="shared" si="71"/>
        <v>Opp Score</v>
      </c>
      <c r="F641" s="1" t="str">
        <f t="shared" si="73"/>
        <v/>
      </c>
      <c r="G641" s="1" t="e">
        <f>(F640-F634)-(F641-F635)</f>
        <v>#VALUE!</v>
      </c>
      <c r="H641" s="1" t="e">
        <f>IF(F639&gt;F638,(F638+10)-F639,F638-F639)</f>
        <v>#VALUE!</v>
      </c>
      <c r="I641" s="1" t="e">
        <f>F640-F634</f>
        <v>#VALUE!</v>
      </c>
      <c r="J641" s="1" t="e">
        <f>F641-F635</f>
        <v>#VALUE!</v>
      </c>
      <c r="M641">
        <f>COUNTIF(D638:D642,$L$5)</f>
        <v>0</v>
      </c>
      <c r="O641" t="str">
        <f t="shared" si="67"/>
        <v/>
      </c>
      <c r="P641" t="str">
        <f t="shared" si="68"/>
        <v/>
      </c>
      <c r="Q641" t="str">
        <f t="shared" si="69"/>
        <v/>
      </c>
      <c r="R641" t="str">
        <f t="shared" si="70"/>
        <v/>
      </c>
    </row>
    <row r="642" spans="1:18" x14ac:dyDescent="0.35">
      <c r="A642" t="s">
        <v>5</v>
      </c>
      <c r="B642" t="str">
        <f t="shared" si="72"/>
        <v/>
      </c>
      <c r="C642">
        <v>5</v>
      </c>
      <c r="E642" t="str">
        <f t="shared" si="71"/>
        <v/>
      </c>
      <c r="F642" s="1" t="str">
        <f t="shared" si="73"/>
        <v/>
      </c>
      <c r="G642" s="1" t="e">
        <f>(F640-F634)-(F641-F635)</f>
        <v>#VALUE!</v>
      </c>
      <c r="H642" s="1" t="e">
        <f>IF(F639&gt;F638,(F638+10)-F639,F638-F639)</f>
        <v>#VALUE!</v>
      </c>
      <c r="I642" s="1" t="e">
        <f>F640-F634</f>
        <v>#VALUE!</v>
      </c>
      <c r="J642" s="1" t="e">
        <f>F641-F635</f>
        <v>#VALUE!</v>
      </c>
      <c r="M642">
        <f>COUNTIF(D638:D642,$L$6)</f>
        <v>0</v>
      </c>
      <c r="O642" t="str">
        <f t="shared" ref="O642:O705" si="74">IF(N642=COUNTIF($L$2:$L$6,"*"),G642,"")</f>
        <v/>
      </c>
      <c r="P642" t="str">
        <f t="shared" ref="P642:P705" si="75">IF(N642=COUNTIF($L$2:$L$6,"*"),H642,"")</f>
        <v/>
      </c>
      <c r="Q642" t="str">
        <f t="shared" ref="Q642:Q705" si="76">IF(N642=COUNTIF($L$2:$L$6,"*"),I642,"")</f>
        <v/>
      </c>
      <c r="R642" t="str">
        <f t="shared" ref="R642:R705" si="77">IF(N642=COUNTIF($L$2:$L$6,"*"),J642,"")</f>
        <v/>
      </c>
    </row>
    <row r="643" spans="1:18" x14ac:dyDescent="0.35">
      <c r="A643" t="s">
        <v>6</v>
      </c>
      <c r="B643" t="str">
        <f t="shared" si="72"/>
        <v/>
      </c>
      <c r="E643" t="str">
        <f t="shared" ref="E643:E706" si="78">IFERROR(_xlfn.IFS(C643=$C$2,"Time In",C643=$C$3,"Time Out",C643=$C$4,"Western Score",C643=$C$5,"Opp Score"),"")</f>
        <v/>
      </c>
      <c r="F643" s="1" t="str">
        <f t="shared" si="73"/>
        <v/>
      </c>
      <c r="O643" t="str">
        <f t="shared" si="74"/>
        <v/>
      </c>
      <c r="P643" t="str">
        <f t="shared" si="75"/>
        <v/>
      </c>
      <c r="Q643" t="str">
        <f t="shared" si="76"/>
        <v/>
      </c>
      <c r="R643" t="str">
        <f t="shared" si="77"/>
        <v/>
      </c>
    </row>
    <row r="644" spans="1:18" x14ac:dyDescent="0.35">
      <c r="A644" t="s">
        <v>7</v>
      </c>
      <c r="B644">
        <f t="shared" si="72"/>
        <v>108</v>
      </c>
      <c r="C644">
        <v>1</v>
      </c>
      <c r="E644" t="str">
        <f t="shared" si="78"/>
        <v>Time In</v>
      </c>
      <c r="F644" s="1" t="str">
        <f t="shared" si="73"/>
        <v/>
      </c>
      <c r="G644" s="1" t="e">
        <f>(F646-F640)-(F647-F641)</f>
        <v>#VALUE!</v>
      </c>
      <c r="H644" s="1" t="e">
        <f>IF(F645&gt;F644,(F644+10)-F645,F644-F645)</f>
        <v>#VALUE!</v>
      </c>
      <c r="I644" s="1" t="e">
        <f>F646-F640</f>
        <v>#VALUE!</v>
      </c>
      <c r="J644" s="1" t="e">
        <f>F647-F641</f>
        <v>#VALUE!</v>
      </c>
      <c r="M644">
        <f>COUNTIF(D644:D648,$L$2)</f>
        <v>0</v>
      </c>
      <c r="N644">
        <f>SUM(M644:M648)</f>
        <v>0</v>
      </c>
      <c r="O644" t="str">
        <f t="shared" si="74"/>
        <v/>
      </c>
      <c r="P644" t="str">
        <f t="shared" si="75"/>
        <v/>
      </c>
      <c r="Q644" t="str">
        <f t="shared" si="76"/>
        <v/>
      </c>
      <c r="R644" t="str">
        <f t="shared" si="77"/>
        <v/>
      </c>
    </row>
    <row r="645" spans="1:18" x14ac:dyDescent="0.35">
      <c r="A645" t="s">
        <v>8</v>
      </c>
      <c r="B645" t="str">
        <f t="shared" si="72"/>
        <v/>
      </c>
      <c r="C645">
        <v>2</v>
      </c>
      <c r="E645" t="str">
        <f t="shared" si="78"/>
        <v>Time Out</v>
      </c>
      <c r="F645" s="1" t="str">
        <f t="shared" si="73"/>
        <v/>
      </c>
      <c r="G645" s="1" t="e">
        <f>(F646-F640)-(F647-F641)</f>
        <v>#VALUE!</v>
      </c>
      <c r="H645" s="1" t="e">
        <f>IF(F645&gt;F644,(F644+10)-F645,F644-F645)</f>
        <v>#VALUE!</v>
      </c>
      <c r="I645" s="1" t="e">
        <f>F646-F640</f>
        <v>#VALUE!</v>
      </c>
      <c r="J645" s="1" t="e">
        <f>F647-F641</f>
        <v>#VALUE!</v>
      </c>
      <c r="M645">
        <f>COUNTIF(D644:D648,$L$3)</f>
        <v>0</v>
      </c>
      <c r="O645" t="str">
        <f t="shared" si="74"/>
        <v/>
      </c>
      <c r="P645" t="str">
        <f t="shared" si="75"/>
        <v/>
      </c>
      <c r="Q645" t="str">
        <f t="shared" si="76"/>
        <v/>
      </c>
      <c r="R645" t="str">
        <f t="shared" si="77"/>
        <v/>
      </c>
    </row>
    <row r="646" spans="1:18" x14ac:dyDescent="0.35">
      <c r="A646" t="s">
        <v>9</v>
      </c>
      <c r="B646" t="str">
        <f t="shared" si="72"/>
        <v/>
      </c>
      <c r="C646">
        <v>3</v>
      </c>
      <c r="E646" t="str">
        <f t="shared" si="78"/>
        <v>Western Score</v>
      </c>
      <c r="F646" s="1" t="str">
        <f t="shared" si="73"/>
        <v/>
      </c>
      <c r="G646" s="1" t="e">
        <f>(F646-F640)-(F647-F641)</f>
        <v>#VALUE!</v>
      </c>
      <c r="H646" s="1" t="e">
        <f>IF(F645&gt;F644,(F644+10)-F645,F644-F645)</f>
        <v>#VALUE!</v>
      </c>
      <c r="I646" s="1" t="e">
        <f>F646-F640</f>
        <v>#VALUE!</v>
      </c>
      <c r="J646" s="1" t="e">
        <f>F647-F641</f>
        <v>#VALUE!</v>
      </c>
      <c r="M646">
        <f>COUNTIF(D644:D648,$L$4)</f>
        <v>0</v>
      </c>
      <c r="O646" t="str">
        <f t="shared" si="74"/>
        <v/>
      </c>
      <c r="P646" t="str">
        <f t="shared" si="75"/>
        <v/>
      </c>
      <c r="Q646" t="str">
        <f t="shared" si="76"/>
        <v/>
      </c>
      <c r="R646" t="str">
        <f t="shared" si="77"/>
        <v/>
      </c>
    </row>
    <row r="647" spans="1:18" x14ac:dyDescent="0.35">
      <c r="A647" t="s">
        <v>10</v>
      </c>
      <c r="B647" t="str">
        <f t="shared" si="72"/>
        <v/>
      </c>
      <c r="C647">
        <v>4</v>
      </c>
      <c r="E647" t="str">
        <f t="shared" si="78"/>
        <v>Opp Score</v>
      </c>
      <c r="F647" s="1" t="str">
        <f t="shared" si="73"/>
        <v/>
      </c>
      <c r="G647" s="1" t="e">
        <f>(F646-F640)-(F647-F641)</f>
        <v>#VALUE!</v>
      </c>
      <c r="H647" s="1" t="e">
        <f>IF(F645&gt;F644,(F644+10)-F645,F644-F645)</f>
        <v>#VALUE!</v>
      </c>
      <c r="I647" s="1" t="e">
        <f>F646-F640</f>
        <v>#VALUE!</v>
      </c>
      <c r="J647" s="1" t="e">
        <f>F647-F641</f>
        <v>#VALUE!</v>
      </c>
      <c r="M647">
        <f>COUNTIF(D644:D648,$L$5)</f>
        <v>0</v>
      </c>
      <c r="O647" t="str">
        <f t="shared" si="74"/>
        <v/>
      </c>
      <c r="P647" t="str">
        <f t="shared" si="75"/>
        <v/>
      </c>
      <c r="Q647" t="str">
        <f t="shared" si="76"/>
        <v/>
      </c>
      <c r="R647" t="str">
        <f t="shared" si="77"/>
        <v/>
      </c>
    </row>
    <row r="648" spans="1:18" x14ac:dyDescent="0.35">
      <c r="A648" t="s">
        <v>11</v>
      </c>
      <c r="B648" t="str">
        <f t="shared" si="72"/>
        <v/>
      </c>
      <c r="C648">
        <v>5</v>
      </c>
      <c r="E648" t="str">
        <f t="shared" si="78"/>
        <v/>
      </c>
      <c r="F648" s="1" t="str">
        <f t="shared" si="73"/>
        <v/>
      </c>
      <c r="G648" s="1" t="e">
        <f>(F646-F640)-(F647-F641)</f>
        <v>#VALUE!</v>
      </c>
      <c r="H648" s="1" t="e">
        <f>IF(F645&gt;F644,(F644+10)-F645,F644-F645)</f>
        <v>#VALUE!</v>
      </c>
      <c r="I648" s="1" t="e">
        <f>F646-F640</f>
        <v>#VALUE!</v>
      </c>
      <c r="J648" s="1" t="e">
        <f>F647-F641</f>
        <v>#VALUE!</v>
      </c>
      <c r="M648">
        <f>COUNTIF(D644:D648,$L$6)</f>
        <v>0</v>
      </c>
      <c r="O648" t="str">
        <f t="shared" si="74"/>
        <v/>
      </c>
      <c r="P648" t="str">
        <f t="shared" si="75"/>
        <v/>
      </c>
      <c r="Q648" t="str">
        <f t="shared" si="76"/>
        <v/>
      </c>
      <c r="R648" t="str">
        <f t="shared" si="77"/>
        <v/>
      </c>
    </row>
    <row r="649" spans="1:18" x14ac:dyDescent="0.35">
      <c r="A649" t="s">
        <v>12</v>
      </c>
      <c r="B649" t="str">
        <f t="shared" si="72"/>
        <v/>
      </c>
      <c r="E649" t="str">
        <f t="shared" si="78"/>
        <v/>
      </c>
      <c r="F649" s="1" t="str">
        <f t="shared" si="73"/>
        <v/>
      </c>
      <c r="O649" t="str">
        <f t="shared" si="74"/>
        <v/>
      </c>
      <c r="P649" t="str">
        <f t="shared" si="75"/>
        <v/>
      </c>
      <c r="Q649" t="str">
        <f t="shared" si="76"/>
        <v/>
      </c>
      <c r="R649" t="str">
        <f t="shared" si="77"/>
        <v/>
      </c>
    </row>
    <row r="650" spans="1:18" x14ac:dyDescent="0.35">
      <c r="A650" t="s">
        <v>13</v>
      </c>
      <c r="B650">
        <f t="shared" si="72"/>
        <v>109</v>
      </c>
      <c r="C650">
        <v>1</v>
      </c>
      <c r="E650" t="str">
        <f t="shared" si="78"/>
        <v>Time In</v>
      </c>
      <c r="F650" s="1" t="str">
        <f t="shared" si="73"/>
        <v/>
      </c>
      <c r="G650" s="1" t="e">
        <f>(F652-F646)-(F653-F647)</f>
        <v>#VALUE!</v>
      </c>
      <c r="H650" s="1" t="e">
        <f>IF(F651&gt;F650,(F650+10)-F651,F650-F651)</f>
        <v>#VALUE!</v>
      </c>
      <c r="I650" s="1" t="e">
        <f>F652-F646</f>
        <v>#VALUE!</v>
      </c>
      <c r="J650" s="1" t="e">
        <f>F653-F647</f>
        <v>#VALUE!</v>
      </c>
      <c r="M650">
        <f>COUNTIF(D650:D654,$L$2)</f>
        <v>0</v>
      </c>
      <c r="N650">
        <f>SUM(M650:M654)</f>
        <v>0</v>
      </c>
      <c r="O650" t="str">
        <f t="shared" si="74"/>
        <v/>
      </c>
      <c r="P650" t="str">
        <f t="shared" si="75"/>
        <v/>
      </c>
      <c r="Q650" t="str">
        <f t="shared" si="76"/>
        <v/>
      </c>
      <c r="R650" t="str">
        <f t="shared" si="77"/>
        <v/>
      </c>
    </row>
    <row r="651" spans="1:18" x14ac:dyDescent="0.35">
      <c r="A651" t="s">
        <v>14</v>
      </c>
      <c r="B651" t="str">
        <f t="shared" si="72"/>
        <v/>
      </c>
      <c r="C651">
        <v>2</v>
      </c>
      <c r="E651" t="str">
        <f t="shared" si="78"/>
        <v>Time Out</v>
      </c>
      <c r="F651" s="1" t="str">
        <f t="shared" si="73"/>
        <v/>
      </c>
      <c r="G651" s="1" t="e">
        <f>(F652-F646)-(F653-F647)</f>
        <v>#VALUE!</v>
      </c>
      <c r="H651" s="1" t="e">
        <f>IF(F651&gt;F650,(F650+10)-F651,F650-F651)</f>
        <v>#VALUE!</v>
      </c>
      <c r="I651" s="1" t="e">
        <f>F652-F646</f>
        <v>#VALUE!</v>
      </c>
      <c r="J651" s="1" t="e">
        <f>F653-F647</f>
        <v>#VALUE!</v>
      </c>
      <c r="M651">
        <f>COUNTIF(D650:D654,$L$3)</f>
        <v>0</v>
      </c>
      <c r="O651" t="str">
        <f t="shared" si="74"/>
        <v/>
      </c>
      <c r="P651" t="str">
        <f t="shared" si="75"/>
        <v/>
      </c>
      <c r="Q651" t="str">
        <f t="shared" si="76"/>
        <v/>
      </c>
      <c r="R651" t="str">
        <f t="shared" si="77"/>
        <v/>
      </c>
    </row>
    <row r="652" spans="1:18" x14ac:dyDescent="0.35">
      <c r="A652" t="s">
        <v>2</v>
      </c>
      <c r="B652" t="str">
        <f t="shared" si="72"/>
        <v/>
      </c>
      <c r="C652">
        <v>3</v>
      </c>
      <c r="E652" t="str">
        <f t="shared" si="78"/>
        <v>Western Score</v>
      </c>
      <c r="F652" s="1" t="str">
        <f t="shared" si="73"/>
        <v/>
      </c>
      <c r="G652" s="1" t="e">
        <f>(F652-F646)-(F653-F647)</f>
        <v>#VALUE!</v>
      </c>
      <c r="H652" s="1" t="e">
        <f>IF(F651&gt;F650,(F650+10)-F651,F650-F651)</f>
        <v>#VALUE!</v>
      </c>
      <c r="I652" s="1" t="e">
        <f>F652-F646</f>
        <v>#VALUE!</v>
      </c>
      <c r="J652" s="1" t="e">
        <f>F653-F647</f>
        <v>#VALUE!</v>
      </c>
      <c r="M652">
        <f>COUNTIF(D650:D654,$L$4)</f>
        <v>0</v>
      </c>
      <c r="O652" t="str">
        <f t="shared" si="74"/>
        <v/>
      </c>
      <c r="P652" t="str">
        <f t="shared" si="75"/>
        <v/>
      </c>
      <c r="Q652" t="str">
        <f t="shared" si="76"/>
        <v/>
      </c>
      <c r="R652" t="str">
        <f t="shared" si="77"/>
        <v/>
      </c>
    </row>
    <row r="653" spans="1:18" x14ac:dyDescent="0.35">
      <c r="A653" t="s">
        <v>3</v>
      </c>
      <c r="B653" t="str">
        <f t="shared" si="72"/>
        <v/>
      </c>
      <c r="C653">
        <v>4</v>
      </c>
      <c r="E653" t="str">
        <f t="shared" si="78"/>
        <v>Opp Score</v>
      </c>
      <c r="F653" s="1" t="str">
        <f t="shared" si="73"/>
        <v/>
      </c>
      <c r="G653" s="1" t="e">
        <f>(F652-F646)-(F653-F647)</f>
        <v>#VALUE!</v>
      </c>
      <c r="H653" s="1" t="e">
        <f>IF(F651&gt;F650,(F650+10)-F651,F650-F651)</f>
        <v>#VALUE!</v>
      </c>
      <c r="I653" s="1" t="e">
        <f>F652-F646</f>
        <v>#VALUE!</v>
      </c>
      <c r="J653" s="1" t="e">
        <f>F653-F647</f>
        <v>#VALUE!</v>
      </c>
      <c r="M653">
        <f>COUNTIF(D650:D654,$L$5)</f>
        <v>0</v>
      </c>
      <c r="O653" t="str">
        <f t="shared" si="74"/>
        <v/>
      </c>
      <c r="P653" t="str">
        <f t="shared" si="75"/>
        <v/>
      </c>
      <c r="Q653" t="str">
        <f t="shared" si="76"/>
        <v/>
      </c>
      <c r="R653" t="str">
        <f t="shared" si="77"/>
        <v/>
      </c>
    </row>
    <row r="654" spans="1:18" x14ac:dyDescent="0.35">
      <c r="A654" t="s">
        <v>4</v>
      </c>
      <c r="B654" t="str">
        <f t="shared" si="72"/>
        <v/>
      </c>
      <c r="C654">
        <v>5</v>
      </c>
      <c r="E654" t="str">
        <f t="shared" si="78"/>
        <v/>
      </c>
      <c r="F654" s="1" t="str">
        <f t="shared" si="73"/>
        <v/>
      </c>
      <c r="G654" s="1" t="e">
        <f>(F652-F646)-(F653-F647)</f>
        <v>#VALUE!</v>
      </c>
      <c r="H654" s="1" t="e">
        <f>IF(F651&gt;F650,(F650+10)-F651,F650-F651)</f>
        <v>#VALUE!</v>
      </c>
      <c r="I654" s="1" t="e">
        <f>F652-F646</f>
        <v>#VALUE!</v>
      </c>
      <c r="J654" s="1" t="e">
        <f>F653-F647</f>
        <v>#VALUE!</v>
      </c>
      <c r="M654">
        <f>COUNTIF(D650:D654,$L$6)</f>
        <v>0</v>
      </c>
      <c r="O654" t="str">
        <f t="shared" si="74"/>
        <v/>
      </c>
      <c r="P654" t="str">
        <f t="shared" si="75"/>
        <v/>
      </c>
      <c r="Q654" t="str">
        <f t="shared" si="76"/>
        <v/>
      </c>
      <c r="R654" t="str">
        <f t="shared" si="77"/>
        <v/>
      </c>
    </row>
    <row r="655" spans="1:18" x14ac:dyDescent="0.35">
      <c r="A655" t="s">
        <v>5</v>
      </c>
      <c r="B655" t="str">
        <f t="shared" si="72"/>
        <v/>
      </c>
      <c r="E655" t="str">
        <f t="shared" si="78"/>
        <v/>
      </c>
      <c r="F655" s="1" t="str">
        <f t="shared" si="73"/>
        <v/>
      </c>
      <c r="O655" t="str">
        <f t="shared" si="74"/>
        <v/>
      </c>
      <c r="P655" t="str">
        <f t="shared" si="75"/>
        <v/>
      </c>
      <c r="Q655" t="str">
        <f t="shared" si="76"/>
        <v/>
      </c>
      <c r="R655" t="str">
        <f t="shared" si="77"/>
        <v/>
      </c>
    </row>
    <row r="656" spans="1:18" x14ac:dyDescent="0.35">
      <c r="A656" t="s">
        <v>6</v>
      </c>
      <c r="B656">
        <f t="shared" si="72"/>
        <v>110</v>
      </c>
      <c r="C656">
        <v>1</v>
      </c>
      <c r="E656" t="str">
        <f t="shared" si="78"/>
        <v>Time In</v>
      </c>
      <c r="F656" s="1" t="str">
        <f t="shared" si="73"/>
        <v/>
      </c>
      <c r="G656" s="1" t="e">
        <f>(F658-F652)-(F659-F653)</f>
        <v>#VALUE!</v>
      </c>
      <c r="H656" s="1" t="e">
        <f>IF(F657&gt;F656,(F656+10)-F657,F656-F657)</f>
        <v>#VALUE!</v>
      </c>
      <c r="I656" s="1" t="e">
        <f>F658-F652</f>
        <v>#VALUE!</v>
      </c>
      <c r="J656" s="1" t="e">
        <f>F659-F653</f>
        <v>#VALUE!</v>
      </c>
      <c r="M656">
        <f>COUNTIF(D656:D660,$L$2)</f>
        <v>0</v>
      </c>
      <c r="N656">
        <f>SUM(M656:M660)</f>
        <v>0</v>
      </c>
      <c r="O656" t="str">
        <f t="shared" si="74"/>
        <v/>
      </c>
      <c r="P656" t="str">
        <f t="shared" si="75"/>
        <v/>
      </c>
      <c r="Q656" t="str">
        <f t="shared" si="76"/>
        <v/>
      </c>
      <c r="R656" t="str">
        <f t="shared" si="77"/>
        <v/>
      </c>
    </row>
    <row r="657" spans="1:18" x14ac:dyDescent="0.35">
      <c r="A657" t="s">
        <v>7</v>
      </c>
      <c r="B657" t="str">
        <f t="shared" si="72"/>
        <v/>
      </c>
      <c r="C657">
        <v>2</v>
      </c>
      <c r="E657" t="str">
        <f t="shared" si="78"/>
        <v>Time Out</v>
      </c>
      <c r="F657" s="1" t="str">
        <f t="shared" si="73"/>
        <v/>
      </c>
      <c r="G657" s="1" t="e">
        <f>(F658-F652)-(F659-F653)</f>
        <v>#VALUE!</v>
      </c>
      <c r="H657" s="1" t="e">
        <f>IF(F657&gt;F656,(F656+10)-F657,F656-F657)</f>
        <v>#VALUE!</v>
      </c>
      <c r="I657" s="1" t="e">
        <f>F658-F652</f>
        <v>#VALUE!</v>
      </c>
      <c r="J657" s="1" t="e">
        <f>F659-F653</f>
        <v>#VALUE!</v>
      </c>
      <c r="M657">
        <f>COUNTIF(D656:D660,$L$3)</f>
        <v>0</v>
      </c>
      <c r="O657" t="str">
        <f t="shared" si="74"/>
        <v/>
      </c>
      <c r="P657" t="str">
        <f t="shared" si="75"/>
        <v/>
      </c>
      <c r="Q657" t="str">
        <f t="shared" si="76"/>
        <v/>
      </c>
      <c r="R657" t="str">
        <f t="shared" si="77"/>
        <v/>
      </c>
    </row>
    <row r="658" spans="1:18" x14ac:dyDescent="0.35">
      <c r="A658" t="s">
        <v>8</v>
      </c>
      <c r="B658" t="str">
        <f t="shared" si="72"/>
        <v/>
      </c>
      <c r="C658">
        <v>3</v>
      </c>
      <c r="E658" t="str">
        <f t="shared" si="78"/>
        <v>Western Score</v>
      </c>
      <c r="F658" s="1" t="str">
        <f t="shared" si="73"/>
        <v/>
      </c>
      <c r="G658" s="1" t="e">
        <f>(F658-F652)-(F659-F653)</f>
        <v>#VALUE!</v>
      </c>
      <c r="H658" s="1" t="e">
        <f>IF(F657&gt;F656,(F656+10)-F657,F656-F657)</f>
        <v>#VALUE!</v>
      </c>
      <c r="I658" s="1" t="e">
        <f>F658-F652</f>
        <v>#VALUE!</v>
      </c>
      <c r="J658" s="1" t="e">
        <f>F659-F653</f>
        <v>#VALUE!</v>
      </c>
      <c r="M658">
        <f>COUNTIF(D656:D660,$L$4)</f>
        <v>0</v>
      </c>
      <c r="O658" t="str">
        <f t="shared" si="74"/>
        <v/>
      </c>
      <c r="P658" t="str">
        <f t="shared" si="75"/>
        <v/>
      </c>
      <c r="Q658" t="str">
        <f t="shared" si="76"/>
        <v/>
      </c>
      <c r="R658" t="str">
        <f t="shared" si="77"/>
        <v/>
      </c>
    </row>
    <row r="659" spans="1:18" x14ac:dyDescent="0.35">
      <c r="A659" t="s">
        <v>9</v>
      </c>
      <c r="B659" t="str">
        <f t="shared" ref="B659:B722" si="79">IF(C659=$C$2,1+B653,"")</f>
        <v/>
      </c>
      <c r="C659">
        <v>4</v>
      </c>
      <c r="E659" t="str">
        <f t="shared" si="78"/>
        <v>Opp Score</v>
      </c>
      <c r="F659" s="1" t="str">
        <f t="shared" si="73"/>
        <v/>
      </c>
      <c r="G659" s="1" t="e">
        <f>(F658-F652)-(F659-F653)</f>
        <v>#VALUE!</v>
      </c>
      <c r="H659" s="1" t="e">
        <f>IF(F657&gt;F656,(F656+10)-F657,F656-F657)</f>
        <v>#VALUE!</v>
      </c>
      <c r="I659" s="1" t="e">
        <f>F658-F652</f>
        <v>#VALUE!</v>
      </c>
      <c r="J659" s="1" t="e">
        <f>F659-F653</f>
        <v>#VALUE!</v>
      </c>
      <c r="M659">
        <f>COUNTIF(D656:D660,$L$5)</f>
        <v>0</v>
      </c>
      <c r="O659" t="str">
        <f t="shared" si="74"/>
        <v/>
      </c>
      <c r="P659" t="str">
        <f t="shared" si="75"/>
        <v/>
      </c>
      <c r="Q659" t="str">
        <f t="shared" si="76"/>
        <v/>
      </c>
      <c r="R659" t="str">
        <f t="shared" si="77"/>
        <v/>
      </c>
    </row>
    <row r="660" spans="1:18" x14ac:dyDescent="0.35">
      <c r="A660" t="s">
        <v>10</v>
      </c>
      <c r="B660" t="str">
        <f t="shared" si="79"/>
        <v/>
      </c>
      <c r="C660">
        <v>5</v>
      </c>
      <c r="E660" t="str">
        <f t="shared" si="78"/>
        <v/>
      </c>
      <c r="F660" s="1" t="str">
        <f t="shared" si="73"/>
        <v/>
      </c>
      <c r="G660" s="1" t="e">
        <f>(F658-F652)-(F659-F653)</f>
        <v>#VALUE!</v>
      </c>
      <c r="H660" s="1" t="e">
        <f>IF(F657&gt;F656,(F656+10)-F657,F656-F657)</f>
        <v>#VALUE!</v>
      </c>
      <c r="I660" s="1" t="e">
        <f>F658-F652</f>
        <v>#VALUE!</v>
      </c>
      <c r="J660" s="1" t="e">
        <f>F659-F653</f>
        <v>#VALUE!</v>
      </c>
      <c r="M660">
        <f>COUNTIF(D656:D660,$L$6)</f>
        <v>0</v>
      </c>
      <c r="O660" t="str">
        <f t="shared" si="74"/>
        <v/>
      </c>
      <c r="P660" t="str">
        <f t="shared" si="75"/>
        <v/>
      </c>
      <c r="Q660" t="str">
        <f t="shared" si="76"/>
        <v/>
      </c>
      <c r="R660" t="str">
        <f t="shared" si="77"/>
        <v/>
      </c>
    </row>
    <row r="661" spans="1:18" x14ac:dyDescent="0.35">
      <c r="A661" t="s">
        <v>11</v>
      </c>
      <c r="B661" t="str">
        <f t="shared" si="79"/>
        <v/>
      </c>
      <c r="E661" t="str">
        <f t="shared" si="78"/>
        <v/>
      </c>
      <c r="F661" s="1" t="str">
        <f t="shared" si="73"/>
        <v/>
      </c>
      <c r="O661" t="str">
        <f t="shared" si="74"/>
        <v/>
      </c>
      <c r="P661" t="str">
        <f t="shared" si="75"/>
        <v/>
      </c>
      <c r="Q661" t="str">
        <f t="shared" si="76"/>
        <v/>
      </c>
      <c r="R661" t="str">
        <f t="shared" si="77"/>
        <v/>
      </c>
    </row>
    <row r="662" spans="1:18" x14ac:dyDescent="0.35">
      <c r="A662" t="s">
        <v>12</v>
      </c>
      <c r="B662">
        <f t="shared" si="79"/>
        <v>111</v>
      </c>
      <c r="C662">
        <v>1</v>
      </c>
      <c r="E662" t="str">
        <f t="shared" si="78"/>
        <v>Time In</v>
      </c>
      <c r="F662" s="1" t="str">
        <f t="shared" si="73"/>
        <v/>
      </c>
      <c r="G662" s="1" t="e">
        <f>(F664-F658)-(F665-F659)</f>
        <v>#VALUE!</v>
      </c>
      <c r="H662" s="1" t="e">
        <f>IF(F663&gt;F662,(F662+10)-F663,F662-F663)</f>
        <v>#VALUE!</v>
      </c>
      <c r="I662" s="1" t="e">
        <f>F664-F658</f>
        <v>#VALUE!</v>
      </c>
      <c r="J662" s="1" t="e">
        <f>F665-F659</f>
        <v>#VALUE!</v>
      </c>
      <c r="M662">
        <f>COUNTIF(D662:D666,$L$2)</f>
        <v>0</v>
      </c>
      <c r="N662">
        <f>SUM(M662:M666)</f>
        <v>0</v>
      </c>
      <c r="O662" t="str">
        <f t="shared" si="74"/>
        <v/>
      </c>
      <c r="P662" t="str">
        <f t="shared" si="75"/>
        <v/>
      </c>
      <c r="Q662" t="str">
        <f t="shared" si="76"/>
        <v/>
      </c>
      <c r="R662" t="str">
        <f t="shared" si="77"/>
        <v/>
      </c>
    </row>
    <row r="663" spans="1:18" x14ac:dyDescent="0.35">
      <c r="A663" t="s">
        <v>13</v>
      </c>
      <c r="B663" t="str">
        <f t="shared" si="79"/>
        <v/>
      </c>
      <c r="C663">
        <v>2</v>
      </c>
      <c r="E663" t="str">
        <f t="shared" si="78"/>
        <v>Time Out</v>
      </c>
      <c r="F663" s="1" t="str">
        <f t="shared" si="73"/>
        <v/>
      </c>
      <c r="G663" s="1" t="e">
        <f>(F664-F658)-(F665-F659)</f>
        <v>#VALUE!</v>
      </c>
      <c r="H663" s="1" t="e">
        <f>IF(F663&gt;F662,(F662+10)-F663,F662-F663)</f>
        <v>#VALUE!</v>
      </c>
      <c r="I663" s="1" t="e">
        <f>F664-F658</f>
        <v>#VALUE!</v>
      </c>
      <c r="J663" s="1" t="e">
        <f>F665-F659</f>
        <v>#VALUE!</v>
      </c>
      <c r="M663">
        <f>COUNTIF(D662:D666,$L$3)</f>
        <v>0</v>
      </c>
      <c r="O663" t="str">
        <f t="shared" si="74"/>
        <v/>
      </c>
      <c r="P663" t="str">
        <f t="shared" si="75"/>
        <v/>
      </c>
      <c r="Q663" t="str">
        <f t="shared" si="76"/>
        <v/>
      </c>
      <c r="R663" t="str">
        <f t="shared" si="77"/>
        <v/>
      </c>
    </row>
    <row r="664" spans="1:18" x14ac:dyDescent="0.35">
      <c r="A664" t="s">
        <v>14</v>
      </c>
      <c r="B664" t="str">
        <f t="shared" si="79"/>
        <v/>
      </c>
      <c r="C664">
        <v>3</v>
      </c>
      <c r="E664" t="str">
        <f t="shared" si="78"/>
        <v>Western Score</v>
      </c>
      <c r="F664" s="1" t="str">
        <f t="shared" ref="F664:F727" si="80">IF(E664=$E$8,F659,"")</f>
        <v/>
      </c>
      <c r="G664" s="1" t="e">
        <f>(F664-F658)-(F665-F659)</f>
        <v>#VALUE!</v>
      </c>
      <c r="H664" s="1" t="e">
        <f>IF(F663&gt;F662,(F662+10)-F663,F662-F663)</f>
        <v>#VALUE!</v>
      </c>
      <c r="I664" s="1" t="e">
        <f>F664-F658</f>
        <v>#VALUE!</v>
      </c>
      <c r="J664" s="1" t="e">
        <f>F665-F659</f>
        <v>#VALUE!</v>
      </c>
      <c r="M664">
        <f>COUNTIF(D662:D666,$L$4)</f>
        <v>0</v>
      </c>
      <c r="O664" t="str">
        <f t="shared" si="74"/>
        <v/>
      </c>
      <c r="P664" t="str">
        <f t="shared" si="75"/>
        <v/>
      </c>
      <c r="Q664" t="str">
        <f t="shared" si="76"/>
        <v/>
      </c>
      <c r="R664" t="str">
        <f t="shared" si="77"/>
        <v/>
      </c>
    </row>
    <row r="665" spans="1:18" x14ac:dyDescent="0.35">
      <c r="A665" t="s">
        <v>2</v>
      </c>
      <c r="B665" t="str">
        <f t="shared" si="79"/>
        <v/>
      </c>
      <c r="C665">
        <v>4</v>
      </c>
      <c r="E665" t="str">
        <f t="shared" si="78"/>
        <v>Opp Score</v>
      </c>
      <c r="F665" s="1" t="str">
        <f t="shared" si="80"/>
        <v/>
      </c>
      <c r="G665" s="1" t="e">
        <f>(F664-F658)-(F665-F659)</f>
        <v>#VALUE!</v>
      </c>
      <c r="H665" s="1" t="e">
        <f>IF(F663&gt;F662,(F662+10)-F663,F662-F663)</f>
        <v>#VALUE!</v>
      </c>
      <c r="I665" s="1" t="e">
        <f>F664-F658</f>
        <v>#VALUE!</v>
      </c>
      <c r="J665" s="1" t="e">
        <f>F665-F659</f>
        <v>#VALUE!</v>
      </c>
      <c r="M665">
        <f>COUNTIF(D662:D666,$L$5)</f>
        <v>0</v>
      </c>
      <c r="O665" t="str">
        <f t="shared" si="74"/>
        <v/>
      </c>
      <c r="P665" t="str">
        <f t="shared" si="75"/>
        <v/>
      </c>
      <c r="Q665" t="str">
        <f t="shared" si="76"/>
        <v/>
      </c>
      <c r="R665" t="str">
        <f t="shared" si="77"/>
        <v/>
      </c>
    </row>
    <row r="666" spans="1:18" x14ac:dyDescent="0.35">
      <c r="A666" t="s">
        <v>3</v>
      </c>
      <c r="B666" t="str">
        <f t="shared" si="79"/>
        <v/>
      </c>
      <c r="C666">
        <v>5</v>
      </c>
      <c r="E666" t="str">
        <f t="shared" si="78"/>
        <v/>
      </c>
      <c r="F666" s="1" t="str">
        <f t="shared" si="80"/>
        <v/>
      </c>
      <c r="G666" s="1" t="e">
        <f>(F664-F658)-(F665-F659)</f>
        <v>#VALUE!</v>
      </c>
      <c r="H666" s="1" t="e">
        <f>IF(F663&gt;F662,(F662+10)-F663,F662-F663)</f>
        <v>#VALUE!</v>
      </c>
      <c r="I666" s="1" t="e">
        <f>F664-F658</f>
        <v>#VALUE!</v>
      </c>
      <c r="J666" s="1" t="e">
        <f>F665-F659</f>
        <v>#VALUE!</v>
      </c>
      <c r="M666">
        <f>COUNTIF(D662:D666,$L$6)</f>
        <v>0</v>
      </c>
      <c r="O666" t="str">
        <f t="shared" si="74"/>
        <v/>
      </c>
      <c r="P666" t="str">
        <f t="shared" si="75"/>
        <v/>
      </c>
      <c r="Q666" t="str">
        <f t="shared" si="76"/>
        <v/>
      </c>
      <c r="R666" t="str">
        <f t="shared" si="77"/>
        <v/>
      </c>
    </row>
    <row r="667" spans="1:18" x14ac:dyDescent="0.35">
      <c r="A667" t="s">
        <v>4</v>
      </c>
      <c r="B667" t="str">
        <f t="shared" si="79"/>
        <v/>
      </c>
      <c r="E667" t="str">
        <f t="shared" si="78"/>
        <v/>
      </c>
      <c r="F667" s="1" t="str">
        <f t="shared" si="80"/>
        <v/>
      </c>
      <c r="O667" t="str">
        <f t="shared" si="74"/>
        <v/>
      </c>
      <c r="P667" t="str">
        <f t="shared" si="75"/>
        <v/>
      </c>
      <c r="Q667" t="str">
        <f t="shared" si="76"/>
        <v/>
      </c>
      <c r="R667" t="str">
        <f t="shared" si="77"/>
        <v/>
      </c>
    </row>
    <row r="668" spans="1:18" x14ac:dyDescent="0.35">
      <c r="A668" t="s">
        <v>5</v>
      </c>
      <c r="B668">
        <f t="shared" si="79"/>
        <v>112</v>
      </c>
      <c r="C668">
        <v>1</v>
      </c>
      <c r="E668" t="str">
        <f t="shared" si="78"/>
        <v>Time In</v>
      </c>
      <c r="F668" s="1" t="str">
        <f t="shared" si="80"/>
        <v/>
      </c>
      <c r="G668" s="1" t="e">
        <f>(F670-F664)-(F671-F665)</f>
        <v>#VALUE!</v>
      </c>
      <c r="H668" s="1" t="e">
        <f>IF(F669&gt;F668,(F668+10)-F669,F668-F669)</f>
        <v>#VALUE!</v>
      </c>
      <c r="I668" s="1" t="e">
        <f>F670-F664</f>
        <v>#VALUE!</v>
      </c>
      <c r="J668" s="1" t="e">
        <f>F671-F665</f>
        <v>#VALUE!</v>
      </c>
      <c r="M668">
        <f>COUNTIF(D668:D672,$L$2)</f>
        <v>0</v>
      </c>
      <c r="N668">
        <f>SUM(M668:M672)</f>
        <v>0</v>
      </c>
      <c r="O668" t="str">
        <f t="shared" si="74"/>
        <v/>
      </c>
      <c r="P668" t="str">
        <f t="shared" si="75"/>
        <v/>
      </c>
      <c r="Q668" t="str">
        <f t="shared" si="76"/>
        <v/>
      </c>
      <c r="R668" t="str">
        <f t="shared" si="77"/>
        <v/>
      </c>
    </row>
    <row r="669" spans="1:18" x14ac:dyDescent="0.35">
      <c r="A669" t="s">
        <v>6</v>
      </c>
      <c r="B669" t="str">
        <f t="shared" si="79"/>
        <v/>
      </c>
      <c r="C669">
        <v>2</v>
      </c>
      <c r="E669" t="str">
        <f t="shared" si="78"/>
        <v>Time Out</v>
      </c>
      <c r="F669" s="1" t="str">
        <f t="shared" si="80"/>
        <v/>
      </c>
      <c r="G669" s="1" t="e">
        <f>(F670-F664)-(F671-F665)</f>
        <v>#VALUE!</v>
      </c>
      <c r="H669" s="1" t="e">
        <f>IF(F669&gt;F668,(F668+10)-F669,F668-F669)</f>
        <v>#VALUE!</v>
      </c>
      <c r="I669" s="1" t="e">
        <f>F670-F664</f>
        <v>#VALUE!</v>
      </c>
      <c r="J669" s="1" t="e">
        <f>F671-F665</f>
        <v>#VALUE!</v>
      </c>
      <c r="M669">
        <f>COUNTIF(D668:D672,$L$3)</f>
        <v>0</v>
      </c>
      <c r="O669" t="str">
        <f t="shared" si="74"/>
        <v/>
      </c>
      <c r="P669" t="str">
        <f t="shared" si="75"/>
        <v/>
      </c>
      <c r="Q669" t="str">
        <f t="shared" si="76"/>
        <v/>
      </c>
      <c r="R669" t="str">
        <f t="shared" si="77"/>
        <v/>
      </c>
    </row>
    <row r="670" spans="1:18" x14ac:dyDescent="0.35">
      <c r="A670" t="s">
        <v>7</v>
      </c>
      <c r="B670" t="str">
        <f t="shared" si="79"/>
        <v/>
      </c>
      <c r="C670">
        <v>3</v>
      </c>
      <c r="E670" t="str">
        <f t="shared" si="78"/>
        <v>Western Score</v>
      </c>
      <c r="F670" s="1" t="str">
        <f t="shared" si="80"/>
        <v/>
      </c>
      <c r="G670" s="1" t="e">
        <f>(F670-F664)-(F671-F665)</f>
        <v>#VALUE!</v>
      </c>
      <c r="H670" s="1" t="e">
        <f>IF(F669&gt;F668,(F668+10)-F669,F668-F669)</f>
        <v>#VALUE!</v>
      </c>
      <c r="I670" s="1" t="e">
        <f>F670-F664</f>
        <v>#VALUE!</v>
      </c>
      <c r="J670" s="1" t="e">
        <f>F671-F665</f>
        <v>#VALUE!</v>
      </c>
      <c r="M670">
        <f>COUNTIF(D668:D672,$L$4)</f>
        <v>0</v>
      </c>
      <c r="O670" t="str">
        <f t="shared" si="74"/>
        <v/>
      </c>
      <c r="P670" t="str">
        <f t="shared" si="75"/>
        <v/>
      </c>
      <c r="Q670" t="str">
        <f t="shared" si="76"/>
        <v/>
      </c>
      <c r="R670" t="str">
        <f t="shared" si="77"/>
        <v/>
      </c>
    </row>
    <row r="671" spans="1:18" x14ac:dyDescent="0.35">
      <c r="A671" t="s">
        <v>8</v>
      </c>
      <c r="B671" t="str">
        <f t="shared" si="79"/>
        <v/>
      </c>
      <c r="C671">
        <v>4</v>
      </c>
      <c r="E671" t="str">
        <f t="shared" si="78"/>
        <v>Opp Score</v>
      </c>
      <c r="F671" s="1" t="str">
        <f t="shared" si="80"/>
        <v/>
      </c>
      <c r="G671" s="1" t="e">
        <f>(F670-F664)-(F671-F665)</f>
        <v>#VALUE!</v>
      </c>
      <c r="H671" s="1" t="e">
        <f>IF(F669&gt;F668,(F668+10)-F669,F668-F669)</f>
        <v>#VALUE!</v>
      </c>
      <c r="I671" s="1" t="e">
        <f>F670-F664</f>
        <v>#VALUE!</v>
      </c>
      <c r="J671" s="1" t="e">
        <f>F671-F665</f>
        <v>#VALUE!</v>
      </c>
      <c r="M671">
        <f>COUNTIF(D668:D672,$L$5)</f>
        <v>0</v>
      </c>
      <c r="O671" t="str">
        <f t="shared" si="74"/>
        <v/>
      </c>
      <c r="P671" t="str">
        <f t="shared" si="75"/>
        <v/>
      </c>
      <c r="Q671" t="str">
        <f t="shared" si="76"/>
        <v/>
      </c>
      <c r="R671" t="str">
        <f t="shared" si="77"/>
        <v/>
      </c>
    </row>
    <row r="672" spans="1:18" x14ac:dyDescent="0.35">
      <c r="A672" t="s">
        <v>9</v>
      </c>
      <c r="B672" t="str">
        <f t="shared" si="79"/>
        <v/>
      </c>
      <c r="C672">
        <v>5</v>
      </c>
      <c r="E672" t="str">
        <f t="shared" si="78"/>
        <v/>
      </c>
      <c r="F672" s="1" t="str">
        <f t="shared" si="80"/>
        <v/>
      </c>
      <c r="G672" s="1" t="e">
        <f>(F670-F664)-(F671-F665)</f>
        <v>#VALUE!</v>
      </c>
      <c r="H672" s="1" t="e">
        <f>IF(F669&gt;F668,(F668+10)-F669,F668-F669)</f>
        <v>#VALUE!</v>
      </c>
      <c r="I672" s="1" t="e">
        <f>F670-F664</f>
        <v>#VALUE!</v>
      </c>
      <c r="J672" s="1" t="e">
        <f>F671-F665</f>
        <v>#VALUE!</v>
      </c>
      <c r="M672">
        <f>COUNTIF(D668:D672,$L$6)</f>
        <v>0</v>
      </c>
      <c r="O672" t="str">
        <f t="shared" si="74"/>
        <v/>
      </c>
      <c r="P672" t="str">
        <f t="shared" si="75"/>
        <v/>
      </c>
      <c r="Q672" t="str">
        <f t="shared" si="76"/>
        <v/>
      </c>
      <c r="R672" t="str">
        <f t="shared" si="77"/>
        <v/>
      </c>
    </row>
    <row r="673" spans="1:18" x14ac:dyDescent="0.35">
      <c r="A673" t="s">
        <v>10</v>
      </c>
      <c r="B673" t="str">
        <f t="shared" si="79"/>
        <v/>
      </c>
      <c r="E673" t="str">
        <f t="shared" si="78"/>
        <v/>
      </c>
      <c r="F673" s="1" t="str">
        <f t="shared" si="80"/>
        <v/>
      </c>
      <c r="O673" t="str">
        <f t="shared" si="74"/>
        <v/>
      </c>
      <c r="P673" t="str">
        <f t="shared" si="75"/>
        <v/>
      </c>
      <c r="Q673" t="str">
        <f t="shared" si="76"/>
        <v/>
      </c>
      <c r="R673" t="str">
        <f t="shared" si="77"/>
        <v/>
      </c>
    </row>
    <row r="674" spans="1:18" x14ac:dyDescent="0.35">
      <c r="A674" t="s">
        <v>11</v>
      </c>
      <c r="B674">
        <f t="shared" si="79"/>
        <v>113</v>
      </c>
      <c r="C674">
        <v>1</v>
      </c>
      <c r="E674" t="str">
        <f t="shared" si="78"/>
        <v>Time In</v>
      </c>
      <c r="F674" s="1" t="str">
        <f t="shared" si="80"/>
        <v/>
      </c>
      <c r="G674" s="1" t="e">
        <f>(F676-F670)-(F677-F671)</f>
        <v>#VALUE!</v>
      </c>
      <c r="H674" s="1" t="e">
        <f>IF(F675&gt;F674,(F674+10)-F675,F674-F675)</f>
        <v>#VALUE!</v>
      </c>
      <c r="I674" s="1" t="e">
        <f>F676-F670</f>
        <v>#VALUE!</v>
      </c>
      <c r="J674" s="1" t="e">
        <f>F677-F671</f>
        <v>#VALUE!</v>
      </c>
      <c r="M674">
        <f>COUNTIF(D674:D678,$L$2)</f>
        <v>0</v>
      </c>
      <c r="N674">
        <f>SUM(M674:M678)</f>
        <v>0</v>
      </c>
      <c r="O674" t="str">
        <f t="shared" si="74"/>
        <v/>
      </c>
      <c r="P674" t="str">
        <f t="shared" si="75"/>
        <v/>
      </c>
      <c r="Q674" t="str">
        <f t="shared" si="76"/>
        <v/>
      </c>
      <c r="R674" t="str">
        <f t="shared" si="77"/>
        <v/>
      </c>
    </row>
    <row r="675" spans="1:18" x14ac:dyDescent="0.35">
      <c r="A675" t="s">
        <v>12</v>
      </c>
      <c r="B675" t="str">
        <f t="shared" si="79"/>
        <v/>
      </c>
      <c r="C675">
        <v>2</v>
      </c>
      <c r="E675" t="str">
        <f t="shared" si="78"/>
        <v>Time Out</v>
      </c>
      <c r="F675" s="1" t="str">
        <f t="shared" si="80"/>
        <v/>
      </c>
      <c r="G675" s="1" t="e">
        <f>(F676-F670)-(F677-F671)</f>
        <v>#VALUE!</v>
      </c>
      <c r="H675" s="1" t="e">
        <f>IF(F675&gt;F674,(F674+10)-F675,F674-F675)</f>
        <v>#VALUE!</v>
      </c>
      <c r="I675" s="1" t="e">
        <f>F676-F670</f>
        <v>#VALUE!</v>
      </c>
      <c r="J675" s="1" t="e">
        <f>F677-F671</f>
        <v>#VALUE!</v>
      </c>
      <c r="M675">
        <f>COUNTIF(D674:D678,$L$3)</f>
        <v>0</v>
      </c>
      <c r="O675" t="str">
        <f t="shared" si="74"/>
        <v/>
      </c>
      <c r="P675" t="str">
        <f t="shared" si="75"/>
        <v/>
      </c>
      <c r="Q675" t="str">
        <f t="shared" si="76"/>
        <v/>
      </c>
      <c r="R675" t="str">
        <f t="shared" si="77"/>
        <v/>
      </c>
    </row>
    <row r="676" spans="1:18" x14ac:dyDescent="0.35">
      <c r="A676" t="s">
        <v>13</v>
      </c>
      <c r="B676" t="str">
        <f t="shared" si="79"/>
        <v/>
      </c>
      <c r="C676">
        <v>3</v>
      </c>
      <c r="E676" t="str">
        <f t="shared" si="78"/>
        <v>Western Score</v>
      </c>
      <c r="F676" s="1" t="str">
        <f t="shared" si="80"/>
        <v/>
      </c>
      <c r="G676" s="1" t="e">
        <f>(F676-F670)-(F677-F671)</f>
        <v>#VALUE!</v>
      </c>
      <c r="H676" s="1" t="e">
        <f>IF(F675&gt;F674,(F674+10)-F675,F674-F675)</f>
        <v>#VALUE!</v>
      </c>
      <c r="I676" s="1" t="e">
        <f>F676-F670</f>
        <v>#VALUE!</v>
      </c>
      <c r="J676" s="1" t="e">
        <f>F677-F671</f>
        <v>#VALUE!</v>
      </c>
      <c r="M676">
        <f>COUNTIF(D674:D678,$L$4)</f>
        <v>0</v>
      </c>
      <c r="O676" t="str">
        <f t="shared" si="74"/>
        <v/>
      </c>
      <c r="P676" t="str">
        <f t="shared" si="75"/>
        <v/>
      </c>
      <c r="Q676" t="str">
        <f t="shared" si="76"/>
        <v/>
      </c>
      <c r="R676" t="str">
        <f t="shared" si="77"/>
        <v/>
      </c>
    </row>
    <row r="677" spans="1:18" x14ac:dyDescent="0.35">
      <c r="A677" t="s">
        <v>14</v>
      </c>
      <c r="B677" t="str">
        <f t="shared" si="79"/>
        <v/>
      </c>
      <c r="C677">
        <v>4</v>
      </c>
      <c r="E677" t="str">
        <f t="shared" si="78"/>
        <v>Opp Score</v>
      </c>
      <c r="F677" s="1" t="str">
        <f t="shared" si="80"/>
        <v/>
      </c>
      <c r="G677" s="1" t="e">
        <f>(F676-F670)-(F677-F671)</f>
        <v>#VALUE!</v>
      </c>
      <c r="H677" s="1" t="e">
        <f>IF(F675&gt;F674,(F674+10)-F675,F674-F675)</f>
        <v>#VALUE!</v>
      </c>
      <c r="I677" s="1" t="e">
        <f>F676-F670</f>
        <v>#VALUE!</v>
      </c>
      <c r="J677" s="1" t="e">
        <f>F677-F671</f>
        <v>#VALUE!</v>
      </c>
      <c r="M677">
        <f>COUNTIF(D674:D678,$L$5)</f>
        <v>0</v>
      </c>
      <c r="O677" t="str">
        <f t="shared" si="74"/>
        <v/>
      </c>
      <c r="P677" t="str">
        <f t="shared" si="75"/>
        <v/>
      </c>
      <c r="Q677" t="str">
        <f t="shared" si="76"/>
        <v/>
      </c>
      <c r="R677" t="str">
        <f t="shared" si="77"/>
        <v/>
      </c>
    </row>
    <row r="678" spans="1:18" x14ac:dyDescent="0.35">
      <c r="A678" t="s">
        <v>2</v>
      </c>
      <c r="B678" t="str">
        <f t="shared" si="79"/>
        <v/>
      </c>
      <c r="C678">
        <v>5</v>
      </c>
      <c r="E678" t="str">
        <f t="shared" si="78"/>
        <v/>
      </c>
      <c r="F678" s="1" t="str">
        <f t="shared" si="80"/>
        <v/>
      </c>
      <c r="G678" s="1" t="e">
        <f>(F676-F670)-(F677-F671)</f>
        <v>#VALUE!</v>
      </c>
      <c r="H678" s="1" t="e">
        <f>IF(F675&gt;F674,(F674+10)-F675,F674-F675)</f>
        <v>#VALUE!</v>
      </c>
      <c r="I678" s="1" t="e">
        <f>F676-F670</f>
        <v>#VALUE!</v>
      </c>
      <c r="J678" s="1" t="e">
        <f>F677-F671</f>
        <v>#VALUE!</v>
      </c>
      <c r="M678">
        <f>COUNTIF(D674:D678,$L$6)</f>
        <v>0</v>
      </c>
      <c r="O678" t="str">
        <f t="shared" si="74"/>
        <v/>
      </c>
      <c r="P678" t="str">
        <f t="shared" si="75"/>
        <v/>
      </c>
      <c r="Q678" t="str">
        <f t="shared" si="76"/>
        <v/>
      </c>
      <c r="R678" t="str">
        <f t="shared" si="77"/>
        <v/>
      </c>
    </row>
    <row r="679" spans="1:18" x14ac:dyDescent="0.35">
      <c r="A679" t="s">
        <v>3</v>
      </c>
      <c r="B679" t="str">
        <f t="shared" si="79"/>
        <v/>
      </c>
      <c r="E679" t="str">
        <f t="shared" si="78"/>
        <v/>
      </c>
      <c r="F679" s="1" t="str">
        <f t="shared" si="80"/>
        <v/>
      </c>
      <c r="O679" t="str">
        <f t="shared" si="74"/>
        <v/>
      </c>
      <c r="P679" t="str">
        <f t="shared" si="75"/>
        <v/>
      </c>
      <c r="Q679" t="str">
        <f t="shared" si="76"/>
        <v/>
      </c>
      <c r="R679" t="str">
        <f t="shared" si="77"/>
        <v/>
      </c>
    </row>
    <row r="680" spans="1:18" x14ac:dyDescent="0.35">
      <c r="A680" t="s">
        <v>4</v>
      </c>
      <c r="B680">
        <f t="shared" si="79"/>
        <v>114</v>
      </c>
      <c r="C680">
        <v>1</v>
      </c>
      <c r="E680" t="str">
        <f t="shared" si="78"/>
        <v>Time In</v>
      </c>
      <c r="F680" s="1" t="str">
        <f t="shared" si="80"/>
        <v/>
      </c>
      <c r="G680" s="1" t="e">
        <f>(F682-F676)-(F683-F677)</f>
        <v>#VALUE!</v>
      </c>
      <c r="H680" s="1" t="e">
        <f>IF(F681&gt;F680,(F680+10)-F681,F680-F681)</f>
        <v>#VALUE!</v>
      </c>
      <c r="I680" s="1" t="e">
        <f>F682-F676</f>
        <v>#VALUE!</v>
      </c>
      <c r="J680" s="1" t="e">
        <f>F683-F677</f>
        <v>#VALUE!</v>
      </c>
      <c r="M680">
        <f>COUNTIF(D680:D684,$L$2)</f>
        <v>0</v>
      </c>
      <c r="N680">
        <f>SUM(M680:M684)</f>
        <v>0</v>
      </c>
      <c r="O680" t="str">
        <f t="shared" si="74"/>
        <v/>
      </c>
      <c r="P680" t="str">
        <f t="shared" si="75"/>
        <v/>
      </c>
      <c r="Q680" t="str">
        <f t="shared" si="76"/>
        <v/>
      </c>
      <c r="R680" t="str">
        <f t="shared" si="77"/>
        <v/>
      </c>
    </row>
    <row r="681" spans="1:18" x14ac:dyDescent="0.35">
      <c r="A681" t="s">
        <v>5</v>
      </c>
      <c r="B681" t="str">
        <f t="shared" si="79"/>
        <v/>
      </c>
      <c r="C681">
        <v>2</v>
      </c>
      <c r="E681" t="str">
        <f t="shared" si="78"/>
        <v>Time Out</v>
      </c>
      <c r="F681" s="1" t="str">
        <f t="shared" si="80"/>
        <v/>
      </c>
      <c r="G681" s="1" t="e">
        <f>(F682-F676)-(F683-F677)</f>
        <v>#VALUE!</v>
      </c>
      <c r="H681" s="1" t="e">
        <f>IF(F681&gt;F680,(F680+10)-F681,F680-F681)</f>
        <v>#VALUE!</v>
      </c>
      <c r="I681" s="1" t="e">
        <f>F682-F676</f>
        <v>#VALUE!</v>
      </c>
      <c r="J681" s="1" t="e">
        <f>F683-F677</f>
        <v>#VALUE!</v>
      </c>
      <c r="M681">
        <f>COUNTIF(D680:D684,$L$3)</f>
        <v>0</v>
      </c>
      <c r="O681" t="str">
        <f t="shared" si="74"/>
        <v/>
      </c>
      <c r="P681" t="str">
        <f t="shared" si="75"/>
        <v/>
      </c>
      <c r="Q681" t="str">
        <f t="shared" si="76"/>
        <v/>
      </c>
      <c r="R681" t="str">
        <f t="shared" si="77"/>
        <v/>
      </c>
    </row>
    <row r="682" spans="1:18" x14ac:dyDescent="0.35">
      <c r="A682" t="s">
        <v>6</v>
      </c>
      <c r="B682" t="str">
        <f t="shared" si="79"/>
        <v/>
      </c>
      <c r="C682">
        <v>3</v>
      </c>
      <c r="E682" t="str">
        <f t="shared" si="78"/>
        <v>Western Score</v>
      </c>
      <c r="F682" s="1" t="str">
        <f t="shared" si="80"/>
        <v/>
      </c>
      <c r="G682" s="1" t="e">
        <f>(F682-F676)-(F683-F677)</f>
        <v>#VALUE!</v>
      </c>
      <c r="H682" s="1" t="e">
        <f>IF(F681&gt;F680,(F680+10)-F681,F680-F681)</f>
        <v>#VALUE!</v>
      </c>
      <c r="I682" s="1" t="e">
        <f>F682-F676</f>
        <v>#VALUE!</v>
      </c>
      <c r="J682" s="1" t="e">
        <f>F683-F677</f>
        <v>#VALUE!</v>
      </c>
      <c r="M682">
        <f>COUNTIF(D680:D684,$L$4)</f>
        <v>0</v>
      </c>
      <c r="O682" t="str">
        <f t="shared" si="74"/>
        <v/>
      </c>
      <c r="P682" t="str">
        <f t="shared" si="75"/>
        <v/>
      </c>
      <c r="Q682" t="str">
        <f t="shared" si="76"/>
        <v/>
      </c>
      <c r="R682" t="str">
        <f t="shared" si="77"/>
        <v/>
      </c>
    </row>
    <row r="683" spans="1:18" x14ac:dyDescent="0.35">
      <c r="A683" t="s">
        <v>7</v>
      </c>
      <c r="B683" t="str">
        <f t="shared" si="79"/>
        <v/>
      </c>
      <c r="C683">
        <v>4</v>
      </c>
      <c r="E683" t="str">
        <f t="shared" si="78"/>
        <v>Opp Score</v>
      </c>
      <c r="F683" s="1" t="str">
        <f t="shared" si="80"/>
        <v/>
      </c>
      <c r="G683" s="1" t="e">
        <f>(F682-F676)-(F683-F677)</f>
        <v>#VALUE!</v>
      </c>
      <c r="H683" s="1" t="e">
        <f>IF(F681&gt;F680,(F680+10)-F681,F680-F681)</f>
        <v>#VALUE!</v>
      </c>
      <c r="I683" s="1" t="e">
        <f>F682-F676</f>
        <v>#VALUE!</v>
      </c>
      <c r="J683" s="1" t="e">
        <f>F683-F677</f>
        <v>#VALUE!</v>
      </c>
      <c r="M683">
        <f>COUNTIF(D680:D684,$L$5)</f>
        <v>0</v>
      </c>
      <c r="O683" t="str">
        <f t="shared" si="74"/>
        <v/>
      </c>
      <c r="P683" t="str">
        <f t="shared" si="75"/>
        <v/>
      </c>
      <c r="Q683" t="str">
        <f t="shared" si="76"/>
        <v/>
      </c>
      <c r="R683" t="str">
        <f t="shared" si="77"/>
        <v/>
      </c>
    </row>
    <row r="684" spans="1:18" x14ac:dyDescent="0.35">
      <c r="A684" t="s">
        <v>8</v>
      </c>
      <c r="B684" t="str">
        <f t="shared" si="79"/>
        <v/>
      </c>
      <c r="C684">
        <v>5</v>
      </c>
      <c r="E684" t="str">
        <f t="shared" si="78"/>
        <v/>
      </c>
      <c r="F684" s="1" t="str">
        <f t="shared" si="80"/>
        <v/>
      </c>
      <c r="G684" s="1" t="e">
        <f>(F682-F676)-(F683-F677)</f>
        <v>#VALUE!</v>
      </c>
      <c r="H684" s="1" t="e">
        <f>IF(F681&gt;F680,(F680+10)-F681,F680-F681)</f>
        <v>#VALUE!</v>
      </c>
      <c r="I684" s="1" t="e">
        <f>F682-F676</f>
        <v>#VALUE!</v>
      </c>
      <c r="J684" s="1" t="e">
        <f>F683-F677</f>
        <v>#VALUE!</v>
      </c>
      <c r="M684">
        <f>COUNTIF(D680:D684,$L$6)</f>
        <v>0</v>
      </c>
      <c r="O684" t="str">
        <f t="shared" si="74"/>
        <v/>
      </c>
      <c r="P684" t="str">
        <f t="shared" si="75"/>
        <v/>
      </c>
      <c r="Q684" t="str">
        <f t="shared" si="76"/>
        <v/>
      </c>
      <c r="R684" t="str">
        <f t="shared" si="77"/>
        <v/>
      </c>
    </row>
    <row r="685" spans="1:18" x14ac:dyDescent="0.35">
      <c r="A685" t="s">
        <v>9</v>
      </c>
      <c r="B685" t="str">
        <f t="shared" si="79"/>
        <v/>
      </c>
      <c r="E685" t="str">
        <f t="shared" si="78"/>
        <v/>
      </c>
      <c r="F685" s="1" t="str">
        <f t="shared" si="80"/>
        <v/>
      </c>
      <c r="O685" t="str">
        <f t="shared" si="74"/>
        <v/>
      </c>
      <c r="P685" t="str">
        <f t="shared" si="75"/>
        <v/>
      </c>
      <c r="Q685" t="str">
        <f t="shared" si="76"/>
        <v/>
      </c>
      <c r="R685" t="str">
        <f t="shared" si="77"/>
        <v/>
      </c>
    </row>
    <row r="686" spans="1:18" x14ac:dyDescent="0.35">
      <c r="A686" t="s">
        <v>10</v>
      </c>
      <c r="B686">
        <f t="shared" si="79"/>
        <v>115</v>
      </c>
      <c r="C686">
        <v>1</v>
      </c>
      <c r="E686" t="str">
        <f t="shared" si="78"/>
        <v>Time In</v>
      </c>
      <c r="F686" s="1" t="str">
        <f t="shared" si="80"/>
        <v/>
      </c>
      <c r="G686" s="1" t="e">
        <f>(F688-F682)-(F689-F683)</f>
        <v>#VALUE!</v>
      </c>
      <c r="H686" s="1" t="e">
        <f>IF(F687&gt;F686,(F686+10)-F687,F686-F687)</f>
        <v>#VALUE!</v>
      </c>
      <c r="I686" s="1" t="e">
        <f>F688-F682</f>
        <v>#VALUE!</v>
      </c>
      <c r="J686" s="1" t="e">
        <f>F689-F683</f>
        <v>#VALUE!</v>
      </c>
      <c r="M686">
        <f>COUNTIF(D686:D690,$L$2)</f>
        <v>0</v>
      </c>
      <c r="N686">
        <f>SUM(M686:M690)</f>
        <v>0</v>
      </c>
      <c r="O686" t="str">
        <f t="shared" si="74"/>
        <v/>
      </c>
      <c r="P686" t="str">
        <f t="shared" si="75"/>
        <v/>
      </c>
      <c r="Q686" t="str">
        <f t="shared" si="76"/>
        <v/>
      </c>
      <c r="R686" t="str">
        <f t="shared" si="77"/>
        <v/>
      </c>
    </row>
    <row r="687" spans="1:18" x14ac:dyDescent="0.35">
      <c r="A687" t="s">
        <v>11</v>
      </c>
      <c r="B687" t="str">
        <f t="shared" si="79"/>
        <v/>
      </c>
      <c r="C687">
        <v>2</v>
      </c>
      <c r="E687" t="str">
        <f t="shared" si="78"/>
        <v>Time Out</v>
      </c>
      <c r="F687" s="1" t="str">
        <f t="shared" si="80"/>
        <v/>
      </c>
      <c r="G687" s="1" t="e">
        <f>(F688-F682)-(F689-F683)</f>
        <v>#VALUE!</v>
      </c>
      <c r="H687" s="1" t="e">
        <f>IF(F687&gt;F686,(F686+10)-F687,F686-F687)</f>
        <v>#VALUE!</v>
      </c>
      <c r="I687" s="1" t="e">
        <f>F688-F682</f>
        <v>#VALUE!</v>
      </c>
      <c r="J687" s="1" t="e">
        <f>F689-F683</f>
        <v>#VALUE!</v>
      </c>
      <c r="M687">
        <f>COUNTIF(D686:D690,$L$3)</f>
        <v>0</v>
      </c>
      <c r="O687" t="str">
        <f t="shared" si="74"/>
        <v/>
      </c>
      <c r="P687" t="str">
        <f t="shared" si="75"/>
        <v/>
      </c>
      <c r="Q687" t="str">
        <f t="shared" si="76"/>
        <v/>
      </c>
      <c r="R687" t="str">
        <f t="shared" si="77"/>
        <v/>
      </c>
    </row>
    <row r="688" spans="1:18" x14ac:dyDescent="0.35">
      <c r="A688" t="s">
        <v>12</v>
      </c>
      <c r="B688" t="str">
        <f t="shared" si="79"/>
        <v/>
      </c>
      <c r="C688">
        <v>3</v>
      </c>
      <c r="E688" t="str">
        <f t="shared" si="78"/>
        <v>Western Score</v>
      </c>
      <c r="F688" s="1" t="str">
        <f t="shared" si="80"/>
        <v/>
      </c>
      <c r="G688" s="1" t="e">
        <f>(F688-F682)-(F689-F683)</f>
        <v>#VALUE!</v>
      </c>
      <c r="H688" s="1" t="e">
        <f>IF(F687&gt;F686,(F686+10)-F687,F686-F687)</f>
        <v>#VALUE!</v>
      </c>
      <c r="I688" s="1" t="e">
        <f>F688-F682</f>
        <v>#VALUE!</v>
      </c>
      <c r="J688" s="1" t="e">
        <f>F689-F683</f>
        <v>#VALUE!</v>
      </c>
      <c r="M688">
        <f>COUNTIF(D686:D690,$L$4)</f>
        <v>0</v>
      </c>
      <c r="O688" t="str">
        <f t="shared" si="74"/>
        <v/>
      </c>
      <c r="P688" t="str">
        <f t="shared" si="75"/>
        <v/>
      </c>
      <c r="Q688" t="str">
        <f t="shared" si="76"/>
        <v/>
      </c>
      <c r="R688" t="str">
        <f t="shared" si="77"/>
        <v/>
      </c>
    </row>
    <row r="689" spans="1:18" x14ac:dyDescent="0.35">
      <c r="A689" t="s">
        <v>13</v>
      </c>
      <c r="B689" t="str">
        <f t="shared" si="79"/>
        <v/>
      </c>
      <c r="C689">
        <v>4</v>
      </c>
      <c r="E689" t="str">
        <f t="shared" si="78"/>
        <v>Opp Score</v>
      </c>
      <c r="F689" s="1" t="str">
        <f t="shared" si="80"/>
        <v/>
      </c>
      <c r="G689" s="1" t="e">
        <f>(F688-F682)-(F689-F683)</f>
        <v>#VALUE!</v>
      </c>
      <c r="H689" s="1" t="e">
        <f>IF(F687&gt;F686,(F686+10)-F687,F686-F687)</f>
        <v>#VALUE!</v>
      </c>
      <c r="I689" s="1" t="e">
        <f>F688-F682</f>
        <v>#VALUE!</v>
      </c>
      <c r="J689" s="1" t="e">
        <f>F689-F683</f>
        <v>#VALUE!</v>
      </c>
      <c r="M689">
        <f>COUNTIF(D686:D690,$L$5)</f>
        <v>0</v>
      </c>
      <c r="O689" t="str">
        <f t="shared" si="74"/>
        <v/>
      </c>
      <c r="P689" t="str">
        <f t="shared" si="75"/>
        <v/>
      </c>
      <c r="Q689" t="str">
        <f t="shared" si="76"/>
        <v/>
      </c>
      <c r="R689" t="str">
        <f t="shared" si="77"/>
        <v/>
      </c>
    </row>
    <row r="690" spans="1:18" x14ac:dyDescent="0.35">
      <c r="A690" t="s">
        <v>14</v>
      </c>
      <c r="B690" t="str">
        <f t="shared" si="79"/>
        <v/>
      </c>
      <c r="C690">
        <v>5</v>
      </c>
      <c r="E690" t="str">
        <f t="shared" si="78"/>
        <v/>
      </c>
      <c r="F690" s="1" t="str">
        <f t="shared" si="80"/>
        <v/>
      </c>
      <c r="G690" s="1" t="e">
        <f>(F688-F682)-(F689-F683)</f>
        <v>#VALUE!</v>
      </c>
      <c r="H690" s="1" t="e">
        <f>IF(F687&gt;F686,(F686+10)-F687,F686-F687)</f>
        <v>#VALUE!</v>
      </c>
      <c r="I690" s="1" t="e">
        <f>F688-F682</f>
        <v>#VALUE!</v>
      </c>
      <c r="J690" s="1" t="e">
        <f>F689-F683</f>
        <v>#VALUE!</v>
      </c>
      <c r="M690">
        <f>COUNTIF(D686:D690,$L$6)</f>
        <v>0</v>
      </c>
      <c r="O690" t="str">
        <f t="shared" si="74"/>
        <v/>
      </c>
      <c r="P690" t="str">
        <f t="shared" si="75"/>
        <v/>
      </c>
      <c r="Q690" t="str">
        <f t="shared" si="76"/>
        <v/>
      </c>
      <c r="R690" t="str">
        <f t="shared" si="77"/>
        <v/>
      </c>
    </row>
    <row r="691" spans="1:18" x14ac:dyDescent="0.35">
      <c r="A691" t="s">
        <v>2</v>
      </c>
      <c r="B691" t="str">
        <f t="shared" si="79"/>
        <v/>
      </c>
      <c r="E691" t="str">
        <f t="shared" si="78"/>
        <v/>
      </c>
      <c r="F691" s="1" t="str">
        <f t="shared" si="80"/>
        <v/>
      </c>
      <c r="O691" t="str">
        <f t="shared" si="74"/>
        <v/>
      </c>
      <c r="P691" t="str">
        <f t="shared" si="75"/>
        <v/>
      </c>
      <c r="Q691" t="str">
        <f t="shared" si="76"/>
        <v/>
      </c>
      <c r="R691" t="str">
        <f t="shared" si="77"/>
        <v/>
      </c>
    </row>
    <row r="692" spans="1:18" x14ac:dyDescent="0.35">
      <c r="A692" t="s">
        <v>3</v>
      </c>
      <c r="B692">
        <f t="shared" si="79"/>
        <v>116</v>
      </c>
      <c r="C692">
        <v>1</v>
      </c>
      <c r="E692" t="str">
        <f t="shared" si="78"/>
        <v>Time In</v>
      </c>
      <c r="F692" s="1" t="str">
        <f t="shared" si="80"/>
        <v/>
      </c>
      <c r="G692" s="1" t="e">
        <f>(F694-F688)-(F695-F689)</f>
        <v>#VALUE!</v>
      </c>
      <c r="H692" s="1" t="e">
        <f>IF(F693&gt;F692,(F692+10)-F693,F692-F693)</f>
        <v>#VALUE!</v>
      </c>
      <c r="I692" s="1" t="e">
        <f>F694-F688</f>
        <v>#VALUE!</v>
      </c>
      <c r="J692" s="1" t="e">
        <f>F695-F689</f>
        <v>#VALUE!</v>
      </c>
      <c r="M692">
        <f>COUNTIF(D692:D696,$L$2)</f>
        <v>0</v>
      </c>
      <c r="N692">
        <f>SUM(M692:M696)</f>
        <v>0</v>
      </c>
      <c r="O692" t="str">
        <f t="shared" si="74"/>
        <v/>
      </c>
      <c r="P692" t="str">
        <f t="shared" si="75"/>
        <v/>
      </c>
      <c r="Q692" t="str">
        <f t="shared" si="76"/>
        <v/>
      </c>
      <c r="R692" t="str">
        <f t="shared" si="77"/>
        <v/>
      </c>
    </row>
    <row r="693" spans="1:18" x14ac:dyDescent="0.35">
      <c r="A693" t="s">
        <v>4</v>
      </c>
      <c r="B693" t="str">
        <f t="shared" si="79"/>
        <v/>
      </c>
      <c r="C693">
        <v>2</v>
      </c>
      <c r="E693" t="str">
        <f t="shared" si="78"/>
        <v>Time Out</v>
      </c>
      <c r="F693" s="1" t="str">
        <f t="shared" si="80"/>
        <v/>
      </c>
      <c r="G693" s="1" t="e">
        <f>(F694-F688)-(F695-F689)</f>
        <v>#VALUE!</v>
      </c>
      <c r="H693" s="1" t="e">
        <f>IF(F693&gt;F692,(F692+10)-F693,F692-F693)</f>
        <v>#VALUE!</v>
      </c>
      <c r="I693" s="1" t="e">
        <f>F694-F688</f>
        <v>#VALUE!</v>
      </c>
      <c r="J693" s="1" t="e">
        <f>F695-F689</f>
        <v>#VALUE!</v>
      </c>
      <c r="M693">
        <f>COUNTIF(D692:D696,$L$3)</f>
        <v>0</v>
      </c>
      <c r="O693" t="str">
        <f t="shared" si="74"/>
        <v/>
      </c>
      <c r="P693" t="str">
        <f t="shared" si="75"/>
        <v/>
      </c>
      <c r="Q693" t="str">
        <f t="shared" si="76"/>
        <v/>
      </c>
      <c r="R693" t="str">
        <f t="shared" si="77"/>
        <v/>
      </c>
    </row>
    <row r="694" spans="1:18" x14ac:dyDescent="0.35">
      <c r="A694" t="s">
        <v>5</v>
      </c>
      <c r="B694" t="str">
        <f t="shared" si="79"/>
        <v/>
      </c>
      <c r="C694">
        <v>3</v>
      </c>
      <c r="E694" t="str">
        <f t="shared" si="78"/>
        <v>Western Score</v>
      </c>
      <c r="F694" s="1" t="str">
        <f t="shared" si="80"/>
        <v/>
      </c>
      <c r="G694" s="1" t="e">
        <f>(F694-F688)-(F695-F689)</f>
        <v>#VALUE!</v>
      </c>
      <c r="H694" s="1" t="e">
        <f>IF(F693&gt;F692,(F692+10)-F693,F692-F693)</f>
        <v>#VALUE!</v>
      </c>
      <c r="I694" s="1" t="e">
        <f>F694-F688</f>
        <v>#VALUE!</v>
      </c>
      <c r="J694" s="1" t="e">
        <f>F695-F689</f>
        <v>#VALUE!</v>
      </c>
      <c r="M694">
        <f>COUNTIF(D692:D696,$L$4)</f>
        <v>0</v>
      </c>
      <c r="O694" t="str">
        <f t="shared" si="74"/>
        <v/>
      </c>
      <c r="P694" t="str">
        <f t="shared" si="75"/>
        <v/>
      </c>
      <c r="Q694" t="str">
        <f t="shared" si="76"/>
        <v/>
      </c>
      <c r="R694" t="str">
        <f t="shared" si="77"/>
        <v/>
      </c>
    </row>
    <row r="695" spans="1:18" x14ac:dyDescent="0.35">
      <c r="A695" t="s">
        <v>6</v>
      </c>
      <c r="B695" t="str">
        <f t="shared" si="79"/>
        <v/>
      </c>
      <c r="C695">
        <v>4</v>
      </c>
      <c r="E695" t="str">
        <f t="shared" si="78"/>
        <v>Opp Score</v>
      </c>
      <c r="F695" s="1" t="str">
        <f t="shared" si="80"/>
        <v/>
      </c>
      <c r="G695" s="1" t="e">
        <f>(F694-F688)-(F695-F689)</f>
        <v>#VALUE!</v>
      </c>
      <c r="H695" s="1" t="e">
        <f>IF(F693&gt;F692,(F692+10)-F693,F692-F693)</f>
        <v>#VALUE!</v>
      </c>
      <c r="I695" s="1" t="e">
        <f>F694-F688</f>
        <v>#VALUE!</v>
      </c>
      <c r="J695" s="1" t="e">
        <f>F695-F689</f>
        <v>#VALUE!</v>
      </c>
      <c r="M695">
        <f>COUNTIF(D692:D696,$L$5)</f>
        <v>0</v>
      </c>
      <c r="O695" t="str">
        <f t="shared" si="74"/>
        <v/>
      </c>
      <c r="P695" t="str">
        <f t="shared" si="75"/>
        <v/>
      </c>
      <c r="Q695" t="str">
        <f t="shared" si="76"/>
        <v/>
      </c>
      <c r="R695" t="str">
        <f t="shared" si="77"/>
        <v/>
      </c>
    </row>
    <row r="696" spans="1:18" x14ac:dyDescent="0.35">
      <c r="A696" t="s">
        <v>7</v>
      </c>
      <c r="B696" t="str">
        <f t="shared" si="79"/>
        <v/>
      </c>
      <c r="C696">
        <v>5</v>
      </c>
      <c r="E696" t="str">
        <f t="shared" si="78"/>
        <v/>
      </c>
      <c r="F696" s="1" t="str">
        <f t="shared" si="80"/>
        <v/>
      </c>
      <c r="G696" s="1" t="e">
        <f>(F694-F688)-(F695-F689)</f>
        <v>#VALUE!</v>
      </c>
      <c r="H696" s="1" t="e">
        <f>IF(F693&gt;F692,(F692+10)-F693,F692-F693)</f>
        <v>#VALUE!</v>
      </c>
      <c r="I696" s="1" t="e">
        <f>F694-F688</f>
        <v>#VALUE!</v>
      </c>
      <c r="J696" s="1" t="e">
        <f>F695-F689</f>
        <v>#VALUE!</v>
      </c>
      <c r="M696">
        <f>COUNTIF(D692:D696,$L$6)</f>
        <v>0</v>
      </c>
      <c r="O696" t="str">
        <f t="shared" si="74"/>
        <v/>
      </c>
      <c r="P696" t="str">
        <f t="shared" si="75"/>
        <v/>
      </c>
      <c r="Q696" t="str">
        <f t="shared" si="76"/>
        <v/>
      </c>
      <c r="R696" t="str">
        <f t="shared" si="77"/>
        <v/>
      </c>
    </row>
    <row r="697" spans="1:18" x14ac:dyDescent="0.35">
      <c r="A697" t="s">
        <v>8</v>
      </c>
      <c r="B697" t="str">
        <f t="shared" si="79"/>
        <v/>
      </c>
      <c r="E697" t="str">
        <f t="shared" si="78"/>
        <v/>
      </c>
      <c r="F697" s="1" t="str">
        <f t="shared" si="80"/>
        <v/>
      </c>
      <c r="O697" t="str">
        <f t="shared" si="74"/>
        <v/>
      </c>
      <c r="P697" t="str">
        <f t="shared" si="75"/>
        <v/>
      </c>
      <c r="Q697" t="str">
        <f t="shared" si="76"/>
        <v/>
      </c>
      <c r="R697" t="str">
        <f t="shared" si="77"/>
        <v/>
      </c>
    </row>
    <row r="698" spans="1:18" x14ac:dyDescent="0.35">
      <c r="A698" t="s">
        <v>9</v>
      </c>
      <c r="B698">
        <f t="shared" si="79"/>
        <v>117</v>
      </c>
      <c r="C698">
        <v>1</v>
      </c>
      <c r="E698" t="str">
        <f t="shared" si="78"/>
        <v>Time In</v>
      </c>
      <c r="F698" s="1" t="str">
        <f t="shared" si="80"/>
        <v/>
      </c>
      <c r="G698" s="1" t="e">
        <f>(F700-F694)-(F701-F695)</f>
        <v>#VALUE!</v>
      </c>
      <c r="H698" s="1" t="e">
        <f>IF(F699&gt;F698,(F698+10)-F699,F698-F699)</f>
        <v>#VALUE!</v>
      </c>
      <c r="I698" s="1" t="e">
        <f>F700-F694</f>
        <v>#VALUE!</v>
      </c>
      <c r="J698" s="1" t="e">
        <f>F701-F695</f>
        <v>#VALUE!</v>
      </c>
      <c r="M698">
        <f>COUNTIF(D698:D702,$L$2)</f>
        <v>0</v>
      </c>
      <c r="N698">
        <f>SUM(M698:M702)</f>
        <v>0</v>
      </c>
      <c r="O698" t="str">
        <f t="shared" si="74"/>
        <v/>
      </c>
      <c r="P698" t="str">
        <f t="shared" si="75"/>
        <v/>
      </c>
      <c r="Q698" t="str">
        <f t="shared" si="76"/>
        <v/>
      </c>
      <c r="R698" t="str">
        <f t="shared" si="77"/>
        <v/>
      </c>
    </row>
    <row r="699" spans="1:18" x14ac:dyDescent="0.35">
      <c r="A699" t="s">
        <v>10</v>
      </c>
      <c r="B699" t="str">
        <f t="shared" si="79"/>
        <v/>
      </c>
      <c r="C699">
        <v>2</v>
      </c>
      <c r="E699" t="str">
        <f t="shared" si="78"/>
        <v>Time Out</v>
      </c>
      <c r="F699" s="1" t="str">
        <f t="shared" si="80"/>
        <v/>
      </c>
      <c r="G699" s="1" t="e">
        <f>(F700-F694)-(F701-F695)</f>
        <v>#VALUE!</v>
      </c>
      <c r="H699" s="1" t="e">
        <f>IF(F699&gt;F698,(F698+10)-F699,F698-F699)</f>
        <v>#VALUE!</v>
      </c>
      <c r="I699" s="1" t="e">
        <f>F700-F694</f>
        <v>#VALUE!</v>
      </c>
      <c r="J699" s="1" t="e">
        <f>F701-F695</f>
        <v>#VALUE!</v>
      </c>
      <c r="M699">
        <f>COUNTIF(D698:D702,$L$3)</f>
        <v>0</v>
      </c>
      <c r="O699" t="str">
        <f t="shared" si="74"/>
        <v/>
      </c>
      <c r="P699" t="str">
        <f t="shared" si="75"/>
        <v/>
      </c>
      <c r="Q699" t="str">
        <f t="shared" si="76"/>
        <v/>
      </c>
      <c r="R699" t="str">
        <f t="shared" si="77"/>
        <v/>
      </c>
    </row>
    <row r="700" spans="1:18" x14ac:dyDescent="0.35">
      <c r="A700" t="s">
        <v>11</v>
      </c>
      <c r="B700" t="str">
        <f t="shared" si="79"/>
        <v/>
      </c>
      <c r="C700">
        <v>3</v>
      </c>
      <c r="E700" t="str">
        <f t="shared" si="78"/>
        <v>Western Score</v>
      </c>
      <c r="F700" s="1" t="str">
        <f t="shared" si="80"/>
        <v/>
      </c>
      <c r="G700" s="1" t="e">
        <f>(F700-F694)-(F701-F695)</f>
        <v>#VALUE!</v>
      </c>
      <c r="H700" s="1" t="e">
        <f>IF(F699&gt;F698,(F698+10)-F699,F698-F699)</f>
        <v>#VALUE!</v>
      </c>
      <c r="I700" s="1" t="e">
        <f>F700-F694</f>
        <v>#VALUE!</v>
      </c>
      <c r="J700" s="1" t="e">
        <f>F701-F695</f>
        <v>#VALUE!</v>
      </c>
      <c r="M700">
        <f>COUNTIF(D698:D702,$L$4)</f>
        <v>0</v>
      </c>
      <c r="O700" t="str">
        <f t="shared" si="74"/>
        <v/>
      </c>
      <c r="P700" t="str">
        <f t="shared" si="75"/>
        <v/>
      </c>
      <c r="Q700" t="str">
        <f t="shared" si="76"/>
        <v/>
      </c>
      <c r="R700" t="str">
        <f t="shared" si="77"/>
        <v/>
      </c>
    </row>
    <row r="701" spans="1:18" x14ac:dyDescent="0.35">
      <c r="A701" t="s">
        <v>12</v>
      </c>
      <c r="B701" t="str">
        <f t="shared" si="79"/>
        <v/>
      </c>
      <c r="C701">
        <v>4</v>
      </c>
      <c r="E701" t="str">
        <f t="shared" si="78"/>
        <v>Opp Score</v>
      </c>
      <c r="F701" s="1" t="str">
        <f t="shared" si="80"/>
        <v/>
      </c>
      <c r="G701" s="1" t="e">
        <f>(F700-F694)-(F701-F695)</f>
        <v>#VALUE!</v>
      </c>
      <c r="H701" s="1" t="e">
        <f>IF(F699&gt;F698,(F698+10)-F699,F698-F699)</f>
        <v>#VALUE!</v>
      </c>
      <c r="I701" s="1" t="e">
        <f>F700-F694</f>
        <v>#VALUE!</v>
      </c>
      <c r="J701" s="1" t="e">
        <f>F701-F695</f>
        <v>#VALUE!</v>
      </c>
      <c r="M701">
        <f>COUNTIF(D698:D702,$L$5)</f>
        <v>0</v>
      </c>
      <c r="O701" t="str">
        <f t="shared" si="74"/>
        <v/>
      </c>
      <c r="P701" t="str">
        <f t="shared" si="75"/>
        <v/>
      </c>
      <c r="Q701" t="str">
        <f t="shared" si="76"/>
        <v/>
      </c>
      <c r="R701" t="str">
        <f t="shared" si="77"/>
        <v/>
      </c>
    </row>
    <row r="702" spans="1:18" x14ac:dyDescent="0.35">
      <c r="A702" t="s">
        <v>13</v>
      </c>
      <c r="B702" t="str">
        <f t="shared" si="79"/>
        <v/>
      </c>
      <c r="C702">
        <v>5</v>
      </c>
      <c r="E702" t="str">
        <f t="shared" si="78"/>
        <v/>
      </c>
      <c r="F702" s="1" t="str">
        <f t="shared" si="80"/>
        <v/>
      </c>
      <c r="G702" s="1" t="e">
        <f>(F700-F694)-(F701-F695)</f>
        <v>#VALUE!</v>
      </c>
      <c r="H702" s="1" t="e">
        <f>IF(F699&gt;F698,(F698+10)-F699,F698-F699)</f>
        <v>#VALUE!</v>
      </c>
      <c r="I702" s="1" t="e">
        <f>F700-F694</f>
        <v>#VALUE!</v>
      </c>
      <c r="J702" s="1" t="e">
        <f>F701-F695</f>
        <v>#VALUE!</v>
      </c>
      <c r="M702">
        <f>COUNTIF(D698:D702,$L$6)</f>
        <v>0</v>
      </c>
      <c r="O702" t="str">
        <f t="shared" si="74"/>
        <v/>
      </c>
      <c r="P702" t="str">
        <f t="shared" si="75"/>
        <v/>
      </c>
      <c r="Q702" t="str">
        <f t="shared" si="76"/>
        <v/>
      </c>
      <c r="R702" t="str">
        <f t="shared" si="77"/>
        <v/>
      </c>
    </row>
    <row r="703" spans="1:18" x14ac:dyDescent="0.35">
      <c r="A703" t="s">
        <v>14</v>
      </c>
      <c r="B703" t="str">
        <f t="shared" si="79"/>
        <v/>
      </c>
      <c r="E703" t="str">
        <f t="shared" si="78"/>
        <v/>
      </c>
      <c r="F703" s="1" t="str">
        <f t="shared" si="80"/>
        <v/>
      </c>
      <c r="O703" t="str">
        <f t="shared" si="74"/>
        <v/>
      </c>
      <c r="P703" t="str">
        <f t="shared" si="75"/>
        <v/>
      </c>
      <c r="Q703" t="str">
        <f t="shared" si="76"/>
        <v/>
      </c>
      <c r="R703" t="str">
        <f t="shared" si="77"/>
        <v/>
      </c>
    </row>
    <row r="704" spans="1:18" x14ac:dyDescent="0.35">
      <c r="A704" t="s">
        <v>2</v>
      </c>
      <c r="B704">
        <f t="shared" si="79"/>
        <v>118</v>
      </c>
      <c r="C704">
        <v>1</v>
      </c>
      <c r="E704" t="str">
        <f t="shared" si="78"/>
        <v>Time In</v>
      </c>
      <c r="F704" s="1" t="str">
        <f t="shared" si="80"/>
        <v/>
      </c>
      <c r="G704" s="1" t="e">
        <f>(F706-F700)-(F707-F701)</f>
        <v>#VALUE!</v>
      </c>
      <c r="H704" s="1" t="e">
        <f>IF(F705&gt;F704,(F704+10)-F705,F704-F705)</f>
        <v>#VALUE!</v>
      </c>
      <c r="I704" s="1" t="e">
        <f>F706-F700</f>
        <v>#VALUE!</v>
      </c>
      <c r="J704" s="1" t="e">
        <f>F707-F701</f>
        <v>#VALUE!</v>
      </c>
      <c r="M704">
        <f>COUNTIF(D704:D708,$L$2)</f>
        <v>0</v>
      </c>
      <c r="N704">
        <f>SUM(M704:M708)</f>
        <v>0</v>
      </c>
      <c r="O704" t="str">
        <f t="shared" si="74"/>
        <v/>
      </c>
      <c r="P704" t="str">
        <f t="shared" si="75"/>
        <v/>
      </c>
      <c r="Q704" t="str">
        <f t="shared" si="76"/>
        <v/>
      </c>
      <c r="R704" t="str">
        <f t="shared" si="77"/>
        <v/>
      </c>
    </row>
    <row r="705" spans="1:18" x14ac:dyDescent="0.35">
      <c r="A705" t="s">
        <v>3</v>
      </c>
      <c r="B705" t="str">
        <f t="shared" si="79"/>
        <v/>
      </c>
      <c r="C705">
        <v>2</v>
      </c>
      <c r="E705" t="str">
        <f t="shared" si="78"/>
        <v>Time Out</v>
      </c>
      <c r="F705" s="1" t="str">
        <f t="shared" si="80"/>
        <v/>
      </c>
      <c r="G705" s="1" t="e">
        <f>(F706-F700)-(F707-F701)</f>
        <v>#VALUE!</v>
      </c>
      <c r="H705" s="1" t="e">
        <f>IF(F705&gt;F704,(F704+10)-F705,F704-F705)</f>
        <v>#VALUE!</v>
      </c>
      <c r="I705" s="1" t="e">
        <f>F706-F700</f>
        <v>#VALUE!</v>
      </c>
      <c r="J705" s="1" t="e">
        <f>F707-F701</f>
        <v>#VALUE!</v>
      </c>
      <c r="M705">
        <f>COUNTIF(D704:D708,$L$3)</f>
        <v>0</v>
      </c>
      <c r="O705" t="str">
        <f t="shared" si="74"/>
        <v/>
      </c>
      <c r="P705" t="str">
        <f t="shared" si="75"/>
        <v/>
      </c>
      <c r="Q705" t="str">
        <f t="shared" si="76"/>
        <v/>
      </c>
      <c r="R705" t="str">
        <f t="shared" si="77"/>
        <v/>
      </c>
    </row>
    <row r="706" spans="1:18" x14ac:dyDescent="0.35">
      <c r="A706" t="s">
        <v>4</v>
      </c>
      <c r="B706" t="str">
        <f t="shared" si="79"/>
        <v/>
      </c>
      <c r="C706">
        <v>3</v>
      </c>
      <c r="E706" t="str">
        <f t="shared" si="78"/>
        <v>Western Score</v>
      </c>
      <c r="F706" s="1" t="str">
        <f t="shared" si="80"/>
        <v/>
      </c>
      <c r="G706" s="1" t="e">
        <f>(F706-F700)-(F707-F701)</f>
        <v>#VALUE!</v>
      </c>
      <c r="H706" s="1" t="e">
        <f>IF(F705&gt;F704,(F704+10)-F705,F704-F705)</f>
        <v>#VALUE!</v>
      </c>
      <c r="I706" s="1" t="e">
        <f>F706-F700</f>
        <v>#VALUE!</v>
      </c>
      <c r="J706" s="1" t="e">
        <f>F707-F701</f>
        <v>#VALUE!</v>
      </c>
      <c r="M706">
        <f>COUNTIF(D704:D708,$L$4)</f>
        <v>0</v>
      </c>
      <c r="O706" t="str">
        <f t="shared" ref="O706:O769" si="81">IF(N706=COUNTIF($L$2:$L$6,"*"),G706,"")</f>
        <v/>
      </c>
      <c r="P706" t="str">
        <f t="shared" ref="P706:P769" si="82">IF(N706=COUNTIF($L$2:$L$6,"*"),H706,"")</f>
        <v/>
      </c>
      <c r="Q706" t="str">
        <f t="shared" ref="Q706:Q769" si="83">IF(N706=COUNTIF($L$2:$L$6,"*"),I706,"")</f>
        <v/>
      </c>
      <c r="R706" t="str">
        <f t="shared" ref="R706:R769" si="84">IF(N706=COUNTIF($L$2:$L$6,"*"),J706,"")</f>
        <v/>
      </c>
    </row>
    <row r="707" spans="1:18" x14ac:dyDescent="0.35">
      <c r="A707" t="s">
        <v>5</v>
      </c>
      <c r="B707" t="str">
        <f t="shared" si="79"/>
        <v/>
      </c>
      <c r="C707">
        <v>4</v>
      </c>
      <c r="E707" t="str">
        <f t="shared" ref="E707:E770" si="85">IFERROR(_xlfn.IFS(C707=$C$2,"Time In",C707=$C$3,"Time Out",C707=$C$4,"Western Score",C707=$C$5,"Opp Score"),"")</f>
        <v>Opp Score</v>
      </c>
      <c r="F707" s="1" t="str">
        <f t="shared" si="80"/>
        <v/>
      </c>
      <c r="G707" s="1" t="e">
        <f>(F706-F700)-(F707-F701)</f>
        <v>#VALUE!</v>
      </c>
      <c r="H707" s="1" t="e">
        <f>IF(F705&gt;F704,(F704+10)-F705,F704-F705)</f>
        <v>#VALUE!</v>
      </c>
      <c r="I707" s="1" t="e">
        <f>F706-F700</f>
        <v>#VALUE!</v>
      </c>
      <c r="J707" s="1" t="e">
        <f>F707-F701</f>
        <v>#VALUE!</v>
      </c>
      <c r="M707">
        <f>COUNTIF(D704:D708,$L$5)</f>
        <v>0</v>
      </c>
      <c r="O707" t="str">
        <f t="shared" si="81"/>
        <v/>
      </c>
      <c r="P707" t="str">
        <f t="shared" si="82"/>
        <v/>
      </c>
      <c r="Q707" t="str">
        <f t="shared" si="83"/>
        <v/>
      </c>
      <c r="R707" t="str">
        <f t="shared" si="84"/>
        <v/>
      </c>
    </row>
    <row r="708" spans="1:18" x14ac:dyDescent="0.35">
      <c r="A708" t="s">
        <v>6</v>
      </c>
      <c r="B708" t="str">
        <f t="shared" si="79"/>
        <v/>
      </c>
      <c r="C708">
        <v>5</v>
      </c>
      <c r="E708" t="str">
        <f t="shared" si="85"/>
        <v/>
      </c>
      <c r="F708" s="1" t="str">
        <f t="shared" si="80"/>
        <v/>
      </c>
      <c r="G708" s="1" t="e">
        <f>(F706-F700)-(F707-F701)</f>
        <v>#VALUE!</v>
      </c>
      <c r="H708" s="1" t="e">
        <f>IF(F705&gt;F704,(F704+10)-F705,F704-F705)</f>
        <v>#VALUE!</v>
      </c>
      <c r="I708" s="1" t="e">
        <f>F706-F700</f>
        <v>#VALUE!</v>
      </c>
      <c r="J708" s="1" t="e">
        <f>F707-F701</f>
        <v>#VALUE!</v>
      </c>
      <c r="M708">
        <f>COUNTIF(D704:D708,$L$6)</f>
        <v>0</v>
      </c>
      <c r="O708" t="str">
        <f t="shared" si="81"/>
        <v/>
      </c>
      <c r="P708" t="str">
        <f t="shared" si="82"/>
        <v/>
      </c>
      <c r="Q708" t="str">
        <f t="shared" si="83"/>
        <v/>
      </c>
      <c r="R708" t="str">
        <f t="shared" si="84"/>
        <v/>
      </c>
    </row>
    <row r="709" spans="1:18" x14ac:dyDescent="0.35">
      <c r="A709" t="s">
        <v>7</v>
      </c>
      <c r="B709" t="str">
        <f t="shared" si="79"/>
        <v/>
      </c>
      <c r="E709" t="str">
        <f t="shared" si="85"/>
        <v/>
      </c>
      <c r="F709" s="1" t="str">
        <f t="shared" si="80"/>
        <v/>
      </c>
      <c r="O709" t="str">
        <f t="shared" si="81"/>
        <v/>
      </c>
      <c r="P709" t="str">
        <f t="shared" si="82"/>
        <v/>
      </c>
      <c r="Q709" t="str">
        <f t="shared" si="83"/>
        <v/>
      </c>
      <c r="R709" t="str">
        <f t="shared" si="84"/>
        <v/>
      </c>
    </row>
    <row r="710" spans="1:18" x14ac:dyDescent="0.35">
      <c r="A710" t="s">
        <v>8</v>
      </c>
      <c r="B710">
        <f t="shared" si="79"/>
        <v>119</v>
      </c>
      <c r="C710">
        <v>1</v>
      </c>
      <c r="E710" t="str">
        <f t="shared" si="85"/>
        <v>Time In</v>
      </c>
      <c r="F710" s="1" t="str">
        <f t="shared" si="80"/>
        <v/>
      </c>
      <c r="G710" s="1" t="e">
        <f>(F712-F706)-(F713-F707)</f>
        <v>#VALUE!</v>
      </c>
      <c r="H710" s="1" t="e">
        <f>IF(F711&gt;F710,(F710+10)-F711,F710-F711)</f>
        <v>#VALUE!</v>
      </c>
      <c r="I710" s="1" t="e">
        <f>F712-F706</f>
        <v>#VALUE!</v>
      </c>
      <c r="J710" s="1" t="e">
        <f>F713-F707</f>
        <v>#VALUE!</v>
      </c>
      <c r="M710">
        <f>COUNTIF(D710:D714,$L$2)</f>
        <v>0</v>
      </c>
      <c r="N710">
        <f>SUM(M710:M714)</f>
        <v>0</v>
      </c>
      <c r="O710" t="str">
        <f t="shared" si="81"/>
        <v/>
      </c>
      <c r="P710" t="str">
        <f t="shared" si="82"/>
        <v/>
      </c>
      <c r="Q710" t="str">
        <f t="shared" si="83"/>
        <v/>
      </c>
      <c r="R710" t="str">
        <f t="shared" si="84"/>
        <v/>
      </c>
    </row>
    <row r="711" spans="1:18" x14ac:dyDescent="0.35">
      <c r="A711" t="s">
        <v>9</v>
      </c>
      <c r="B711" t="str">
        <f t="shared" si="79"/>
        <v/>
      </c>
      <c r="C711">
        <v>2</v>
      </c>
      <c r="E711" t="str">
        <f t="shared" si="85"/>
        <v>Time Out</v>
      </c>
      <c r="F711" s="1" t="str">
        <f t="shared" si="80"/>
        <v/>
      </c>
      <c r="G711" s="1" t="e">
        <f>(F712-F706)-(F713-F707)</f>
        <v>#VALUE!</v>
      </c>
      <c r="H711" s="1" t="e">
        <f>IF(F711&gt;F710,(F710+10)-F711,F710-F711)</f>
        <v>#VALUE!</v>
      </c>
      <c r="I711" s="1" t="e">
        <f>F712-F706</f>
        <v>#VALUE!</v>
      </c>
      <c r="J711" s="1" t="e">
        <f>F713-F707</f>
        <v>#VALUE!</v>
      </c>
      <c r="M711">
        <f>COUNTIF(D710:D714,$L$3)</f>
        <v>0</v>
      </c>
      <c r="O711" t="str">
        <f t="shared" si="81"/>
        <v/>
      </c>
      <c r="P711" t="str">
        <f t="shared" si="82"/>
        <v/>
      </c>
      <c r="Q711" t="str">
        <f t="shared" si="83"/>
        <v/>
      </c>
      <c r="R711" t="str">
        <f t="shared" si="84"/>
        <v/>
      </c>
    </row>
    <row r="712" spans="1:18" x14ac:dyDescent="0.35">
      <c r="A712" t="s">
        <v>10</v>
      </c>
      <c r="B712" t="str">
        <f t="shared" si="79"/>
        <v/>
      </c>
      <c r="C712">
        <v>3</v>
      </c>
      <c r="E712" t="str">
        <f t="shared" si="85"/>
        <v>Western Score</v>
      </c>
      <c r="F712" s="1" t="str">
        <f t="shared" si="80"/>
        <v/>
      </c>
      <c r="G712" s="1" t="e">
        <f>(F712-F706)-(F713-F707)</f>
        <v>#VALUE!</v>
      </c>
      <c r="H712" s="1" t="e">
        <f>IF(F711&gt;F710,(F710+10)-F711,F710-F711)</f>
        <v>#VALUE!</v>
      </c>
      <c r="I712" s="1" t="e">
        <f>F712-F706</f>
        <v>#VALUE!</v>
      </c>
      <c r="J712" s="1" t="e">
        <f>F713-F707</f>
        <v>#VALUE!</v>
      </c>
      <c r="M712">
        <f>COUNTIF(D710:D714,$L$4)</f>
        <v>0</v>
      </c>
      <c r="O712" t="str">
        <f t="shared" si="81"/>
        <v/>
      </c>
      <c r="P712" t="str">
        <f t="shared" si="82"/>
        <v/>
      </c>
      <c r="Q712" t="str">
        <f t="shared" si="83"/>
        <v/>
      </c>
      <c r="R712" t="str">
        <f t="shared" si="84"/>
        <v/>
      </c>
    </row>
    <row r="713" spans="1:18" x14ac:dyDescent="0.35">
      <c r="A713" t="s">
        <v>11</v>
      </c>
      <c r="B713" t="str">
        <f t="shared" si="79"/>
        <v/>
      </c>
      <c r="C713">
        <v>4</v>
      </c>
      <c r="E713" t="str">
        <f t="shared" si="85"/>
        <v>Opp Score</v>
      </c>
      <c r="F713" s="1" t="str">
        <f t="shared" si="80"/>
        <v/>
      </c>
      <c r="G713" s="1" t="e">
        <f>(F712-F706)-(F713-F707)</f>
        <v>#VALUE!</v>
      </c>
      <c r="H713" s="1" t="e">
        <f>IF(F711&gt;F710,(F710+10)-F711,F710-F711)</f>
        <v>#VALUE!</v>
      </c>
      <c r="I713" s="1" t="e">
        <f>F712-F706</f>
        <v>#VALUE!</v>
      </c>
      <c r="J713" s="1" t="e">
        <f>F713-F707</f>
        <v>#VALUE!</v>
      </c>
      <c r="M713">
        <f>COUNTIF(D710:D714,$L$5)</f>
        <v>0</v>
      </c>
      <c r="O713" t="str">
        <f t="shared" si="81"/>
        <v/>
      </c>
      <c r="P713" t="str">
        <f t="shared" si="82"/>
        <v/>
      </c>
      <c r="Q713" t="str">
        <f t="shared" si="83"/>
        <v/>
      </c>
      <c r="R713" t="str">
        <f t="shared" si="84"/>
        <v/>
      </c>
    </row>
    <row r="714" spans="1:18" x14ac:dyDescent="0.35">
      <c r="A714" t="s">
        <v>12</v>
      </c>
      <c r="B714" t="str">
        <f t="shared" si="79"/>
        <v/>
      </c>
      <c r="C714">
        <v>5</v>
      </c>
      <c r="E714" t="str">
        <f t="shared" si="85"/>
        <v/>
      </c>
      <c r="F714" s="1" t="str">
        <f t="shared" si="80"/>
        <v/>
      </c>
      <c r="G714" s="1" t="e">
        <f>(F712-F706)-(F713-F707)</f>
        <v>#VALUE!</v>
      </c>
      <c r="H714" s="1" t="e">
        <f>IF(F711&gt;F710,(F710+10)-F711,F710-F711)</f>
        <v>#VALUE!</v>
      </c>
      <c r="I714" s="1" t="e">
        <f>F712-F706</f>
        <v>#VALUE!</v>
      </c>
      <c r="J714" s="1" t="e">
        <f>F713-F707</f>
        <v>#VALUE!</v>
      </c>
      <c r="M714">
        <f>COUNTIF(D710:D714,$L$6)</f>
        <v>0</v>
      </c>
      <c r="O714" t="str">
        <f t="shared" si="81"/>
        <v/>
      </c>
      <c r="P714" t="str">
        <f t="shared" si="82"/>
        <v/>
      </c>
      <c r="Q714" t="str">
        <f t="shared" si="83"/>
        <v/>
      </c>
      <c r="R714" t="str">
        <f t="shared" si="84"/>
        <v/>
      </c>
    </row>
    <row r="715" spans="1:18" x14ac:dyDescent="0.35">
      <c r="A715" t="s">
        <v>13</v>
      </c>
      <c r="B715" t="str">
        <f t="shared" si="79"/>
        <v/>
      </c>
      <c r="E715" t="str">
        <f t="shared" si="85"/>
        <v/>
      </c>
      <c r="F715" s="1" t="str">
        <f t="shared" si="80"/>
        <v/>
      </c>
      <c r="O715" t="str">
        <f t="shared" si="81"/>
        <v/>
      </c>
      <c r="P715" t="str">
        <f t="shared" si="82"/>
        <v/>
      </c>
      <c r="Q715" t="str">
        <f t="shared" si="83"/>
        <v/>
      </c>
      <c r="R715" t="str">
        <f t="shared" si="84"/>
        <v/>
      </c>
    </row>
    <row r="716" spans="1:18" x14ac:dyDescent="0.35">
      <c r="A716" t="s">
        <v>14</v>
      </c>
      <c r="B716">
        <f t="shared" si="79"/>
        <v>120</v>
      </c>
      <c r="C716">
        <v>1</v>
      </c>
      <c r="E716" t="str">
        <f t="shared" si="85"/>
        <v>Time In</v>
      </c>
      <c r="F716" s="1" t="str">
        <f t="shared" si="80"/>
        <v/>
      </c>
      <c r="G716" s="1" t="e">
        <f>(F718-F712)-(F719-F713)</f>
        <v>#VALUE!</v>
      </c>
      <c r="H716" s="1" t="e">
        <f>IF(F717&gt;F716,(F716+10)-F717,F716-F717)</f>
        <v>#VALUE!</v>
      </c>
      <c r="I716" s="1" t="e">
        <f>F718-F712</f>
        <v>#VALUE!</v>
      </c>
      <c r="J716" s="1" t="e">
        <f>F719-F713</f>
        <v>#VALUE!</v>
      </c>
      <c r="M716">
        <f>COUNTIF(D716:D720,$L$2)</f>
        <v>0</v>
      </c>
      <c r="N716">
        <f>SUM(M716:M720)</f>
        <v>0</v>
      </c>
      <c r="O716" t="str">
        <f t="shared" si="81"/>
        <v/>
      </c>
      <c r="P716" t="str">
        <f t="shared" si="82"/>
        <v/>
      </c>
      <c r="Q716" t="str">
        <f t="shared" si="83"/>
        <v/>
      </c>
      <c r="R716" t="str">
        <f t="shared" si="84"/>
        <v/>
      </c>
    </row>
    <row r="717" spans="1:18" x14ac:dyDescent="0.35">
      <c r="A717" t="s">
        <v>2</v>
      </c>
      <c r="B717" t="str">
        <f t="shared" si="79"/>
        <v/>
      </c>
      <c r="C717">
        <v>2</v>
      </c>
      <c r="E717" t="str">
        <f t="shared" si="85"/>
        <v>Time Out</v>
      </c>
      <c r="F717" s="1" t="str">
        <f t="shared" si="80"/>
        <v/>
      </c>
      <c r="G717" s="1" t="e">
        <f>(F718-F712)-(F719-F713)</f>
        <v>#VALUE!</v>
      </c>
      <c r="H717" s="1" t="e">
        <f>IF(F717&gt;F716,(F716+10)-F717,F716-F717)</f>
        <v>#VALUE!</v>
      </c>
      <c r="I717" s="1" t="e">
        <f>F718-F712</f>
        <v>#VALUE!</v>
      </c>
      <c r="J717" s="1" t="e">
        <f>F719-F713</f>
        <v>#VALUE!</v>
      </c>
      <c r="M717">
        <f>COUNTIF(D716:D720,$L$3)</f>
        <v>0</v>
      </c>
      <c r="O717" t="str">
        <f t="shared" si="81"/>
        <v/>
      </c>
      <c r="P717" t="str">
        <f t="shared" si="82"/>
        <v/>
      </c>
      <c r="Q717" t="str">
        <f t="shared" si="83"/>
        <v/>
      </c>
      <c r="R717" t="str">
        <f t="shared" si="84"/>
        <v/>
      </c>
    </row>
    <row r="718" spans="1:18" x14ac:dyDescent="0.35">
      <c r="A718" t="s">
        <v>3</v>
      </c>
      <c r="B718" t="str">
        <f t="shared" si="79"/>
        <v/>
      </c>
      <c r="C718">
        <v>3</v>
      </c>
      <c r="E718" t="str">
        <f t="shared" si="85"/>
        <v>Western Score</v>
      </c>
      <c r="F718" s="1" t="str">
        <f t="shared" si="80"/>
        <v/>
      </c>
      <c r="G718" s="1" t="e">
        <f>(F718-F712)-(F719-F713)</f>
        <v>#VALUE!</v>
      </c>
      <c r="H718" s="1" t="e">
        <f>IF(F717&gt;F716,(F716+10)-F717,F716-F717)</f>
        <v>#VALUE!</v>
      </c>
      <c r="I718" s="1" t="e">
        <f>F718-F712</f>
        <v>#VALUE!</v>
      </c>
      <c r="J718" s="1" t="e">
        <f>F719-F713</f>
        <v>#VALUE!</v>
      </c>
      <c r="M718">
        <f>COUNTIF(D716:D720,$L$4)</f>
        <v>0</v>
      </c>
      <c r="O718" t="str">
        <f t="shared" si="81"/>
        <v/>
      </c>
      <c r="P718" t="str">
        <f t="shared" si="82"/>
        <v/>
      </c>
      <c r="Q718" t="str">
        <f t="shared" si="83"/>
        <v/>
      </c>
      <c r="R718" t="str">
        <f t="shared" si="84"/>
        <v/>
      </c>
    </row>
    <row r="719" spans="1:18" x14ac:dyDescent="0.35">
      <c r="A719" t="s">
        <v>4</v>
      </c>
      <c r="B719" t="str">
        <f t="shared" si="79"/>
        <v/>
      </c>
      <c r="C719">
        <v>4</v>
      </c>
      <c r="E719" t="str">
        <f t="shared" si="85"/>
        <v>Opp Score</v>
      </c>
      <c r="F719" s="1" t="str">
        <f t="shared" si="80"/>
        <v/>
      </c>
      <c r="G719" s="1" t="e">
        <f>(F718-F712)-(F719-F713)</f>
        <v>#VALUE!</v>
      </c>
      <c r="H719" s="1" t="e">
        <f>IF(F717&gt;F716,(F716+10)-F717,F716-F717)</f>
        <v>#VALUE!</v>
      </c>
      <c r="I719" s="1" t="e">
        <f>F718-F712</f>
        <v>#VALUE!</v>
      </c>
      <c r="J719" s="1" t="e">
        <f>F719-F713</f>
        <v>#VALUE!</v>
      </c>
      <c r="M719">
        <f>COUNTIF(D716:D720,$L$5)</f>
        <v>0</v>
      </c>
      <c r="O719" t="str">
        <f t="shared" si="81"/>
        <v/>
      </c>
      <c r="P719" t="str">
        <f t="shared" si="82"/>
        <v/>
      </c>
      <c r="Q719" t="str">
        <f t="shared" si="83"/>
        <v/>
      </c>
      <c r="R719" t="str">
        <f t="shared" si="84"/>
        <v/>
      </c>
    </row>
    <row r="720" spans="1:18" x14ac:dyDescent="0.35">
      <c r="A720" t="s">
        <v>5</v>
      </c>
      <c r="B720" t="str">
        <f t="shared" si="79"/>
        <v/>
      </c>
      <c r="C720">
        <v>5</v>
      </c>
      <c r="E720" t="str">
        <f t="shared" si="85"/>
        <v/>
      </c>
      <c r="F720" s="1" t="str">
        <f t="shared" si="80"/>
        <v/>
      </c>
      <c r="G720" s="1" t="e">
        <f>(F718-F712)-(F719-F713)</f>
        <v>#VALUE!</v>
      </c>
      <c r="H720" s="1" t="e">
        <f>IF(F717&gt;F716,(F716+10)-F717,F716-F717)</f>
        <v>#VALUE!</v>
      </c>
      <c r="I720" s="1" t="e">
        <f>F718-F712</f>
        <v>#VALUE!</v>
      </c>
      <c r="J720" s="1" t="e">
        <f>F719-F713</f>
        <v>#VALUE!</v>
      </c>
      <c r="M720">
        <f>COUNTIF(D716:D720,$L$6)</f>
        <v>0</v>
      </c>
      <c r="O720" t="str">
        <f t="shared" si="81"/>
        <v/>
      </c>
      <c r="P720" t="str">
        <f t="shared" si="82"/>
        <v/>
      </c>
      <c r="Q720" t="str">
        <f t="shared" si="83"/>
        <v/>
      </c>
      <c r="R720" t="str">
        <f t="shared" si="84"/>
        <v/>
      </c>
    </row>
    <row r="721" spans="1:18" x14ac:dyDescent="0.35">
      <c r="A721" t="s">
        <v>6</v>
      </c>
      <c r="B721" t="str">
        <f t="shared" si="79"/>
        <v/>
      </c>
      <c r="E721" t="str">
        <f t="shared" si="85"/>
        <v/>
      </c>
      <c r="F721" s="1" t="str">
        <f t="shared" si="80"/>
        <v/>
      </c>
      <c r="O721" t="str">
        <f t="shared" si="81"/>
        <v/>
      </c>
      <c r="P721" t="str">
        <f t="shared" si="82"/>
        <v/>
      </c>
      <c r="Q721" t="str">
        <f t="shared" si="83"/>
        <v/>
      </c>
      <c r="R721" t="str">
        <f t="shared" si="84"/>
        <v/>
      </c>
    </row>
    <row r="722" spans="1:18" x14ac:dyDescent="0.35">
      <c r="A722" t="s">
        <v>7</v>
      </c>
      <c r="B722">
        <f t="shared" si="79"/>
        <v>121</v>
      </c>
      <c r="C722">
        <v>1</v>
      </c>
      <c r="E722" t="str">
        <f t="shared" si="85"/>
        <v>Time In</v>
      </c>
      <c r="F722" s="1" t="str">
        <f t="shared" si="80"/>
        <v/>
      </c>
      <c r="G722" s="1" t="e">
        <f>(F724-F718)-(F725-F719)</f>
        <v>#VALUE!</v>
      </c>
      <c r="H722" s="1" t="e">
        <f>IF(F723&gt;F722,(F722+10)-F723,F722-F723)</f>
        <v>#VALUE!</v>
      </c>
      <c r="I722" s="1" t="e">
        <f>F724-F718</f>
        <v>#VALUE!</v>
      </c>
      <c r="J722" s="1" t="e">
        <f>F725-F719</f>
        <v>#VALUE!</v>
      </c>
      <c r="M722">
        <f>COUNTIF(D722:D726,$L$2)</f>
        <v>0</v>
      </c>
      <c r="N722">
        <f>SUM(M722:M726)</f>
        <v>0</v>
      </c>
      <c r="O722" t="str">
        <f t="shared" si="81"/>
        <v/>
      </c>
      <c r="P722" t="str">
        <f t="shared" si="82"/>
        <v/>
      </c>
      <c r="Q722" t="str">
        <f t="shared" si="83"/>
        <v/>
      </c>
      <c r="R722" t="str">
        <f t="shared" si="84"/>
        <v/>
      </c>
    </row>
    <row r="723" spans="1:18" x14ac:dyDescent="0.35">
      <c r="A723" t="s">
        <v>8</v>
      </c>
      <c r="B723" t="str">
        <f t="shared" ref="B723:B786" si="86">IF(C723=$C$2,1+B717,"")</f>
        <v/>
      </c>
      <c r="C723">
        <v>2</v>
      </c>
      <c r="E723" t="str">
        <f t="shared" si="85"/>
        <v>Time Out</v>
      </c>
      <c r="F723" s="1" t="str">
        <f t="shared" si="80"/>
        <v/>
      </c>
      <c r="G723" s="1" t="e">
        <f>(F724-F718)-(F725-F719)</f>
        <v>#VALUE!</v>
      </c>
      <c r="H723" s="1" t="e">
        <f>IF(F723&gt;F722,(F722+10)-F723,F722-F723)</f>
        <v>#VALUE!</v>
      </c>
      <c r="I723" s="1" t="e">
        <f>F724-F718</f>
        <v>#VALUE!</v>
      </c>
      <c r="J723" s="1" t="e">
        <f>F725-F719</f>
        <v>#VALUE!</v>
      </c>
      <c r="M723">
        <f>COUNTIF(D722:D726,$L$3)</f>
        <v>0</v>
      </c>
      <c r="O723" t="str">
        <f t="shared" si="81"/>
        <v/>
      </c>
      <c r="P723" t="str">
        <f t="shared" si="82"/>
        <v/>
      </c>
      <c r="Q723" t="str">
        <f t="shared" si="83"/>
        <v/>
      </c>
      <c r="R723" t="str">
        <f t="shared" si="84"/>
        <v/>
      </c>
    </row>
    <row r="724" spans="1:18" x14ac:dyDescent="0.35">
      <c r="A724" t="s">
        <v>9</v>
      </c>
      <c r="B724" t="str">
        <f t="shared" si="86"/>
        <v/>
      </c>
      <c r="C724">
        <v>3</v>
      </c>
      <c r="E724" t="str">
        <f t="shared" si="85"/>
        <v>Western Score</v>
      </c>
      <c r="F724" s="1" t="str">
        <f t="shared" si="80"/>
        <v/>
      </c>
      <c r="G724" s="1" t="e">
        <f>(F724-F718)-(F725-F719)</f>
        <v>#VALUE!</v>
      </c>
      <c r="H724" s="1" t="e">
        <f>IF(F723&gt;F722,(F722+10)-F723,F722-F723)</f>
        <v>#VALUE!</v>
      </c>
      <c r="I724" s="1" t="e">
        <f>F724-F718</f>
        <v>#VALUE!</v>
      </c>
      <c r="J724" s="1" t="e">
        <f>F725-F719</f>
        <v>#VALUE!</v>
      </c>
      <c r="M724">
        <f>COUNTIF(D722:D726,$L$4)</f>
        <v>0</v>
      </c>
      <c r="O724" t="str">
        <f t="shared" si="81"/>
        <v/>
      </c>
      <c r="P724" t="str">
        <f t="shared" si="82"/>
        <v/>
      </c>
      <c r="Q724" t="str">
        <f t="shared" si="83"/>
        <v/>
      </c>
      <c r="R724" t="str">
        <f t="shared" si="84"/>
        <v/>
      </c>
    </row>
    <row r="725" spans="1:18" x14ac:dyDescent="0.35">
      <c r="A725" t="s">
        <v>10</v>
      </c>
      <c r="B725" t="str">
        <f t="shared" si="86"/>
        <v/>
      </c>
      <c r="C725">
        <v>4</v>
      </c>
      <c r="E725" t="str">
        <f t="shared" si="85"/>
        <v>Opp Score</v>
      </c>
      <c r="F725" s="1" t="str">
        <f t="shared" si="80"/>
        <v/>
      </c>
      <c r="G725" s="1" t="e">
        <f>(F724-F718)-(F725-F719)</f>
        <v>#VALUE!</v>
      </c>
      <c r="H725" s="1" t="e">
        <f>IF(F723&gt;F722,(F722+10)-F723,F722-F723)</f>
        <v>#VALUE!</v>
      </c>
      <c r="I725" s="1" t="e">
        <f>F724-F718</f>
        <v>#VALUE!</v>
      </c>
      <c r="J725" s="1" t="e">
        <f>F725-F719</f>
        <v>#VALUE!</v>
      </c>
      <c r="M725">
        <f>COUNTIF(D722:D726,$L$5)</f>
        <v>0</v>
      </c>
      <c r="O725" t="str">
        <f t="shared" si="81"/>
        <v/>
      </c>
      <c r="P725" t="str">
        <f t="shared" si="82"/>
        <v/>
      </c>
      <c r="Q725" t="str">
        <f t="shared" si="83"/>
        <v/>
      </c>
      <c r="R725" t="str">
        <f t="shared" si="84"/>
        <v/>
      </c>
    </row>
    <row r="726" spans="1:18" x14ac:dyDescent="0.35">
      <c r="A726" t="s">
        <v>11</v>
      </c>
      <c r="B726" t="str">
        <f t="shared" si="86"/>
        <v/>
      </c>
      <c r="C726">
        <v>5</v>
      </c>
      <c r="E726" t="str">
        <f t="shared" si="85"/>
        <v/>
      </c>
      <c r="F726" s="1" t="str">
        <f t="shared" si="80"/>
        <v/>
      </c>
      <c r="G726" s="1" t="e">
        <f>(F724-F718)-(F725-F719)</f>
        <v>#VALUE!</v>
      </c>
      <c r="H726" s="1" t="e">
        <f>IF(F723&gt;F722,(F722+10)-F723,F722-F723)</f>
        <v>#VALUE!</v>
      </c>
      <c r="I726" s="1" t="e">
        <f>F724-F718</f>
        <v>#VALUE!</v>
      </c>
      <c r="J726" s="1" t="e">
        <f>F725-F719</f>
        <v>#VALUE!</v>
      </c>
      <c r="M726">
        <f>COUNTIF(D722:D726,$L$6)</f>
        <v>0</v>
      </c>
      <c r="O726" t="str">
        <f t="shared" si="81"/>
        <v/>
      </c>
      <c r="P726" t="str">
        <f t="shared" si="82"/>
        <v/>
      </c>
      <c r="Q726" t="str">
        <f t="shared" si="83"/>
        <v/>
      </c>
      <c r="R726" t="str">
        <f t="shared" si="84"/>
        <v/>
      </c>
    </row>
    <row r="727" spans="1:18" x14ac:dyDescent="0.35">
      <c r="A727" t="s">
        <v>12</v>
      </c>
      <c r="B727" t="str">
        <f t="shared" si="86"/>
        <v/>
      </c>
      <c r="E727" t="str">
        <f t="shared" si="85"/>
        <v/>
      </c>
      <c r="F727" s="1" t="str">
        <f t="shared" si="80"/>
        <v/>
      </c>
      <c r="O727" t="str">
        <f t="shared" si="81"/>
        <v/>
      </c>
      <c r="P727" t="str">
        <f t="shared" si="82"/>
        <v/>
      </c>
      <c r="Q727" t="str">
        <f t="shared" si="83"/>
        <v/>
      </c>
      <c r="R727" t="str">
        <f t="shared" si="84"/>
        <v/>
      </c>
    </row>
    <row r="728" spans="1:18" x14ac:dyDescent="0.35">
      <c r="A728" t="s">
        <v>13</v>
      </c>
      <c r="B728">
        <f t="shared" si="86"/>
        <v>122</v>
      </c>
      <c r="C728">
        <v>1</v>
      </c>
      <c r="E728" t="str">
        <f t="shared" si="85"/>
        <v>Time In</v>
      </c>
      <c r="F728" s="1" t="str">
        <f t="shared" ref="F728:F791" si="87">IF(E728=$E$8,F723,"")</f>
        <v/>
      </c>
      <c r="G728" s="1" t="e">
        <f>(F730-F724)-(F731-F725)</f>
        <v>#VALUE!</v>
      </c>
      <c r="H728" s="1" t="e">
        <f>IF(F729&gt;F728,(F728+10)-F729,F728-F729)</f>
        <v>#VALUE!</v>
      </c>
      <c r="I728" s="1" t="e">
        <f>F730-F724</f>
        <v>#VALUE!</v>
      </c>
      <c r="J728" s="1" t="e">
        <f>F731-F725</f>
        <v>#VALUE!</v>
      </c>
      <c r="M728">
        <f>COUNTIF(D728:D732,$L$2)</f>
        <v>0</v>
      </c>
      <c r="N728">
        <f>SUM(M728:M732)</f>
        <v>0</v>
      </c>
      <c r="O728" t="str">
        <f t="shared" si="81"/>
        <v/>
      </c>
      <c r="P728" t="str">
        <f t="shared" si="82"/>
        <v/>
      </c>
      <c r="Q728" t="str">
        <f t="shared" si="83"/>
        <v/>
      </c>
      <c r="R728" t="str">
        <f t="shared" si="84"/>
        <v/>
      </c>
    </row>
    <row r="729" spans="1:18" x14ac:dyDescent="0.35">
      <c r="A729" t="s">
        <v>14</v>
      </c>
      <c r="B729" t="str">
        <f t="shared" si="86"/>
        <v/>
      </c>
      <c r="C729">
        <v>2</v>
      </c>
      <c r="E729" t="str">
        <f t="shared" si="85"/>
        <v>Time Out</v>
      </c>
      <c r="F729" s="1" t="str">
        <f t="shared" si="87"/>
        <v/>
      </c>
      <c r="G729" s="1" t="e">
        <f>(F730-F724)-(F731-F725)</f>
        <v>#VALUE!</v>
      </c>
      <c r="H729" s="1" t="e">
        <f>IF(F729&gt;F728,(F728+10)-F729,F728-F729)</f>
        <v>#VALUE!</v>
      </c>
      <c r="I729" s="1" t="e">
        <f>F730-F724</f>
        <v>#VALUE!</v>
      </c>
      <c r="J729" s="1" t="e">
        <f>F731-F725</f>
        <v>#VALUE!</v>
      </c>
      <c r="M729">
        <f>COUNTIF(D728:D732,$L$3)</f>
        <v>0</v>
      </c>
      <c r="O729" t="str">
        <f t="shared" si="81"/>
        <v/>
      </c>
      <c r="P729" t="str">
        <f t="shared" si="82"/>
        <v/>
      </c>
      <c r="Q729" t="str">
        <f t="shared" si="83"/>
        <v/>
      </c>
      <c r="R729" t="str">
        <f t="shared" si="84"/>
        <v/>
      </c>
    </row>
    <row r="730" spans="1:18" x14ac:dyDescent="0.35">
      <c r="A730" t="s">
        <v>2</v>
      </c>
      <c r="B730" t="str">
        <f t="shared" si="86"/>
        <v/>
      </c>
      <c r="C730">
        <v>3</v>
      </c>
      <c r="E730" t="str">
        <f t="shared" si="85"/>
        <v>Western Score</v>
      </c>
      <c r="F730" s="1" t="str">
        <f t="shared" si="87"/>
        <v/>
      </c>
      <c r="G730" s="1" t="e">
        <f>(F730-F724)-(F731-F725)</f>
        <v>#VALUE!</v>
      </c>
      <c r="H730" s="1" t="e">
        <f>IF(F729&gt;F728,(F728+10)-F729,F728-F729)</f>
        <v>#VALUE!</v>
      </c>
      <c r="I730" s="1" t="e">
        <f>F730-F724</f>
        <v>#VALUE!</v>
      </c>
      <c r="J730" s="1" t="e">
        <f>F731-F725</f>
        <v>#VALUE!</v>
      </c>
      <c r="M730">
        <f>COUNTIF(D728:D732,$L$4)</f>
        <v>0</v>
      </c>
      <c r="O730" t="str">
        <f t="shared" si="81"/>
        <v/>
      </c>
      <c r="P730" t="str">
        <f t="shared" si="82"/>
        <v/>
      </c>
      <c r="Q730" t="str">
        <f t="shared" si="83"/>
        <v/>
      </c>
      <c r="R730" t="str">
        <f t="shared" si="84"/>
        <v/>
      </c>
    </row>
    <row r="731" spans="1:18" x14ac:dyDescent="0.35">
      <c r="A731" t="s">
        <v>3</v>
      </c>
      <c r="B731" t="str">
        <f t="shared" si="86"/>
        <v/>
      </c>
      <c r="C731">
        <v>4</v>
      </c>
      <c r="E731" t="str">
        <f t="shared" si="85"/>
        <v>Opp Score</v>
      </c>
      <c r="F731" s="1" t="str">
        <f t="shared" si="87"/>
        <v/>
      </c>
      <c r="G731" s="1" t="e">
        <f>(F730-F724)-(F731-F725)</f>
        <v>#VALUE!</v>
      </c>
      <c r="H731" s="1" t="e">
        <f>IF(F729&gt;F728,(F728+10)-F729,F728-F729)</f>
        <v>#VALUE!</v>
      </c>
      <c r="I731" s="1" t="e">
        <f>F730-F724</f>
        <v>#VALUE!</v>
      </c>
      <c r="J731" s="1" t="e">
        <f>F731-F725</f>
        <v>#VALUE!</v>
      </c>
      <c r="M731">
        <f>COUNTIF(D728:D732,$L$5)</f>
        <v>0</v>
      </c>
      <c r="O731" t="str">
        <f t="shared" si="81"/>
        <v/>
      </c>
      <c r="P731" t="str">
        <f t="shared" si="82"/>
        <v/>
      </c>
      <c r="Q731" t="str">
        <f t="shared" si="83"/>
        <v/>
      </c>
      <c r="R731" t="str">
        <f t="shared" si="84"/>
        <v/>
      </c>
    </row>
    <row r="732" spans="1:18" x14ac:dyDescent="0.35">
      <c r="A732" t="s">
        <v>4</v>
      </c>
      <c r="B732" t="str">
        <f t="shared" si="86"/>
        <v/>
      </c>
      <c r="C732">
        <v>5</v>
      </c>
      <c r="E732" t="str">
        <f t="shared" si="85"/>
        <v/>
      </c>
      <c r="F732" s="1" t="str">
        <f t="shared" si="87"/>
        <v/>
      </c>
      <c r="G732" s="1" t="e">
        <f>(F730-F724)-(F731-F725)</f>
        <v>#VALUE!</v>
      </c>
      <c r="H732" s="1" t="e">
        <f>IF(F729&gt;F728,(F728+10)-F729,F728-F729)</f>
        <v>#VALUE!</v>
      </c>
      <c r="I732" s="1" t="e">
        <f>F730-F724</f>
        <v>#VALUE!</v>
      </c>
      <c r="J732" s="1" t="e">
        <f>F731-F725</f>
        <v>#VALUE!</v>
      </c>
      <c r="M732">
        <f>COUNTIF(D728:D732,$L$6)</f>
        <v>0</v>
      </c>
      <c r="O732" t="str">
        <f t="shared" si="81"/>
        <v/>
      </c>
      <c r="P732" t="str">
        <f t="shared" si="82"/>
        <v/>
      </c>
      <c r="Q732" t="str">
        <f t="shared" si="83"/>
        <v/>
      </c>
      <c r="R732" t="str">
        <f t="shared" si="84"/>
        <v/>
      </c>
    </row>
    <row r="733" spans="1:18" x14ac:dyDescent="0.35">
      <c r="A733" t="s">
        <v>5</v>
      </c>
      <c r="B733" t="str">
        <f t="shared" si="86"/>
        <v/>
      </c>
      <c r="E733" t="str">
        <f t="shared" si="85"/>
        <v/>
      </c>
      <c r="F733" s="1" t="str">
        <f t="shared" si="87"/>
        <v/>
      </c>
      <c r="O733" t="str">
        <f t="shared" si="81"/>
        <v/>
      </c>
      <c r="P733" t="str">
        <f t="shared" si="82"/>
        <v/>
      </c>
      <c r="Q733" t="str">
        <f t="shared" si="83"/>
        <v/>
      </c>
      <c r="R733" t="str">
        <f t="shared" si="84"/>
        <v/>
      </c>
    </row>
    <row r="734" spans="1:18" x14ac:dyDescent="0.35">
      <c r="A734" t="s">
        <v>6</v>
      </c>
      <c r="B734">
        <f t="shared" si="86"/>
        <v>123</v>
      </c>
      <c r="C734">
        <v>1</v>
      </c>
      <c r="E734" t="str">
        <f t="shared" si="85"/>
        <v>Time In</v>
      </c>
      <c r="F734" s="1" t="str">
        <f t="shared" si="87"/>
        <v/>
      </c>
      <c r="G734" s="1" t="e">
        <f>(F736-F730)-(F737-F731)</f>
        <v>#VALUE!</v>
      </c>
      <c r="H734" s="1" t="e">
        <f>IF(F735&gt;F734,(F734+10)-F735,F734-F735)</f>
        <v>#VALUE!</v>
      </c>
      <c r="I734" s="1" t="e">
        <f>F736-F730</f>
        <v>#VALUE!</v>
      </c>
      <c r="J734" s="1" t="e">
        <f>F737-F731</f>
        <v>#VALUE!</v>
      </c>
      <c r="M734">
        <f>COUNTIF(D734:D738,$L$2)</f>
        <v>0</v>
      </c>
      <c r="N734">
        <f>SUM(M734:M738)</f>
        <v>0</v>
      </c>
      <c r="O734" t="str">
        <f t="shared" si="81"/>
        <v/>
      </c>
      <c r="P734" t="str">
        <f t="shared" si="82"/>
        <v/>
      </c>
      <c r="Q734" t="str">
        <f t="shared" si="83"/>
        <v/>
      </c>
      <c r="R734" t="str">
        <f t="shared" si="84"/>
        <v/>
      </c>
    </row>
    <row r="735" spans="1:18" x14ac:dyDescent="0.35">
      <c r="A735" t="s">
        <v>7</v>
      </c>
      <c r="B735" t="str">
        <f t="shared" si="86"/>
        <v/>
      </c>
      <c r="C735">
        <v>2</v>
      </c>
      <c r="E735" t="str">
        <f t="shared" si="85"/>
        <v>Time Out</v>
      </c>
      <c r="F735" s="1" t="str">
        <f t="shared" si="87"/>
        <v/>
      </c>
      <c r="G735" s="1" t="e">
        <f>(F736-F730)-(F737-F731)</f>
        <v>#VALUE!</v>
      </c>
      <c r="H735" s="1" t="e">
        <f>IF(F735&gt;F734,(F734+10)-F735,F734-F735)</f>
        <v>#VALUE!</v>
      </c>
      <c r="I735" s="1" t="e">
        <f>F736-F730</f>
        <v>#VALUE!</v>
      </c>
      <c r="J735" s="1" t="e">
        <f>F737-F731</f>
        <v>#VALUE!</v>
      </c>
      <c r="M735">
        <f>COUNTIF(D734:D738,$L$3)</f>
        <v>0</v>
      </c>
      <c r="O735" t="str">
        <f t="shared" si="81"/>
        <v/>
      </c>
      <c r="P735" t="str">
        <f t="shared" si="82"/>
        <v/>
      </c>
      <c r="Q735" t="str">
        <f t="shared" si="83"/>
        <v/>
      </c>
      <c r="R735" t="str">
        <f t="shared" si="84"/>
        <v/>
      </c>
    </row>
    <row r="736" spans="1:18" x14ac:dyDescent="0.35">
      <c r="A736" t="s">
        <v>8</v>
      </c>
      <c r="B736" t="str">
        <f t="shared" si="86"/>
        <v/>
      </c>
      <c r="C736">
        <v>3</v>
      </c>
      <c r="E736" t="str">
        <f t="shared" si="85"/>
        <v>Western Score</v>
      </c>
      <c r="F736" s="1" t="str">
        <f t="shared" si="87"/>
        <v/>
      </c>
      <c r="G736" s="1" t="e">
        <f>(F736-F730)-(F737-F731)</f>
        <v>#VALUE!</v>
      </c>
      <c r="H736" s="1" t="e">
        <f>IF(F735&gt;F734,(F734+10)-F735,F734-F735)</f>
        <v>#VALUE!</v>
      </c>
      <c r="I736" s="1" t="e">
        <f>F736-F730</f>
        <v>#VALUE!</v>
      </c>
      <c r="J736" s="1" t="e">
        <f>F737-F731</f>
        <v>#VALUE!</v>
      </c>
      <c r="M736">
        <f>COUNTIF(D734:D738,$L$4)</f>
        <v>0</v>
      </c>
      <c r="O736" t="str">
        <f t="shared" si="81"/>
        <v/>
      </c>
      <c r="P736" t="str">
        <f t="shared" si="82"/>
        <v/>
      </c>
      <c r="Q736" t="str">
        <f t="shared" si="83"/>
        <v/>
      </c>
      <c r="R736" t="str">
        <f t="shared" si="84"/>
        <v/>
      </c>
    </row>
    <row r="737" spans="1:18" x14ac:dyDescent="0.35">
      <c r="A737" t="s">
        <v>9</v>
      </c>
      <c r="B737" t="str">
        <f t="shared" si="86"/>
        <v/>
      </c>
      <c r="C737">
        <v>4</v>
      </c>
      <c r="E737" t="str">
        <f t="shared" si="85"/>
        <v>Opp Score</v>
      </c>
      <c r="F737" s="1" t="str">
        <f t="shared" si="87"/>
        <v/>
      </c>
      <c r="G737" s="1" t="e">
        <f>(F736-F730)-(F737-F731)</f>
        <v>#VALUE!</v>
      </c>
      <c r="H737" s="1" t="e">
        <f>IF(F735&gt;F734,(F734+10)-F735,F734-F735)</f>
        <v>#VALUE!</v>
      </c>
      <c r="I737" s="1" t="e">
        <f>F736-F730</f>
        <v>#VALUE!</v>
      </c>
      <c r="J737" s="1" t="e">
        <f>F737-F731</f>
        <v>#VALUE!</v>
      </c>
      <c r="M737">
        <f>COUNTIF(D734:D738,$L$5)</f>
        <v>0</v>
      </c>
      <c r="O737" t="str">
        <f t="shared" si="81"/>
        <v/>
      </c>
      <c r="P737" t="str">
        <f t="shared" si="82"/>
        <v/>
      </c>
      <c r="Q737" t="str">
        <f t="shared" si="83"/>
        <v/>
      </c>
      <c r="R737" t="str">
        <f t="shared" si="84"/>
        <v/>
      </c>
    </row>
    <row r="738" spans="1:18" x14ac:dyDescent="0.35">
      <c r="A738" t="s">
        <v>10</v>
      </c>
      <c r="B738" t="str">
        <f t="shared" si="86"/>
        <v/>
      </c>
      <c r="C738">
        <v>5</v>
      </c>
      <c r="E738" t="str">
        <f t="shared" si="85"/>
        <v/>
      </c>
      <c r="F738" s="1" t="str">
        <f t="shared" si="87"/>
        <v/>
      </c>
      <c r="G738" s="1" t="e">
        <f>(F736-F730)-(F737-F731)</f>
        <v>#VALUE!</v>
      </c>
      <c r="H738" s="1" t="e">
        <f>IF(F735&gt;F734,(F734+10)-F735,F734-F735)</f>
        <v>#VALUE!</v>
      </c>
      <c r="I738" s="1" t="e">
        <f>F736-F730</f>
        <v>#VALUE!</v>
      </c>
      <c r="J738" s="1" t="e">
        <f>F737-F731</f>
        <v>#VALUE!</v>
      </c>
      <c r="M738">
        <f>COUNTIF(D734:D738,$L$6)</f>
        <v>0</v>
      </c>
      <c r="O738" t="str">
        <f t="shared" si="81"/>
        <v/>
      </c>
      <c r="P738" t="str">
        <f t="shared" si="82"/>
        <v/>
      </c>
      <c r="Q738" t="str">
        <f t="shared" si="83"/>
        <v/>
      </c>
      <c r="R738" t="str">
        <f t="shared" si="84"/>
        <v/>
      </c>
    </row>
    <row r="739" spans="1:18" x14ac:dyDescent="0.35">
      <c r="A739" t="s">
        <v>11</v>
      </c>
      <c r="B739" t="str">
        <f t="shared" si="86"/>
        <v/>
      </c>
      <c r="E739" t="str">
        <f t="shared" si="85"/>
        <v/>
      </c>
      <c r="F739" s="1" t="str">
        <f t="shared" si="87"/>
        <v/>
      </c>
      <c r="O739" t="str">
        <f t="shared" si="81"/>
        <v/>
      </c>
      <c r="P739" t="str">
        <f t="shared" si="82"/>
        <v/>
      </c>
      <c r="Q739" t="str">
        <f t="shared" si="83"/>
        <v/>
      </c>
      <c r="R739" t="str">
        <f t="shared" si="84"/>
        <v/>
      </c>
    </row>
    <row r="740" spans="1:18" x14ac:dyDescent="0.35">
      <c r="A740" t="s">
        <v>12</v>
      </c>
      <c r="B740">
        <f t="shared" si="86"/>
        <v>124</v>
      </c>
      <c r="C740">
        <v>1</v>
      </c>
      <c r="E740" t="str">
        <f t="shared" si="85"/>
        <v>Time In</v>
      </c>
      <c r="F740" s="1" t="str">
        <f t="shared" si="87"/>
        <v/>
      </c>
      <c r="G740" s="1" t="e">
        <f>(F742-F736)-(F743-F737)</f>
        <v>#VALUE!</v>
      </c>
      <c r="H740" s="1" t="e">
        <f>IF(F741&gt;F740,(F740+10)-F741,F740-F741)</f>
        <v>#VALUE!</v>
      </c>
      <c r="I740" s="1" t="e">
        <f>F742-F736</f>
        <v>#VALUE!</v>
      </c>
      <c r="J740" s="1" t="e">
        <f>F743-F737</f>
        <v>#VALUE!</v>
      </c>
      <c r="M740">
        <f>COUNTIF(D740:D744,$L$2)</f>
        <v>0</v>
      </c>
      <c r="N740">
        <f>SUM(M740:M744)</f>
        <v>0</v>
      </c>
      <c r="O740" t="str">
        <f t="shared" si="81"/>
        <v/>
      </c>
      <c r="P740" t="str">
        <f t="shared" si="82"/>
        <v/>
      </c>
      <c r="Q740" t="str">
        <f t="shared" si="83"/>
        <v/>
      </c>
      <c r="R740" t="str">
        <f t="shared" si="84"/>
        <v/>
      </c>
    </row>
    <row r="741" spans="1:18" x14ac:dyDescent="0.35">
      <c r="A741" t="s">
        <v>13</v>
      </c>
      <c r="B741" t="str">
        <f t="shared" si="86"/>
        <v/>
      </c>
      <c r="C741">
        <v>2</v>
      </c>
      <c r="E741" t="str">
        <f t="shared" si="85"/>
        <v>Time Out</v>
      </c>
      <c r="F741" s="1" t="str">
        <f t="shared" si="87"/>
        <v/>
      </c>
      <c r="G741" s="1" t="e">
        <f>(F742-F736)-(F743-F737)</f>
        <v>#VALUE!</v>
      </c>
      <c r="H741" s="1" t="e">
        <f>IF(F741&gt;F740,(F740+10)-F741,F740-F741)</f>
        <v>#VALUE!</v>
      </c>
      <c r="I741" s="1" t="e">
        <f>F742-F736</f>
        <v>#VALUE!</v>
      </c>
      <c r="J741" s="1" t="e">
        <f>F743-F737</f>
        <v>#VALUE!</v>
      </c>
      <c r="M741">
        <f>COUNTIF(D740:D744,$L$3)</f>
        <v>0</v>
      </c>
      <c r="O741" t="str">
        <f t="shared" si="81"/>
        <v/>
      </c>
      <c r="P741" t="str">
        <f t="shared" si="82"/>
        <v/>
      </c>
      <c r="Q741" t="str">
        <f t="shared" si="83"/>
        <v/>
      </c>
      <c r="R741" t="str">
        <f t="shared" si="84"/>
        <v/>
      </c>
    </row>
    <row r="742" spans="1:18" x14ac:dyDescent="0.35">
      <c r="A742" t="s">
        <v>14</v>
      </c>
      <c r="B742" t="str">
        <f t="shared" si="86"/>
        <v/>
      </c>
      <c r="C742">
        <v>3</v>
      </c>
      <c r="E742" t="str">
        <f t="shared" si="85"/>
        <v>Western Score</v>
      </c>
      <c r="F742" s="1" t="str">
        <f t="shared" si="87"/>
        <v/>
      </c>
      <c r="G742" s="1" t="e">
        <f>(F742-F736)-(F743-F737)</f>
        <v>#VALUE!</v>
      </c>
      <c r="H742" s="1" t="e">
        <f>IF(F741&gt;F740,(F740+10)-F741,F740-F741)</f>
        <v>#VALUE!</v>
      </c>
      <c r="I742" s="1" t="e">
        <f>F742-F736</f>
        <v>#VALUE!</v>
      </c>
      <c r="J742" s="1" t="e">
        <f>F743-F737</f>
        <v>#VALUE!</v>
      </c>
      <c r="M742">
        <f>COUNTIF(D740:D744,$L$4)</f>
        <v>0</v>
      </c>
      <c r="O742" t="str">
        <f t="shared" si="81"/>
        <v/>
      </c>
      <c r="P742" t="str">
        <f t="shared" si="82"/>
        <v/>
      </c>
      <c r="Q742" t="str">
        <f t="shared" si="83"/>
        <v/>
      </c>
      <c r="R742" t="str">
        <f t="shared" si="84"/>
        <v/>
      </c>
    </row>
    <row r="743" spans="1:18" x14ac:dyDescent="0.35">
      <c r="A743" t="s">
        <v>2</v>
      </c>
      <c r="B743" t="str">
        <f t="shared" si="86"/>
        <v/>
      </c>
      <c r="C743">
        <v>4</v>
      </c>
      <c r="E743" t="str">
        <f t="shared" si="85"/>
        <v>Opp Score</v>
      </c>
      <c r="F743" s="1" t="str">
        <f t="shared" si="87"/>
        <v/>
      </c>
      <c r="G743" s="1" t="e">
        <f>(F742-F736)-(F743-F737)</f>
        <v>#VALUE!</v>
      </c>
      <c r="H743" s="1" t="e">
        <f>IF(F741&gt;F740,(F740+10)-F741,F740-F741)</f>
        <v>#VALUE!</v>
      </c>
      <c r="I743" s="1" t="e">
        <f>F742-F736</f>
        <v>#VALUE!</v>
      </c>
      <c r="J743" s="1" t="e">
        <f>F743-F737</f>
        <v>#VALUE!</v>
      </c>
      <c r="M743">
        <f>COUNTIF(D740:D744,$L$5)</f>
        <v>0</v>
      </c>
      <c r="O743" t="str">
        <f t="shared" si="81"/>
        <v/>
      </c>
      <c r="P743" t="str">
        <f t="shared" si="82"/>
        <v/>
      </c>
      <c r="Q743" t="str">
        <f t="shared" si="83"/>
        <v/>
      </c>
      <c r="R743" t="str">
        <f t="shared" si="84"/>
        <v/>
      </c>
    </row>
    <row r="744" spans="1:18" x14ac:dyDescent="0.35">
      <c r="A744" t="s">
        <v>3</v>
      </c>
      <c r="B744" t="str">
        <f t="shared" si="86"/>
        <v/>
      </c>
      <c r="C744">
        <v>5</v>
      </c>
      <c r="E744" t="str">
        <f t="shared" si="85"/>
        <v/>
      </c>
      <c r="F744" s="1" t="str">
        <f t="shared" si="87"/>
        <v/>
      </c>
      <c r="G744" s="1" t="e">
        <f>(F742-F736)-(F743-F737)</f>
        <v>#VALUE!</v>
      </c>
      <c r="H744" s="1" t="e">
        <f>IF(F741&gt;F740,(F740+10)-F741,F740-F741)</f>
        <v>#VALUE!</v>
      </c>
      <c r="I744" s="1" t="e">
        <f>F742-F736</f>
        <v>#VALUE!</v>
      </c>
      <c r="J744" s="1" t="e">
        <f>F743-F737</f>
        <v>#VALUE!</v>
      </c>
      <c r="M744">
        <f>COUNTIF(D740:D744,$L$6)</f>
        <v>0</v>
      </c>
      <c r="O744" t="str">
        <f t="shared" si="81"/>
        <v/>
      </c>
      <c r="P744" t="str">
        <f t="shared" si="82"/>
        <v/>
      </c>
      <c r="Q744" t="str">
        <f t="shared" si="83"/>
        <v/>
      </c>
      <c r="R744" t="str">
        <f t="shared" si="84"/>
        <v/>
      </c>
    </row>
    <row r="745" spans="1:18" x14ac:dyDescent="0.35">
      <c r="A745" t="s">
        <v>4</v>
      </c>
      <c r="B745" t="str">
        <f t="shared" si="86"/>
        <v/>
      </c>
      <c r="E745" t="str">
        <f t="shared" si="85"/>
        <v/>
      </c>
      <c r="F745" s="1" t="str">
        <f t="shared" si="87"/>
        <v/>
      </c>
      <c r="O745" t="str">
        <f t="shared" si="81"/>
        <v/>
      </c>
      <c r="P745" t="str">
        <f t="shared" si="82"/>
        <v/>
      </c>
      <c r="Q745" t="str">
        <f t="shared" si="83"/>
        <v/>
      </c>
      <c r="R745" t="str">
        <f t="shared" si="84"/>
        <v/>
      </c>
    </row>
    <row r="746" spans="1:18" x14ac:dyDescent="0.35">
      <c r="A746" t="s">
        <v>5</v>
      </c>
      <c r="B746">
        <f t="shared" si="86"/>
        <v>125</v>
      </c>
      <c r="C746">
        <v>1</v>
      </c>
      <c r="E746" t="str">
        <f t="shared" si="85"/>
        <v>Time In</v>
      </c>
      <c r="F746" s="1" t="str">
        <f t="shared" si="87"/>
        <v/>
      </c>
      <c r="G746" s="1" t="e">
        <f>(F748-F742)-(F749-F743)</f>
        <v>#VALUE!</v>
      </c>
      <c r="H746" s="1" t="e">
        <f>IF(F747&gt;F746,(F746+10)-F747,F746-F747)</f>
        <v>#VALUE!</v>
      </c>
      <c r="I746" s="1" t="e">
        <f>F748-F742</f>
        <v>#VALUE!</v>
      </c>
      <c r="J746" s="1" t="e">
        <f>F749-F743</f>
        <v>#VALUE!</v>
      </c>
      <c r="M746">
        <f>COUNTIF(D746:D750,$L$2)</f>
        <v>0</v>
      </c>
      <c r="N746">
        <f>SUM(M746:M750)</f>
        <v>0</v>
      </c>
      <c r="O746" t="str">
        <f t="shared" si="81"/>
        <v/>
      </c>
      <c r="P746" t="str">
        <f t="shared" si="82"/>
        <v/>
      </c>
      <c r="Q746" t="str">
        <f t="shared" si="83"/>
        <v/>
      </c>
      <c r="R746" t="str">
        <f t="shared" si="84"/>
        <v/>
      </c>
    </row>
    <row r="747" spans="1:18" x14ac:dyDescent="0.35">
      <c r="A747" t="s">
        <v>6</v>
      </c>
      <c r="B747" t="str">
        <f t="shared" si="86"/>
        <v/>
      </c>
      <c r="C747">
        <v>2</v>
      </c>
      <c r="E747" t="str">
        <f t="shared" si="85"/>
        <v>Time Out</v>
      </c>
      <c r="F747" s="1" t="str">
        <f t="shared" si="87"/>
        <v/>
      </c>
      <c r="G747" s="1" t="e">
        <f>(F748-F742)-(F749-F743)</f>
        <v>#VALUE!</v>
      </c>
      <c r="H747" s="1" t="e">
        <f>IF(F747&gt;F746,(F746+10)-F747,F746-F747)</f>
        <v>#VALUE!</v>
      </c>
      <c r="I747" s="1" t="e">
        <f>F748-F742</f>
        <v>#VALUE!</v>
      </c>
      <c r="J747" s="1" t="e">
        <f>F749-F743</f>
        <v>#VALUE!</v>
      </c>
      <c r="M747">
        <f>COUNTIF(D746:D750,$L$3)</f>
        <v>0</v>
      </c>
      <c r="O747" t="str">
        <f t="shared" si="81"/>
        <v/>
      </c>
      <c r="P747" t="str">
        <f t="shared" si="82"/>
        <v/>
      </c>
      <c r="Q747" t="str">
        <f t="shared" si="83"/>
        <v/>
      </c>
      <c r="R747" t="str">
        <f t="shared" si="84"/>
        <v/>
      </c>
    </row>
    <row r="748" spans="1:18" x14ac:dyDescent="0.35">
      <c r="A748" t="s">
        <v>7</v>
      </c>
      <c r="B748" t="str">
        <f t="shared" si="86"/>
        <v/>
      </c>
      <c r="C748">
        <v>3</v>
      </c>
      <c r="E748" t="str">
        <f t="shared" si="85"/>
        <v>Western Score</v>
      </c>
      <c r="F748" s="1" t="str">
        <f t="shared" si="87"/>
        <v/>
      </c>
      <c r="G748" s="1" t="e">
        <f>(F748-F742)-(F749-F743)</f>
        <v>#VALUE!</v>
      </c>
      <c r="H748" s="1" t="e">
        <f>IF(F747&gt;F746,(F746+10)-F747,F746-F747)</f>
        <v>#VALUE!</v>
      </c>
      <c r="I748" s="1" t="e">
        <f>F748-F742</f>
        <v>#VALUE!</v>
      </c>
      <c r="J748" s="1" t="e">
        <f>F749-F743</f>
        <v>#VALUE!</v>
      </c>
      <c r="M748">
        <f>COUNTIF(D746:D750,$L$4)</f>
        <v>0</v>
      </c>
      <c r="O748" t="str">
        <f t="shared" si="81"/>
        <v/>
      </c>
      <c r="P748" t="str">
        <f t="shared" si="82"/>
        <v/>
      </c>
      <c r="Q748" t="str">
        <f t="shared" si="83"/>
        <v/>
      </c>
      <c r="R748" t="str">
        <f t="shared" si="84"/>
        <v/>
      </c>
    </row>
    <row r="749" spans="1:18" x14ac:dyDescent="0.35">
      <c r="A749" t="s">
        <v>8</v>
      </c>
      <c r="B749" t="str">
        <f t="shared" si="86"/>
        <v/>
      </c>
      <c r="C749">
        <v>4</v>
      </c>
      <c r="E749" t="str">
        <f t="shared" si="85"/>
        <v>Opp Score</v>
      </c>
      <c r="F749" s="1" t="str">
        <f t="shared" si="87"/>
        <v/>
      </c>
      <c r="G749" s="1" t="e">
        <f>(F748-F742)-(F749-F743)</f>
        <v>#VALUE!</v>
      </c>
      <c r="H749" s="1" t="e">
        <f>IF(F747&gt;F746,(F746+10)-F747,F746-F747)</f>
        <v>#VALUE!</v>
      </c>
      <c r="I749" s="1" t="e">
        <f>F748-F742</f>
        <v>#VALUE!</v>
      </c>
      <c r="J749" s="1" t="e">
        <f>F749-F743</f>
        <v>#VALUE!</v>
      </c>
      <c r="M749">
        <f>COUNTIF(D746:D750,$L$5)</f>
        <v>0</v>
      </c>
      <c r="O749" t="str">
        <f t="shared" si="81"/>
        <v/>
      </c>
      <c r="P749" t="str">
        <f t="shared" si="82"/>
        <v/>
      </c>
      <c r="Q749" t="str">
        <f t="shared" si="83"/>
        <v/>
      </c>
      <c r="R749" t="str">
        <f t="shared" si="84"/>
        <v/>
      </c>
    </row>
    <row r="750" spans="1:18" x14ac:dyDescent="0.35">
      <c r="A750" t="s">
        <v>9</v>
      </c>
      <c r="B750" t="str">
        <f t="shared" si="86"/>
        <v/>
      </c>
      <c r="C750">
        <v>5</v>
      </c>
      <c r="E750" t="str">
        <f t="shared" si="85"/>
        <v/>
      </c>
      <c r="F750" s="1" t="str">
        <f t="shared" si="87"/>
        <v/>
      </c>
      <c r="G750" s="1" t="e">
        <f>(F748-F742)-(F749-F743)</f>
        <v>#VALUE!</v>
      </c>
      <c r="H750" s="1" t="e">
        <f>IF(F747&gt;F746,(F746+10)-F747,F746-F747)</f>
        <v>#VALUE!</v>
      </c>
      <c r="I750" s="1" t="e">
        <f>F748-F742</f>
        <v>#VALUE!</v>
      </c>
      <c r="J750" s="1" t="e">
        <f>F749-F743</f>
        <v>#VALUE!</v>
      </c>
      <c r="M750">
        <f>COUNTIF(D746:D750,$L$6)</f>
        <v>0</v>
      </c>
      <c r="O750" t="str">
        <f t="shared" si="81"/>
        <v/>
      </c>
      <c r="P750" t="str">
        <f t="shared" si="82"/>
        <v/>
      </c>
      <c r="Q750" t="str">
        <f t="shared" si="83"/>
        <v/>
      </c>
      <c r="R750" t="str">
        <f t="shared" si="84"/>
        <v/>
      </c>
    </row>
    <row r="751" spans="1:18" x14ac:dyDescent="0.35">
      <c r="A751" t="s">
        <v>10</v>
      </c>
      <c r="B751" t="str">
        <f t="shared" si="86"/>
        <v/>
      </c>
      <c r="E751" t="str">
        <f t="shared" si="85"/>
        <v/>
      </c>
      <c r="F751" s="1" t="str">
        <f t="shared" si="87"/>
        <v/>
      </c>
      <c r="O751" t="str">
        <f t="shared" si="81"/>
        <v/>
      </c>
      <c r="P751" t="str">
        <f t="shared" si="82"/>
        <v/>
      </c>
      <c r="Q751" t="str">
        <f t="shared" si="83"/>
        <v/>
      </c>
      <c r="R751" t="str">
        <f t="shared" si="84"/>
        <v/>
      </c>
    </row>
    <row r="752" spans="1:18" x14ac:dyDescent="0.35">
      <c r="A752" t="s">
        <v>11</v>
      </c>
      <c r="B752">
        <f t="shared" si="86"/>
        <v>126</v>
      </c>
      <c r="C752">
        <v>1</v>
      </c>
      <c r="E752" t="str">
        <f t="shared" si="85"/>
        <v>Time In</v>
      </c>
      <c r="F752" s="1" t="str">
        <f t="shared" si="87"/>
        <v/>
      </c>
      <c r="G752" s="1" t="e">
        <f>(F754-F748)-(F755-F749)</f>
        <v>#VALUE!</v>
      </c>
      <c r="H752" s="1" t="e">
        <f>IF(F753&gt;F752,(F752+10)-F753,F752-F753)</f>
        <v>#VALUE!</v>
      </c>
      <c r="I752" s="1" t="e">
        <f>F754-F748</f>
        <v>#VALUE!</v>
      </c>
      <c r="J752" s="1" t="e">
        <f>F755-F749</f>
        <v>#VALUE!</v>
      </c>
      <c r="M752">
        <f>COUNTIF(D752:D756,$L$2)</f>
        <v>0</v>
      </c>
      <c r="N752">
        <f>SUM(M752:M756)</f>
        <v>0</v>
      </c>
      <c r="O752" t="str">
        <f t="shared" si="81"/>
        <v/>
      </c>
      <c r="P752" t="str">
        <f t="shared" si="82"/>
        <v/>
      </c>
      <c r="Q752" t="str">
        <f t="shared" si="83"/>
        <v/>
      </c>
      <c r="R752" t="str">
        <f t="shared" si="84"/>
        <v/>
      </c>
    </row>
    <row r="753" spans="1:18" x14ac:dyDescent="0.35">
      <c r="A753" t="s">
        <v>12</v>
      </c>
      <c r="B753" t="str">
        <f t="shared" si="86"/>
        <v/>
      </c>
      <c r="C753">
        <v>2</v>
      </c>
      <c r="E753" t="str">
        <f t="shared" si="85"/>
        <v>Time Out</v>
      </c>
      <c r="F753" s="1" t="str">
        <f t="shared" si="87"/>
        <v/>
      </c>
      <c r="G753" s="1" t="e">
        <f>(F754-F748)-(F755-F749)</f>
        <v>#VALUE!</v>
      </c>
      <c r="H753" s="1" t="e">
        <f>IF(F753&gt;F752,(F752+10)-F753,F752-F753)</f>
        <v>#VALUE!</v>
      </c>
      <c r="I753" s="1" t="e">
        <f>F754-F748</f>
        <v>#VALUE!</v>
      </c>
      <c r="J753" s="1" t="e">
        <f>F755-F749</f>
        <v>#VALUE!</v>
      </c>
      <c r="M753">
        <f>COUNTIF(D752:D756,$L$3)</f>
        <v>0</v>
      </c>
      <c r="O753" t="str">
        <f t="shared" si="81"/>
        <v/>
      </c>
      <c r="P753" t="str">
        <f t="shared" si="82"/>
        <v/>
      </c>
      <c r="Q753" t="str">
        <f t="shared" si="83"/>
        <v/>
      </c>
      <c r="R753" t="str">
        <f t="shared" si="84"/>
        <v/>
      </c>
    </row>
    <row r="754" spans="1:18" x14ac:dyDescent="0.35">
      <c r="A754" t="s">
        <v>13</v>
      </c>
      <c r="B754" t="str">
        <f t="shared" si="86"/>
        <v/>
      </c>
      <c r="C754">
        <v>3</v>
      </c>
      <c r="E754" t="str">
        <f t="shared" si="85"/>
        <v>Western Score</v>
      </c>
      <c r="F754" s="1" t="str">
        <f t="shared" si="87"/>
        <v/>
      </c>
      <c r="G754" s="1" t="e">
        <f>(F754-F748)-(F755-F749)</f>
        <v>#VALUE!</v>
      </c>
      <c r="H754" s="1" t="e">
        <f>IF(F753&gt;F752,(F752+10)-F753,F752-F753)</f>
        <v>#VALUE!</v>
      </c>
      <c r="I754" s="1" t="e">
        <f>F754-F748</f>
        <v>#VALUE!</v>
      </c>
      <c r="J754" s="1" t="e">
        <f>F755-F749</f>
        <v>#VALUE!</v>
      </c>
      <c r="M754">
        <f>COUNTIF(D752:D756,$L$4)</f>
        <v>0</v>
      </c>
      <c r="O754" t="str">
        <f t="shared" si="81"/>
        <v/>
      </c>
      <c r="P754" t="str">
        <f t="shared" si="82"/>
        <v/>
      </c>
      <c r="Q754" t="str">
        <f t="shared" si="83"/>
        <v/>
      </c>
      <c r="R754" t="str">
        <f t="shared" si="84"/>
        <v/>
      </c>
    </row>
    <row r="755" spans="1:18" x14ac:dyDescent="0.35">
      <c r="A755" t="s">
        <v>14</v>
      </c>
      <c r="B755" t="str">
        <f t="shared" si="86"/>
        <v/>
      </c>
      <c r="C755">
        <v>4</v>
      </c>
      <c r="E755" t="str">
        <f t="shared" si="85"/>
        <v>Opp Score</v>
      </c>
      <c r="F755" s="1" t="str">
        <f t="shared" si="87"/>
        <v/>
      </c>
      <c r="G755" s="1" t="e">
        <f>(F754-F748)-(F755-F749)</f>
        <v>#VALUE!</v>
      </c>
      <c r="H755" s="1" t="e">
        <f>IF(F753&gt;F752,(F752+10)-F753,F752-F753)</f>
        <v>#VALUE!</v>
      </c>
      <c r="I755" s="1" t="e">
        <f>F754-F748</f>
        <v>#VALUE!</v>
      </c>
      <c r="J755" s="1" t="e">
        <f>F755-F749</f>
        <v>#VALUE!</v>
      </c>
      <c r="M755">
        <f>COUNTIF(D752:D756,$L$5)</f>
        <v>0</v>
      </c>
      <c r="O755" t="str">
        <f t="shared" si="81"/>
        <v/>
      </c>
      <c r="P755" t="str">
        <f t="shared" si="82"/>
        <v/>
      </c>
      <c r="Q755" t="str">
        <f t="shared" si="83"/>
        <v/>
      </c>
      <c r="R755" t="str">
        <f t="shared" si="84"/>
        <v/>
      </c>
    </row>
    <row r="756" spans="1:18" x14ac:dyDescent="0.35">
      <c r="A756" t="s">
        <v>2</v>
      </c>
      <c r="B756" t="str">
        <f t="shared" si="86"/>
        <v/>
      </c>
      <c r="C756">
        <v>5</v>
      </c>
      <c r="E756" t="str">
        <f t="shared" si="85"/>
        <v/>
      </c>
      <c r="F756" s="1" t="str">
        <f t="shared" si="87"/>
        <v/>
      </c>
      <c r="G756" s="1" t="e">
        <f>(F754-F748)-(F755-F749)</f>
        <v>#VALUE!</v>
      </c>
      <c r="H756" s="1" t="e">
        <f>IF(F753&gt;F752,(F752+10)-F753,F752-F753)</f>
        <v>#VALUE!</v>
      </c>
      <c r="I756" s="1" t="e">
        <f>F754-F748</f>
        <v>#VALUE!</v>
      </c>
      <c r="J756" s="1" t="e">
        <f>F755-F749</f>
        <v>#VALUE!</v>
      </c>
      <c r="M756">
        <f>COUNTIF(D752:D756,$L$6)</f>
        <v>0</v>
      </c>
      <c r="O756" t="str">
        <f t="shared" si="81"/>
        <v/>
      </c>
      <c r="P756" t="str">
        <f t="shared" si="82"/>
        <v/>
      </c>
      <c r="Q756" t="str">
        <f t="shared" si="83"/>
        <v/>
      </c>
      <c r="R756" t="str">
        <f t="shared" si="84"/>
        <v/>
      </c>
    </row>
    <row r="757" spans="1:18" x14ac:dyDescent="0.35">
      <c r="A757" t="s">
        <v>3</v>
      </c>
      <c r="B757" t="str">
        <f t="shared" si="86"/>
        <v/>
      </c>
      <c r="E757" t="str">
        <f t="shared" si="85"/>
        <v/>
      </c>
      <c r="F757" s="1" t="str">
        <f t="shared" si="87"/>
        <v/>
      </c>
      <c r="O757" t="str">
        <f t="shared" si="81"/>
        <v/>
      </c>
      <c r="P757" t="str">
        <f t="shared" si="82"/>
        <v/>
      </c>
      <c r="Q757" t="str">
        <f t="shared" si="83"/>
        <v/>
      </c>
      <c r="R757" t="str">
        <f t="shared" si="84"/>
        <v/>
      </c>
    </row>
    <row r="758" spans="1:18" x14ac:dyDescent="0.35">
      <c r="A758" t="s">
        <v>4</v>
      </c>
      <c r="B758">
        <f t="shared" si="86"/>
        <v>127</v>
      </c>
      <c r="C758">
        <v>1</v>
      </c>
      <c r="E758" t="str">
        <f t="shared" si="85"/>
        <v>Time In</v>
      </c>
      <c r="F758" s="1" t="str">
        <f t="shared" si="87"/>
        <v/>
      </c>
      <c r="G758" s="1" t="e">
        <f>(F760-F754)-(F761-F755)</f>
        <v>#VALUE!</v>
      </c>
      <c r="H758" s="1" t="e">
        <f>IF(F759&gt;F758,(F758+10)-F759,F758-F759)</f>
        <v>#VALUE!</v>
      </c>
      <c r="I758" s="1" t="e">
        <f>F760-F754</f>
        <v>#VALUE!</v>
      </c>
      <c r="J758" s="1" t="e">
        <f>F761-F755</f>
        <v>#VALUE!</v>
      </c>
      <c r="M758">
        <f>COUNTIF(D758:D762,$L$2)</f>
        <v>0</v>
      </c>
      <c r="N758">
        <f>SUM(M758:M762)</f>
        <v>0</v>
      </c>
      <c r="O758" t="str">
        <f t="shared" si="81"/>
        <v/>
      </c>
      <c r="P758" t="str">
        <f t="shared" si="82"/>
        <v/>
      </c>
      <c r="Q758" t="str">
        <f t="shared" si="83"/>
        <v/>
      </c>
      <c r="R758" t="str">
        <f t="shared" si="84"/>
        <v/>
      </c>
    </row>
    <row r="759" spans="1:18" x14ac:dyDescent="0.35">
      <c r="A759" t="s">
        <v>5</v>
      </c>
      <c r="B759" t="str">
        <f t="shared" si="86"/>
        <v/>
      </c>
      <c r="C759">
        <v>2</v>
      </c>
      <c r="E759" t="str">
        <f t="shared" si="85"/>
        <v>Time Out</v>
      </c>
      <c r="F759" s="1" t="str">
        <f t="shared" si="87"/>
        <v/>
      </c>
      <c r="G759" s="1" t="e">
        <f>(F760-F754)-(F761-F755)</f>
        <v>#VALUE!</v>
      </c>
      <c r="H759" s="1" t="e">
        <f>IF(F759&gt;F758,(F758+10)-F759,F758-F759)</f>
        <v>#VALUE!</v>
      </c>
      <c r="I759" s="1" t="e">
        <f>F760-F754</f>
        <v>#VALUE!</v>
      </c>
      <c r="J759" s="1" t="e">
        <f>F761-F755</f>
        <v>#VALUE!</v>
      </c>
      <c r="M759">
        <f>COUNTIF(D758:D762,$L$3)</f>
        <v>0</v>
      </c>
      <c r="O759" t="str">
        <f t="shared" si="81"/>
        <v/>
      </c>
      <c r="P759" t="str">
        <f t="shared" si="82"/>
        <v/>
      </c>
      <c r="Q759" t="str">
        <f t="shared" si="83"/>
        <v/>
      </c>
      <c r="R759" t="str">
        <f t="shared" si="84"/>
        <v/>
      </c>
    </row>
    <row r="760" spans="1:18" x14ac:dyDescent="0.35">
      <c r="A760" t="s">
        <v>6</v>
      </c>
      <c r="B760" t="str">
        <f t="shared" si="86"/>
        <v/>
      </c>
      <c r="C760">
        <v>3</v>
      </c>
      <c r="E760" t="str">
        <f t="shared" si="85"/>
        <v>Western Score</v>
      </c>
      <c r="F760" s="1" t="str">
        <f t="shared" si="87"/>
        <v/>
      </c>
      <c r="G760" s="1" t="e">
        <f>(F760-F754)-(F761-F755)</f>
        <v>#VALUE!</v>
      </c>
      <c r="H760" s="1" t="e">
        <f>IF(F759&gt;F758,(F758+10)-F759,F758-F759)</f>
        <v>#VALUE!</v>
      </c>
      <c r="I760" s="1" t="e">
        <f>F760-F754</f>
        <v>#VALUE!</v>
      </c>
      <c r="J760" s="1" t="e">
        <f>F761-F755</f>
        <v>#VALUE!</v>
      </c>
      <c r="M760">
        <f>COUNTIF(D758:D762,$L$4)</f>
        <v>0</v>
      </c>
      <c r="O760" t="str">
        <f t="shared" si="81"/>
        <v/>
      </c>
      <c r="P760" t="str">
        <f t="shared" si="82"/>
        <v/>
      </c>
      <c r="Q760" t="str">
        <f t="shared" si="83"/>
        <v/>
      </c>
      <c r="R760" t="str">
        <f t="shared" si="84"/>
        <v/>
      </c>
    </row>
    <row r="761" spans="1:18" x14ac:dyDescent="0.35">
      <c r="A761" t="s">
        <v>7</v>
      </c>
      <c r="B761" t="str">
        <f t="shared" si="86"/>
        <v/>
      </c>
      <c r="C761">
        <v>4</v>
      </c>
      <c r="E761" t="str">
        <f t="shared" si="85"/>
        <v>Opp Score</v>
      </c>
      <c r="F761" s="1" t="str">
        <f t="shared" si="87"/>
        <v/>
      </c>
      <c r="G761" s="1" t="e">
        <f>(F760-F754)-(F761-F755)</f>
        <v>#VALUE!</v>
      </c>
      <c r="H761" s="1" t="e">
        <f>IF(F759&gt;F758,(F758+10)-F759,F758-F759)</f>
        <v>#VALUE!</v>
      </c>
      <c r="I761" s="1" t="e">
        <f>F760-F754</f>
        <v>#VALUE!</v>
      </c>
      <c r="J761" s="1" t="e">
        <f>F761-F755</f>
        <v>#VALUE!</v>
      </c>
      <c r="M761">
        <f>COUNTIF(D758:D762,$L$5)</f>
        <v>0</v>
      </c>
      <c r="O761" t="str">
        <f t="shared" si="81"/>
        <v/>
      </c>
      <c r="P761" t="str">
        <f t="shared" si="82"/>
        <v/>
      </c>
      <c r="Q761" t="str">
        <f t="shared" si="83"/>
        <v/>
      </c>
      <c r="R761" t="str">
        <f t="shared" si="84"/>
        <v/>
      </c>
    </row>
    <row r="762" spans="1:18" x14ac:dyDescent="0.35">
      <c r="A762" t="s">
        <v>8</v>
      </c>
      <c r="B762" t="str">
        <f t="shared" si="86"/>
        <v/>
      </c>
      <c r="C762">
        <v>5</v>
      </c>
      <c r="E762" t="str">
        <f t="shared" si="85"/>
        <v/>
      </c>
      <c r="F762" s="1" t="str">
        <f t="shared" si="87"/>
        <v/>
      </c>
      <c r="G762" s="1" t="e">
        <f>(F760-F754)-(F761-F755)</f>
        <v>#VALUE!</v>
      </c>
      <c r="H762" s="1" t="e">
        <f>IF(F759&gt;F758,(F758+10)-F759,F758-F759)</f>
        <v>#VALUE!</v>
      </c>
      <c r="I762" s="1" t="e">
        <f>F760-F754</f>
        <v>#VALUE!</v>
      </c>
      <c r="J762" s="1" t="e">
        <f>F761-F755</f>
        <v>#VALUE!</v>
      </c>
      <c r="M762">
        <f>COUNTIF(D758:D762,$L$6)</f>
        <v>0</v>
      </c>
      <c r="O762" t="str">
        <f t="shared" si="81"/>
        <v/>
      </c>
      <c r="P762" t="str">
        <f t="shared" si="82"/>
        <v/>
      </c>
      <c r="Q762" t="str">
        <f t="shared" si="83"/>
        <v/>
      </c>
      <c r="R762" t="str">
        <f t="shared" si="84"/>
        <v/>
      </c>
    </row>
    <row r="763" spans="1:18" x14ac:dyDescent="0.35">
      <c r="A763" t="s">
        <v>9</v>
      </c>
      <c r="B763" t="str">
        <f t="shared" si="86"/>
        <v/>
      </c>
      <c r="E763" t="str">
        <f t="shared" si="85"/>
        <v/>
      </c>
      <c r="F763" s="1" t="str">
        <f t="shared" si="87"/>
        <v/>
      </c>
      <c r="O763" t="str">
        <f t="shared" si="81"/>
        <v/>
      </c>
      <c r="P763" t="str">
        <f t="shared" si="82"/>
        <v/>
      </c>
      <c r="Q763" t="str">
        <f t="shared" si="83"/>
        <v/>
      </c>
      <c r="R763" t="str">
        <f t="shared" si="84"/>
        <v/>
      </c>
    </row>
    <row r="764" spans="1:18" x14ac:dyDescent="0.35">
      <c r="A764" t="s">
        <v>10</v>
      </c>
      <c r="B764">
        <f t="shared" si="86"/>
        <v>128</v>
      </c>
      <c r="C764">
        <v>1</v>
      </c>
      <c r="E764" t="str">
        <f t="shared" si="85"/>
        <v>Time In</v>
      </c>
      <c r="F764" s="1" t="str">
        <f t="shared" si="87"/>
        <v/>
      </c>
      <c r="G764" s="1" t="e">
        <f>(F766-F760)-(F767-F761)</f>
        <v>#VALUE!</v>
      </c>
      <c r="H764" s="1" t="e">
        <f>IF(F765&gt;F764,(F764+10)-F765,F764-F765)</f>
        <v>#VALUE!</v>
      </c>
      <c r="I764" s="1" t="e">
        <f>F766-F760</f>
        <v>#VALUE!</v>
      </c>
      <c r="J764" s="1" t="e">
        <f>F767-F761</f>
        <v>#VALUE!</v>
      </c>
      <c r="M764">
        <f>COUNTIF(D764:D768,$L$2)</f>
        <v>0</v>
      </c>
      <c r="N764">
        <f>SUM(M764:M768)</f>
        <v>0</v>
      </c>
      <c r="O764" t="str">
        <f t="shared" si="81"/>
        <v/>
      </c>
      <c r="P764" t="str">
        <f t="shared" si="82"/>
        <v/>
      </c>
      <c r="Q764" t="str">
        <f t="shared" si="83"/>
        <v/>
      </c>
      <c r="R764" t="str">
        <f t="shared" si="84"/>
        <v/>
      </c>
    </row>
    <row r="765" spans="1:18" x14ac:dyDescent="0.35">
      <c r="A765" t="s">
        <v>11</v>
      </c>
      <c r="B765" t="str">
        <f t="shared" si="86"/>
        <v/>
      </c>
      <c r="C765">
        <v>2</v>
      </c>
      <c r="E765" t="str">
        <f t="shared" si="85"/>
        <v>Time Out</v>
      </c>
      <c r="F765" s="1" t="str">
        <f t="shared" si="87"/>
        <v/>
      </c>
      <c r="G765" s="1" t="e">
        <f>(F766-F760)-(F767-F761)</f>
        <v>#VALUE!</v>
      </c>
      <c r="H765" s="1" t="e">
        <f>IF(F765&gt;F764,(F764+10)-F765,F764-F765)</f>
        <v>#VALUE!</v>
      </c>
      <c r="I765" s="1" t="e">
        <f>F766-F760</f>
        <v>#VALUE!</v>
      </c>
      <c r="J765" s="1" t="e">
        <f>F767-F761</f>
        <v>#VALUE!</v>
      </c>
      <c r="M765">
        <f>COUNTIF(D764:D768,$L$3)</f>
        <v>0</v>
      </c>
      <c r="O765" t="str">
        <f t="shared" si="81"/>
        <v/>
      </c>
      <c r="P765" t="str">
        <f t="shared" si="82"/>
        <v/>
      </c>
      <c r="Q765" t="str">
        <f t="shared" si="83"/>
        <v/>
      </c>
      <c r="R765" t="str">
        <f t="shared" si="84"/>
        <v/>
      </c>
    </row>
    <row r="766" spans="1:18" x14ac:dyDescent="0.35">
      <c r="A766" t="s">
        <v>12</v>
      </c>
      <c r="B766" t="str">
        <f t="shared" si="86"/>
        <v/>
      </c>
      <c r="C766">
        <v>3</v>
      </c>
      <c r="E766" t="str">
        <f t="shared" si="85"/>
        <v>Western Score</v>
      </c>
      <c r="F766" s="1" t="str">
        <f t="shared" si="87"/>
        <v/>
      </c>
      <c r="G766" s="1" t="e">
        <f>(F766-F760)-(F767-F761)</f>
        <v>#VALUE!</v>
      </c>
      <c r="H766" s="1" t="e">
        <f>IF(F765&gt;F764,(F764+10)-F765,F764-F765)</f>
        <v>#VALUE!</v>
      </c>
      <c r="I766" s="1" t="e">
        <f>F766-F760</f>
        <v>#VALUE!</v>
      </c>
      <c r="J766" s="1" t="e">
        <f>F767-F761</f>
        <v>#VALUE!</v>
      </c>
      <c r="M766">
        <f>COUNTIF(D764:D768,$L$4)</f>
        <v>0</v>
      </c>
      <c r="O766" t="str">
        <f t="shared" si="81"/>
        <v/>
      </c>
      <c r="P766" t="str">
        <f t="shared" si="82"/>
        <v/>
      </c>
      <c r="Q766" t="str">
        <f t="shared" si="83"/>
        <v/>
      </c>
      <c r="R766" t="str">
        <f t="shared" si="84"/>
        <v/>
      </c>
    </row>
    <row r="767" spans="1:18" x14ac:dyDescent="0.35">
      <c r="A767" t="s">
        <v>13</v>
      </c>
      <c r="B767" t="str">
        <f t="shared" si="86"/>
        <v/>
      </c>
      <c r="C767">
        <v>4</v>
      </c>
      <c r="E767" t="str">
        <f t="shared" si="85"/>
        <v>Opp Score</v>
      </c>
      <c r="F767" s="1" t="str">
        <f t="shared" si="87"/>
        <v/>
      </c>
      <c r="G767" s="1" t="e">
        <f>(F766-F760)-(F767-F761)</f>
        <v>#VALUE!</v>
      </c>
      <c r="H767" s="1" t="e">
        <f>IF(F765&gt;F764,(F764+10)-F765,F764-F765)</f>
        <v>#VALUE!</v>
      </c>
      <c r="I767" s="1" t="e">
        <f>F766-F760</f>
        <v>#VALUE!</v>
      </c>
      <c r="J767" s="1" t="e">
        <f>F767-F761</f>
        <v>#VALUE!</v>
      </c>
      <c r="M767">
        <f>COUNTIF(D764:D768,$L$5)</f>
        <v>0</v>
      </c>
      <c r="O767" t="str">
        <f t="shared" si="81"/>
        <v/>
      </c>
      <c r="P767" t="str">
        <f t="shared" si="82"/>
        <v/>
      </c>
      <c r="Q767" t="str">
        <f t="shared" si="83"/>
        <v/>
      </c>
      <c r="R767" t="str">
        <f t="shared" si="84"/>
        <v/>
      </c>
    </row>
    <row r="768" spans="1:18" x14ac:dyDescent="0.35">
      <c r="A768" t="s">
        <v>14</v>
      </c>
      <c r="B768" t="str">
        <f t="shared" si="86"/>
        <v/>
      </c>
      <c r="C768">
        <v>5</v>
      </c>
      <c r="E768" t="str">
        <f t="shared" si="85"/>
        <v/>
      </c>
      <c r="F768" s="1" t="str">
        <f t="shared" si="87"/>
        <v/>
      </c>
      <c r="G768" s="1" t="e">
        <f>(F766-F760)-(F767-F761)</f>
        <v>#VALUE!</v>
      </c>
      <c r="H768" s="1" t="e">
        <f>IF(F765&gt;F764,(F764+10)-F765,F764-F765)</f>
        <v>#VALUE!</v>
      </c>
      <c r="I768" s="1" t="e">
        <f>F766-F760</f>
        <v>#VALUE!</v>
      </c>
      <c r="J768" s="1" t="e">
        <f>F767-F761</f>
        <v>#VALUE!</v>
      </c>
      <c r="M768">
        <f>COUNTIF(D764:D768,$L$6)</f>
        <v>0</v>
      </c>
      <c r="O768" t="str">
        <f t="shared" si="81"/>
        <v/>
      </c>
      <c r="P768" t="str">
        <f t="shared" si="82"/>
        <v/>
      </c>
      <c r="Q768" t="str">
        <f t="shared" si="83"/>
        <v/>
      </c>
      <c r="R768" t="str">
        <f t="shared" si="84"/>
        <v/>
      </c>
    </row>
    <row r="769" spans="1:18" x14ac:dyDescent="0.35">
      <c r="A769" t="s">
        <v>2</v>
      </c>
      <c r="B769" t="str">
        <f t="shared" si="86"/>
        <v/>
      </c>
      <c r="E769" t="str">
        <f t="shared" si="85"/>
        <v/>
      </c>
      <c r="F769" s="1" t="str">
        <f t="shared" si="87"/>
        <v/>
      </c>
      <c r="O769" t="str">
        <f t="shared" si="81"/>
        <v/>
      </c>
      <c r="P769" t="str">
        <f t="shared" si="82"/>
        <v/>
      </c>
      <c r="Q769" t="str">
        <f t="shared" si="83"/>
        <v/>
      </c>
      <c r="R769" t="str">
        <f t="shared" si="84"/>
        <v/>
      </c>
    </row>
    <row r="770" spans="1:18" x14ac:dyDescent="0.35">
      <c r="A770" t="s">
        <v>3</v>
      </c>
      <c r="B770">
        <f t="shared" si="86"/>
        <v>129</v>
      </c>
      <c r="C770">
        <v>1</v>
      </c>
      <c r="E770" t="str">
        <f t="shared" si="85"/>
        <v>Time In</v>
      </c>
      <c r="F770" s="1" t="str">
        <f t="shared" si="87"/>
        <v/>
      </c>
      <c r="G770" s="1" t="e">
        <f>(F772-F766)-(F773-F767)</f>
        <v>#VALUE!</v>
      </c>
      <c r="H770" s="1" t="e">
        <f>IF(F771&gt;F770,(F770+10)-F771,F770-F771)</f>
        <v>#VALUE!</v>
      </c>
      <c r="I770" s="1" t="e">
        <f>F772-F766</f>
        <v>#VALUE!</v>
      </c>
      <c r="J770" s="1" t="e">
        <f>F773-F767</f>
        <v>#VALUE!</v>
      </c>
      <c r="M770">
        <f>COUNTIF(D770:D774,$L$2)</f>
        <v>0</v>
      </c>
      <c r="N770">
        <f>SUM(M770:M774)</f>
        <v>0</v>
      </c>
      <c r="O770" t="str">
        <f t="shared" ref="O770:O833" si="88">IF(N770=COUNTIF($L$2:$L$6,"*"),G770,"")</f>
        <v/>
      </c>
      <c r="P770" t="str">
        <f t="shared" ref="P770:P833" si="89">IF(N770=COUNTIF($L$2:$L$6,"*"),H770,"")</f>
        <v/>
      </c>
      <c r="Q770" t="str">
        <f t="shared" ref="Q770:Q834" si="90">IF(N770=COUNTIF($L$2:$L$6,"*"),I770,"")</f>
        <v/>
      </c>
      <c r="R770" t="str">
        <f t="shared" ref="R770:R834" si="91">IF(N770=COUNTIF($L$2:$L$6,"*"),J770,"")</f>
        <v/>
      </c>
    </row>
    <row r="771" spans="1:18" x14ac:dyDescent="0.35">
      <c r="A771" t="s">
        <v>4</v>
      </c>
      <c r="B771" t="str">
        <f t="shared" si="86"/>
        <v/>
      </c>
      <c r="C771">
        <v>2</v>
      </c>
      <c r="E771" t="str">
        <f t="shared" ref="E771:E834" si="92">IFERROR(_xlfn.IFS(C771=$C$2,"Time In",C771=$C$3,"Time Out",C771=$C$4,"Western Score",C771=$C$5,"Opp Score"),"")</f>
        <v>Time Out</v>
      </c>
      <c r="F771" s="1" t="str">
        <f t="shared" si="87"/>
        <v/>
      </c>
      <c r="G771" s="1" t="e">
        <f>(F772-F766)-(F773-F767)</f>
        <v>#VALUE!</v>
      </c>
      <c r="H771" s="1" t="e">
        <f>IF(F771&gt;F770,(F770+10)-F771,F770-F771)</f>
        <v>#VALUE!</v>
      </c>
      <c r="I771" s="1" t="e">
        <f>F772-F766</f>
        <v>#VALUE!</v>
      </c>
      <c r="J771" s="1" t="e">
        <f>F773-F767</f>
        <v>#VALUE!</v>
      </c>
      <c r="M771">
        <f>COUNTIF(D770:D774,$L$3)</f>
        <v>0</v>
      </c>
      <c r="O771" t="str">
        <f t="shared" si="88"/>
        <v/>
      </c>
      <c r="P771" t="str">
        <f t="shared" si="89"/>
        <v/>
      </c>
      <c r="Q771" t="str">
        <f t="shared" si="90"/>
        <v/>
      </c>
      <c r="R771" t="str">
        <f t="shared" si="91"/>
        <v/>
      </c>
    </row>
    <row r="772" spans="1:18" x14ac:dyDescent="0.35">
      <c r="A772" t="s">
        <v>5</v>
      </c>
      <c r="B772" t="str">
        <f t="shared" si="86"/>
        <v/>
      </c>
      <c r="C772">
        <v>3</v>
      </c>
      <c r="E772" t="str">
        <f t="shared" si="92"/>
        <v>Western Score</v>
      </c>
      <c r="F772" s="1" t="str">
        <f t="shared" si="87"/>
        <v/>
      </c>
      <c r="G772" s="1" t="e">
        <f>(F772-F766)-(F773-F767)</f>
        <v>#VALUE!</v>
      </c>
      <c r="H772" s="1" t="e">
        <f>IF(F771&gt;F770,(F770+10)-F771,F770-F771)</f>
        <v>#VALUE!</v>
      </c>
      <c r="I772" s="1" t="e">
        <f>F772-F766</f>
        <v>#VALUE!</v>
      </c>
      <c r="J772" s="1" t="e">
        <f>F773-F767</f>
        <v>#VALUE!</v>
      </c>
      <c r="M772">
        <f>COUNTIF(D770:D774,$L$4)</f>
        <v>0</v>
      </c>
      <c r="O772" t="str">
        <f t="shared" si="88"/>
        <v/>
      </c>
      <c r="P772" t="str">
        <f t="shared" si="89"/>
        <v/>
      </c>
      <c r="Q772" t="str">
        <f t="shared" si="90"/>
        <v/>
      </c>
      <c r="R772" t="str">
        <f t="shared" si="91"/>
        <v/>
      </c>
    </row>
    <row r="773" spans="1:18" x14ac:dyDescent="0.35">
      <c r="A773" t="s">
        <v>6</v>
      </c>
      <c r="B773" t="str">
        <f t="shared" si="86"/>
        <v/>
      </c>
      <c r="C773">
        <v>4</v>
      </c>
      <c r="E773" t="str">
        <f t="shared" si="92"/>
        <v>Opp Score</v>
      </c>
      <c r="F773" s="1" t="str">
        <f t="shared" si="87"/>
        <v/>
      </c>
      <c r="G773" s="1" t="e">
        <f>(F772-F766)-(F773-F767)</f>
        <v>#VALUE!</v>
      </c>
      <c r="H773" s="1" t="e">
        <f>IF(F771&gt;F770,(F770+10)-F771,F770-F771)</f>
        <v>#VALUE!</v>
      </c>
      <c r="I773" s="1" t="e">
        <f>F772-F766</f>
        <v>#VALUE!</v>
      </c>
      <c r="J773" s="1" t="e">
        <f>F773-F767</f>
        <v>#VALUE!</v>
      </c>
      <c r="M773">
        <f>COUNTIF(D770:D774,$L$5)</f>
        <v>0</v>
      </c>
      <c r="O773" t="str">
        <f t="shared" si="88"/>
        <v/>
      </c>
      <c r="P773" t="str">
        <f t="shared" si="89"/>
        <v/>
      </c>
      <c r="Q773" t="str">
        <f t="shared" si="90"/>
        <v/>
      </c>
      <c r="R773" t="str">
        <f t="shared" si="91"/>
        <v/>
      </c>
    </row>
    <row r="774" spans="1:18" x14ac:dyDescent="0.35">
      <c r="A774" t="s">
        <v>7</v>
      </c>
      <c r="B774" t="str">
        <f t="shared" si="86"/>
        <v/>
      </c>
      <c r="C774">
        <v>5</v>
      </c>
      <c r="E774" t="str">
        <f t="shared" si="92"/>
        <v/>
      </c>
      <c r="F774" s="1" t="str">
        <f t="shared" si="87"/>
        <v/>
      </c>
      <c r="G774" s="1" t="e">
        <f>(F772-F766)-(F773-F767)</f>
        <v>#VALUE!</v>
      </c>
      <c r="H774" s="1" t="e">
        <f>IF(F771&gt;F770,(F770+10)-F771,F770-F771)</f>
        <v>#VALUE!</v>
      </c>
      <c r="I774" s="1" t="e">
        <f>F772-F766</f>
        <v>#VALUE!</v>
      </c>
      <c r="J774" s="1" t="e">
        <f>F773-F767</f>
        <v>#VALUE!</v>
      </c>
      <c r="M774">
        <f>COUNTIF(D770:D774,$L$6)</f>
        <v>0</v>
      </c>
      <c r="O774" t="str">
        <f t="shared" si="88"/>
        <v/>
      </c>
      <c r="P774" t="str">
        <f t="shared" si="89"/>
        <v/>
      </c>
      <c r="Q774" t="str">
        <f t="shared" si="90"/>
        <v/>
      </c>
      <c r="R774" t="str">
        <f t="shared" si="91"/>
        <v/>
      </c>
    </row>
    <row r="775" spans="1:18" x14ac:dyDescent="0.35">
      <c r="A775" t="s">
        <v>8</v>
      </c>
      <c r="B775" t="str">
        <f t="shared" si="86"/>
        <v/>
      </c>
      <c r="E775" t="str">
        <f t="shared" si="92"/>
        <v/>
      </c>
      <c r="F775" s="1" t="str">
        <f t="shared" si="87"/>
        <v/>
      </c>
      <c r="O775" t="str">
        <f t="shared" si="88"/>
        <v/>
      </c>
      <c r="P775" t="str">
        <f t="shared" si="89"/>
        <v/>
      </c>
      <c r="Q775" t="str">
        <f t="shared" si="90"/>
        <v/>
      </c>
      <c r="R775" t="str">
        <f t="shared" si="91"/>
        <v/>
      </c>
    </row>
    <row r="776" spans="1:18" x14ac:dyDescent="0.35">
      <c r="A776" t="s">
        <v>9</v>
      </c>
      <c r="B776">
        <f t="shared" si="86"/>
        <v>130</v>
      </c>
      <c r="C776">
        <v>1</v>
      </c>
      <c r="E776" t="str">
        <f t="shared" si="92"/>
        <v>Time In</v>
      </c>
      <c r="F776" s="1" t="str">
        <f t="shared" si="87"/>
        <v/>
      </c>
      <c r="G776" s="1" t="e">
        <f>(F778-F772)-(F779-F773)</f>
        <v>#VALUE!</v>
      </c>
      <c r="H776" s="1" t="e">
        <f>IF(F777&gt;F776,(F776+10)-F777,F776-F777)</f>
        <v>#VALUE!</v>
      </c>
      <c r="I776" s="1" t="e">
        <f>F778-F772</f>
        <v>#VALUE!</v>
      </c>
      <c r="J776" s="1" t="e">
        <f>F779-F773</f>
        <v>#VALUE!</v>
      </c>
      <c r="M776">
        <f>COUNTIF(D776:D780,$L$2)</f>
        <v>0</v>
      </c>
      <c r="N776">
        <f>SUM(M776:M780)</f>
        <v>0</v>
      </c>
      <c r="O776" t="str">
        <f t="shared" si="88"/>
        <v/>
      </c>
      <c r="P776" t="str">
        <f t="shared" si="89"/>
        <v/>
      </c>
      <c r="Q776" t="str">
        <f t="shared" si="90"/>
        <v/>
      </c>
      <c r="R776" t="str">
        <f t="shared" si="91"/>
        <v/>
      </c>
    </row>
    <row r="777" spans="1:18" x14ac:dyDescent="0.35">
      <c r="A777" t="s">
        <v>10</v>
      </c>
      <c r="B777" t="str">
        <f t="shared" si="86"/>
        <v/>
      </c>
      <c r="C777">
        <v>2</v>
      </c>
      <c r="E777" t="str">
        <f t="shared" si="92"/>
        <v>Time Out</v>
      </c>
      <c r="F777" s="1" t="str">
        <f t="shared" si="87"/>
        <v/>
      </c>
      <c r="G777" s="1" t="e">
        <f>(F778-F772)-(F779-F773)</f>
        <v>#VALUE!</v>
      </c>
      <c r="H777" s="1" t="e">
        <f>IF(F777&gt;F776,(F776+10)-F777,F776-F777)</f>
        <v>#VALUE!</v>
      </c>
      <c r="I777" s="1" t="e">
        <f>F778-F772</f>
        <v>#VALUE!</v>
      </c>
      <c r="J777" s="1" t="e">
        <f>F779-F773</f>
        <v>#VALUE!</v>
      </c>
      <c r="M777">
        <f>COUNTIF(D776:D780,$L$3)</f>
        <v>0</v>
      </c>
      <c r="O777" t="str">
        <f t="shared" si="88"/>
        <v/>
      </c>
      <c r="P777" t="str">
        <f t="shared" si="89"/>
        <v/>
      </c>
      <c r="Q777" t="str">
        <f t="shared" si="90"/>
        <v/>
      </c>
      <c r="R777" t="str">
        <f t="shared" si="91"/>
        <v/>
      </c>
    </row>
    <row r="778" spans="1:18" x14ac:dyDescent="0.35">
      <c r="A778" t="s">
        <v>11</v>
      </c>
      <c r="B778" t="str">
        <f t="shared" si="86"/>
        <v/>
      </c>
      <c r="C778">
        <v>3</v>
      </c>
      <c r="E778" t="str">
        <f t="shared" si="92"/>
        <v>Western Score</v>
      </c>
      <c r="F778" s="1" t="str">
        <f t="shared" si="87"/>
        <v/>
      </c>
      <c r="G778" s="1" t="e">
        <f>(F778-F772)-(F779-F773)</f>
        <v>#VALUE!</v>
      </c>
      <c r="H778" s="1" t="e">
        <f>IF(F777&gt;F776,(F776+10)-F777,F776-F777)</f>
        <v>#VALUE!</v>
      </c>
      <c r="I778" s="1" t="e">
        <f>F778-F772</f>
        <v>#VALUE!</v>
      </c>
      <c r="J778" s="1" t="e">
        <f>F779-F773</f>
        <v>#VALUE!</v>
      </c>
      <c r="M778">
        <f>COUNTIF(D776:D780,$L$4)</f>
        <v>0</v>
      </c>
      <c r="O778" t="str">
        <f t="shared" si="88"/>
        <v/>
      </c>
      <c r="P778" t="str">
        <f t="shared" si="89"/>
        <v/>
      </c>
      <c r="Q778" t="str">
        <f t="shared" si="90"/>
        <v/>
      </c>
      <c r="R778" t="str">
        <f t="shared" si="91"/>
        <v/>
      </c>
    </row>
    <row r="779" spans="1:18" x14ac:dyDescent="0.35">
      <c r="A779" t="s">
        <v>12</v>
      </c>
      <c r="B779" t="str">
        <f t="shared" si="86"/>
        <v/>
      </c>
      <c r="C779">
        <v>4</v>
      </c>
      <c r="E779" t="str">
        <f t="shared" si="92"/>
        <v>Opp Score</v>
      </c>
      <c r="F779" s="1" t="str">
        <f t="shared" si="87"/>
        <v/>
      </c>
      <c r="G779" s="1" t="e">
        <f>(F778-F772)-(F779-F773)</f>
        <v>#VALUE!</v>
      </c>
      <c r="H779" s="1" t="e">
        <f>IF(F777&gt;F776,(F776+10)-F777,F776-F777)</f>
        <v>#VALUE!</v>
      </c>
      <c r="I779" s="1" t="e">
        <f>F778-F772</f>
        <v>#VALUE!</v>
      </c>
      <c r="J779" s="1" t="e">
        <f>F779-F773</f>
        <v>#VALUE!</v>
      </c>
      <c r="M779">
        <f>COUNTIF(D776:D780,$L$5)</f>
        <v>0</v>
      </c>
      <c r="O779" t="str">
        <f t="shared" si="88"/>
        <v/>
      </c>
      <c r="P779" t="str">
        <f t="shared" si="89"/>
        <v/>
      </c>
      <c r="Q779" t="str">
        <f t="shared" si="90"/>
        <v/>
      </c>
      <c r="R779" t="str">
        <f t="shared" si="91"/>
        <v/>
      </c>
    </row>
    <row r="780" spans="1:18" x14ac:dyDescent="0.35">
      <c r="A780" t="s">
        <v>13</v>
      </c>
      <c r="B780" t="str">
        <f t="shared" si="86"/>
        <v/>
      </c>
      <c r="C780">
        <v>5</v>
      </c>
      <c r="E780" t="str">
        <f t="shared" si="92"/>
        <v/>
      </c>
      <c r="F780" s="1" t="str">
        <f t="shared" si="87"/>
        <v/>
      </c>
      <c r="G780" s="1" t="e">
        <f>(F778-F772)-(F779-F773)</f>
        <v>#VALUE!</v>
      </c>
      <c r="H780" s="1" t="e">
        <f>IF(F777&gt;F776,(F776+10)-F777,F776-F777)</f>
        <v>#VALUE!</v>
      </c>
      <c r="I780" s="1" t="e">
        <f>F778-F772</f>
        <v>#VALUE!</v>
      </c>
      <c r="J780" s="1" t="e">
        <f>F779-F773</f>
        <v>#VALUE!</v>
      </c>
      <c r="M780">
        <f>COUNTIF(D776:D780,$L$6)</f>
        <v>0</v>
      </c>
      <c r="O780" t="str">
        <f t="shared" si="88"/>
        <v/>
      </c>
      <c r="P780" t="str">
        <f t="shared" si="89"/>
        <v/>
      </c>
      <c r="Q780" t="str">
        <f t="shared" si="90"/>
        <v/>
      </c>
      <c r="R780" t="str">
        <f t="shared" si="91"/>
        <v/>
      </c>
    </row>
    <row r="781" spans="1:18" x14ac:dyDescent="0.35">
      <c r="A781" t="s">
        <v>14</v>
      </c>
      <c r="B781" t="str">
        <f t="shared" si="86"/>
        <v/>
      </c>
      <c r="E781" t="str">
        <f t="shared" si="92"/>
        <v/>
      </c>
      <c r="F781" s="1" t="str">
        <f t="shared" si="87"/>
        <v/>
      </c>
      <c r="O781" t="str">
        <f t="shared" si="88"/>
        <v/>
      </c>
      <c r="P781" t="str">
        <f t="shared" si="89"/>
        <v/>
      </c>
      <c r="Q781" t="str">
        <f t="shared" si="90"/>
        <v/>
      </c>
      <c r="R781" t="str">
        <f t="shared" si="91"/>
        <v/>
      </c>
    </row>
    <row r="782" spans="1:18" x14ac:dyDescent="0.35">
      <c r="B782">
        <f t="shared" si="86"/>
        <v>131</v>
      </c>
      <c r="C782">
        <v>1</v>
      </c>
      <c r="E782" t="str">
        <f t="shared" si="92"/>
        <v>Time In</v>
      </c>
      <c r="F782" s="1" t="str">
        <f t="shared" si="87"/>
        <v/>
      </c>
      <c r="G782" s="1" t="e">
        <f>(F784-F778)-(F785-F779)</f>
        <v>#VALUE!</v>
      </c>
      <c r="H782" s="1" t="e">
        <f>IF(F783&gt;F782,(F782+10)-F783,F782-F783)</f>
        <v>#VALUE!</v>
      </c>
      <c r="I782" s="1" t="e">
        <f>F784-F778</f>
        <v>#VALUE!</v>
      </c>
      <c r="J782" s="1" t="e">
        <f>F785-F779</f>
        <v>#VALUE!</v>
      </c>
      <c r="M782">
        <f>COUNTIF(D782:D786,$L$2)</f>
        <v>0</v>
      </c>
      <c r="N782">
        <f>SUM(M782:M786)</f>
        <v>0</v>
      </c>
      <c r="O782" t="str">
        <f t="shared" si="88"/>
        <v/>
      </c>
      <c r="P782" t="str">
        <f t="shared" si="89"/>
        <v/>
      </c>
      <c r="Q782" t="str">
        <f t="shared" si="90"/>
        <v/>
      </c>
      <c r="R782" t="str">
        <f t="shared" si="91"/>
        <v/>
      </c>
    </row>
    <row r="783" spans="1:18" x14ac:dyDescent="0.35">
      <c r="B783" t="str">
        <f t="shared" si="86"/>
        <v/>
      </c>
      <c r="C783">
        <v>2</v>
      </c>
      <c r="E783" t="str">
        <f t="shared" si="92"/>
        <v>Time Out</v>
      </c>
      <c r="F783" s="1" t="str">
        <f t="shared" si="87"/>
        <v/>
      </c>
      <c r="G783" s="1" t="e">
        <f>(F784-F778)-(F785-F779)</f>
        <v>#VALUE!</v>
      </c>
      <c r="H783" s="1" t="e">
        <f>IF(F783&gt;F782,(F782+10)-F783,F782-F783)</f>
        <v>#VALUE!</v>
      </c>
      <c r="I783" s="1" t="e">
        <f>F784-F778</f>
        <v>#VALUE!</v>
      </c>
      <c r="J783" s="1" t="e">
        <f>F785-F779</f>
        <v>#VALUE!</v>
      </c>
      <c r="M783">
        <f>COUNTIF(D782:D786,$L$3)</f>
        <v>0</v>
      </c>
      <c r="O783" t="str">
        <f t="shared" si="88"/>
        <v/>
      </c>
      <c r="P783" t="str">
        <f t="shared" si="89"/>
        <v/>
      </c>
      <c r="Q783" t="str">
        <f t="shared" si="90"/>
        <v/>
      </c>
      <c r="R783" t="str">
        <f t="shared" si="91"/>
        <v/>
      </c>
    </row>
    <row r="784" spans="1:18" x14ac:dyDescent="0.35">
      <c r="B784" t="str">
        <f t="shared" si="86"/>
        <v/>
      </c>
      <c r="C784">
        <v>3</v>
      </c>
      <c r="E784" t="str">
        <f t="shared" si="92"/>
        <v>Western Score</v>
      </c>
      <c r="F784" s="1" t="str">
        <f t="shared" si="87"/>
        <v/>
      </c>
      <c r="G784" s="1" t="e">
        <f>(F784-F778)-(F785-F779)</f>
        <v>#VALUE!</v>
      </c>
      <c r="H784" s="1" t="e">
        <f>IF(F783&gt;F782,(F782+10)-F783,F782-F783)</f>
        <v>#VALUE!</v>
      </c>
      <c r="I784" s="1" t="e">
        <f>F784-F778</f>
        <v>#VALUE!</v>
      </c>
      <c r="J784" s="1" t="e">
        <f>F785-F779</f>
        <v>#VALUE!</v>
      </c>
      <c r="M784">
        <f>COUNTIF(D782:D786,$L$4)</f>
        <v>0</v>
      </c>
      <c r="O784" t="str">
        <f t="shared" si="88"/>
        <v/>
      </c>
      <c r="P784" t="str">
        <f t="shared" si="89"/>
        <v/>
      </c>
      <c r="Q784" t="str">
        <f t="shared" si="90"/>
        <v/>
      </c>
      <c r="R784" t="str">
        <f t="shared" si="91"/>
        <v/>
      </c>
    </row>
    <row r="785" spans="2:18" x14ac:dyDescent="0.35">
      <c r="B785" t="str">
        <f t="shared" si="86"/>
        <v/>
      </c>
      <c r="C785">
        <v>4</v>
      </c>
      <c r="E785" t="str">
        <f t="shared" si="92"/>
        <v>Opp Score</v>
      </c>
      <c r="F785" s="1" t="str">
        <f t="shared" si="87"/>
        <v/>
      </c>
      <c r="G785" s="1" t="e">
        <f>(F784-F778)-(F785-F779)</f>
        <v>#VALUE!</v>
      </c>
      <c r="H785" s="1" t="e">
        <f>IF(F783&gt;F782,(F782+10)-F783,F782-F783)</f>
        <v>#VALUE!</v>
      </c>
      <c r="I785" s="1" t="e">
        <f>F784-F778</f>
        <v>#VALUE!</v>
      </c>
      <c r="J785" s="1" t="e">
        <f>F785-F779</f>
        <v>#VALUE!</v>
      </c>
      <c r="M785">
        <f>COUNTIF(D782:D786,$L$5)</f>
        <v>0</v>
      </c>
      <c r="O785" t="str">
        <f t="shared" si="88"/>
        <v/>
      </c>
      <c r="P785" t="str">
        <f t="shared" si="89"/>
        <v/>
      </c>
      <c r="Q785" t="str">
        <f t="shared" si="90"/>
        <v/>
      </c>
      <c r="R785" t="str">
        <f t="shared" si="91"/>
        <v/>
      </c>
    </row>
    <row r="786" spans="2:18" x14ac:dyDescent="0.35">
      <c r="B786" t="str">
        <f t="shared" si="86"/>
        <v/>
      </c>
      <c r="C786">
        <v>5</v>
      </c>
      <c r="E786" t="str">
        <f t="shared" si="92"/>
        <v/>
      </c>
      <c r="F786" s="1" t="str">
        <f t="shared" si="87"/>
        <v/>
      </c>
      <c r="G786" s="1" t="e">
        <f>(F784-F778)-(F785-F779)</f>
        <v>#VALUE!</v>
      </c>
      <c r="H786" s="1" t="e">
        <f>IF(F783&gt;F782,(F782+10)-F783,F782-F783)</f>
        <v>#VALUE!</v>
      </c>
      <c r="I786" s="1" t="e">
        <f>F784-F778</f>
        <v>#VALUE!</v>
      </c>
      <c r="J786" s="1" t="e">
        <f>F785-F779</f>
        <v>#VALUE!</v>
      </c>
      <c r="M786">
        <f>COUNTIF(D782:D786,$L$6)</f>
        <v>0</v>
      </c>
      <c r="O786" t="str">
        <f t="shared" si="88"/>
        <v/>
      </c>
      <c r="P786" t="str">
        <f t="shared" si="89"/>
        <v/>
      </c>
      <c r="Q786" t="str">
        <f t="shared" si="90"/>
        <v/>
      </c>
      <c r="R786" t="str">
        <f t="shared" si="91"/>
        <v/>
      </c>
    </row>
    <row r="787" spans="2:18" x14ac:dyDescent="0.35">
      <c r="B787" t="str">
        <f t="shared" ref="B787:B840" si="93">IF(C787=$C$2,1+B781,"")</f>
        <v/>
      </c>
      <c r="E787" t="str">
        <f t="shared" si="92"/>
        <v/>
      </c>
      <c r="F787" s="1" t="str">
        <f t="shared" si="87"/>
        <v/>
      </c>
      <c r="O787" t="str">
        <f t="shared" si="88"/>
        <v/>
      </c>
      <c r="P787" t="str">
        <f t="shared" si="89"/>
        <v/>
      </c>
      <c r="Q787" t="str">
        <f t="shared" si="90"/>
        <v/>
      </c>
      <c r="R787" t="str">
        <f t="shared" si="91"/>
        <v/>
      </c>
    </row>
    <row r="788" spans="2:18" x14ac:dyDescent="0.35">
      <c r="B788">
        <f t="shared" si="93"/>
        <v>132</v>
      </c>
      <c r="C788">
        <v>1</v>
      </c>
      <c r="E788" t="str">
        <f t="shared" si="92"/>
        <v>Time In</v>
      </c>
      <c r="F788" s="1" t="str">
        <f t="shared" si="87"/>
        <v/>
      </c>
      <c r="G788" s="1" t="e">
        <f>(F790-F784)-(F791-F785)</f>
        <v>#VALUE!</v>
      </c>
      <c r="H788" s="1" t="e">
        <f>IF(F789&gt;F788,(F788+10)-F789,F788-F789)</f>
        <v>#VALUE!</v>
      </c>
      <c r="I788" s="1" t="e">
        <f>F790-F784</f>
        <v>#VALUE!</v>
      </c>
      <c r="J788" s="1" t="e">
        <f>F791-F785</f>
        <v>#VALUE!</v>
      </c>
      <c r="M788">
        <f>COUNTIF(D788:D792,$L$2)</f>
        <v>0</v>
      </c>
      <c r="N788">
        <f>SUM(M788:M792)</f>
        <v>0</v>
      </c>
      <c r="O788" t="str">
        <f t="shared" si="88"/>
        <v/>
      </c>
      <c r="P788" t="str">
        <f t="shared" si="89"/>
        <v/>
      </c>
      <c r="Q788" t="str">
        <f t="shared" si="90"/>
        <v/>
      </c>
      <c r="R788" t="str">
        <f t="shared" si="91"/>
        <v/>
      </c>
    </row>
    <row r="789" spans="2:18" x14ac:dyDescent="0.35">
      <c r="B789" t="str">
        <f t="shared" si="93"/>
        <v/>
      </c>
      <c r="C789">
        <v>2</v>
      </c>
      <c r="E789" t="str">
        <f t="shared" si="92"/>
        <v>Time Out</v>
      </c>
      <c r="F789" s="1" t="str">
        <f t="shared" si="87"/>
        <v/>
      </c>
      <c r="G789" s="1" t="e">
        <f>(F790-F784)-(F791-F785)</f>
        <v>#VALUE!</v>
      </c>
      <c r="H789" s="1" t="e">
        <f>IF(F789&gt;F788,(F788+10)-F789,F788-F789)</f>
        <v>#VALUE!</v>
      </c>
      <c r="I789" s="1" t="e">
        <f>F790-F784</f>
        <v>#VALUE!</v>
      </c>
      <c r="J789" s="1" t="e">
        <f>F791-F785</f>
        <v>#VALUE!</v>
      </c>
      <c r="M789">
        <f>COUNTIF(D788:D792,$L$3)</f>
        <v>0</v>
      </c>
      <c r="O789" t="str">
        <f t="shared" si="88"/>
        <v/>
      </c>
      <c r="P789" t="str">
        <f t="shared" si="89"/>
        <v/>
      </c>
      <c r="Q789" t="str">
        <f t="shared" si="90"/>
        <v/>
      </c>
      <c r="R789" t="str">
        <f t="shared" si="91"/>
        <v/>
      </c>
    </row>
    <row r="790" spans="2:18" x14ac:dyDescent="0.35">
      <c r="B790" t="str">
        <f t="shared" si="93"/>
        <v/>
      </c>
      <c r="C790">
        <v>3</v>
      </c>
      <c r="E790" t="str">
        <f t="shared" si="92"/>
        <v>Western Score</v>
      </c>
      <c r="F790" s="1" t="str">
        <f t="shared" si="87"/>
        <v/>
      </c>
      <c r="G790" s="1" t="e">
        <f>(F790-F784)-(F791-F785)</f>
        <v>#VALUE!</v>
      </c>
      <c r="H790" s="1" t="e">
        <f>IF(F789&gt;F788,(F788+10)-F789,F788-F789)</f>
        <v>#VALUE!</v>
      </c>
      <c r="I790" s="1" t="e">
        <f>F790-F784</f>
        <v>#VALUE!</v>
      </c>
      <c r="J790" s="1" t="e">
        <f>F791-F785</f>
        <v>#VALUE!</v>
      </c>
      <c r="M790">
        <f>COUNTIF(D788:D792,$L$4)</f>
        <v>0</v>
      </c>
      <c r="O790" t="str">
        <f t="shared" si="88"/>
        <v/>
      </c>
      <c r="P790" t="str">
        <f t="shared" si="89"/>
        <v/>
      </c>
      <c r="Q790" t="str">
        <f t="shared" si="90"/>
        <v/>
      </c>
      <c r="R790" t="str">
        <f t="shared" si="91"/>
        <v/>
      </c>
    </row>
    <row r="791" spans="2:18" x14ac:dyDescent="0.35">
      <c r="B791" t="str">
        <f t="shared" si="93"/>
        <v/>
      </c>
      <c r="C791">
        <v>4</v>
      </c>
      <c r="E791" t="str">
        <f t="shared" si="92"/>
        <v>Opp Score</v>
      </c>
      <c r="F791" s="1" t="str">
        <f t="shared" si="87"/>
        <v/>
      </c>
      <c r="G791" s="1" t="e">
        <f>(F790-F784)-(F791-F785)</f>
        <v>#VALUE!</v>
      </c>
      <c r="H791" s="1" t="e">
        <f>IF(F789&gt;F788,(F788+10)-F789,F788-F789)</f>
        <v>#VALUE!</v>
      </c>
      <c r="I791" s="1" t="e">
        <f>F790-F784</f>
        <v>#VALUE!</v>
      </c>
      <c r="J791" s="1" t="e">
        <f>F791-F785</f>
        <v>#VALUE!</v>
      </c>
      <c r="M791">
        <f>COUNTIF(D788:D792,$L$5)</f>
        <v>0</v>
      </c>
      <c r="O791" t="str">
        <f t="shared" si="88"/>
        <v/>
      </c>
      <c r="P791" t="str">
        <f t="shared" si="89"/>
        <v/>
      </c>
      <c r="Q791" t="str">
        <f t="shared" si="90"/>
        <v/>
      </c>
      <c r="R791" t="str">
        <f t="shared" si="91"/>
        <v/>
      </c>
    </row>
    <row r="792" spans="2:18" x14ac:dyDescent="0.35">
      <c r="B792" t="str">
        <f t="shared" si="93"/>
        <v/>
      </c>
      <c r="C792">
        <v>5</v>
      </c>
      <c r="E792" t="str">
        <f t="shared" si="92"/>
        <v/>
      </c>
      <c r="F792" s="1" t="str">
        <f t="shared" ref="F792:F840" si="94">IF(E792=$E$8,F787,"")</f>
        <v/>
      </c>
      <c r="G792" s="1" t="e">
        <f>(F790-F784)-(F791-F785)</f>
        <v>#VALUE!</v>
      </c>
      <c r="H792" s="1" t="e">
        <f>IF(F789&gt;F788,(F788+10)-F789,F788-F789)</f>
        <v>#VALUE!</v>
      </c>
      <c r="I792" s="1" t="e">
        <f>F790-F784</f>
        <v>#VALUE!</v>
      </c>
      <c r="J792" s="1" t="e">
        <f>F791-F785</f>
        <v>#VALUE!</v>
      </c>
      <c r="M792">
        <f>COUNTIF(D788:D792,$L$6)</f>
        <v>0</v>
      </c>
      <c r="O792" t="str">
        <f t="shared" si="88"/>
        <v/>
      </c>
      <c r="P792" t="str">
        <f t="shared" si="89"/>
        <v/>
      </c>
      <c r="Q792" t="str">
        <f t="shared" si="90"/>
        <v/>
      </c>
      <c r="R792" t="str">
        <f t="shared" si="91"/>
        <v/>
      </c>
    </row>
    <row r="793" spans="2:18" x14ac:dyDescent="0.35">
      <c r="B793" t="str">
        <f t="shared" si="93"/>
        <v/>
      </c>
      <c r="E793" t="str">
        <f t="shared" si="92"/>
        <v/>
      </c>
      <c r="F793" s="1" t="str">
        <f t="shared" si="94"/>
        <v/>
      </c>
      <c r="O793" t="str">
        <f t="shared" si="88"/>
        <v/>
      </c>
      <c r="P793" t="str">
        <f t="shared" si="89"/>
        <v/>
      </c>
      <c r="Q793" t="str">
        <f t="shared" si="90"/>
        <v/>
      </c>
      <c r="R793" t="str">
        <f t="shared" si="91"/>
        <v/>
      </c>
    </row>
    <row r="794" spans="2:18" x14ac:dyDescent="0.35">
      <c r="B794">
        <f t="shared" si="93"/>
        <v>133</v>
      </c>
      <c r="C794">
        <v>1</v>
      </c>
      <c r="E794" t="str">
        <f t="shared" si="92"/>
        <v>Time In</v>
      </c>
      <c r="F794" s="1" t="str">
        <f t="shared" si="94"/>
        <v/>
      </c>
      <c r="G794" s="1" t="e">
        <f>(F796-F790)-(F797-F791)</f>
        <v>#VALUE!</v>
      </c>
      <c r="H794" s="1" t="e">
        <f>IF(F795&gt;F794,(F794+10)-F795,F794-F795)</f>
        <v>#VALUE!</v>
      </c>
      <c r="I794" s="1" t="e">
        <f>F796-F790</f>
        <v>#VALUE!</v>
      </c>
      <c r="J794" s="1" t="e">
        <f>F797-F791</f>
        <v>#VALUE!</v>
      </c>
      <c r="M794">
        <f>COUNTIF(D794:D798,$L$2)</f>
        <v>0</v>
      </c>
      <c r="N794">
        <f>SUM(M794:M798)</f>
        <v>0</v>
      </c>
      <c r="O794" t="str">
        <f t="shared" si="88"/>
        <v/>
      </c>
      <c r="P794" t="str">
        <f t="shared" si="89"/>
        <v/>
      </c>
      <c r="Q794" t="str">
        <f t="shared" si="90"/>
        <v/>
      </c>
      <c r="R794" t="str">
        <f t="shared" si="91"/>
        <v/>
      </c>
    </row>
    <row r="795" spans="2:18" x14ac:dyDescent="0.35">
      <c r="B795" t="str">
        <f t="shared" si="93"/>
        <v/>
      </c>
      <c r="C795">
        <v>2</v>
      </c>
      <c r="E795" t="str">
        <f t="shared" si="92"/>
        <v>Time Out</v>
      </c>
      <c r="F795" s="1" t="str">
        <f t="shared" si="94"/>
        <v/>
      </c>
      <c r="G795" s="1" t="e">
        <f>(F796-F790)-(F797-F791)</f>
        <v>#VALUE!</v>
      </c>
      <c r="H795" s="1" t="e">
        <f>IF(F795&gt;F794,(F794+10)-F795,F794-F795)</f>
        <v>#VALUE!</v>
      </c>
      <c r="I795" s="1" t="e">
        <f>F796-F790</f>
        <v>#VALUE!</v>
      </c>
      <c r="J795" s="1" t="e">
        <f>F797-F791</f>
        <v>#VALUE!</v>
      </c>
      <c r="M795">
        <f>COUNTIF(D794:D798,$L$3)</f>
        <v>0</v>
      </c>
      <c r="O795" t="str">
        <f t="shared" si="88"/>
        <v/>
      </c>
      <c r="P795" t="str">
        <f t="shared" si="89"/>
        <v/>
      </c>
      <c r="Q795" t="str">
        <f t="shared" si="90"/>
        <v/>
      </c>
      <c r="R795" t="str">
        <f t="shared" si="91"/>
        <v/>
      </c>
    </row>
    <row r="796" spans="2:18" x14ac:dyDescent="0.35">
      <c r="B796" t="str">
        <f t="shared" si="93"/>
        <v/>
      </c>
      <c r="C796">
        <v>3</v>
      </c>
      <c r="E796" t="str">
        <f t="shared" si="92"/>
        <v>Western Score</v>
      </c>
      <c r="F796" s="1" t="str">
        <f t="shared" si="94"/>
        <v/>
      </c>
      <c r="G796" s="1" t="e">
        <f>(F796-F790)-(F797-F791)</f>
        <v>#VALUE!</v>
      </c>
      <c r="H796" s="1" t="e">
        <f>IF(F795&gt;F794,(F794+10)-F795,F794-F795)</f>
        <v>#VALUE!</v>
      </c>
      <c r="I796" s="1" t="e">
        <f>F796-F790</f>
        <v>#VALUE!</v>
      </c>
      <c r="J796" s="1" t="e">
        <f>F797-F791</f>
        <v>#VALUE!</v>
      </c>
      <c r="M796">
        <f>COUNTIF(D794:D798,$L$4)</f>
        <v>0</v>
      </c>
      <c r="O796" t="str">
        <f t="shared" si="88"/>
        <v/>
      </c>
      <c r="P796" t="str">
        <f t="shared" si="89"/>
        <v/>
      </c>
      <c r="Q796" t="str">
        <f t="shared" si="90"/>
        <v/>
      </c>
      <c r="R796" t="str">
        <f t="shared" si="91"/>
        <v/>
      </c>
    </row>
    <row r="797" spans="2:18" x14ac:dyDescent="0.35">
      <c r="B797" t="str">
        <f t="shared" si="93"/>
        <v/>
      </c>
      <c r="C797">
        <v>4</v>
      </c>
      <c r="E797" t="str">
        <f t="shared" si="92"/>
        <v>Opp Score</v>
      </c>
      <c r="F797" s="1" t="str">
        <f t="shared" si="94"/>
        <v/>
      </c>
      <c r="G797" s="1" t="e">
        <f>(F796-F790)-(F797-F791)</f>
        <v>#VALUE!</v>
      </c>
      <c r="H797" s="1" t="e">
        <f>IF(F795&gt;F794,(F794+10)-F795,F794-F795)</f>
        <v>#VALUE!</v>
      </c>
      <c r="I797" s="1" t="e">
        <f>F796-F790</f>
        <v>#VALUE!</v>
      </c>
      <c r="J797" s="1" t="e">
        <f>F797-F791</f>
        <v>#VALUE!</v>
      </c>
      <c r="M797">
        <f>COUNTIF(D794:D798,$L$5)</f>
        <v>0</v>
      </c>
      <c r="O797" t="str">
        <f t="shared" si="88"/>
        <v/>
      </c>
      <c r="P797" t="str">
        <f t="shared" si="89"/>
        <v/>
      </c>
      <c r="Q797" t="str">
        <f t="shared" si="90"/>
        <v/>
      </c>
      <c r="R797" t="str">
        <f t="shared" si="91"/>
        <v/>
      </c>
    </row>
    <row r="798" spans="2:18" x14ac:dyDescent="0.35">
      <c r="B798" t="str">
        <f t="shared" si="93"/>
        <v/>
      </c>
      <c r="C798">
        <v>5</v>
      </c>
      <c r="E798" t="str">
        <f t="shared" si="92"/>
        <v/>
      </c>
      <c r="F798" s="1" t="str">
        <f t="shared" si="94"/>
        <v/>
      </c>
      <c r="G798" s="1" t="e">
        <f>(F796-F790)-(F797-F791)</f>
        <v>#VALUE!</v>
      </c>
      <c r="H798" s="1" t="e">
        <f>IF(F795&gt;F794,(F794+10)-F795,F794-F795)</f>
        <v>#VALUE!</v>
      </c>
      <c r="I798" s="1" t="e">
        <f>F796-F790</f>
        <v>#VALUE!</v>
      </c>
      <c r="J798" s="1" t="e">
        <f>F797-F791</f>
        <v>#VALUE!</v>
      </c>
      <c r="M798">
        <f>COUNTIF(D794:D798,$L$6)</f>
        <v>0</v>
      </c>
      <c r="O798" t="str">
        <f t="shared" si="88"/>
        <v/>
      </c>
      <c r="P798" t="str">
        <f t="shared" si="89"/>
        <v/>
      </c>
      <c r="Q798" t="str">
        <f t="shared" si="90"/>
        <v/>
      </c>
      <c r="R798" t="str">
        <f t="shared" si="91"/>
        <v/>
      </c>
    </row>
    <row r="799" spans="2:18" x14ac:dyDescent="0.35">
      <c r="B799" t="str">
        <f t="shared" si="93"/>
        <v/>
      </c>
      <c r="E799" t="str">
        <f t="shared" si="92"/>
        <v/>
      </c>
      <c r="F799" s="1" t="str">
        <f t="shared" si="94"/>
        <v/>
      </c>
      <c r="O799" t="str">
        <f t="shared" si="88"/>
        <v/>
      </c>
      <c r="P799" t="str">
        <f t="shared" si="89"/>
        <v/>
      </c>
      <c r="Q799" t="str">
        <f t="shared" si="90"/>
        <v/>
      </c>
      <c r="R799" t="str">
        <f t="shared" si="91"/>
        <v/>
      </c>
    </row>
    <row r="800" spans="2:18" x14ac:dyDescent="0.35">
      <c r="B800">
        <f t="shared" si="93"/>
        <v>134</v>
      </c>
      <c r="C800">
        <v>1</v>
      </c>
      <c r="E800" t="str">
        <f t="shared" si="92"/>
        <v>Time In</v>
      </c>
      <c r="F800" s="1" t="str">
        <f t="shared" si="94"/>
        <v/>
      </c>
      <c r="G800" s="1" t="e">
        <f>(F802-F796)-(F803-F797)</f>
        <v>#VALUE!</v>
      </c>
      <c r="H800" s="1" t="e">
        <f>IF(F801&gt;F800,(F800+10)-F801,F800-F801)</f>
        <v>#VALUE!</v>
      </c>
      <c r="I800" s="1" t="e">
        <f>F802-F796</f>
        <v>#VALUE!</v>
      </c>
      <c r="J800" s="1" t="e">
        <f>F803-F797</f>
        <v>#VALUE!</v>
      </c>
      <c r="M800">
        <f>COUNTIF(D800:D804,$L$2)</f>
        <v>0</v>
      </c>
      <c r="N800">
        <f>SUM(M800:M804)</f>
        <v>0</v>
      </c>
      <c r="O800" t="str">
        <f t="shared" si="88"/>
        <v/>
      </c>
      <c r="P800" t="str">
        <f t="shared" si="89"/>
        <v/>
      </c>
      <c r="Q800" t="str">
        <f t="shared" si="90"/>
        <v/>
      </c>
      <c r="R800" t="str">
        <f t="shared" si="91"/>
        <v/>
      </c>
    </row>
    <row r="801" spans="2:18" x14ac:dyDescent="0.35">
      <c r="B801" t="str">
        <f t="shared" si="93"/>
        <v/>
      </c>
      <c r="C801">
        <v>2</v>
      </c>
      <c r="E801" t="str">
        <f t="shared" si="92"/>
        <v>Time Out</v>
      </c>
      <c r="F801" s="1" t="str">
        <f t="shared" si="94"/>
        <v/>
      </c>
      <c r="G801" s="1" t="e">
        <f>(F802-F796)-(F803-F797)</f>
        <v>#VALUE!</v>
      </c>
      <c r="H801" s="1" t="e">
        <f>IF(F801&gt;F800,(F800+10)-F801,F800-F801)</f>
        <v>#VALUE!</v>
      </c>
      <c r="I801" s="1" t="e">
        <f>F802-F796</f>
        <v>#VALUE!</v>
      </c>
      <c r="J801" s="1" t="e">
        <f>F803-F797</f>
        <v>#VALUE!</v>
      </c>
      <c r="M801">
        <f>COUNTIF(D800:D804,$L$3)</f>
        <v>0</v>
      </c>
      <c r="O801" t="str">
        <f t="shared" si="88"/>
        <v/>
      </c>
      <c r="P801" t="str">
        <f t="shared" si="89"/>
        <v/>
      </c>
      <c r="Q801" t="str">
        <f t="shared" si="90"/>
        <v/>
      </c>
      <c r="R801" t="str">
        <f t="shared" si="91"/>
        <v/>
      </c>
    </row>
    <row r="802" spans="2:18" x14ac:dyDescent="0.35">
      <c r="B802" t="str">
        <f t="shared" si="93"/>
        <v/>
      </c>
      <c r="C802">
        <v>3</v>
      </c>
      <c r="E802" t="str">
        <f t="shared" si="92"/>
        <v>Western Score</v>
      </c>
      <c r="F802" s="1" t="str">
        <f t="shared" si="94"/>
        <v/>
      </c>
      <c r="G802" s="1" t="e">
        <f>(F802-F796)-(F803-F797)</f>
        <v>#VALUE!</v>
      </c>
      <c r="H802" s="1" t="e">
        <f>IF(F801&gt;F800,(F800+10)-F801,F800-F801)</f>
        <v>#VALUE!</v>
      </c>
      <c r="I802" s="1" t="e">
        <f>F802-F796</f>
        <v>#VALUE!</v>
      </c>
      <c r="J802" s="1" t="e">
        <f>F803-F797</f>
        <v>#VALUE!</v>
      </c>
      <c r="M802">
        <f>COUNTIF(D800:D804,$L$4)</f>
        <v>0</v>
      </c>
      <c r="O802" t="str">
        <f t="shared" si="88"/>
        <v/>
      </c>
      <c r="P802" t="str">
        <f t="shared" si="89"/>
        <v/>
      </c>
      <c r="Q802" t="str">
        <f t="shared" si="90"/>
        <v/>
      </c>
      <c r="R802" t="str">
        <f t="shared" si="91"/>
        <v/>
      </c>
    </row>
    <row r="803" spans="2:18" x14ac:dyDescent="0.35">
      <c r="B803" t="str">
        <f t="shared" si="93"/>
        <v/>
      </c>
      <c r="C803">
        <v>4</v>
      </c>
      <c r="E803" t="str">
        <f t="shared" si="92"/>
        <v>Opp Score</v>
      </c>
      <c r="F803" s="1" t="str">
        <f t="shared" si="94"/>
        <v/>
      </c>
      <c r="G803" s="1" t="e">
        <f>(F802-F796)-(F803-F797)</f>
        <v>#VALUE!</v>
      </c>
      <c r="H803" s="1" t="e">
        <f>IF(F801&gt;F800,(F800+10)-F801,F800-F801)</f>
        <v>#VALUE!</v>
      </c>
      <c r="I803" s="1" t="e">
        <f>F802-F796</f>
        <v>#VALUE!</v>
      </c>
      <c r="J803" s="1" t="e">
        <f>F803-F797</f>
        <v>#VALUE!</v>
      </c>
      <c r="M803">
        <f>COUNTIF(D800:D804,$L$5)</f>
        <v>0</v>
      </c>
      <c r="O803" t="str">
        <f t="shared" si="88"/>
        <v/>
      </c>
      <c r="P803" t="str">
        <f t="shared" si="89"/>
        <v/>
      </c>
      <c r="Q803" t="str">
        <f t="shared" si="90"/>
        <v/>
      </c>
      <c r="R803" t="str">
        <f t="shared" si="91"/>
        <v/>
      </c>
    </row>
    <row r="804" spans="2:18" x14ac:dyDescent="0.35">
      <c r="B804" t="str">
        <f t="shared" si="93"/>
        <v/>
      </c>
      <c r="C804">
        <v>5</v>
      </c>
      <c r="E804" t="str">
        <f t="shared" si="92"/>
        <v/>
      </c>
      <c r="F804" s="1" t="str">
        <f t="shared" si="94"/>
        <v/>
      </c>
      <c r="G804" s="1" t="e">
        <f>(F802-F796)-(F803-F797)</f>
        <v>#VALUE!</v>
      </c>
      <c r="H804" s="1" t="e">
        <f>IF(F801&gt;F800,(F800+10)-F801,F800-F801)</f>
        <v>#VALUE!</v>
      </c>
      <c r="I804" s="1" t="e">
        <f>F802-F796</f>
        <v>#VALUE!</v>
      </c>
      <c r="J804" s="1" t="e">
        <f>F803-F797</f>
        <v>#VALUE!</v>
      </c>
      <c r="M804">
        <f>COUNTIF(D800:D804,$L$6)</f>
        <v>0</v>
      </c>
      <c r="O804" t="str">
        <f t="shared" si="88"/>
        <v/>
      </c>
      <c r="P804" t="str">
        <f t="shared" si="89"/>
        <v/>
      </c>
      <c r="Q804" t="str">
        <f t="shared" si="90"/>
        <v/>
      </c>
      <c r="R804" t="str">
        <f t="shared" si="91"/>
        <v/>
      </c>
    </row>
    <row r="805" spans="2:18" x14ac:dyDescent="0.35">
      <c r="B805" t="str">
        <f t="shared" si="93"/>
        <v/>
      </c>
      <c r="E805" t="str">
        <f t="shared" si="92"/>
        <v/>
      </c>
      <c r="F805" s="1" t="str">
        <f t="shared" si="94"/>
        <v/>
      </c>
      <c r="O805" t="str">
        <f t="shared" si="88"/>
        <v/>
      </c>
      <c r="P805" t="str">
        <f t="shared" si="89"/>
        <v/>
      </c>
      <c r="Q805" t="str">
        <f t="shared" si="90"/>
        <v/>
      </c>
      <c r="R805" t="str">
        <f t="shared" si="91"/>
        <v/>
      </c>
    </row>
    <row r="806" spans="2:18" x14ac:dyDescent="0.35">
      <c r="B806">
        <f t="shared" si="93"/>
        <v>135</v>
      </c>
      <c r="C806">
        <v>1</v>
      </c>
      <c r="E806" t="str">
        <f t="shared" si="92"/>
        <v>Time In</v>
      </c>
      <c r="F806" s="1" t="str">
        <f t="shared" si="94"/>
        <v/>
      </c>
      <c r="G806" s="1" t="e">
        <f>(F808-F802)-(F809-F803)</f>
        <v>#VALUE!</v>
      </c>
      <c r="H806" s="1" t="e">
        <f>IF(F807&gt;F806,(F806+10)-F807,F806-F807)</f>
        <v>#VALUE!</v>
      </c>
      <c r="I806" s="1" t="e">
        <f>F808-F802</f>
        <v>#VALUE!</v>
      </c>
      <c r="J806" s="1" t="e">
        <f>F809-F803</f>
        <v>#VALUE!</v>
      </c>
      <c r="M806">
        <f>COUNTIF(D806:D810,$L$2)</f>
        <v>0</v>
      </c>
      <c r="N806">
        <f>SUM(M806:M810)</f>
        <v>0</v>
      </c>
      <c r="O806" t="str">
        <f t="shared" si="88"/>
        <v/>
      </c>
      <c r="P806" t="str">
        <f t="shared" si="89"/>
        <v/>
      </c>
      <c r="Q806" t="str">
        <f t="shared" si="90"/>
        <v/>
      </c>
      <c r="R806" t="str">
        <f t="shared" si="91"/>
        <v/>
      </c>
    </row>
    <row r="807" spans="2:18" x14ac:dyDescent="0.35">
      <c r="B807" t="str">
        <f t="shared" si="93"/>
        <v/>
      </c>
      <c r="C807">
        <v>2</v>
      </c>
      <c r="E807" t="str">
        <f t="shared" si="92"/>
        <v>Time Out</v>
      </c>
      <c r="F807" s="1" t="str">
        <f t="shared" si="94"/>
        <v/>
      </c>
      <c r="G807" s="1" t="e">
        <f>(F808-F802)-(F809-F803)</f>
        <v>#VALUE!</v>
      </c>
      <c r="H807" s="1" t="e">
        <f>IF(F807&gt;F806,(F806+10)-F807,F806-F807)</f>
        <v>#VALUE!</v>
      </c>
      <c r="I807" s="1" t="e">
        <f>F808-F802</f>
        <v>#VALUE!</v>
      </c>
      <c r="J807" s="1" t="e">
        <f>F809-F803</f>
        <v>#VALUE!</v>
      </c>
      <c r="M807">
        <f>COUNTIF(D806:D810,$L$3)</f>
        <v>0</v>
      </c>
      <c r="O807" t="str">
        <f t="shared" si="88"/>
        <v/>
      </c>
      <c r="P807" t="str">
        <f t="shared" si="89"/>
        <v/>
      </c>
      <c r="Q807" t="str">
        <f t="shared" si="90"/>
        <v/>
      </c>
      <c r="R807" t="str">
        <f t="shared" si="91"/>
        <v/>
      </c>
    </row>
    <row r="808" spans="2:18" x14ac:dyDescent="0.35">
      <c r="B808" t="str">
        <f t="shared" si="93"/>
        <v/>
      </c>
      <c r="C808">
        <v>3</v>
      </c>
      <c r="E808" t="str">
        <f t="shared" si="92"/>
        <v>Western Score</v>
      </c>
      <c r="F808" s="1" t="str">
        <f t="shared" si="94"/>
        <v/>
      </c>
      <c r="G808" s="1" t="e">
        <f>(F808-F802)-(F809-F803)</f>
        <v>#VALUE!</v>
      </c>
      <c r="H808" s="1" t="e">
        <f>IF(F807&gt;F806,(F806+10)-F807,F806-F807)</f>
        <v>#VALUE!</v>
      </c>
      <c r="I808" s="1" t="e">
        <f>F808-F802</f>
        <v>#VALUE!</v>
      </c>
      <c r="J808" s="1" t="e">
        <f>F809-F803</f>
        <v>#VALUE!</v>
      </c>
      <c r="M808">
        <f>COUNTIF(D806:D810,$L$4)</f>
        <v>0</v>
      </c>
      <c r="O808" t="str">
        <f t="shared" si="88"/>
        <v/>
      </c>
      <c r="P808" t="str">
        <f t="shared" si="89"/>
        <v/>
      </c>
      <c r="Q808" t="str">
        <f t="shared" si="90"/>
        <v/>
      </c>
      <c r="R808" t="str">
        <f t="shared" si="91"/>
        <v/>
      </c>
    </row>
    <row r="809" spans="2:18" x14ac:dyDescent="0.35">
      <c r="B809" t="str">
        <f t="shared" si="93"/>
        <v/>
      </c>
      <c r="C809">
        <v>4</v>
      </c>
      <c r="E809" t="str">
        <f t="shared" si="92"/>
        <v>Opp Score</v>
      </c>
      <c r="F809" s="1" t="str">
        <f t="shared" si="94"/>
        <v/>
      </c>
      <c r="G809" s="1" t="e">
        <f>(F808-F802)-(F809-F803)</f>
        <v>#VALUE!</v>
      </c>
      <c r="H809" s="1" t="e">
        <f>IF(F807&gt;F806,(F806+10)-F807,F806-F807)</f>
        <v>#VALUE!</v>
      </c>
      <c r="I809" s="1" t="e">
        <f>F808-F802</f>
        <v>#VALUE!</v>
      </c>
      <c r="J809" s="1" t="e">
        <f>F809-F803</f>
        <v>#VALUE!</v>
      </c>
      <c r="M809">
        <f>COUNTIF(D806:D810,$L$5)</f>
        <v>0</v>
      </c>
      <c r="O809" t="str">
        <f t="shared" si="88"/>
        <v/>
      </c>
      <c r="P809" t="str">
        <f t="shared" si="89"/>
        <v/>
      </c>
      <c r="Q809" t="str">
        <f t="shared" si="90"/>
        <v/>
      </c>
      <c r="R809" t="str">
        <f t="shared" si="91"/>
        <v/>
      </c>
    </row>
    <row r="810" spans="2:18" x14ac:dyDescent="0.35">
      <c r="B810" t="str">
        <f t="shared" si="93"/>
        <v/>
      </c>
      <c r="C810">
        <v>5</v>
      </c>
      <c r="E810" t="str">
        <f t="shared" si="92"/>
        <v/>
      </c>
      <c r="F810" s="1" t="str">
        <f t="shared" si="94"/>
        <v/>
      </c>
      <c r="G810" s="1" t="e">
        <f>(F808-F802)-(F809-F803)</f>
        <v>#VALUE!</v>
      </c>
      <c r="H810" s="1" t="e">
        <f>IF(F807&gt;F806,(F806+10)-F807,F806-F807)</f>
        <v>#VALUE!</v>
      </c>
      <c r="I810" s="1" t="e">
        <f>F808-F802</f>
        <v>#VALUE!</v>
      </c>
      <c r="J810" s="1" t="e">
        <f>F809-F803</f>
        <v>#VALUE!</v>
      </c>
      <c r="M810">
        <f>COUNTIF(D806:D810,$L$6)</f>
        <v>0</v>
      </c>
      <c r="O810" t="str">
        <f t="shared" si="88"/>
        <v/>
      </c>
      <c r="P810" t="str">
        <f t="shared" si="89"/>
        <v/>
      </c>
      <c r="Q810" t="str">
        <f t="shared" si="90"/>
        <v/>
      </c>
      <c r="R810" t="str">
        <f t="shared" si="91"/>
        <v/>
      </c>
    </row>
    <row r="811" spans="2:18" x14ac:dyDescent="0.35">
      <c r="B811" t="str">
        <f t="shared" si="93"/>
        <v/>
      </c>
      <c r="E811" t="str">
        <f t="shared" si="92"/>
        <v/>
      </c>
      <c r="F811" s="1" t="str">
        <f t="shared" si="94"/>
        <v/>
      </c>
      <c r="O811" t="str">
        <f t="shared" si="88"/>
        <v/>
      </c>
      <c r="P811" t="str">
        <f t="shared" si="89"/>
        <v/>
      </c>
      <c r="Q811" t="str">
        <f t="shared" si="90"/>
        <v/>
      </c>
      <c r="R811" t="str">
        <f t="shared" si="91"/>
        <v/>
      </c>
    </row>
    <row r="812" spans="2:18" x14ac:dyDescent="0.35">
      <c r="B812">
        <f t="shared" si="93"/>
        <v>136</v>
      </c>
      <c r="C812">
        <v>1</v>
      </c>
      <c r="E812" t="str">
        <f t="shared" si="92"/>
        <v>Time In</v>
      </c>
      <c r="F812" s="1" t="str">
        <f t="shared" si="94"/>
        <v/>
      </c>
      <c r="G812" s="1" t="e">
        <f>(F814-F808)-(F815-F809)</f>
        <v>#VALUE!</v>
      </c>
      <c r="H812" s="1" t="e">
        <f>IF(F813&gt;F812,(F812+10)-F813,F812-F813)</f>
        <v>#VALUE!</v>
      </c>
      <c r="I812" s="1" t="e">
        <f>F814-F808</f>
        <v>#VALUE!</v>
      </c>
      <c r="J812" s="1" t="e">
        <f>F815-F809</f>
        <v>#VALUE!</v>
      </c>
      <c r="M812">
        <f>COUNTIF(D812:D816,$L$2)</f>
        <v>0</v>
      </c>
      <c r="N812">
        <f>SUM(M812:M816)</f>
        <v>0</v>
      </c>
      <c r="O812" t="str">
        <f t="shared" si="88"/>
        <v/>
      </c>
      <c r="P812" t="str">
        <f t="shared" si="89"/>
        <v/>
      </c>
      <c r="Q812" t="str">
        <f t="shared" si="90"/>
        <v/>
      </c>
      <c r="R812" t="str">
        <f t="shared" si="91"/>
        <v/>
      </c>
    </row>
    <row r="813" spans="2:18" x14ac:dyDescent="0.35">
      <c r="B813" t="str">
        <f t="shared" si="93"/>
        <v/>
      </c>
      <c r="C813">
        <v>2</v>
      </c>
      <c r="E813" t="str">
        <f t="shared" si="92"/>
        <v>Time Out</v>
      </c>
      <c r="F813" s="1" t="str">
        <f t="shared" si="94"/>
        <v/>
      </c>
      <c r="G813" s="1" t="e">
        <f>(F814-F808)-(F815-F809)</f>
        <v>#VALUE!</v>
      </c>
      <c r="H813" s="1" t="e">
        <f>IF(F813&gt;F812,(F812+10)-F813,F812-F813)</f>
        <v>#VALUE!</v>
      </c>
      <c r="I813" s="1" t="e">
        <f>F814-F808</f>
        <v>#VALUE!</v>
      </c>
      <c r="J813" s="1" t="e">
        <f>F815-F809</f>
        <v>#VALUE!</v>
      </c>
      <c r="M813">
        <f>COUNTIF(D812:D816,$L$3)</f>
        <v>0</v>
      </c>
      <c r="O813" t="str">
        <f t="shared" si="88"/>
        <v/>
      </c>
      <c r="P813" t="str">
        <f t="shared" si="89"/>
        <v/>
      </c>
      <c r="Q813" t="str">
        <f t="shared" si="90"/>
        <v/>
      </c>
      <c r="R813" t="str">
        <f t="shared" si="91"/>
        <v/>
      </c>
    </row>
    <row r="814" spans="2:18" x14ac:dyDescent="0.35">
      <c r="B814" t="str">
        <f t="shared" si="93"/>
        <v/>
      </c>
      <c r="C814">
        <v>3</v>
      </c>
      <c r="E814" t="str">
        <f t="shared" si="92"/>
        <v>Western Score</v>
      </c>
      <c r="F814" s="1" t="str">
        <f t="shared" si="94"/>
        <v/>
      </c>
      <c r="G814" s="1" t="e">
        <f>(F814-F808)-(F815-F809)</f>
        <v>#VALUE!</v>
      </c>
      <c r="H814" s="1" t="e">
        <f>IF(F813&gt;F812,(F812+10)-F813,F812-F813)</f>
        <v>#VALUE!</v>
      </c>
      <c r="I814" s="1" t="e">
        <f>F814-F808</f>
        <v>#VALUE!</v>
      </c>
      <c r="J814" s="1" t="e">
        <f>F815-F809</f>
        <v>#VALUE!</v>
      </c>
      <c r="M814">
        <f>COUNTIF(D812:D816,$L$4)</f>
        <v>0</v>
      </c>
      <c r="O814" t="str">
        <f t="shared" si="88"/>
        <v/>
      </c>
      <c r="P814" t="str">
        <f t="shared" si="89"/>
        <v/>
      </c>
      <c r="Q814" t="str">
        <f t="shared" si="90"/>
        <v/>
      </c>
      <c r="R814" t="str">
        <f t="shared" si="91"/>
        <v/>
      </c>
    </row>
    <row r="815" spans="2:18" x14ac:dyDescent="0.35">
      <c r="B815" t="str">
        <f t="shared" si="93"/>
        <v/>
      </c>
      <c r="C815">
        <v>4</v>
      </c>
      <c r="E815" t="str">
        <f t="shared" si="92"/>
        <v>Opp Score</v>
      </c>
      <c r="F815" s="1" t="str">
        <f t="shared" si="94"/>
        <v/>
      </c>
      <c r="G815" s="1" t="e">
        <f>(F814-F808)-(F815-F809)</f>
        <v>#VALUE!</v>
      </c>
      <c r="H815" s="1" t="e">
        <f>IF(F813&gt;F812,(F812+10)-F813,F812-F813)</f>
        <v>#VALUE!</v>
      </c>
      <c r="I815" s="1" t="e">
        <f>F814-F808</f>
        <v>#VALUE!</v>
      </c>
      <c r="J815" s="1" t="e">
        <f>F815-F809</f>
        <v>#VALUE!</v>
      </c>
      <c r="M815">
        <f>COUNTIF(D812:D816,$L$5)</f>
        <v>0</v>
      </c>
      <c r="O815" t="str">
        <f t="shared" si="88"/>
        <v/>
      </c>
      <c r="P815" t="str">
        <f t="shared" si="89"/>
        <v/>
      </c>
      <c r="Q815" t="str">
        <f t="shared" si="90"/>
        <v/>
      </c>
      <c r="R815" t="str">
        <f t="shared" si="91"/>
        <v/>
      </c>
    </row>
    <row r="816" spans="2:18" x14ac:dyDescent="0.35">
      <c r="B816" t="str">
        <f t="shared" si="93"/>
        <v/>
      </c>
      <c r="C816">
        <v>5</v>
      </c>
      <c r="E816" t="str">
        <f t="shared" si="92"/>
        <v/>
      </c>
      <c r="F816" s="1" t="str">
        <f t="shared" si="94"/>
        <v/>
      </c>
      <c r="G816" s="1" t="e">
        <f>(F814-F808)-(F815-F809)</f>
        <v>#VALUE!</v>
      </c>
      <c r="H816" s="1" t="e">
        <f>IF(F813&gt;F812,(F812+10)-F813,F812-F813)</f>
        <v>#VALUE!</v>
      </c>
      <c r="I816" s="1" t="e">
        <f>F814-F808</f>
        <v>#VALUE!</v>
      </c>
      <c r="J816" s="1" t="e">
        <f>F815-F809</f>
        <v>#VALUE!</v>
      </c>
      <c r="M816">
        <f>COUNTIF(D812:D816,$L$6)</f>
        <v>0</v>
      </c>
      <c r="O816" t="str">
        <f t="shared" si="88"/>
        <v/>
      </c>
      <c r="P816" t="str">
        <f t="shared" si="89"/>
        <v/>
      </c>
      <c r="Q816" t="str">
        <f t="shared" si="90"/>
        <v/>
      </c>
      <c r="R816" t="str">
        <f t="shared" si="91"/>
        <v/>
      </c>
    </row>
    <row r="817" spans="2:18" x14ac:dyDescent="0.35">
      <c r="B817" t="str">
        <f t="shared" si="93"/>
        <v/>
      </c>
      <c r="E817" t="str">
        <f t="shared" si="92"/>
        <v/>
      </c>
      <c r="F817" s="1" t="str">
        <f t="shared" si="94"/>
        <v/>
      </c>
      <c r="O817" t="str">
        <f t="shared" si="88"/>
        <v/>
      </c>
      <c r="P817" t="str">
        <f t="shared" si="89"/>
        <v/>
      </c>
      <c r="Q817" t="str">
        <f t="shared" si="90"/>
        <v/>
      </c>
      <c r="R817" t="str">
        <f t="shared" si="91"/>
        <v/>
      </c>
    </row>
    <row r="818" spans="2:18" x14ac:dyDescent="0.35">
      <c r="B818">
        <f t="shared" si="93"/>
        <v>137</v>
      </c>
      <c r="C818">
        <v>1</v>
      </c>
      <c r="E818" t="str">
        <f t="shared" si="92"/>
        <v>Time In</v>
      </c>
      <c r="F818" s="1" t="str">
        <f t="shared" si="94"/>
        <v/>
      </c>
      <c r="G818" s="1" t="e">
        <f>(F820-F814)-(F821-F815)</f>
        <v>#VALUE!</v>
      </c>
      <c r="H818" s="1" t="e">
        <f>IF(F819&gt;F818,(F818+10)-F819,F818-F819)</f>
        <v>#VALUE!</v>
      </c>
      <c r="I818" s="1" t="e">
        <f>F820-F814</f>
        <v>#VALUE!</v>
      </c>
      <c r="J818" s="1" t="e">
        <f>F821-F815</f>
        <v>#VALUE!</v>
      </c>
      <c r="M818">
        <f>COUNTIF(D818:D822,$L$2)</f>
        <v>0</v>
      </c>
      <c r="N818">
        <f>SUM(M818:M822)</f>
        <v>0</v>
      </c>
      <c r="O818" t="str">
        <f t="shared" si="88"/>
        <v/>
      </c>
      <c r="P818" t="str">
        <f t="shared" si="89"/>
        <v/>
      </c>
      <c r="Q818" t="str">
        <f t="shared" si="90"/>
        <v/>
      </c>
      <c r="R818" t="str">
        <f t="shared" si="91"/>
        <v/>
      </c>
    </row>
    <row r="819" spans="2:18" x14ac:dyDescent="0.35">
      <c r="B819" t="str">
        <f t="shared" si="93"/>
        <v/>
      </c>
      <c r="C819">
        <v>2</v>
      </c>
      <c r="E819" t="str">
        <f t="shared" si="92"/>
        <v>Time Out</v>
      </c>
      <c r="F819" s="1" t="str">
        <f t="shared" si="94"/>
        <v/>
      </c>
      <c r="G819" s="1" t="e">
        <f>(F820-F814)-(F821-F815)</f>
        <v>#VALUE!</v>
      </c>
      <c r="H819" s="1" t="e">
        <f>IF(F819&gt;F818,(F818+10)-F819,F818-F819)</f>
        <v>#VALUE!</v>
      </c>
      <c r="I819" s="1" t="e">
        <f>F820-F814</f>
        <v>#VALUE!</v>
      </c>
      <c r="J819" s="1" t="e">
        <f>F821-F815</f>
        <v>#VALUE!</v>
      </c>
      <c r="M819">
        <f>COUNTIF(D818:D822,$L$3)</f>
        <v>0</v>
      </c>
      <c r="O819" t="str">
        <f t="shared" si="88"/>
        <v/>
      </c>
      <c r="P819" t="str">
        <f t="shared" si="89"/>
        <v/>
      </c>
      <c r="Q819" t="str">
        <f t="shared" si="90"/>
        <v/>
      </c>
      <c r="R819" t="str">
        <f t="shared" si="91"/>
        <v/>
      </c>
    </row>
    <row r="820" spans="2:18" x14ac:dyDescent="0.35">
      <c r="B820" t="str">
        <f t="shared" si="93"/>
        <v/>
      </c>
      <c r="C820">
        <v>3</v>
      </c>
      <c r="E820" t="str">
        <f t="shared" si="92"/>
        <v>Western Score</v>
      </c>
      <c r="F820" s="1" t="str">
        <f t="shared" si="94"/>
        <v/>
      </c>
      <c r="G820" s="1" t="e">
        <f>(F820-F814)-(F821-F815)</f>
        <v>#VALUE!</v>
      </c>
      <c r="H820" s="1" t="e">
        <f>IF(F819&gt;F818,(F818+10)-F819,F818-F819)</f>
        <v>#VALUE!</v>
      </c>
      <c r="I820" s="1" t="e">
        <f>F820-F814</f>
        <v>#VALUE!</v>
      </c>
      <c r="J820" s="1" t="e">
        <f>F821-F815</f>
        <v>#VALUE!</v>
      </c>
      <c r="M820">
        <f>COUNTIF(D818:D822,$L$4)</f>
        <v>0</v>
      </c>
      <c r="O820" t="str">
        <f t="shared" si="88"/>
        <v/>
      </c>
      <c r="P820" t="str">
        <f t="shared" si="89"/>
        <v/>
      </c>
      <c r="Q820" t="str">
        <f t="shared" si="90"/>
        <v/>
      </c>
      <c r="R820" t="str">
        <f t="shared" si="91"/>
        <v/>
      </c>
    </row>
    <row r="821" spans="2:18" x14ac:dyDescent="0.35">
      <c r="B821" t="str">
        <f t="shared" si="93"/>
        <v/>
      </c>
      <c r="C821">
        <v>4</v>
      </c>
      <c r="E821" t="str">
        <f t="shared" si="92"/>
        <v>Opp Score</v>
      </c>
      <c r="F821" s="1" t="str">
        <f t="shared" si="94"/>
        <v/>
      </c>
      <c r="G821" s="1" t="e">
        <f>(F820-F814)-(F821-F815)</f>
        <v>#VALUE!</v>
      </c>
      <c r="H821" s="1" t="e">
        <f>IF(F819&gt;F818,(F818+10)-F819,F818-F819)</f>
        <v>#VALUE!</v>
      </c>
      <c r="I821" s="1" t="e">
        <f>F820-F814</f>
        <v>#VALUE!</v>
      </c>
      <c r="J821" s="1" t="e">
        <f>F821-F815</f>
        <v>#VALUE!</v>
      </c>
      <c r="M821">
        <f>COUNTIF(D818:D822,$L$5)</f>
        <v>0</v>
      </c>
      <c r="O821" t="str">
        <f t="shared" si="88"/>
        <v/>
      </c>
      <c r="P821" t="str">
        <f t="shared" si="89"/>
        <v/>
      </c>
      <c r="Q821" t="str">
        <f t="shared" si="90"/>
        <v/>
      </c>
      <c r="R821" t="str">
        <f t="shared" si="91"/>
        <v/>
      </c>
    </row>
    <row r="822" spans="2:18" x14ac:dyDescent="0.35">
      <c r="B822" t="str">
        <f t="shared" si="93"/>
        <v/>
      </c>
      <c r="C822">
        <v>5</v>
      </c>
      <c r="E822" t="str">
        <f t="shared" si="92"/>
        <v/>
      </c>
      <c r="F822" s="1" t="str">
        <f t="shared" si="94"/>
        <v/>
      </c>
      <c r="G822" s="1" t="e">
        <f>(F820-F814)-(F821-F815)</f>
        <v>#VALUE!</v>
      </c>
      <c r="H822" s="1" t="e">
        <f>IF(F819&gt;F818,(F818+10)-F819,F818-F819)</f>
        <v>#VALUE!</v>
      </c>
      <c r="I822" s="1" t="e">
        <f>F820-F814</f>
        <v>#VALUE!</v>
      </c>
      <c r="J822" s="1" t="e">
        <f>F821-F815</f>
        <v>#VALUE!</v>
      </c>
      <c r="M822">
        <f>COUNTIF(D818:D822,$L$6)</f>
        <v>0</v>
      </c>
      <c r="O822" t="str">
        <f t="shared" si="88"/>
        <v/>
      </c>
      <c r="P822" t="str">
        <f t="shared" si="89"/>
        <v/>
      </c>
      <c r="Q822" t="str">
        <f t="shared" si="90"/>
        <v/>
      </c>
      <c r="R822" t="str">
        <f t="shared" si="91"/>
        <v/>
      </c>
    </row>
    <row r="823" spans="2:18" x14ac:dyDescent="0.35">
      <c r="B823" t="str">
        <f t="shared" si="93"/>
        <v/>
      </c>
      <c r="E823" t="str">
        <f t="shared" si="92"/>
        <v/>
      </c>
      <c r="F823" s="1" t="str">
        <f t="shared" si="94"/>
        <v/>
      </c>
      <c r="O823" t="str">
        <f t="shared" si="88"/>
        <v/>
      </c>
      <c r="P823" t="str">
        <f t="shared" si="89"/>
        <v/>
      </c>
      <c r="Q823" t="str">
        <f t="shared" si="90"/>
        <v/>
      </c>
      <c r="R823" t="str">
        <f t="shared" si="91"/>
        <v/>
      </c>
    </row>
    <row r="824" spans="2:18" x14ac:dyDescent="0.35">
      <c r="B824">
        <f t="shared" si="93"/>
        <v>138</v>
      </c>
      <c r="C824">
        <v>1</v>
      </c>
      <c r="E824" t="str">
        <f t="shared" si="92"/>
        <v>Time In</v>
      </c>
      <c r="F824" s="1" t="str">
        <f t="shared" si="94"/>
        <v/>
      </c>
      <c r="G824" s="1" t="e">
        <f>(F826-F820)-(F827-F821)</f>
        <v>#VALUE!</v>
      </c>
      <c r="H824" s="1" t="e">
        <f>IF(F825&gt;F824,(F824+10)-F825,F824-F825)</f>
        <v>#VALUE!</v>
      </c>
      <c r="I824" s="1" t="e">
        <f>F826-F820</f>
        <v>#VALUE!</v>
      </c>
      <c r="J824" s="1" t="e">
        <f>F827-F821</f>
        <v>#VALUE!</v>
      </c>
      <c r="M824">
        <f>COUNTIF(D824:D828,$L$2)</f>
        <v>0</v>
      </c>
      <c r="N824">
        <f>SUM(M824:M828)</f>
        <v>0</v>
      </c>
      <c r="O824" t="str">
        <f t="shared" si="88"/>
        <v/>
      </c>
      <c r="P824" t="str">
        <f t="shared" si="89"/>
        <v/>
      </c>
      <c r="Q824" t="str">
        <f t="shared" si="90"/>
        <v/>
      </c>
      <c r="R824" t="str">
        <f t="shared" si="91"/>
        <v/>
      </c>
    </row>
    <row r="825" spans="2:18" x14ac:dyDescent="0.35">
      <c r="B825" t="str">
        <f t="shared" si="93"/>
        <v/>
      </c>
      <c r="C825">
        <v>2</v>
      </c>
      <c r="E825" t="str">
        <f t="shared" si="92"/>
        <v>Time Out</v>
      </c>
      <c r="F825" s="1" t="str">
        <f t="shared" si="94"/>
        <v/>
      </c>
      <c r="G825" s="1" t="e">
        <f>(F826-F820)-(F827-F821)</f>
        <v>#VALUE!</v>
      </c>
      <c r="H825" s="1" t="e">
        <f>IF(F825&gt;F824,(F824+10)-F825,F824-F825)</f>
        <v>#VALUE!</v>
      </c>
      <c r="I825" s="1" t="e">
        <f>F826-F820</f>
        <v>#VALUE!</v>
      </c>
      <c r="J825" s="1" t="e">
        <f>F827-F821</f>
        <v>#VALUE!</v>
      </c>
      <c r="M825">
        <f>COUNTIF(D824:D828,$L$3)</f>
        <v>0</v>
      </c>
      <c r="O825" t="str">
        <f t="shared" si="88"/>
        <v/>
      </c>
      <c r="P825" t="str">
        <f t="shared" si="89"/>
        <v/>
      </c>
      <c r="Q825" t="str">
        <f t="shared" si="90"/>
        <v/>
      </c>
      <c r="R825" t="str">
        <f t="shared" si="91"/>
        <v/>
      </c>
    </row>
    <row r="826" spans="2:18" x14ac:dyDescent="0.35">
      <c r="B826" t="str">
        <f t="shared" si="93"/>
        <v/>
      </c>
      <c r="C826">
        <v>3</v>
      </c>
      <c r="E826" t="str">
        <f t="shared" si="92"/>
        <v>Western Score</v>
      </c>
      <c r="F826" s="1" t="str">
        <f t="shared" si="94"/>
        <v/>
      </c>
      <c r="G826" s="1" t="e">
        <f>(F826-F820)-(F827-F821)</f>
        <v>#VALUE!</v>
      </c>
      <c r="H826" s="1" t="e">
        <f>IF(F825&gt;F824,(F824+10)-F825,F824-F825)</f>
        <v>#VALUE!</v>
      </c>
      <c r="I826" s="1" t="e">
        <f>F826-F820</f>
        <v>#VALUE!</v>
      </c>
      <c r="J826" s="1" t="e">
        <f>F827-F821</f>
        <v>#VALUE!</v>
      </c>
      <c r="M826">
        <f>COUNTIF(D824:D828,$L$4)</f>
        <v>0</v>
      </c>
      <c r="O826" t="str">
        <f t="shared" si="88"/>
        <v/>
      </c>
      <c r="P826" t="str">
        <f t="shared" si="89"/>
        <v/>
      </c>
      <c r="Q826" t="str">
        <f t="shared" si="90"/>
        <v/>
      </c>
      <c r="R826" t="str">
        <f t="shared" si="91"/>
        <v/>
      </c>
    </row>
    <row r="827" spans="2:18" x14ac:dyDescent="0.35">
      <c r="B827" t="str">
        <f t="shared" si="93"/>
        <v/>
      </c>
      <c r="C827">
        <v>4</v>
      </c>
      <c r="E827" t="str">
        <f t="shared" si="92"/>
        <v>Opp Score</v>
      </c>
      <c r="F827" s="1" t="str">
        <f t="shared" si="94"/>
        <v/>
      </c>
      <c r="G827" s="1" t="e">
        <f>(F826-F820)-(F827-F821)</f>
        <v>#VALUE!</v>
      </c>
      <c r="H827" s="1" t="e">
        <f>IF(F825&gt;F824,(F824+10)-F825,F824-F825)</f>
        <v>#VALUE!</v>
      </c>
      <c r="I827" s="1" t="e">
        <f>F826-F820</f>
        <v>#VALUE!</v>
      </c>
      <c r="J827" s="1" t="e">
        <f>F827-F821</f>
        <v>#VALUE!</v>
      </c>
      <c r="M827">
        <f>COUNTIF(D824:D828,$L$5)</f>
        <v>0</v>
      </c>
      <c r="O827" t="str">
        <f t="shared" si="88"/>
        <v/>
      </c>
      <c r="P827" t="str">
        <f t="shared" si="89"/>
        <v/>
      </c>
      <c r="Q827" t="str">
        <f t="shared" si="90"/>
        <v/>
      </c>
      <c r="R827" t="str">
        <f t="shared" si="91"/>
        <v/>
      </c>
    </row>
    <row r="828" spans="2:18" x14ac:dyDescent="0.35">
      <c r="B828" t="str">
        <f t="shared" si="93"/>
        <v/>
      </c>
      <c r="C828">
        <v>5</v>
      </c>
      <c r="E828" t="str">
        <f t="shared" si="92"/>
        <v/>
      </c>
      <c r="F828" s="1" t="str">
        <f t="shared" si="94"/>
        <v/>
      </c>
      <c r="G828" s="1" t="e">
        <f>(F826-F820)-(F827-F821)</f>
        <v>#VALUE!</v>
      </c>
      <c r="H828" s="1" t="e">
        <f>IF(F825&gt;F824,(F824+10)-F825,F824-F825)</f>
        <v>#VALUE!</v>
      </c>
      <c r="I828" s="1" t="e">
        <f>F826-F820</f>
        <v>#VALUE!</v>
      </c>
      <c r="J828" s="1" t="e">
        <f>F827-F821</f>
        <v>#VALUE!</v>
      </c>
      <c r="M828">
        <f>COUNTIF(D824:D828,$L$6)</f>
        <v>0</v>
      </c>
      <c r="O828" t="str">
        <f t="shared" si="88"/>
        <v/>
      </c>
      <c r="P828" t="str">
        <f t="shared" si="89"/>
        <v/>
      </c>
      <c r="Q828" t="str">
        <f t="shared" si="90"/>
        <v/>
      </c>
      <c r="R828" t="str">
        <f t="shared" si="91"/>
        <v/>
      </c>
    </row>
    <row r="829" spans="2:18" x14ac:dyDescent="0.35">
      <c r="B829" t="str">
        <f t="shared" si="93"/>
        <v/>
      </c>
      <c r="E829" t="str">
        <f t="shared" si="92"/>
        <v/>
      </c>
      <c r="F829" s="1" t="str">
        <f t="shared" si="94"/>
        <v/>
      </c>
      <c r="O829" t="str">
        <f t="shared" si="88"/>
        <v/>
      </c>
      <c r="P829" t="str">
        <f t="shared" si="89"/>
        <v/>
      </c>
      <c r="Q829" t="str">
        <f t="shared" si="90"/>
        <v/>
      </c>
      <c r="R829" t="str">
        <f t="shared" si="91"/>
        <v/>
      </c>
    </row>
    <row r="830" spans="2:18" x14ac:dyDescent="0.35">
      <c r="B830">
        <f t="shared" si="93"/>
        <v>139</v>
      </c>
      <c r="C830">
        <v>1</v>
      </c>
      <c r="E830" t="str">
        <f t="shared" si="92"/>
        <v>Time In</v>
      </c>
      <c r="F830" s="1" t="str">
        <f t="shared" si="94"/>
        <v/>
      </c>
      <c r="G830" s="1" t="e">
        <f>(F832-F826)-(F833-F827)</f>
        <v>#VALUE!</v>
      </c>
      <c r="H830" s="1" t="e">
        <f>IF(F831&gt;F830,(F830+10)-F831,F830-F831)</f>
        <v>#VALUE!</v>
      </c>
      <c r="I830" s="1" t="e">
        <f>F832-F826</f>
        <v>#VALUE!</v>
      </c>
      <c r="J830" s="1" t="e">
        <f>F833-F827</f>
        <v>#VALUE!</v>
      </c>
      <c r="M830">
        <f>COUNTIF(D830:D834,$L$2)</f>
        <v>0</v>
      </c>
      <c r="N830">
        <f>SUM(M830:M834)</f>
        <v>0</v>
      </c>
      <c r="O830" t="str">
        <f t="shared" si="88"/>
        <v/>
      </c>
      <c r="P830" t="str">
        <f t="shared" si="89"/>
        <v/>
      </c>
      <c r="Q830" t="str">
        <f t="shared" si="90"/>
        <v/>
      </c>
      <c r="R830" t="str">
        <f t="shared" si="91"/>
        <v/>
      </c>
    </row>
    <row r="831" spans="2:18" x14ac:dyDescent="0.35">
      <c r="B831" t="str">
        <f t="shared" si="93"/>
        <v/>
      </c>
      <c r="C831">
        <v>2</v>
      </c>
      <c r="E831" t="str">
        <f t="shared" si="92"/>
        <v>Time Out</v>
      </c>
      <c r="F831" s="1" t="str">
        <f t="shared" si="94"/>
        <v/>
      </c>
      <c r="G831" s="1" t="e">
        <f>(F832-F826)-(F833-F827)</f>
        <v>#VALUE!</v>
      </c>
      <c r="H831" s="1" t="e">
        <f>IF(F831&gt;F830,(F830+10)-F831,F830-F831)</f>
        <v>#VALUE!</v>
      </c>
      <c r="I831" s="1" t="e">
        <f>F832-F826</f>
        <v>#VALUE!</v>
      </c>
      <c r="J831" s="1" t="e">
        <f>F833-F827</f>
        <v>#VALUE!</v>
      </c>
      <c r="M831">
        <f>COUNTIF(D830:D834,$L$3)</f>
        <v>0</v>
      </c>
      <c r="O831" t="str">
        <f t="shared" si="88"/>
        <v/>
      </c>
      <c r="P831" t="str">
        <f t="shared" si="89"/>
        <v/>
      </c>
      <c r="Q831" t="str">
        <f t="shared" si="90"/>
        <v/>
      </c>
      <c r="R831" t="str">
        <f t="shared" si="91"/>
        <v/>
      </c>
    </row>
    <row r="832" spans="2:18" x14ac:dyDescent="0.35">
      <c r="B832" t="str">
        <f t="shared" si="93"/>
        <v/>
      </c>
      <c r="C832">
        <v>3</v>
      </c>
      <c r="E832" t="str">
        <f t="shared" si="92"/>
        <v>Western Score</v>
      </c>
      <c r="F832" s="1" t="str">
        <f t="shared" si="94"/>
        <v/>
      </c>
      <c r="G832" s="1" t="e">
        <f>(F832-F826)-(F833-F827)</f>
        <v>#VALUE!</v>
      </c>
      <c r="H832" s="1" t="e">
        <f>IF(F831&gt;F830,(F830+10)-F831,F830-F831)</f>
        <v>#VALUE!</v>
      </c>
      <c r="I832" s="1" t="e">
        <f>F832-F826</f>
        <v>#VALUE!</v>
      </c>
      <c r="J832" s="1" t="e">
        <f>F833-F827</f>
        <v>#VALUE!</v>
      </c>
      <c r="M832">
        <f>COUNTIF(D830:D834,$L$4)</f>
        <v>0</v>
      </c>
      <c r="O832" t="str">
        <f t="shared" si="88"/>
        <v/>
      </c>
      <c r="P832" t="str">
        <f t="shared" si="89"/>
        <v/>
      </c>
      <c r="Q832" t="str">
        <f t="shared" si="90"/>
        <v/>
      </c>
      <c r="R832" t="str">
        <f t="shared" si="91"/>
        <v/>
      </c>
    </row>
    <row r="833" spans="2:18" x14ac:dyDescent="0.35">
      <c r="B833" t="str">
        <f t="shared" si="93"/>
        <v/>
      </c>
      <c r="C833">
        <v>4</v>
      </c>
      <c r="E833" t="str">
        <f t="shared" si="92"/>
        <v>Opp Score</v>
      </c>
      <c r="F833" s="1" t="str">
        <f t="shared" si="94"/>
        <v/>
      </c>
      <c r="G833" s="1" t="e">
        <f>(F832-F826)-(F833-F827)</f>
        <v>#VALUE!</v>
      </c>
      <c r="H833" s="1" t="e">
        <f>IF(F831&gt;F830,(F830+10)-F831,F830-F831)</f>
        <v>#VALUE!</v>
      </c>
      <c r="I833" s="1" t="e">
        <f>F832-F826</f>
        <v>#VALUE!</v>
      </c>
      <c r="J833" s="1" t="e">
        <f>F833-F827</f>
        <v>#VALUE!</v>
      </c>
      <c r="M833">
        <f>COUNTIF(D830:D834,$L$5)</f>
        <v>0</v>
      </c>
      <c r="O833" t="str">
        <f t="shared" si="88"/>
        <v/>
      </c>
      <c r="P833" t="str">
        <f t="shared" si="89"/>
        <v/>
      </c>
      <c r="Q833" t="str">
        <f t="shared" si="90"/>
        <v/>
      </c>
      <c r="R833" t="str">
        <f t="shared" si="91"/>
        <v/>
      </c>
    </row>
    <row r="834" spans="2:18" x14ac:dyDescent="0.35">
      <c r="B834" t="str">
        <f t="shared" si="93"/>
        <v/>
      </c>
      <c r="C834">
        <v>5</v>
      </c>
      <c r="E834" t="str">
        <f t="shared" si="92"/>
        <v/>
      </c>
      <c r="F834" s="1" t="str">
        <f t="shared" si="94"/>
        <v/>
      </c>
      <c r="G834" s="1" t="e">
        <f>(F832-F826)-(F833-F827)</f>
        <v>#VALUE!</v>
      </c>
      <c r="H834" s="1" t="e">
        <f>IF(F831&gt;F830,(F830+10)-F831,F830-F831)</f>
        <v>#VALUE!</v>
      </c>
      <c r="I834" s="1" t="e">
        <f>F832-F826</f>
        <v>#VALUE!</v>
      </c>
      <c r="J834" s="1" t="e">
        <f>F833-F827</f>
        <v>#VALUE!</v>
      </c>
      <c r="M834">
        <f>COUNTIF(D830:D834,$L$6)</f>
        <v>0</v>
      </c>
      <c r="O834" t="str">
        <f t="shared" ref="O834:O836" si="95">IF(N834=COUNTIF($L$2:$L$6,"*"),G834,"")</f>
        <v/>
      </c>
      <c r="P834" t="str">
        <f t="shared" ref="P834:P840" si="96">IF(N834=COUNTIF($L$2:$L$6,"*"),H834,"")</f>
        <v/>
      </c>
      <c r="Q834" t="str">
        <f t="shared" si="90"/>
        <v/>
      </c>
      <c r="R834" t="str">
        <f t="shared" si="91"/>
        <v/>
      </c>
    </row>
    <row r="835" spans="2:18" x14ac:dyDescent="0.35">
      <c r="B835" t="str">
        <f t="shared" si="93"/>
        <v/>
      </c>
      <c r="E835" t="str">
        <f t="shared" ref="E835:E840" si="97">IFERROR(_xlfn.IFS(C835=$C$2,"Time In",C835=$C$3,"Time Out",C835=$C$4,"Western Score",C835=$C$5,"Opp Score"),"")</f>
        <v/>
      </c>
      <c r="F835" s="1" t="str">
        <f t="shared" si="94"/>
        <v/>
      </c>
      <c r="O835" t="str">
        <f t="shared" si="95"/>
        <v/>
      </c>
      <c r="P835" t="str">
        <f t="shared" si="96"/>
        <v/>
      </c>
      <c r="Q835" t="str">
        <f t="shared" ref="Q835:Q840" si="98">IF(N835=COUNTIF($L$2:$L$6,"*"),I835,"")</f>
        <v/>
      </c>
      <c r="R835" t="str">
        <f t="shared" ref="R835:R840" si="99">IF(N835=COUNTIF($L$2:$L$6,"*"),J835,"")</f>
        <v/>
      </c>
    </row>
    <row r="836" spans="2:18" x14ac:dyDescent="0.35">
      <c r="B836">
        <f t="shared" si="93"/>
        <v>140</v>
      </c>
      <c r="C836">
        <v>1</v>
      </c>
      <c r="E836" t="str">
        <f t="shared" si="97"/>
        <v>Time In</v>
      </c>
      <c r="F836" s="1" t="str">
        <f t="shared" si="94"/>
        <v/>
      </c>
      <c r="G836" s="1" t="e">
        <f>(F838-F832)-(F839-F833)</f>
        <v>#VALUE!</v>
      </c>
      <c r="H836" s="1" t="e">
        <f>IF(F837&gt;F836,(F836+10)-F837,F836-F837)</f>
        <v>#VALUE!</v>
      </c>
      <c r="I836" s="1" t="e">
        <f>F838-F832</f>
        <v>#VALUE!</v>
      </c>
      <c r="J836" s="1" t="e">
        <f>F839-F833</f>
        <v>#VALUE!</v>
      </c>
      <c r="M836">
        <f>COUNTIF(D836:D840,$L$2)</f>
        <v>0</v>
      </c>
      <c r="N836">
        <f>SUM(M836:M840)</f>
        <v>0</v>
      </c>
      <c r="O836" t="str">
        <f t="shared" si="95"/>
        <v/>
      </c>
      <c r="P836" t="str">
        <f t="shared" si="96"/>
        <v/>
      </c>
      <c r="Q836" t="str">
        <f t="shared" si="98"/>
        <v/>
      </c>
      <c r="R836" t="str">
        <f t="shared" si="99"/>
        <v/>
      </c>
    </row>
    <row r="837" spans="2:18" x14ac:dyDescent="0.35">
      <c r="B837" t="str">
        <f t="shared" si="93"/>
        <v/>
      </c>
      <c r="C837">
        <v>2</v>
      </c>
      <c r="E837" t="str">
        <f t="shared" si="97"/>
        <v>Time Out</v>
      </c>
      <c r="F837" s="1" t="str">
        <f t="shared" si="94"/>
        <v/>
      </c>
      <c r="G837" s="1" t="e">
        <f>(F838-F832)-(F839-F833)</f>
        <v>#VALUE!</v>
      </c>
      <c r="H837" s="1" t="e">
        <f>IF(F837&gt;F836,(F836+10)-F837,F836-F837)</f>
        <v>#VALUE!</v>
      </c>
      <c r="I837" s="1" t="e">
        <f>F838-F832</f>
        <v>#VALUE!</v>
      </c>
      <c r="J837" s="1" t="e">
        <f>F839-F833</f>
        <v>#VALUE!</v>
      </c>
      <c r="M837">
        <f>COUNTIF(D836:D840,$L$3)</f>
        <v>0</v>
      </c>
      <c r="P837" t="str">
        <f t="shared" si="96"/>
        <v/>
      </c>
      <c r="Q837" t="str">
        <f t="shared" si="98"/>
        <v/>
      </c>
      <c r="R837" t="str">
        <f t="shared" si="99"/>
        <v/>
      </c>
    </row>
    <row r="838" spans="2:18" x14ac:dyDescent="0.35">
      <c r="B838" t="str">
        <f t="shared" si="93"/>
        <v/>
      </c>
      <c r="C838">
        <v>3</v>
      </c>
      <c r="E838" t="str">
        <f t="shared" si="97"/>
        <v>Western Score</v>
      </c>
      <c r="F838" s="1" t="str">
        <f t="shared" si="94"/>
        <v/>
      </c>
      <c r="G838" s="1" t="e">
        <f>(F838-F832)-(F839-F833)</f>
        <v>#VALUE!</v>
      </c>
      <c r="H838" s="1" t="e">
        <f>IF(F837&gt;F836,(F836+10)-F837,F836-F837)</f>
        <v>#VALUE!</v>
      </c>
      <c r="I838" s="1" t="e">
        <f>F838-F832</f>
        <v>#VALUE!</v>
      </c>
      <c r="J838" s="1" t="e">
        <f>F839-F833</f>
        <v>#VALUE!</v>
      </c>
      <c r="M838">
        <f>COUNTIF(D836:D840,$L$4)</f>
        <v>0</v>
      </c>
      <c r="P838" t="str">
        <f t="shared" si="96"/>
        <v/>
      </c>
      <c r="Q838" t="str">
        <f t="shared" si="98"/>
        <v/>
      </c>
      <c r="R838" t="str">
        <f t="shared" si="99"/>
        <v/>
      </c>
    </row>
    <row r="839" spans="2:18" x14ac:dyDescent="0.35">
      <c r="B839" t="str">
        <f t="shared" si="93"/>
        <v/>
      </c>
      <c r="C839">
        <v>4</v>
      </c>
      <c r="E839" t="str">
        <f t="shared" si="97"/>
        <v>Opp Score</v>
      </c>
      <c r="F839" s="1" t="str">
        <f t="shared" si="94"/>
        <v/>
      </c>
      <c r="G839" s="1" t="e">
        <f>(F838-F832)-(F839-F833)</f>
        <v>#VALUE!</v>
      </c>
      <c r="H839" s="1" t="e">
        <f>IF(F837&gt;F836,(F836+10)-F837,F836-F837)</f>
        <v>#VALUE!</v>
      </c>
      <c r="I839" s="1" t="e">
        <f>F838-F832</f>
        <v>#VALUE!</v>
      </c>
      <c r="J839" s="1" t="e">
        <f>F839-F833</f>
        <v>#VALUE!</v>
      </c>
      <c r="M839">
        <f>COUNTIF(D836:D840,$L$5)</f>
        <v>0</v>
      </c>
      <c r="P839" t="str">
        <f t="shared" si="96"/>
        <v/>
      </c>
      <c r="Q839" t="str">
        <f t="shared" si="98"/>
        <v/>
      </c>
      <c r="R839" t="str">
        <f t="shared" si="99"/>
        <v/>
      </c>
    </row>
    <row r="840" spans="2:18" x14ac:dyDescent="0.35">
      <c r="B840" t="str">
        <f t="shared" si="93"/>
        <v/>
      </c>
      <c r="C840">
        <v>5</v>
      </c>
      <c r="E840" t="str">
        <f t="shared" si="97"/>
        <v/>
      </c>
      <c r="F840" s="1" t="str">
        <f t="shared" si="94"/>
        <v/>
      </c>
      <c r="G840" s="1" t="e">
        <f>(F838-F832)-(F839-F833)</f>
        <v>#VALUE!</v>
      </c>
      <c r="H840" s="1" t="e">
        <f>IF(F837&gt;F836,(F836+10)-F837,F836-F837)</f>
        <v>#VALUE!</v>
      </c>
      <c r="I840" s="1" t="e">
        <f>F838-F832</f>
        <v>#VALUE!</v>
      </c>
      <c r="J840" s="1" t="e">
        <f>F839-F833</f>
        <v>#VALUE!</v>
      </c>
      <c r="M840">
        <f>COUNTIF(D836:D840,$L$6)</f>
        <v>0</v>
      </c>
      <c r="P840" t="str">
        <f t="shared" si="96"/>
        <v/>
      </c>
      <c r="Q840" t="str">
        <f t="shared" si="98"/>
        <v/>
      </c>
      <c r="R840" t="str">
        <f t="shared" si="99"/>
        <v/>
      </c>
    </row>
  </sheetData>
  <conditionalFormatting sqref="E4:F5">
    <cfRule type="containsText" dxfId="5" priority="7" operator="containsText" text="Western Score">
      <formula>NOT(ISERROR(SEARCH("Western Score",E4)))</formula>
    </cfRule>
  </conditionalFormatting>
  <conditionalFormatting sqref="E1:E1048576">
    <cfRule type="containsText" dxfId="4" priority="4" operator="containsText" text="op">
      <formula>NOT(ISERROR(SEARCH("op",E1)))</formula>
    </cfRule>
    <cfRule type="containsText" dxfId="3" priority="5" operator="containsText" text="time out">
      <formula>NOT(ISERROR(SEARCH("time out",E1)))</formula>
    </cfRule>
    <cfRule type="containsText" dxfId="2" priority="6" operator="containsText" text="western">
      <formula>NOT(ISERROR(SEARCH("western",E1)))</formula>
    </cfRule>
  </conditionalFormatting>
  <conditionalFormatting sqref="C2:C1048576">
    <cfRule type="cellIs" dxfId="1" priority="3" operator="greaterThan">
      <formula>0.9</formula>
    </cfRule>
  </conditionalFormatting>
  <conditionalFormatting sqref="D7 D13:D840">
    <cfRule type="expression" priority="2">
      <formula>$C:$C&gt;0.9</formula>
    </cfRule>
  </conditionalFormatting>
  <conditionalFormatting sqref="E2:E840">
    <cfRule type="containsText" dxfId="0" priority="1" operator="containsText" text="DPOS">
      <formula>NOT(ISERROR(SEARCH("DPOS",E2)))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FIRST</vt:lpstr>
      <vt:lpstr>Windsor</vt:lpstr>
      <vt:lpstr>Waterloo</vt:lpstr>
      <vt:lpstr>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dlees</dc:creator>
  <cp:lastModifiedBy>dlees</cp:lastModifiedBy>
  <dcterms:created xsi:type="dcterms:W3CDTF">2019-10-17T16:09:25Z</dcterms:created>
  <dcterms:modified xsi:type="dcterms:W3CDTF">2020-01-22T01:42:11Z</dcterms:modified>
</cp:coreProperties>
</file>