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2" autoFilterDateGrouping="1"/>
  </bookViews>
  <sheets>
    <sheet name="Sheet" sheetId="1" state="visible" r:id="rId1"/>
    <sheet name="Section2" sheetId="2" state="visible" r:id="rId2"/>
    <sheet name="Sectio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2"/>
  </cellStyleXfs>
  <cellXfs count="24">
    <xf numFmtId="0" fontId="0" fillId="0" borderId="0" pivotButton="0" quotePrefix="0" xfId="0"/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4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general"/>
    </xf>
    <xf numFmtId="3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4" fontId="1" fillId="0" borderId="1" applyAlignment="1" pivotButton="0" quotePrefix="0" xfId="0">
      <alignment horizontal="center"/>
    </xf>
    <xf numFmtId="3" fontId="2" fillId="0" borderId="2" applyAlignment="1" pivotButton="0" quotePrefix="0" xfId="0">
      <alignment horizontal="right"/>
    </xf>
    <xf numFmtId="4" fontId="2" fillId="0" borderId="2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4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general"/>
    </xf>
    <xf numFmtId="3" fontId="3" fillId="0" borderId="2" applyAlignment="1" pivotButton="0" quotePrefix="0" xfId="0">
      <alignment horizontal="right"/>
    </xf>
    <xf numFmtId="4" fontId="3" fillId="0" borderId="2" applyAlignment="1" pivotButton="0" quotePrefix="0" xfId="0">
      <alignment horizontal="right"/>
    </xf>
    <xf numFmtId="3" fontId="3" fillId="0" borderId="3" applyAlignment="1" pivotButton="0" quotePrefix="0" xfId="0">
      <alignment horizontal="center"/>
    </xf>
    <xf numFmtId="4" fontId="3" fillId="0" borderId="3" applyAlignment="1" pivotButton="0" quotePrefix="0" xfId="0">
      <alignment horizontal="center"/>
    </xf>
    <xf numFmtId="3" fontId="3" fillId="0" borderId="2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4" fontId="3" fillId="0" borderId="2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I6"/>
  <sheetViews>
    <sheetView workbookViewId="0">
      <selection activeCell="A1" sqref="A1"/>
    </sheetView>
  </sheetViews>
  <sheetFormatPr baseColWidth="8" defaultRowHeight="15"/>
  <cols>
    <col width="13.57642857142857" bestFit="1" customWidth="1" style="21" min="1" max="1"/>
    <col width="13.57642857142857" bestFit="1" customWidth="1" style="21" min="2" max="2"/>
    <col width="13.57642857142857" bestFit="1" customWidth="1" style="22" min="3" max="3"/>
    <col width="13.57642857142857" bestFit="1" customWidth="1" style="12" min="4" max="4"/>
    <col width="13.57642857142857" bestFit="1" customWidth="1" style="21" min="5" max="5"/>
    <col width="13.57642857142857" bestFit="1" customWidth="1" style="21" min="6" max="6"/>
    <col width="13.57642857142857" bestFit="1" customWidth="1" style="21" min="7" max="7"/>
    <col width="13.57642857142857" bestFit="1" customWidth="1" style="21" min="8" max="8"/>
    <col width="13.57642857142857" bestFit="1" customWidth="1" style="21" min="9" max="9"/>
  </cols>
  <sheetData>
    <row r="1" ht="18.75" customHeight="1">
      <c r="A1" s="21" t="n"/>
      <c r="B1" s="21" t="n"/>
      <c r="C1" s="14" t="n"/>
      <c r="D1" s="15" t="n"/>
      <c r="E1" s="21" t="n"/>
      <c r="F1" s="21" t="n"/>
      <c r="G1" s="21" t="n"/>
      <c r="H1" s="21" t="n"/>
      <c r="I1" s="21" t="n"/>
    </row>
    <row r="2" ht="18.75" customHeight="1">
      <c r="A2" s="21" t="n"/>
      <c r="B2" s="21" t="inlineStr">
        <is>
          <t>Location</t>
        </is>
      </c>
      <c r="C2" s="18" t="inlineStr">
        <is>
          <t>Width</t>
        </is>
      </c>
      <c r="D2" s="20" t="inlineStr">
        <is>
          <t>Thickness</t>
        </is>
      </c>
      <c r="E2" s="21" t="inlineStr">
        <is>
          <t>Area</t>
        </is>
      </c>
      <c r="F2" s="21" t="inlineStr">
        <is>
          <t>Y</t>
        </is>
      </c>
      <c r="G2" s="21" t="inlineStr">
        <is>
          <t>AY</t>
        </is>
      </c>
      <c r="H2" s="21" t="inlineStr">
        <is>
          <t>Io</t>
        </is>
      </c>
      <c r="I2" s="21" t="inlineStr">
        <is>
          <t>Ad^2</t>
        </is>
      </c>
    </row>
    <row r="3" ht="19.5" customHeight="1">
      <c r="A3" s="21" t="n"/>
      <c r="B3" s="21" t="inlineStr">
        <is>
          <t>Top Flange</t>
        </is>
      </c>
      <c r="C3" s="14" t="n">
        <v>12</v>
      </c>
      <c r="D3" s="15" t="n">
        <v>0.5</v>
      </c>
      <c r="E3" s="21">
        <f>D3 * C3</f>
        <v/>
      </c>
      <c r="F3" s="21">
        <f>D3 / 2 + 0</f>
        <v/>
      </c>
      <c r="G3" s="21">
        <f>e3 * f3</f>
        <v/>
      </c>
      <c r="H3" s="21">
        <f>c3 * d3^3/12</f>
        <v/>
      </c>
      <c r="I3" s="21" t="n"/>
    </row>
    <row r="4" ht="19.5" customHeight="1">
      <c r="A4" s="21" t="n"/>
      <c r="B4" s="21" t="inlineStr">
        <is>
          <t>Web</t>
        </is>
      </c>
      <c r="C4" s="15" t="n">
        <v>0.75</v>
      </c>
      <c r="D4" s="14" t="n">
        <v>24</v>
      </c>
      <c r="E4" s="21">
        <f>D4 * C4</f>
        <v/>
      </c>
      <c r="F4" s="21">
        <f>D4 / 2 + 0.5</f>
        <v/>
      </c>
      <c r="G4" s="21">
        <f>e4 * f4</f>
        <v/>
      </c>
      <c r="H4" s="21">
        <f>c4 * d4^3/12</f>
        <v/>
      </c>
      <c r="I4" s="21" t="n"/>
    </row>
    <row r="5" ht="19.5" customHeight="1">
      <c r="A5" s="21" t="n"/>
      <c r="B5" s="21" t="inlineStr">
        <is>
          <t>Bottom Flange</t>
        </is>
      </c>
      <c r="C5" s="14" t="n">
        <v>12</v>
      </c>
      <c r="D5" s="15" t="n">
        <v>0.5</v>
      </c>
      <c r="E5" s="21">
        <f>D5 * C5</f>
        <v/>
      </c>
      <c r="F5" s="21">
        <f>D5 / 2 + 24.5</f>
        <v/>
      </c>
      <c r="G5" s="21">
        <f>e5 * f5</f>
        <v/>
      </c>
      <c r="H5" s="21">
        <f>c5 * d5^3/12</f>
        <v/>
      </c>
      <c r="I5" s="21" t="n"/>
    </row>
    <row r="6" ht="18.75" customHeight="1">
      <c r="A6" s="21" t="n"/>
      <c r="B6" s="21" t="n"/>
      <c r="C6" s="14" t="n"/>
      <c r="D6" s="15" t="n"/>
      <c r="E6" s="21">
        <f>E 3 + E </f>
        <v/>
      </c>
      <c r="F6" s="21">
        <f>F 3 + F </f>
        <v/>
      </c>
      <c r="G6" s="21">
        <f>G 3 + G </f>
        <v/>
      </c>
      <c r="H6" s="21">
        <f>H 3 + H </f>
        <v/>
      </c>
      <c r="I6" s="21">
        <f>I 3 + I 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L127"/>
  <sheetViews>
    <sheetView workbookViewId="0">
      <selection activeCell="A1" sqref="A1"/>
    </sheetView>
  </sheetViews>
  <sheetFormatPr baseColWidth="8" defaultRowHeight="15"/>
  <cols>
    <col width="13.57642857142857" bestFit="1" customWidth="1" style="21" min="1" max="1"/>
    <col width="13.57642857142857" bestFit="1" customWidth="1" style="21" min="2" max="2"/>
    <col width="13.57642857142857" bestFit="1" customWidth="1" style="11" min="3" max="3"/>
    <col width="13.57642857142857" bestFit="1" customWidth="1" style="11" min="4" max="4"/>
    <col width="13.57642857142857" bestFit="1" customWidth="1" style="11" min="5" max="5"/>
    <col width="13.57642857142857" bestFit="1" customWidth="1" style="11" min="6" max="6"/>
    <col width="13.57642857142857" bestFit="1" customWidth="1" style="12" min="7" max="7"/>
    <col width="13.57642857142857" bestFit="1" customWidth="1" style="12" min="8" max="8"/>
    <col width="13.57642857142857" bestFit="1" customWidth="1" style="13" min="9" max="9"/>
    <col width="13.57642857142857" bestFit="1" customWidth="1" style="13" min="10" max="10"/>
    <col width="13.57642857142857" bestFit="1" customWidth="1" style="13" min="11" max="11"/>
    <col width="13.57642857142857" bestFit="1" customWidth="1" style="13" min="12" max="12"/>
  </cols>
  <sheetData>
    <row r="1" ht="19.5" customHeight="1">
      <c r="A1" s="21" t="n"/>
      <c r="B1" s="21" t="n"/>
      <c r="C1" s="14" t="n"/>
      <c r="D1" s="14" t="n"/>
      <c r="E1" s="15" t="n"/>
      <c r="F1" s="15" t="n"/>
      <c r="G1" s="15" t="n"/>
      <c r="H1" s="15" t="n"/>
      <c r="I1" s="15" t="n"/>
      <c r="J1" s="15" t="n"/>
      <c r="K1" s="15" t="n"/>
      <c r="L1" s="15" t="n"/>
    </row>
    <row r="2" ht="19.5" customHeight="1">
      <c r="A2" s="21" t="n"/>
      <c r="B2" s="21" t="n"/>
      <c r="C2" s="14" t="n"/>
      <c r="D2" s="14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 ht="18.75" customHeight="1">
      <c r="A3" s="21" t="n"/>
      <c r="B3" s="21" t="n"/>
      <c r="C3" s="14" t="n"/>
      <c r="D3" s="14" t="n"/>
      <c r="E3" s="15" t="n"/>
      <c r="F3" s="15" t="n"/>
      <c r="G3" s="15" t="n"/>
      <c r="H3" s="15" t="n"/>
      <c r="I3" s="15" t="n"/>
      <c r="J3" s="15" t="n"/>
      <c r="K3" s="15" t="n"/>
      <c r="L3" s="15" t="n"/>
    </row>
    <row r="4" ht="20.25" customHeight="1">
      <c r="A4" s="21" t="n"/>
      <c r="B4" s="21" t="n"/>
      <c r="C4" s="16" t="inlineStr">
        <is>
          <t>index</t>
        </is>
      </c>
      <c r="D4" s="16" t="inlineStr">
        <is>
          <t>Element</t>
        </is>
      </c>
      <c r="E4" s="16" t="inlineStr">
        <is>
          <t>Width</t>
        </is>
      </c>
      <c r="F4" s="16" t="inlineStr">
        <is>
          <t>Thickness/Height</t>
        </is>
      </c>
      <c r="G4" s="17" t="inlineStr">
        <is>
          <t>Area</t>
        </is>
      </c>
      <c r="H4" s="17" t="inlineStr">
        <is>
          <t>Y</t>
        </is>
      </c>
      <c r="I4" s="17" t="inlineStr">
        <is>
          <t>AY</t>
        </is>
      </c>
      <c r="J4" s="17" t="inlineStr">
        <is>
          <t>D</t>
        </is>
      </c>
      <c r="K4" s="17" t="inlineStr">
        <is>
          <t>AD^2</t>
        </is>
      </c>
      <c r="L4" s="17" t="inlineStr">
        <is>
          <t>I0</t>
        </is>
      </c>
    </row>
    <row r="5" ht="19.5" customHeight="1">
      <c r="A5" s="21" t="n"/>
      <c r="B5" s="21" t="n"/>
      <c r="C5" s="14" t="n">
        <v>1</v>
      </c>
      <c r="D5" s="18" t="inlineStr">
        <is>
          <t>Top Flange</t>
        </is>
      </c>
      <c r="E5" s="14" t="n">
        <v>12</v>
      </c>
      <c r="F5" s="15" t="n">
        <v>0.5</v>
      </c>
      <c r="G5" s="14" t="n">
        <v>6</v>
      </c>
      <c r="H5" s="15" t="n">
        <v>0.25</v>
      </c>
      <c r="I5" s="15" t="n">
        <v>1.5</v>
      </c>
      <c r="J5" s="15" t="n">
        <v>-31.25</v>
      </c>
      <c r="K5" s="15" t="n">
        <v>5859.375</v>
      </c>
      <c r="L5" s="15" t="n">
        <v>0.125</v>
      </c>
    </row>
    <row r="6" ht="19.5" customHeight="1">
      <c r="A6" s="21" t="n"/>
      <c r="B6" s="21" t="n"/>
      <c r="C6" s="14" t="n">
        <v>2</v>
      </c>
      <c r="D6" s="18" t="inlineStr">
        <is>
          <t>Web</t>
        </is>
      </c>
      <c r="E6" s="15" t="n">
        <v>0.75</v>
      </c>
      <c r="F6" s="14" t="n">
        <v>110</v>
      </c>
      <c r="G6" s="15" t="n">
        <v>82.5</v>
      </c>
      <c r="H6" s="15" t="n">
        <v>55.5</v>
      </c>
      <c r="I6" s="15" t="n">
        <v>4578.75</v>
      </c>
      <c r="J6" s="14" t="n">
        <v>24</v>
      </c>
      <c r="K6" s="14" t="n">
        <v>47520</v>
      </c>
      <c r="L6" s="15" t="n">
        <v>83187.5</v>
      </c>
    </row>
    <row r="7" ht="19.5" customHeight="1">
      <c r="A7" s="21" t="n"/>
      <c r="B7" s="21" t="n"/>
      <c r="C7" s="14" t="n">
        <v>3</v>
      </c>
      <c r="D7" s="18" t="inlineStr">
        <is>
          <t>Bottom Flange</t>
        </is>
      </c>
      <c r="E7" s="14" t="n">
        <v>12</v>
      </c>
      <c r="F7" s="15" t="n">
        <v>0.5</v>
      </c>
      <c r="G7" s="14" t="n">
        <v>6</v>
      </c>
      <c r="H7" s="15" t="n">
        <v>110.75</v>
      </c>
      <c r="I7" s="15" t="n">
        <v>664.5</v>
      </c>
      <c r="J7" s="15" t="n">
        <v>79.25</v>
      </c>
      <c r="K7" s="15" t="n">
        <v>37683.375</v>
      </c>
      <c r="L7" s="15" t="n">
        <v>0.125</v>
      </c>
    </row>
    <row r="8" ht="19.5" customHeight="1">
      <c r="A8" s="21" t="n"/>
      <c r="B8" s="21" t="n"/>
      <c r="C8" s="14" t="n"/>
      <c r="D8" s="14" t="n"/>
      <c r="E8" s="15" t="n"/>
      <c r="F8" s="15" t="n">
        <v>94.5</v>
      </c>
      <c r="G8" s="15" t="n"/>
      <c r="H8" s="15" t="n">
        <v>5244.75</v>
      </c>
      <c r="I8" s="15" t="n"/>
      <c r="J8" s="15" t="n"/>
      <c r="K8" s="15" t="n">
        <v>174250.5</v>
      </c>
      <c r="L8" s="15" t="n"/>
    </row>
    <row r="9" ht="19.5" customHeight="1">
      <c r="A9" s="21" t="n"/>
      <c r="B9" s="21" t="n"/>
      <c r="C9" s="14" t="n"/>
      <c r="D9" s="14" t="n"/>
      <c r="E9" s="15" t="n"/>
      <c r="F9" s="15" t="n"/>
      <c r="G9" s="15" t="n"/>
      <c r="H9" s="15" t="n"/>
      <c r="I9" s="15" t="n"/>
      <c r="J9" s="15" t="n"/>
      <c r="K9" s="15" t="n"/>
      <c r="L9" s="15" t="n"/>
    </row>
    <row r="10" ht="19.5" customHeight="1">
      <c r="A10" s="21" t="n"/>
      <c r="B10" s="21" t="n"/>
      <c r="C10" s="14" t="n"/>
      <c r="D10" s="14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 ht="20.25" customHeight="1">
      <c r="A11" s="21" t="n"/>
      <c r="B11" s="21" t="n"/>
      <c r="C11" s="14" t="n"/>
      <c r="D11" s="14" t="n"/>
      <c r="E11" s="15" t="n"/>
      <c r="F11" s="16" t="inlineStr">
        <is>
          <t>Location</t>
        </is>
      </c>
      <c r="G11" s="17" t="inlineStr">
        <is>
          <t>Distance y</t>
        </is>
      </c>
      <c r="H11" s="17" t="inlineStr">
        <is>
          <t>Section Modulus</t>
        </is>
      </c>
      <c r="I11" s="15" t="n"/>
      <c r="J11" s="15" t="n"/>
      <c r="K11" s="15" t="n"/>
      <c r="L11" s="15" t="n"/>
    </row>
    <row r="12" ht="19.5" customHeight="1">
      <c r="A12" s="21" t="n"/>
      <c r="B12" s="21" t="n"/>
      <c r="C12" s="14" t="n"/>
      <c r="D12" s="14" t="n"/>
      <c r="E12" s="15" t="n"/>
      <c r="F12" s="18" t="inlineStr">
        <is>
          <t>Top</t>
        </is>
      </c>
      <c r="G12" s="15" t="n">
        <v>31.5</v>
      </c>
      <c r="H12" s="15" t="n">
        <v>5531.761904761905</v>
      </c>
      <c r="I12" s="15" t="n"/>
      <c r="J12" s="15" t="n"/>
      <c r="K12" s="15" t="n"/>
      <c r="L12" s="15" t="n"/>
    </row>
    <row r="13" ht="19.5" customHeight="1">
      <c r="A13" s="21" t="n"/>
      <c r="B13" s="21" t="n"/>
      <c r="C13" s="14" t="n"/>
      <c r="D13" s="14" t="n"/>
      <c r="E13" s="15" t="n"/>
      <c r="F13" s="18" t="inlineStr">
        <is>
          <t>Bottom</t>
        </is>
      </c>
      <c r="G13" s="15" t="n">
        <v>79.5</v>
      </c>
      <c r="H13" s="15" t="n">
        <v>2191.830188679245</v>
      </c>
      <c r="I13" s="15" t="n"/>
      <c r="J13" s="15" t="n"/>
      <c r="K13" s="15" t="n"/>
      <c r="L13" s="15" t="n"/>
    </row>
    <row r="14" ht="19.5" customHeight="1">
      <c r="A14" s="21" t="n"/>
      <c r="B14" s="21" t="n"/>
      <c r="C14" s="14" t="n"/>
      <c r="D14" s="14" t="n"/>
      <c r="E14" s="15" t="n"/>
      <c r="F14" s="15" t="n"/>
      <c r="G14" s="15" t="n"/>
      <c r="H14" s="15" t="n"/>
      <c r="I14" s="15" t="n"/>
      <c r="J14" s="15" t="n"/>
      <c r="K14" s="15" t="n"/>
      <c r="L14" s="15" t="n"/>
    </row>
    <row r="15" ht="19.5" customHeight="1">
      <c r="A15" s="21" t="n"/>
      <c r="B15" s="21" t="n"/>
      <c r="C15" s="14" t="n"/>
      <c r="D15" s="14" t="n"/>
      <c r="E15" s="15" t="n"/>
      <c r="F15" s="15" t="n"/>
      <c r="G15" s="15" t="n"/>
      <c r="H15" s="15" t="n"/>
      <c r="I15" s="15" t="n"/>
      <c r="J15" s="15" t="n"/>
      <c r="K15" s="15" t="n"/>
      <c r="L15" s="15" t="n"/>
    </row>
    <row r="16" ht="20.25" customHeight="1">
      <c r="A16" s="21" t="n"/>
      <c r="B16" s="21" t="n"/>
      <c r="C16" s="16" t="inlineStr">
        <is>
          <t>Element</t>
        </is>
      </c>
      <c r="D16" s="16" t="inlineStr">
        <is>
          <t>Width</t>
        </is>
      </c>
      <c r="E16" s="16" t="inlineStr">
        <is>
          <t>Thickness/Height</t>
        </is>
      </c>
      <c r="F16" s="16" t="inlineStr">
        <is>
          <t>Area</t>
        </is>
      </c>
      <c r="G16" s="17" t="inlineStr">
        <is>
          <t>Y</t>
        </is>
      </c>
      <c r="H16" s="17" t="inlineStr">
        <is>
          <t>AY</t>
        </is>
      </c>
      <c r="I16" s="17" t="inlineStr">
        <is>
          <t>D</t>
        </is>
      </c>
      <c r="J16" s="17" t="inlineStr">
        <is>
          <t>AD^2</t>
        </is>
      </c>
      <c r="K16" s="17" t="inlineStr">
        <is>
          <t>I0</t>
        </is>
      </c>
      <c r="L16" s="15" t="n"/>
    </row>
    <row r="17" ht="19.5" customHeight="1">
      <c r="A17" s="21" t="n"/>
      <c r="B17" s="21" t="n"/>
      <c r="C17" s="18" t="inlineStr">
        <is>
          <t>Slab</t>
        </is>
      </c>
      <c r="D17" s="14" t="n">
        <v>50</v>
      </c>
      <c r="E17" s="14" t="n">
        <v>8</v>
      </c>
      <c r="F17" s="14" t="n">
        <v>50</v>
      </c>
      <c r="G17" s="14" t="n">
        <v>4</v>
      </c>
      <c r="H17" s="14" t="n">
        <v>200</v>
      </c>
      <c r="I17" s="15" t="n">
        <v>-27.88046272493573</v>
      </c>
      <c r="J17" s="15" t="n">
        <v>38866.01008782654</v>
      </c>
      <c r="K17" s="15" t="n">
        <v>266.6666666666667</v>
      </c>
      <c r="L17" s="15" t="n"/>
    </row>
    <row r="18" ht="19.5" customHeight="1">
      <c r="A18" s="21" t="n"/>
      <c r="B18" s="21" t="n"/>
      <c r="C18" s="18" t="inlineStr">
        <is>
          <t>Top Flange</t>
        </is>
      </c>
      <c r="D18" s="14" t="n">
        <v>12</v>
      </c>
      <c r="E18" s="15" t="n">
        <v>0.5</v>
      </c>
      <c r="F18" s="14" t="n">
        <v>6</v>
      </c>
      <c r="G18" s="15" t="n">
        <v>8.25</v>
      </c>
      <c r="H18" s="15" t="n">
        <v>49.5</v>
      </c>
      <c r="I18" s="15" t="n">
        <v>-23.63046272493573</v>
      </c>
      <c r="J18" s="15" t="n">
        <v>3350.392611567462</v>
      </c>
      <c r="K18" s="15" t="n">
        <v>0.125</v>
      </c>
      <c r="L18" s="15" t="n"/>
    </row>
    <row r="19" ht="19.5" customHeight="1">
      <c r="A19" s="21" t="n"/>
      <c r="B19" s="21" t="n"/>
      <c r="C19" s="18" t="inlineStr">
        <is>
          <t>Web</t>
        </is>
      </c>
      <c r="D19" s="15" t="n">
        <v>0.75</v>
      </c>
      <c r="E19" s="14" t="n">
        <v>110</v>
      </c>
      <c r="F19" s="15" t="n">
        <v>82.5</v>
      </c>
      <c r="G19" s="15" t="n">
        <v>63.5</v>
      </c>
      <c r="H19" s="15" t="n">
        <v>5238.75</v>
      </c>
      <c r="I19" s="15" t="n">
        <v>31.61953727506427</v>
      </c>
      <c r="J19" s="15" t="n">
        <v>82483.09884285723</v>
      </c>
      <c r="K19" s="15" t="n">
        <v>83187.5</v>
      </c>
      <c r="L19" s="15" t="n"/>
    </row>
    <row r="20" ht="19.5" customHeight="1">
      <c r="A20" s="21" t="n"/>
      <c r="B20" s="21" t="n"/>
      <c r="C20" s="18" t="inlineStr">
        <is>
          <t>Bottom Flange</t>
        </is>
      </c>
      <c r="D20" s="14" t="n">
        <v>12</v>
      </c>
      <c r="E20" s="15" t="n">
        <v>0.5</v>
      </c>
      <c r="F20" s="14" t="n">
        <v>6</v>
      </c>
      <c r="G20" s="15" t="n">
        <v>118.75</v>
      </c>
      <c r="H20" s="15" t="n">
        <v>712.5</v>
      </c>
      <c r="I20" s="15" t="n">
        <v>86.86953727506426</v>
      </c>
      <c r="J20" s="15" t="n">
        <v>45277.89903830267</v>
      </c>
      <c r="K20" s="15" t="n">
        <v>0.125</v>
      </c>
      <c r="L20" s="15" t="n"/>
    </row>
    <row r="21" ht="19.5" customHeight="1">
      <c r="A21" s="21" t="n"/>
      <c r="B21" s="21" t="n"/>
      <c r="C21" s="14" t="n"/>
      <c r="D21" s="14" t="n"/>
      <c r="E21" s="15" t="n"/>
      <c r="F21" s="15" t="n">
        <v>144.5</v>
      </c>
      <c r="G21" s="15" t="n"/>
      <c r="H21" s="15" t="n">
        <v>6200.75</v>
      </c>
      <c r="I21" s="15" t="n"/>
      <c r="J21" s="15" t="n"/>
      <c r="K21" s="15" t="n">
        <v>253431.8172472206</v>
      </c>
      <c r="L21" s="15" t="n"/>
    </row>
    <row r="22" ht="19.5" customHeight="1">
      <c r="A22" s="21" t="n"/>
      <c r="B22" s="21" t="n"/>
      <c r="C22" s="14" t="n"/>
      <c r="D22" s="14" t="n"/>
      <c r="E22" s="15" t="n"/>
      <c r="F22" s="15" t="n"/>
      <c r="G22" s="15" t="n"/>
      <c r="H22" s="15" t="n"/>
      <c r="I22" s="15" t="n"/>
      <c r="J22" s="15" t="n"/>
      <c r="K22" s="15" t="n"/>
      <c r="L22" s="15" t="n"/>
    </row>
    <row r="23" ht="19.5" customHeight="1">
      <c r="A23" s="21" t="n"/>
      <c r="B23" s="21" t="n"/>
      <c r="C23" s="14" t="n"/>
      <c r="D23" s="14" t="n"/>
      <c r="E23" s="15" t="n"/>
      <c r="F23" s="15" t="n"/>
      <c r="G23" s="15" t="n"/>
      <c r="H23" s="15" t="n"/>
      <c r="I23" s="15" t="n"/>
      <c r="J23" s="15" t="n"/>
      <c r="K23" s="15" t="n"/>
      <c r="L23" s="15" t="n"/>
    </row>
    <row r="24" ht="20.25" customHeight="1">
      <c r="A24" s="21" t="n"/>
      <c r="B24" s="21" t="n"/>
      <c r="C24" s="14" t="n"/>
      <c r="D24" s="14" t="n"/>
      <c r="E24" s="15" t="n"/>
      <c r="F24" s="16" t="inlineStr">
        <is>
          <t>Location</t>
        </is>
      </c>
      <c r="G24" s="17" t="inlineStr">
        <is>
          <t>Distance y</t>
        </is>
      </c>
      <c r="H24" s="17" t="inlineStr">
        <is>
          <t>Section Modulus</t>
        </is>
      </c>
      <c r="I24" s="15" t="n"/>
      <c r="J24" s="15" t="n"/>
      <c r="K24" s="15" t="n"/>
      <c r="L24" s="15" t="n"/>
    </row>
    <row r="25" ht="19.5" customHeight="1">
      <c r="A25" s="21" t="n"/>
      <c r="B25" s="21" t="n"/>
      <c r="C25" s="14" t="n"/>
      <c r="D25" s="14" t="n"/>
      <c r="E25" s="15" t="n"/>
      <c r="F25" s="18" t="inlineStr">
        <is>
          <t>Top</t>
        </is>
      </c>
      <c r="G25" s="15" t="n">
        <v>31.88046272493573</v>
      </c>
      <c r="H25" s="15" t="n">
        <v>7949.439737867904</v>
      </c>
      <c r="I25" s="15" t="n"/>
      <c r="J25" s="15" t="n"/>
      <c r="K25" s="15" t="n"/>
      <c r="L25" s="15" t="n"/>
    </row>
    <row r="26" ht="19.5" customHeight="1">
      <c r="A26" s="21" t="n"/>
      <c r="B26" s="21" t="n"/>
      <c r="C26" s="14" t="n"/>
      <c r="D26" s="14" t="n"/>
      <c r="E26" s="15" t="n"/>
      <c r="F26" s="18" t="inlineStr">
        <is>
          <t>Bottom</t>
        </is>
      </c>
      <c r="G26" s="15" t="n">
        <v>87.11953727506426</v>
      </c>
      <c r="H26" s="15" t="n">
        <v>2909.01243480042</v>
      </c>
      <c r="I26" s="15" t="n"/>
      <c r="J26" s="15" t="n"/>
      <c r="K26" s="15" t="n"/>
      <c r="L26" s="15" t="n"/>
    </row>
    <row r="27" ht="18.75" customHeight="1">
      <c r="A27" s="21" t="n"/>
      <c r="B27" s="21" t="n"/>
      <c r="C27" s="14" t="n"/>
      <c r="D27" s="14" t="n"/>
      <c r="E27" s="15" t="n"/>
      <c r="F27" s="15" t="n"/>
      <c r="G27" s="15" t="n"/>
      <c r="H27" s="15" t="n"/>
      <c r="I27" s="15" t="n"/>
      <c r="J27" s="15" t="n"/>
      <c r="K27" s="15" t="n"/>
      <c r="L27" s="15" t="n"/>
    </row>
    <row r="28" ht="18.75" customHeight="1">
      <c r="A28" s="21" t="n"/>
      <c r="B28" s="21" t="n"/>
      <c r="C28" s="14" t="n"/>
      <c r="D28" s="14" t="n"/>
      <c r="E28" s="15" t="n"/>
      <c r="F28" s="15" t="n"/>
      <c r="G28" s="15" t="n"/>
      <c r="H28" s="15" t="n"/>
      <c r="I28" s="15" t="n"/>
      <c r="J28" s="15" t="n"/>
      <c r="K28" s="15" t="n"/>
      <c r="L28" s="15" t="n"/>
    </row>
    <row r="29" ht="18.75" customHeight="1">
      <c r="A29" s="21" t="n"/>
      <c r="B29" s="21" t="n"/>
      <c r="C29" s="16" t="inlineStr">
        <is>
          <t>Element</t>
        </is>
      </c>
      <c r="D29" s="16" t="inlineStr">
        <is>
          <t>Width</t>
        </is>
      </c>
      <c r="E29" s="16" t="inlineStr">
        <is>
          <t>Thickness/Height</t>
        </is>
      </c>
      <c r="F29" s="16" t="inlineStr">
        <is>
          <t>Area</t>
        </is>
      </c>
      <c r="G29" s="17" t="inlineStr">
        <is>
          <t>Y</t>
        </is>
      </c>
      <c r="H29" s="17" t="inlineStr">
        <is>
          <t>AY</t>
        </is>
      </c>
      <c r="I29" s="17" t="inlineStr">
        <is>
          <t>D</t>
        </is>
      </c>
      <c r="J29" s="17" t="inlineStr">
        <is>
          <t>AD^2</t>
        </is>
      </c>
      <c r="K29" s="17" t="inlineStr">
        <is>
          <t>I0</t>
        </is>
      </c>
      <c r="L29" s="15" t="n"/>
    </row>
    <row r="30" ht="18.75" customHeight="1">
      <c r="A30" s="21" t="n"/>
      <c r="B30" s="21" t="n"/>
      <c r="C30" s="18" t="inlineStr">
        <is>
          <t>Slab</t>
        </is>
      </c>
      <c r="D30" s="14" t="n">
        <v>50</v>
      </c>
      <c r="E30" s="14" t="n">
        <v>8</v>
      </c>
      <c r="F30" s="15" t="n">
        <v>16.66666666666667</v>
      </c>
      <c r="G30" s="14" t="n">
        <v>4</v>
      </c>
      <c r="H30" s="15" t="n">
        <v>66.66666666666667</v>
      </c>
      <c r="I30" s="15" t="n">
        <v>-27.19494430162811</v>
      </c>
      <c r="J30" s="15" t="n">
        <v>12326.08325947759</v>
      </c>
      <c r="K30" s="15" t="n">
        <v>88.8888888888889</v>
      </c>
      <c r="L30" s="15" t="n"/>
    </row>
    <row r="31" ht="18.75" customHeight="1">
      <c r="A31" s="21" t="n"/>
      <c r="B31" s="21" t="n"/>
      <c r="C31" s="18" t="inlineStr">
        <is>
          <t>Top Flange</t>
        </is>
      </c>
      <c r="D31" s="14" t="n">
        <v>12</v>
      </c>
      <c r="E31" s="15" t="n">
        <v>0.5</v>
      </c>
      <c r="F31" s="14" t="n">
        <v>6</v>
      </c>
      <c r="G31" s="15" t="n">
        <v>8.25</v>
      </c>
      <c r="H31" s="15" t="n">
        <v>49.5</v>
      </c>
      <c r="I31" s="15" t="n">
        <v>-22.94494430162811</v>
      </c>
      <c r="J31" s="15" t="n">
        <v>3158.822814028897</v>
      </c>
      <c r="K31" s="15" t="n">
        <v>0.125</v>
      </c>
      <c r="L31" s="15" t="n"/>
    </row>
    <row r="32" ht="18.75" customHeight="1">
      <c r="A32" s="21" t="n"/>
      <c r="B32" s="21" t="n"/>
      <c r="C32" s="18" t="inlineStr">
        <is>
          <t>Web</t>
        </is>
      </c>
      <c r="D32" s="15" t="n">
        <v>0.75</v>
      </c>
      <c r="E32" s="14" t="n">
        <v>110</v>
      </c>
      <c r="F32" s="15" t="n">
        <v>82.5</v>
      </c>
      <c r="G32" s="15" t="n">
        <v>63.5</v>
      </c>
      <c r="H32" s="15" t="n">
        <v>5238.75</v>
      </c>
      <c r="I32" s="15" t="n">
        <v>32.30505569837189</v>
      </c>
      <c r="J32" s="15" t="n">
        <v>86098.37145318008</v>
      </c>
      <c r="K32" s="15" t="n">
        <v>83187.5</v>
      </c>
      <c r="L32" s="15" t="n"/>
    </row>
    <row r="33" ht="18.75" customHeight="1">
      <c r="A33" s="21" t="n"/>
      <c r="B33" s="21" t="n"/>
      <c r="C33" s="18" t="inlineStr">
        <is>
          <t>Bottom Flange</t>
        </is>
      </c>
      <c r="D33" s="14" t="n">
        <v>12</v>
      </c>
      <c r="E33" s="15" t="n">
        <v>0.5</v>
      </c>
      <c r="F33" s="14" t="n">
        <v>6</v>
      </c>
      <c r="G33" s="15" t="n">
        <v>118.75</v>
      </c>
      <c r="H33" s="15" t="n">
        <v>712.5</v>
      </c>
      <c r="I33" s="15" t="n">
        <v>87.55505569837189</v>
      </c>
      <c r="J33" s="15" t="n">
        <v>45995.32667007002</v>
      </c>
      <c r="K33" s="15" t="n">
        <v>0.125</v>
      </c>
      <c r="L33" s="15" t="n"/>
    </row>
    <row r="34" ht="18.75" customHeight="1">
      <c r="A34" s="21" t="n"/>
      <c r="B34" s="21" t="n"/>
      <c r="C34" s="14" t="n"/>
      <c r="D34" s="14" t="n"/>
      <c r="E34" s="15" t="n"/>
      <c r="F34" s="15" t="n">
        <v>111.1666666666667</v>
      </c>
      <c r="G34" s="15" t="n"/>
      <c r="H34" s="15" t="n">
        <v>6067.416666666667</v>
      </c>
      <c r="I34" s="15" t="n"/>
      <c r="J34" s="15" t="n"/>
      <c r="K34" s="15" t="n">
        <v>230855.2430856455</v>
      </c>
      <c r="L34" s="15" t="n"/>
    </row>
    <row r="35" ht="18.75" customHeight="1">
      <c r="A35" s="21" t="n"/>
      <c r="B35" s="21" t="n"/>
      <c r="C35" s="14" t="n"/>
      <c r="D35" s="14" t="n"/>
      <c r="E35" s="15" t="n"/>
      <c r="F35" s="15" t="n"/>
      <c r="G35" s="15" t="n"/>
      <c r="H35" s="15" t="n"/>
      <c r="I35" s="15" t="n"/>
      <c r="J35" s="15" t="n"/>
      <c r="K35" s="15" t="n"/>
      <c r="L35" s="15" t="n"/>
    </row>
    <row r="36" ht="18.75" customHeight="1">
      <c r="A36" s="21" t="n"/>
      <c r="B36" s="21" t="n"/>
      <c r="C36" s="14" t="n"/>
      <c r="D36" s="14" t="n"/>
      <c r="E36" s="15" t="n"/>
      <c r="F36" s="15" t="n"/>
      <c r="G36" s="15" t="n"/>
      <c r="H36" s="15" t="n"/>
      <c r="I36" s="15" t="n"/>
      <c r="J36" s="15" t="n"/>
      <c r="K36" s="15" t="n"/>
      <c r="L36" s="15" t="n"/>
    </row>
    <row r="37" ht="18.75" customHeight="1">
      <c r="A37" s="21" t="n"/>
      <c r="B37" s="21" t="n"/>
      <c r="C37" s="14" t="n"/>
      <c r="D37" s="14" t="n"/>
      <c r="E37" s="15" t="n"/>
      <c r="F37" s="16" t="inlineStr">
        <is>
          <t>Location</t>
        </is>
      </c>
      <c r="G37" s="17" t="inlineStr">
        <is>
          <t>Distance y</t>
        </is>
      </c>
      <c r="H37" s="17" t="inlineStr">
        <is>
          <t>Section Modulus</t>
        </is>
      </c>
      <c r="I37" s="15" t="n"/>
      <c r="J37" s="15" t="n"/>
      <c r="K37" s="15" t="n"/>
      <c r="L37" s="15" t="n"/>
    </row>
    <row r="38" ht="18.75" customHeight="1">
      <c r="A38" s="21" t="n"/>
      <c r="B38" s="21" t="n"/>
      <c r="C38" s="14" t="n"/>
      <c r="D38" s="14" t="n"/>
      <c r="E38" s="15" t="n"/>
      <c r="F38" s="18" t="inlineStr">
        <is>
          <t>Top</t>
        </is>
      </c>
      <c r="G38" s="15" t="n">
        <v>31.19494430162811</v>
      </c>
      <c r="H38" s="15" t="n">
        <v>7400.405682839986</v>
      </c>
      <c r="I38" s="15" t="n"/>
      <c r="J38" s="15" t="n"/>
      <c r="K38" s="15" t="n"/>
      <c r="L38" s="15" t="n"/>
    </row>
    <row r="39" ht="18.75" customHeight="1">
      <c r="A39" s="21" t="n"/>
      <c r="B39" s="21" t="n"/>
      <c r="C39" s="14" t="n"/>
      <c r="D39" s="14" t="n"/>
      <c r="E39" s="15" t="n"/>
      <c r="F39" s="18" t="inlineStr">
        <is>
          <t>Bottom</t>
        </is>
      </c>
      <c r="G39" s="15" t="n">
        <v>87.80505569837189</v>
      </c>
      <c r="H39" s="15" t="n">
        <v>2629.179393481395</v>
      </c>
      <c r="I39" s="15" t="n"/>
      <c r="J39" s="15" t="n"/>
      <c r="K39" s="15" t="n"/>
      <c r="L39" s="15" t="n"/>
    </row>
    <row r="40" ht="18.75" customHeight="1">
      <c r="A40" s="21" t="n"/>
      <c r="B40" s="21" t="n"/>
      <c r="C40" s="14" t="n"/>
      <c r="D40" s="14" t="n"/>
      <c r="E40" s="15" t="n"/>
      <c r="F40" s="15" t="n"/>
      <c r="G40" s="15" t="n"/>
      <c r="H40" s="15" t="n"/>
      <c r="I40" s="15" t="n"/>
      <c r="J40" s="15" t="n"/>
      <c r="K40" s="15" t="n"/>
      <c r="L40" s="15" t="n"/>
    </row>
    <row r="41" ht="18.75" customHeight="1">
      <c r="A41" s="21" t="n"/>
      <c r="B41" s="21" t="n"/>
      <c r="C41" s="14" t="n"/>
      <c r="D41" s="14" t="n"/>
      <c r="E41" s="15" t="n"/>
      <c r="F41" s="15" t="n"/>
      <c r="G41" s="15" t="n"/>
      <c r="H41" s="15" t="n"/>
      <c r="I41" s="15" t="n"/>
      <c r="J41" s="15" t="n"/>
      <c r="K41" s="15" t="n"/>
      <c r="L41" s="15" t="n"/>
    </row>
    <row r="42" ht="18.75" customHeight="1">
      <c r="A42" s="21" t="n"/>
      <c r="B42" s="21" t="n"/>
      <c r="C42" s="16" t="inlineStr">
        <is>
          <t>index</t>
        </is>
      </c>
      <c r="D42" s="16" t="inlineStr">
        <is>
          <t>Element</t>
        </is>
      </c>
      <c r="E42" s="16" t="inlineStr">
        <is>
          <t>Width</t>
        </is>
      </c>
      <c r="F42" s="16" t="inlineStr">
        <is>
          <t>Thickness/Height</t>
        </is>
      </c>
      <c r="G42" s="17" t="inlineStr">
        <is>
          <t>Area</t>
        </is>
      </c>
      <c r="H42" s="17" t="inlineStr">
        <is>
          <t>Y</t>
        </is>
      </c>
      <c r="I42" s="17" t="inlineStr">
        <is>
          <t>AY</t>
        </is>
      </c>
      <c r="J42" s="17" t="inlineStr">
        <is>
          <t>D</t>
        </is>
      </c>
      <c r="K42" s="17" t="inlineStr">
        <is>
          <t>AD^2</t>
        </is>
      </c>
      <c r="L42" s="17" t="inlineStr">
        <is>
          <t>I0</t>
        </is>
      </c>
    </row>
    <row r="43" ht="18.75" customHeight="1">
      <c r="A43" s="21" t="n"/>
      <c r="B43" s="21" t="n"/>
      <c r="C43" s="14" t="n">
        <v>1</v>
      </c>
      <c r="D43" s="18" t="inlineStr">
        <is>
          <t>Top Flange</t>
        </is>
      </c>
      <c r="E43" s="14" t="n">
        <v>12</v>
      </c>
      <c r="F43" s="15" t="n">
        <v>0.5</v>
      </c>
      <c r="G43" s="14" t="n">
        <v>6</v>
      </c>
      <c r="H43" s="15" t="n">
        <v>0.25</v>
      </c>
      <c r="I43" s="15" t="n">
        <v>1.5</v>
      </c>
      <c r="J43" s="15" t="n">
        <v>-31.25</v>
      </c>
      <c r="K43" s="15" t="n">
        <v>5859.375</v>
      </c>
      <c r="L43" s="15" t="n">
        <v>0.125</v>
      </c>
    </row>
    <row r="44" ht="18.75" customHeight="1">
      <c r="A44" s="21" t="n"/>
      <c r="B44" s="21" t="n"/>
      <c r="C44" s="14" t="n">
        <v>2</v>
      </c>
      <c r="D44" s="18" t="inlineStr">
        <is>
          <t>Web</t>
        </is>
      </c>
      <c r="E44" s="15" t="n">
        <v>0.75</v>
      </c>
      <c r="F44" s="14" t="n">
        <v>110</v>
      </c>
      <c r="G44" s="15" t="n">
        <v>82.5</v>
      </c>
      <c r="H44" s="15" t="n">
        <v>55.5</v>
      </c>
      <c r="I44" s="15" t="n">
        <v>4578.75</v>
      </c>
      <c r="J44" s="14" t="n">
        <v>24</v>
      </c>
      <c r="K44" s="14" t="n">
        <v>47520</v>
      </c>
      <c r="L44" s="15" t="n">
        <v>83187.5</v>
      </c>
    </row>
    <row r="45" ht="18.75" customHeight="1">
      <c r="A45" s="21" t="n"/>
      <c r="B45" s="21" t="n"/>
      <c r="C45" s="14" t="n">
        <v>3</v>
      </c>
      <c r="D45" s="18" t="inlineStr">
        <is>
          <t>Bottom Flange</t>
        </is>
      </c>
      <c r="E45" s="14" t="n">
        <v>12</v>
      </c>
      <c r="F45" s="15" t="n">
        <v>0.5</v>
      </c>
      <c r="G45" s="14" t="n">
        <v>6</v>
      </c>
      <c r="H45" s="15" t="n">
        <v>110.75</v>
      </c>
      <c r="I45" s="15" t="n">
        <v>664.5</v>
      </c>
      <c r="J45" s="15" t="n">
        <v>79.25</v>
      </c>
      <c r="K45" s="15" t="n">
        <v>37683.375</v>
      </c>
      <c r="L45" s="15" t="n">
        <v>0.125</v>
      </c>
    </row>
    <row r="46" ht="18.75" customHeight="1">
      <c r="A46" s="21" t="n"/>
      <c r="B46" s="21" t="n"/>
      <c r="C46" s="14" t="n"/>
      <c r="D46" s="14" t="n"/>
      <c r="E46" s="15" t="n"/>
      <c r="F46" s="15" t="n">
        <v>94.5</v>
      </c>
      <c r="G46" s="15" t="n"/>
      <c r="H46" s="15" t="n">
        <v>5244.75</v>
      </c>
      <c r="I46" s="15" t="n"/>
      <c r="J46" s="15" t="n"/>
      <c r="K46" s="15" t="n">
        <v>174250.5</v>
      </c>
      <c r="L46" s="15" t="n"/>
    </row>
    <row r="47" ht="18.75" customHeight="1">
      <c r="A47" s="21" t="n"/>
      <c r="B47" s="21" t="n"/>
      <c r="C47" s="14" t="n"/>
      <c r="D47" s="14" t="n"/>
      <c r="E47" s="15" t="n"/>
      <c r="F47" s="15" t="n"/>
      <c r="G47" s="15" t="n"/>
      <c r="H47" s="15" t="n"/>
      <c r="I47" s="15" t="n"/>
      <c r="J47" s="15" t="n"/>
      <c r="K47" s="15" t="n"/>
      <c r="L47" s="15" t="n"/>
    </row>
    <row r="48" ht="18.75" customHeight="1">
      <c r="A48" s="21" t="n"/>
      <c r="B48" s="21" t="n"/>
      <c r="C48" s="14" t="n"/>
      <c r="D48" s="14" t="n"/>
      <c r="E48" s="15" t="n"/>
      <c r="F48" s="15" t="n"/>
      <c r="G48" s="15" t="n"/>
      <c r="H48" s="15" t="n"/>
      <c r="I48" s="15" t="n"/>
      <c r="J48" s="15" t="n"/>
      <c r="K48" s="15" t="n"/>
      <c r="L48" s="15" t="n"/>
    </row>
    <row r="49" ht="18.75" customHeight="1">
      <c r="A49" s="21" t="n"/>
      <c r="B49" s="21" t="n"/>
      <c r="C49" s="14" t="n"/>
      <c r="D49" s="14" t="n"/>
      <c r="E49" s="15" t="n"/>
      <c r="F49" s="16" t="inlineStr">
        <is>
          <t>Location</t>
        </is>
      </c>
      <c r="G49" s="17" t="inlineStr">
        <is>
          <t>Distance y</t>
        </is>
      </c>
      <c r="H49" s="17" t="inlineStr">
        <is>
          <t>Section Modulus</t>
        </is>
      </c>
      <c r="I49" s="15" t="n"/>
      <c r="J49" s="15" t="n"/>
      <c r="K49" s="15" t="n"/>
      <c r="L49" s="15" t="n"/>
    </row>
    <row r="50" ht="18.75" customHeight="1">
      <c r="A50" s="21" t="n"/>
      <c r="B50" s="21" t="n"/>
      <c r="C50" s="14" t="n"/>
      <c r="D50" s="14" t="n"/>
      <c r="E50" s="15" t="n"/>
      <c r="F50" s="18" t="inlineStr">
        <is>
          <t>Top</t>
        </is>
      </c>
      <c r="G50" s="15" t="n">
        <v>31.5</v>
      </c>
      <c r="H50" s="15" t="n">
        <v>5531.761904761905</v>
      </c>
      <c r="I50" s="15" t="n"/>
      <c r="J50" s="15" t="n"/>
      <c r="K50" s="15" t="n"/>
      <c r="L50" s="15" t="n"/>
    </row>
    <row r="51" ht="18.75" customHeight="1">
      <c r="A51" s="21" t="n"/>
      <c r="B51" s="21" t="n"/>
      <c r="C51" s="14" t="n"/>
      <c r="D51" s="14" t="n"/>
      <c r="E51" s="15" t="n"/>
      <c r="F51" s="18" t="inlineStr">
        <is>
          <t>Bottom</t>
        </is>
      </c>
      <c r="G51" s="15" t="n">
        <v>79.5</v>
      </c>
      <c r="H51" s="15" t="n">
        <v>2191.830188679245</v>
      </c>
      <c r="I51" s="15" t="n"/>
      <c r="J51" s="15" t="n"/>
      <c r="K51" s="15" t="n"/>
      <c r="L51" s="15" t="n"/>
    </row>
    <row r="52" ht="18.75" customHeight="1">
      <c r="A52" s="21" t="n"/>
      <c r="B52" s="21" t="n"/>
      <c r="C52" s="14" t="n"/>
      <c r="D52" s="14" t="n"/>
      <c r="E52" s="15" t="n"/>
      <c r="F52" s="15" t="n"/>
      <c r="G52" s="15" t="n"/>
      <c r="H52" s="15" t="n"/>
      <c r="I52" s="15" t="n"/>
      <c r="J52" s="15" t="n"/>
      <c r="K52" s="15" t="n"/>
      <c r="L52" s="15" t="n"/>
    </row>
    <row r="53" ht="18.75" customHeight="1">
      <c r="A53" s="21" t="n"/>
      <c r="B53" s="21" t="n"/>
      <c r="C53" s="14" t="n"/>
      <c r="D53" s="14" t="n"/>
      <c r="E53" s="15" t="n"/>
      <c r="F53" s="15" t="n"/>
      <c r="G53" s="15" t="n"/>
      <c r="H53" s="15" t="n"/>
      <c r="I53" s="15" t="n"/>
      <c r="J53" s="15" t="n"/>
      <c r="K53" s="15" t="n"/>
      <c r="L53" s="15" t="n"/>
    </row>
    <row r="54" ht="18.75" customHeight="1">
      <c r="A54" s="21" t="n"/>
      <c r="B54" s="21" t="n"/>
      <c r="C54" s="16" t="inlineStr">
        <is>
          <t>Element</t>
        </is>
      </c>
      <c r="D54" s="16" t="inlineStr">
        <is>
          <t>Width</t>
        </is>
      </c>
      <c r="E54" s="16" t="inlineStr">
        <is>
          <t>Thickness/Height</t>
        </is>
      </c>
      <c r="F54" s="16" t="inlineStr">
        <is>
          <t>Area</t>
        </is>
      </c>
      <c r="G54" s="17" t="inlineStr">
        <is>
          <t>Y</t>
        </is>
      </c>
      <c r="H54" s="17" t="inlineStr">
        <is>
          <t>AY</t>
        </is>
      </c>
      <c r="I54" s="17" t="inlineStr">
        <is>
          <t>D</t>
        </is>
      </c>
      <c r="J54" s="17" t="inlineStr">
        <is>
          <t>AD^2</t>
        </is>
      </c>
      <c r="K54" s="17" t="inlineStr">
        <is>
          <t>I0</t>
        </is>
      </c>
      <c r="L54" s="15" t="n"/>
    </row>
    <row r="55" ht="18.75" customHeight="1">
      <c r="A55" s="21" t="n"/>
      <c r="B55" s="21" t="n"/>
      <c r="C55" s="18" t="inlineStr">
        <is>
          <t>Slab</t>
        </is>
      </c>
      <c r="D55" s="14" t="n">
        <v>50</v>
      </c>
      <c r="E55" s="14" t="n">
        <v>8</v>
      </c>
      <c r="F55" s="14" t="n">
        <v>50</v>
      </c>
      <c r="G55" s="14" t="n">
        <v>4</v>
      </c>
      <c r="H55" s="14" t="n">
        <v>200</v>
      </c>
      <c r="I55" s="15" t="n">
        <v>-27.88046272493573</v>
      </c>
      <c r="J55" s="15" t="n">
        <v>38866.01008782654</v>
      </c>
      <c r="K55" s="15" t="n">
        <v>266.6666666666667</v>
      </c>
      <c r="L55" s="15" t="n"/>
    </row>
    <row r="56" ht="18.75" customHeight="1">
      <c r="A56" s="21" t="n"/>
      <c r="B56" s="21" t="n"/>
      <c r="C56" s="18" t="inlineStr">
        <is>
          <t>Top Flange</t>
        </is>
      </c>
      <c r="D56" s="14" t="n">
        <v>12</v>
      </c>
      <c r="E56" s="15" t="n">
        <v>0.5</v>
      </c>
      <c r="F56" s="14" t="n">
        <v>6</v>
      </c>
      <c r="G56" s="15" t="n">
        <v>8.25</v>
      </c>
      <c r="H56" s="15" t="n">
        <v>49.5</v>
      </c>
      <c r="I56" s="15" t="n">
        <v>-23.63046272493573</v>
      </c>
      <c r="J56" s="15" t="n">
        <v>3350.392611567462</v>
      </c>
      <c r="K56" s="15" t="n">
        <v>0.125</v>
      </c>
      <c r="L56" s="15" t="n"/>
    </row>
    <row r="57" ht="18.75" customHeight="1">
      <c r="A57" s="21" t="n"/>
      <c r="B57" s="21" t="n"/>
      <c r="C57" s="18" t="inlineStr">
        <is>
          <t>Web</t>
        </is>
      </c>
      <c r="D57" s="15" t="n">
        <v>0.75</v>
      </c>
      <c r="E57" s="14" t="n">
        <v>110</v>
      </c>
      <c r="F57" s="15" t="n">
        <v>82.5</v>
      </c>
      <c r="G57" s="15" t="n">
        <v>63.5</v>
      </c>
      <c r="H57" s="15" t="n">
        <v>5238.75</v>
      </c>
      <c r="I57" s="15" t="n">
        <v>31.61953727506427</v>
      </c>
      <c r="J57" s="15" t="n">
        <v>82483.09884285723</v>
      </c>
      <c r="K57" s="15" t="n">
        <v>83187.5</v>
      </c>
      <c r="L57" s="15" t="n"/>
    </row>
    <row r="58" ht="18.75" customHeight="1">
      <c r="A58" s="21" t="n"/>
      <c r="B58" s="21" t="n"/>
      <c r="C58" s="18" t="inlineStr">
        <is>
          <t>Bottom Flange</t>
        </is>
      </c>
      <c r="D58" s="14" t="n">
        <v>12</v>
      </c>
      <c r="E58" s="15" t="n">
        <v>0.5</v>
      </c>
      <c r="F58" s="14" t="n">
        <v>6</v>
      </c>
      <c r="G58" s="15" t="n">
        <v>118.75</v>
      </c>
      <c r="H58" s="15" t="n">
        <v>712.5</v>
      </c>
      <c r="I58" s="15" t="n">
        <v>86.86953727506426</v>
      </c>
      <c r="J58" s="15" t="n">
        <v>45277.89903830267</v>
      </c>
      <c r="K58" s="15" t="n">
        <v>0.125</v>
      </c>
      <c r="L58" s="15" t="n"/>
    </row>
    <row r="59" ht="18.75" customHeight="1">
      <c r="A59" s="21" t="n"/>
      <c r="B59" s="21" t="n"/>
      <c r="C59" s="14" t="n"/>
      <c r="D59" s="14" t="n"/>
      <c r="E59" s="15" t="n"/>
      <c r="F59" s="15" t="n">
        <v>144.5</v>
      </c>
      <c r="G59" s="15" t="n"/>
      <c r="H59" s="15" t="n">
        <v>6200.75</v>
      </c>
      <c r="I59" s="15" t="n"/>
      <c r="J59" s="15" t="n"/>
      <c r="K59" s="15" t="n">
        <v>253431.8172472206</v>
      </c>
      <c r="L59" s="15" t="n"/>
    </row>
    <row r="60" ht="18.75" customHeight="1">
      <c r="A60" s="21" t="n"/>
      <c r="B60" s="21" t="n"/>
      <c r="C60" s="14" t="n"/>
      <c r="D60" s="14" t="n"/>
      <c r="E60" s="15" t="n"/>
      <c r="F60" s="15" t="n"/>
      <c r="G60" s="15" t="n"/>
      <c r="H60" s="15" t="n"/>
      <c r="I60" s="15" t="n"/>
      <c r="J60" s="15" t="n"/>
      <c r="K60" s="15" t="n"/>
      <c r="L60" s="15" t="n"/>
    </row>
    <row r="61" ht="18.75" customHeight="1">
      <c r="A61" s="21" t="n"/>
      <c r="B61" s="21" t="n"/>
      <c r="C61" s="14" t="n"/>
      <c r="D61" s="14" t="n"/>
      <c r="E61" s="15" t="n"/>
      <c r="F61" s="15" t="n"/>
      <c r="G61" s="15" t="n"/>
      <c r="H61" s="15" t="n"/>
      <c r="I61" s="15" t="n"/>
      <c r="J61" s="15" t="n"/>
      <c r="K61" s="15" t="n"/>
      <c r="L61" s="15" t="n"/>
    </row>
    <row r="62" ht="18.75" customHeight="1">
      <c r="A62" s="21" t="n"/>
      <c r="B62" s="21" t="n"/>
      <c r="C62" s="14" t="n"/>
      <c r="D62" s="14" t="n"/>
      <c r="E62" s="15" t="n"/>
      <c r="F62" s="16" t="inlineStr">
        <is>
          <t>Location</t>
        </is>
      </c>
      <c r="G62" s="17" t="inlineStr">
        <is>
          <t>Distance y</t>
        </is>
      </c>
      <c r="H62" s="17" t="inlineStr">
        <is>
          <t>Section Modulus</t>
        </is>
      </c>
      <c r="I62" s="15" t="n"/>
      <c r="J62" s="15" t="n"/>
      <c r="K62" s="15" t="n"/>
      <c r="L62" s="15" t="n"/>
    </row>
    <row r="63" ht="18.75" customHeight="1">
      <c r="A63" s="21" t="n"/>
      <c r="B63" s="21" t="n"/>
      <c r="C63" s="14" t="n"/>
      <c r="D63" s="14" t="n"/>
      <c r="E63" s="15" t="n"/>
      <c r="F63" s="18" t="inlineStr">
        <is>
          <t>Top</t>
        </is>
      </c>
      <c r="G63" s="15" t="n">
        <v>31.88046272493573</v>
      </c>
      <c r="H63" s="15" t="n">
        <v>7949.439737867904</v>
      </c>
      <c r="I63" s="15" t="n"/>
      <c r="J63" s="15" t="n"/>
      <c r="K63" s="15" t="n"/>
      <c r="L63" s="15" t="n"/>
    </row>
    <row r="64" ht="18.75" customHeight="1">
      <c r="A64" s="21" t="n"/>
      <c r="B64" s="21" t="n"/>
      <c r="C64" s="14" t="n"/>
      <c r="D64" s="14" t="n"/>
      <c r="E64" s="15" t="n"/>
      <c r="F64" s="18" t="inlineStr">
        <is>
          <t>Bottom</t>
        </is>
      </c>
      <c r="G64" s="15" t="n">
        <v>87.11953727506426</v>
      </c>
      <c r="H64" s="15" t="n">
        <v>2909.01243480042</v>
      </c>
      <c r="I64" s="15" t="n"/>
      <c r="J64" s="15" t="n"/>
      <c r="K64" s="15" t="n"/>
      <c r="L64" s="15" t="n"/>
    </row>
    <row r="65" ht="18.75" customHeight="1">
      <c r="A65" s="21" t="n"/>
      <c r="B65" s="21" t="n"/>
      <c r="C65" s="14" t="n"/>
      <c r="D65" s="14" t="n"/>
      <c r="E65" s="15" t="n"/>
      <c r="F65" s="15" t="n"/>
      <c r="G65" s="15" t="n"/>
      <c r="H65" s="15" t="n"/>
      <c r="I65" s="15" t="n"/>
      <c r="J65" s="15" t="n"/>
      <c r="K65" s="15" t="n"/>
      <c r="L65" s="15" t="n"/>
    </row>
    <row r="66" ht="18.75" customHeight="1">
      <c r="A66" s="21" t="n"/>
      <c r="B66" s="21" t="n"/>
      <c r="C66" s="14" t="n"/>
      <c r="D66" s="14" t="n"/>
      <c r="E66" s="15" t="n"/>
      <c r="F66" s="15" t="n"/>
      <c r="G66" s="15" t="n"/>
      <c r="H66" s="15" t="n"/>
      <c r="I66" s="15" t="n"/>
      <c r="J66" s="15" t="n"/>
      <c r="K66" s="15" t="n"/>
      <c r="L66" s="15" t="n"/>
    </row>
    <row r="67" ht="18.75" customHeight="1">
      <c r="A67" s="21" t="n"/>
      <c r="B67" s="21" t="n"/>
      <c r="C67" s="16" t="inlineStr">
        <is>
          <t>Element</t>
        </is>
      </c>
      <c r="D67" s="16" t="inlineStr">
        <is>
          <t>Width</t>
        </is>
      </c>
      <c r="E67" s="16" t="inlineStr">
        <is>
          <t>Thickness/Height</t>
        </is>
      </c>
      <c r="F67" s="16" t="inlineStr">
        <is>
          <t>Area</t>
        </is>
      </c>
      <c r="G67" s="17" t="inlineStr">
        <is>
          <t>Y</t>
        </is>
      </c>
      <c r="H67" s="17" t="inlineStr">
        <is>
          <t>AY</t>
        </is>
      </c>
      <c r="I67" s="17" t="inlineStr">
        <is>
          <t>D</t>
        </is>
      </c>
      <c r="J67" s="17" t="inlineStr">
        <is>
          <t>AD^2</t>
        </is>
      </c>
      <c r="K67" s="17" t="inlineStr">
        <is>
          <t>I0</t>
        </is>
      </c>
      <c r="L67" s="15" t="n"/>
    </row>
    <row r="68" ht="18.75" customHeight="1">
      <c r="A68" s="21" t="n"/>
      <c r="B68" s="21" t="n"/>
      <c r="C68" s="18" t="inlineStr">
        <is>
          <t>Slab</t>
        </is>
      </c>
      <c r="D68" s="14" t="n">
        <v>50</v>
      </c>
      <c r="E68" s="14" t="n">
        <v>8</v>
      </c>
      <c r="F68" s="15" t="n">
        <v>16.66666666666667</v>
      </c>
      <c r="G68" s="14" t="n">
        <v>4</v>
      </c>
      <c r="H68" s="15" t="n">
        <v>66.66666666666667</v>
      </c>
      <c r="I68" s="15" t="n">
        <v>-27.19494430162811</v>
      </c>
      <c r="J68" s="15" t="n">
        <v>12326.08325947759</v>
      </c>
      <c r="K68" s="15" t="n">
        <v>88.8888888888889</v>
      </c>
      <c r="L68" s="15" t="n"/>
    </row>
    <row r="69" ht="18.75" customHeight="1">
      <c r="A69" s="21" t="n"/>
      <c r="B69" s="21" t="n"/>
      <c r="C69" s="18" t="inlineStr">
        <is>
          <t>Top Flange</t>
        </is>
      </c>
      <c r="D69" s="14" t="n">
        <v>12</v>
      </c>
      <c r="E69" s="15" t="n">
        <v>0.5</v>
      </c>
      <c r="F69" s="14" t="n">
        <v>6</v>
      </c>
      <c r="G69" s="15" t="n">
        <v>8.25</v>
      </c>
      <c r="H69" s="15" t="n">
        <v>49.5</v>
      </c>
      <c r="I69" s="15" t="n">
        <v>-22.94494430162811</v>
      </c>
      <c r="J69" s="15" t="n">
        <v>3158.822814028897</v>
      </c>
      <c r="K69" s="15" t="n">
        <v>0.125</v>
      </c>
      <c r="L69" s="15" t="n"/>
    </row>
    <row r="70" ht="18.75" customHeight="1">
      <c r="A70" s="21" t="n"/>
      <c r="B70" s="21" t="n"/>
      <c r="C70" s="18" t="inlineStr">
        <is>
          <t>Web</t>
        </is>
      </c>
      <c r="D70" s="15" t="n">
        <v>0.75</v>
      </c>
      <c r="E70" s="14" t="n">
        <v>110</v>
      </c>
      <c r="F70" s="15" t="n">
        <v>82.5</v>
      </c>
      <c r="G70" s="15" t="n">
        <v>63.5</v>
      </c>
      <c r="H70" s="15" t="n">
        <v>5238.75</v>
      </c>
      <c r="I70" s="15" t="n">
        <v>32.30505569837189</v>
      </c>
      <c r="J70" s="15" t="n">
        <v>86098.37145318008</v>
      </c>
      <c r="K70" s="15" t="n">
        <v>83187.5</v>
      </c>
      <c r="L70" s="15" t="n"/>
    </row>
    <row r="71" ht="18.75" customHeight="1">
      <c r="A71" s="21" t="n"/>
      <c r="B71" s="21" t="n"/>
      <c r="C71" s="18" t="inlineStr">
        <is>
          <t>Bottom Flange</t>
        </is>
      </c>
      <c r="D71" s="14" t="n">
        <v>12</v>
      </c>
      <c r="E71" s="15" t="n">
        <v>0.5</v>
      </c>
      <c r="F71" s="14" t="n">
        <v>6</v>
      </c>
      <c r="G71" s="15" t="n">
        <v>118.75</v>
      </c>
      <c r="H71" s="15" t="n">
        <v>712.5</v>
      </c>
      <c r="I71" s="15" t="n">
        <v>87.55505569837189</v>
      </c>
      <c r="J71" s="15" t="n">
        <v>45995.32667007002</v>
      </c>
      <c r="K71" s="15" t="n">
        <v>0.125</v>
      </c>
      <c r="L71" s="15" t="n"/>
    </row>
    <row r="72" ht="18.75" customHeight="1">
      <c r="A72" s="21" t="n"/>
      <c r="B72" s="21" t="n"/>
      <c r="C72" s="14" t="n"/>
      <c r="D72" s="14" t="n"/>
      <c r="E72" s="15" t="n"/>
      <c r="F72" s="15" t="n">
        <v>111.1666666666667</v>
      </c>
      <c r="G72" s="15" t="n"/>
      <c r="H72" s="15" t="n">
        <v>6067.416666666667</v>
      </c>
      <c r="I72" s="15" t="n"/>
      <c r="J72" s="15" t="n"/>
      <c r="K72" s="15" t="n">
        <v>230855.2430856455</v>
      </c>
      <c r="L72" s="15" t="n"/>
    </row>
    <row r="73" ht="18.75" customHeight="1">
      <c r="A73" s="21" t="n"/>
      <c r="B73" s="21" t="n"/>
      <c r="C73" s="14" t="n"/>
      <c r="D73" s="14" t="n"/>
      <c r="E73" s="15" t="n"/>
      <c r="F73" s="15" t="n"/>
      <c r="G73" s="15" t="n"/>
      <c r="H73" s="15" t="n"/>
      <c r="I73" s="15" t="n"/>
      <c r="J73" s="15" t="n"/>
      <c r="K73" s="15" t="n"/>
      <c r="L73" s="15" t="n"/>
    </row>
    <row r="74" ht="18.75" customHeight="1">
      <c r="A74" s="21" t="n"/>
      <c r="B74" s="21" t="n"/>
      <c r="C74" s="14" t="n"/>
      <c r="D74" s="14" t="n"/>
      <c r="E74" s="15" t="n"/>
      <c r="F74" s="15" t="n"/>
      <c r="G74" s="15" t="n"/>
      <c r="H74" s="15" t="n"/>
      <c r="I74" s="15" t="n"/>
      <c r="J74" s="15" t="n"/>
      <c r="K74" s="15" t="n"/>
      <c r="L74" s="15" t="n"/>
    </row>
    <row r="75" ht="18.75" customHeight="1">
      <c r="A75" s="21" t="n"/>
      <c r="B75" s="21" t="n"/>
      <c r="C75" s="14" t="n"/>
      <c r="D75" s="14" t="n"/>
      <c r="E75" s="15" t="n"/>
      <c r="F75" s="16" t="inlineStr">
        <is>
          <t>Location</t>
        </is>
      </c>
      <c r="G75" s="17" t="inlineStr">
        <is>
          <t>Distance y</t>
        </is>
      </c>
      <c r="H75" s="17" t="inlineStr">
        <is>
          <t>Section Modulus</t>
        </is>
      </c>
      <c r="I75" s="15" t="n"/>
      <c r="J75" s="15" t="n"/>
      <c r="K75" s="15" t="n"/>
      <c r="L75" s="15" t="n"/>
    </row>
    <row r="76" ht="18.75" customHeight="1">
      <c r="A76" s="21" t="n"/>
      <c r="B76" s="21" t="n"/>
      <c r="C76" s="14" t="n"/>
      <c r="D76" s="14" t="n"/>
      <c r="E76" s="15" t="n"/>
      <c r="F76" s="18" t="inlineStr">
        <is>
          <t>Top</t>
        </is>
      </c>
      <c r="G76" s="15" t="n">
        <v>31.19494430162811</v>
      </c>
      <c r="H76" s="15" t="n">
        <v>7400.405682839986</v>
      </c>
      <c r="I76" s="15" t="n"/>
      <c r="J76" s="15" t="n"/>
      <c r="K76" s="15" t="n"/>
      <c r="L76" s="15" t="n"/>
    </row>
    <row r="77" ht="18.75" customHeight="1">
      <c r="A77" s="21" t="n"/>
      <c r="B77" s="21" t="n"/>
      <c r="C77" s="14" t="n"/>
      <c r="D77" s="14" t="n"/>
      <c r="E77" s="15" t="n"/>
      <c r="F77" s="18" t="inlineStr">
        <is>
          <t>Bottom</t>
        </is>
      </c>
      <c r="G77" s="15" t="n">
        <v>87.80505569837189</v>
      </c>
      <c r="H77" s="15" t="n">
        <v>2629.179393481395</v>
      </c>
      <c r="I77" s="15" t="n"/>
      <c r="J77" s="15" t="n"/>
      <c r="K77" s="15" t="n"/>
      <c r="L77" s="15" t="n"/>
    </row>
    <row r="78" ht="18.75" customHeight="1">
      <c r="A78" s="21" t="n"/>
      <c r="B78" s="21" t="n"/>
      <c r="C78" s="8" t="n"/>
      <c r="D78" s="8" t="n"/>
      <c r="E78" s="8" t="n"/>
      <c r="F78" s="8" t="n"/>
      <c r="G78" s="9" t="n"/>
      <c r="H78" s="9" t="n"/>
      <c r="I78" s="9" t="n"/>
      <c r="J78" s="9" t="n"/>
      <c r="K78" s="9" t="n"/>
      <c r="L78" s="9" t="n"/>
    </row>
    <row r="79" ht="18.75" customHeight="1">
      <c r="A79" s="21" t="n"/>
      <c r="B79" s="21" t="n"/>
      <c r="C79" s="8" t="n"/>
      <c r="D79" s="8" t="n"/>
      <c r="E79" s="8" t="n"/>
      <c r="F79" s="8" t="n"/>
      <c r="G79" s="9" t="n"/>
      <c r="H79" s="9" t="n"/>
      <c r="I79" s="9" t="n"/>
      <c r="J79" s="9" t="n"/>
      <c r="K79" s="9" t="n"/>
      <c r="L79" s="9" t="n"/>
    </row>
    <row r="80" ht="18.75" customHeight="1">
      <c r="A80" s="21" t="n"/>
      <c r="B80" s="21" t="n"/>
      <c r="C80" s="16" t="inlineStr">
        <is>
          <t>index</t>
        </is>
      </c>
      <c r="D80" s="16" t="inlineStr">
        <is>
          <t>Element</t>
        </is>
      </c>
      <c r="E80" s="16" t="inlineStr">
        <is>
          <t>Width</t>
        </is>
      </c>
      <c r="F80" s="16" t="inlineStr">
        <is>
          <t>Thickness/Height</t>
        </is>
      </c>
      <c r="G80" s="17" t="inlineStr">
        <is>
          <t>Area</t>
        </is>
      </c>
      <c r="H80" s="17" t="inlineStr">
        <is>
          <t>Y</t>
        </is>
      </c>
      <c r="I80" s="17" t="inlineStr">
        <is>
          <t>AY</t>
        </is>
      </c>
      <c r="J80" s="17" t="inlineStr">
        <is>
          <t>D</t>
        </is>
      </c>
      <c r="K80" s="17" t="inlineStr">
        <is>
          <t>AD^2</t>
        </is>
      </c>
      <c r="L80" s="17" t="inlineStr">
        <is>
          <t>I0</t>
        </is>
      </c>
    </row>
    <row r="81" ht="18.75" customHeight="1">
      <c r="A81" s="21" t="n"/>
      <c r="B81" s="21" t="n"/>
      <c r="C81" s="14" t="n">
        <v>1</v>
      </c>
      <c r="D81" s="19" t="inlineStr">
        <is>
          <t>Top Flange</t>
        </is>
      </c>
      <c r="E81" s="14" t="n">
        <v>12</v>
      </c>
      <c r="F81" s="15" t="n">
        <v>0.5</v>
      </c>
      <c r="G81" s="14" t="n">
        <v>6</v>
      </c>
      <c r="H81" s="15" t="n">
        <v>0.25</v>
      </c>
      <c r="I81" s="15" t="n">
        <v>1.5</v>
      </c>
      <c r="J81" s="15" t="n">
        <v>-31.25</v>
      </c>
      <c r="K81" s="15" t="n">
        <v>5859.375</v>
      </c>
      <c r="L81" s="15" t="n">
        <v>0.125</v>
      </c>
    </row>
    <row r="82" ht="18.75" customHeight="1">
      <c r="A82" s="21" t="n"/>
      <c r="B82" s="21" t="n"/>
      <c r="C82" s="14" t="n">
        <v>2</v>
      </c>
      <c r="D82" s="19" t="inlineStr">
        <is>
          <t>Web</t>
        </is>
      </c>
      <c r="E82" s="15" t="n">
        <v>0.75</v>
      </c>
      <c r="F82" s="14" t="n">
        <v>110</v>
      </c>
      <c r="G82" s="15" t="n">
        <v>82.5</v>
      </c>
      <c r="H82" s="15" t="n">
        <v>55.5</v>
      </c>
      <c r="I82" s="15" t="n">
        <v>4578.75</v>
      </c>
      <c r="J82" s="14" t="n">
        <v>24</v>
      </c>
      <c r="K82" s="14" t="n">
        <v>47520</v>
      </c>
      <c r="L82" s="15" t="n">
        <v>83187.5</v>
      </c>
    </row>
    <row r="83" ht="18.75" customHeight="1">
      <c r="A83" s="21" t="n"/>
      <c r="B83" s="21" t="n"/>
      <c r="C83" s="14" t="n">
        <v>3</v>
      </c>
      <c r="D83" s="19" t="inlineStr">
        <is>
          <t>Bottom Flange</t>
        </is>
      </c>
      <c r="E83" s="14" t="n">
        <v>12</v>
      </c>
      <c r="F83" s="15" t="n">
        <v>0.5</v>
      </c>
      <c r="G83" s="14" t="n">
        <v>6</v>
      </c>
      <c r="H83" s="15" t="n">
        <v>110.75</v>
      </c>
      <c r="I83" s="15" t="n">
        <v>664.5</v>
      </c>
      <c r="J83" s="15" t="n">
        <v>79.25</v>
      </c>
      <c r="K83" s="15" t="n">
        <v>37683.375</v>
      </c>
      <c r="L83" s="15" t="n">
        <v>0.125</v>
      </c>
    </row>
    <row r="84" ht="18.75" customHeight="1">
      <c r="A84" s="21" t="n"/>
      <c r="B84" s="21" t="n"/>
      <c r="C84" s="8" t="n"/>
      <c r="D84" s="8" t="n"/>
      <c r="E84" s="8" t="n"/>
      <c r="F84" s="15" t="n">
        <v>94.5</v>
      </c>
      <c r="G84" s="9" t="n"/>
      <c r="H84" s="15" t="n">
        <v>5244.75</v>
      </c>
      <c r="I84" s="9" t="n"/>
      <c r="J84" s="9" t="n"/>
      <c r="K84" s="15" t="n">
        <v>174250.5</v>
      </c>
      <c r="L84" s="9" t="n"/>
    </row>
    <row r="85" ht="18.75" customHeight="1">
      <c r="A85" s="21" t="n"/>
      <c r="B85" s="21" t="n"/>
      <c r="C85" s="8" t="n"/>
      <c r="D85" s="8" t="n"/>
      <c r="E85" s="8" t="n"/>
      <c r="F85" s="8" t="n"/>
      <c r="G85" s="9" t="n"/>
      <c r="H85" s="9" t="n"/>
      <c r="I85" s="9" t="n"/>
      <c r="J85" s="9" t="n"/>
      <c r="K85" s="9" t="n"/>
      <c r="L85" s="9" t="n"/>
    </row>
    <row r="86" ht="18.75" customHeight="1">
      <c r="A86" s="21" t="n"/>
      <c r="B86" s="21" t="n"/>
      <c r="C86" s="8" t="n"/>
      <c r="D86" s="8" t="n"/>
      <c r="E86" s="8" t="n"/>
      <c r="F86" s="8" t="n"/>
      <c r="G86" s="9" t="n"/>
      <c r="H86" s="9" t="n"/>
      <c r="I86" s="9" t="n"/>
      <c r="J86" s="9" t="n"/>
      <c r="K86" s="9" t="n"/>
      <c r="L86" s="9" t="n"/>
    </row>
    <row r="87" ht="18.75" customHeight="1">
      <c r="A87" s="21" t="n"/>
      <c r="B87" s="21" t="n"/>
      <c r="C87" s="8" t="n"/>
      <c r="D87" s="8" t="n"/>
      <c r="E87" s="8" t="n"/>
      <c r="F87" s="16" t="inlineStr">
        <is>
          <t>Location</t>
        </is>
      </c>
      <c r="G87" s="17" t="inlineStr">
        <is>
          <t>Distance y</t>
        </is>
      </c>
      <c r="H87" s="17" t="inlineStr">
        <is>
          <t>Section Modulus</t>
        </is>
      </c>
      <c r="I87" s="9" t="n"/>
      <c r="J87" s="9" t="n"/>
      <c r="K87" s="9" t="n"/>
      <c r="L87" s="9" t="n"/>
    </row>
    <row r="88" ht="18.75" customHeight="1">
      <c r="A88" s="21" t="n"/>
      <c r="B88" s="21" t="n"/>
      <c r="C88" s="8" t="n"/>
      <c r="D88" s="8" t="n"/>
      <c r="E88" s="8" t="n"/>
      <c r="F88" s="19" t="inlineStr">
        <is>
          <t>Top</t>
        </is>
      </c>
      <c r="G88" s="15" t="n">
        <v>31.5</v>
      </c>
      <c r="H88" s="15" t="n">
        <v>5531.761904761905</v>
      </c>
      <c r="I88" s="9" t="n"/>
      <c r="J88" s="9" t="n"/>
      <c r="K88" s="9" t="n"/>
      <c r="L88" s="9" t="n"/>
    </row>
    <row r="89" ht="18.75" customHeight="1">
      <c r="A89" s="21" t="n"/>
      <c r="B89" s="21" t="n"/>
      <c r="C89" s="8" t="n"/>
      <c r="D89" s="8" t="n"/>
      <c r="E89" s="8" t="n"/>
      <c r="F89" s="19" t="inlineStr">
        <is>
          <t>Bottom</t>
        </is>
      </c>
      <c r="G89" s="15" t="n">
        <v>79.5</v>
      </c>
      <c r="H89" s="15" t="n">
        <v>2191.830188679245</v>
      </c>
      <c r="I89" s="9" t="n"/>
      <c r="J89" s="9" t="n"/>
      <c r="K89" s="9" t="n"/>
      <c r="L89" s="9" t="n"/>
    </row>
    <row r="90" ht="18.75" customHeight="1">
      <c r="A90" s="21" t="n"/>
      <c r="B90" s="21" t="n"/>
      <c r="C90" s="8" t="n"/>
      <c r="D90" s="8" t="n"/>
      <c r="E90" s="8" t="n"/>
      <c r="F90" s="8" t="n"/>
      <c r="G90" s="9" t="n"/>
      <c r="H90" s="9" t="n"/>
      <c r="I90" s="9" t="n"/>
      <c r="J90" s="9" t="n"/>
      <c r="K90" s="9" t="n"/>
      <c r="L90" s="9" t="n"/>
    </row>
    <row r="91" ht="18.75" customHeight="1">
      <c r="A91" s="21" t="n"/>
      <c r="B91" s="21" t="n"/>
      <c r="C91" s="8" t="n"/>
      <c r="D91" s="8" t="n"/>
      <c r="E91" s="8" t="n"/>
      <c r="F91" s="8" t="n"/>
      <c r="G91" s="9" t="n"/>
      <c r="H91" s="9" t="n"/>
      <c r="I91" s="9" t="n"/>
      <c r="J91" s="9" t="n"/>
      <c r="K91" s="9" t="n"/>
      <c r="L91" s="9" t="n"/>
    </row>
    <row r="92" ht="18.75" customHeight="1">
      <c r="A92" s="21" t="n"/>
      <c r="B92" s="21" t="n"/>
      <c r="C92" s="16" t="inlineStr">
        <is>
          <t>Element</t>
        </is>
      </c>
      <c r="D92" s="16" t="inlineStr">
        <is>
          <t>Width</t>
        </is>
      </c>
      <c r="E92" s="16" t="inlineStr">
        <is>
          <t>Thickness/Height</t>
        </is>
      </c>
      <c r="F92" s="16" t="inlineStr">
        <is>
          <t>Area</t>
        </is>
      </c>
      <c r="G92" s="17" t="inlineStr">
        <is>
          <t>Y</t>
        </is>
      </c>
      <c r="H92" s="17" t="inlineStr">
        <is>
          <t>AY</t>
        </is>
      </c>
      <c r="I92" s="17" t="inlineStr">
        <is>
          <t>D</t>
        </is>
      </c>
      <c r="J92" s="17" t="inlineStr">
        <is>
          <t>AD^2</t>
        </is>
      </c>
      <c r="K92" s="17" t="inlineStr">
        <is>
          <t>I0</t>
        </is>
      </c>
      <c r="L92" s="9" t="n"/>
    </row>
    <row r="93" ht="18.75" customHeight="1">
      <c r="A93" s="21" t="n"/>
      <c r="B93" s="21" t="n"/>
      <c r="C93" s="19" t="inlineStr">
        <is>
          <t>Slab</t>
        </is>
      </c>
      <c r="D93" s="14" t="n">
        <v>50</v>
      </c>
      <c r="E93" s="14" t="n">
        <v>8</v>
      </c>
      <c r="F93" s="14" t="n">
        <v>50</v>
      </c>
      <c r="G93" s="14" t="n">
        <v>4</v>
      </c>
      <c r="H93" s="14" t="n">
        <v>200</v>
      </c>
      <c r="I93" s="15" t="n">
        <v>-27.88046272493573</v>
      </c>
      <c r="J93" s="15" t="n">
        <v>38866.01008782654</v>
      </c>
      <c r="K93" s="15" t="n">
        <v>266.6666666666667</v>
      </c>
      <c r="L93" s="9" t="n"/>
    </row>
    <row r="94" ht="18.75" customHeight="1">
      <c r="A94" s="21" t="n"/>
      <c r="B94" s="21" t="n"/>
      <c r="C94" s="19" t="inlineStr">
        <is>
          <t>Top Flange</t>
        </is>
      </c>
      <c r="D94" s="14" t="n">
        <v>12</v>
      </c>
      <c r="E94" s="15" t="n">
        <v>0.5</v>
      </c>
      <c r="F94" s="14" t="n">
        <v>6</v>
      </c>
      <c r="G94" s="15" t="n">
        <v>8.25</v>
      </c>
      <c r="H94" s="15" t="n">
        <v>49.5</v>
      </c>
      <c r="I94" s="15" t="n">
        <v>-23.63046272493573</v>
      </c>
      <c r="J94" s="15" t="n">
        <v>3350.392611567462</v>
      </c>
      <c r="K94" s="15" t="n">
        <v>0.125</v>
      </c>
      <c r="L94" s="9" t="n"/>
    </row>
    <row r="95" ht="18.75" customHeight="1">
      <c r="A95" s="21" t="n"/>
      <c r="B95" s="21" t="n"/>
      <c r="C95" s="19" t="inlineStr">
        <is>
          <t>Web</t>
        </is>
      </c>
      <c r="D95" s="15" t="n">
        <v>0.75</v>
      </c>
      <c r="E95" s="14" t="n">
        <v>110</v>
      </c>
      <c r="F95" s="15" t="n">
        <v>82.5</v>
      </c>
      <c r="G95" s="15" t="n">
        <v>63.5</v>
      </c>
      <c r="H95" s="15" t="n">
        <v>5238.75</v>
      </c>
      <c r="I95" s="15" t="n">
        <v>31.61953727506427</v>
      </c>
      <c r="J95" s="15" t="n">
        <v>82483.09884285723</v>
      </c>
      <c r="K95" s="15" t="n">
        <v>83187.5</v>
      </c>
      <c r="L95" s="9" t="n"/>
    </row>
    <row r="96" ht="18.75" customHeight="1">
      <c r="A96" s="21" t="n"/>
      <c r="B96" s="21" t="n"/>
      <c r="C96" s="19" t="inlineStr">
        <is>
          <t>Bottom Flange</t>
        </is>
      </c>
      <c r="D96" s="14" t="n">
        <v>12</v>
      </c>
      <c r="E96" s="15" t="n">
        <v>0.5</v>
      </c>
      <c r="F96" s="14" t="n">
        <v>6</v>
      </c>
      <c r="G96" s="15" t="n">
        <v>118.75</v>
      </c>
      <c r="H96" s="15" t="n">
        <v>712.5</v>
      </c>
      <c r="I96" s="15" t="n">
        <v>86.86953727506426</v>
      </c>
      <c r="J96" s="15" t="n">
        <v>45277.89903830267</v>
      </c>
      <c r="K96" s="15" t="n">
        <v>0.125</v>
      </c>
      <c r="L96" s="9" t="n"/>
    </row>
    <row r="97" ht="18.75" customHeight="1">
      <c r="A97" s="21" t="n"/>
      <c r="B97" s="21" t="n"/>
      <c r="C97" s="8" t="n"/>
      <c r="D97" s="8" t="n"/>
      <c r="E97" s="8" t="n"/>
      <c r="F97" s="15" t="n">
        <v>144.5</v>
      </c>
      <c r="G97" s="9" t="n"/>
      <c r="H97" s="15" t="n">
        <v>6200.75</v>
      </c>
      <c r="I97" s="9" t="n"/>
      <c r="J97" s="9" t="n"/>
      <c r="K97" s="15" t="n">
        <v>253431.8172472206</v>
      </c>
      <c r="L97" s="9" t="n"/>
    </row>
    <row r="98" ht="18.75" customHeight="1">
      <c r="A98" s="21" t="n"/>
      <c r="B98" s="21" t="n"/>
      <c r="C98" s="8" t="n"/>
      <c r="D98" s="8" t="n"/>
      <c r="E98" s="8" t="n"/>
      <c r="F98" s="8" t="n"/>
      <c r="G98" s="9" t="n"/>
      <c r="H98" s="9" t="n"/>
      <c r="I98" s="9" t="n"/>
      <c r="J98" s="9" t="n"/>
      <c r="K98" s="9" t="n"/>
      <c r="L98" s="9" t="n"/>
    </row>
    <row r="99" ht="18.75" customHeight="1">
      <c r="A99" s="21" t="n"/>
      <c r="B99" s="21" t="n"/>
      <c r="C99" s="8" t="n"/>
      <c r="D99" s="8" t="n"/>
      <c r="E99" s="8" t="n"/>
      <c r="F99" s="8" t="n"/>
      <c r="G99" s="9" t="n"/>
      <c r="H99" s="9" t="n"/>
      <c r="I99" s="9" t="n"/>
      <c r="J99" s="9" t="n"/>
      <c r="K99" s="9" t="n"/>
      <c r="L99" s="9" t="n"/>
    </row>
    <row r="100" ht="18.75" customHeight="1">
      <c r="A100" s="21" t="n"/>
      <c r="B100" s="21" t="n"/>
      <c r="C100" s="8" t="n"/>
      <c r="D100" s="8" t="n"/>
      <c r="E100" s="8" t="n"/>
      <c r="F100" s="16" t="inlineStr">
        <is>
          <t>Location</t>
        </is>
      </c>
      <c r="G100" s="17" t="inlineStr">
        <is>
          <t>Distance y</t>
        </is>
      </c>
      <c r="H100" s="17" t="inlineStr">
        <is>
          <t>Section Modulus</t>
        </is>
      </c>
      <c r="I100" s="9" t="n"/>
      <c r="J100" s="9" t="n"/>
      <c r="K100" s="9" t="n"/>
      <c r="L100" s="9" t="n"/>
    </row>
    <row r="101" ht="18.75" customHeight="1">
      <c r="A101" s="21" t="n"/>
      <c r="B101" s="21" t="n"/>
      <c r="C101" s="8" t="n"/>
      <c r="D101" s="8" t="n"/>
      <c r="E101" s="8" t="n"/>
      <c r="F101" s="19" t="inlineStr">
        <is>
          <t>Top</t>
        </is>
      </c>
      <c r="G101" s="15" t="n">
        <v>31.88046272493573</v>
      </c>
      <c r="H101" s="15" t="n">
        <v>7949.439737867904</v>
      </c>
      <c r="I101" s="9" t="n"/>
      <c r="J101" s="9" t="n"/>
      <c r="K101" s="9" t="n"/>
      <c r="L101" s="9" t="n"/>
    </row>
    <row r="102" ht="19.5" customHeight="1">
      <c r="A102" s="21" t="n"/>
      <c r="B102" s="21" t="n"/>
      <c r="C102" s="8" t="n"/>
      <c r="D102" s="8" t="n"/>
      <c r="E102" s="8" t="n"/>
      <c r="F102" s="19" t="inlineStr">
        <is>
          <t>Bottom</t>
        </is>
      </c>
      <c r="G102" s="15" t="n">
        <v>87.11953727506426</v>
      </c>
      <c r="H102" s="15" t="n">
        <v>2909.01243480042</v>
      </c>
      <c r="I102" s="9" t="n"/>
      <c r="J102" s="9" t="n"/>
      <c r="K102" s="9" t="n"/>
      <c r="L102" s="9" t="n"/>
    </row>
    <row r="103" ht="18.75" customHeight="1">
      <c r="A103" s="21" t="n"/>
      <c r="B103" s="21" t="n"/>
      <c r="C103" s="8" t="n"/>
      <c r="D103" s="8" t="n"/>
      <c r="E103" s="8" t="n"/>
      <c r="F103" s="8" t="n"/>
      <c r="G103" s="9" t="n"/>
      <c r="H103" s="9" t="n"/>
      <c r="I103" s="9" t="n"/>
      <c r="J103" s="9" t="n"/>
      <c r="K103" s="9" t="n"/>
      <c r="L103" s="9" t="n"/>
    </row>
    <row r="104" ht="18.75" customHeight="1">
      <c r="A104" s="21" t="n"/>
      <c r="B104" s="21" t="n"/>
      <c r="C104" s="8" t="n"/>
      <c r="D104" s="8" t="n"/>
      <c r="E104" s="8" t="n"/>
      <c r="F104" s="8" t="n"/>
      <c r="G104" s="9" t="n"/>
      <c r="H104" s="9" t="n"/>
      <c r="I104" s="9" t="n"/>
      <c r="J104" s="9" t="n"/>
      <c r="K104" s="9" t="n"/>
      <c r="L104" s="9" t="n"/>
    </row>
    <row r="105" ht="20.25" customHeight="1">
      <c r="A105" s="21" t="n"/>
      <c r="B105" s="21" t="n"/>
      <c r="C105" s="16" t="inlineStr">
        <is>
          <t>Element</t>
        </is>
      </c>
      <c r="D105" s="16" t="inlineStr">
        <is>
          <t>Width</t>
        </is>
      </c>
      <c r="E105" s="16" t="inlineStr">
        <is>
          <t>Thickness/Height</t>
        </is>
      </c>
      <c r="F105" s="16" t="inlineStr">
        <is>
          <t>Area</t>
        </is>
      </c>
      <c r="G105" s="17" t="inlineStr">
        <is>
          <t>Y</t>
        </is>
      </c>
      <c r="H105" s="17" t="inlineStr">
        <is>
          <t>AY</t>
        </is>
      </c>
      <c r="I105" s="17" t="inlineStr">
        <is>
          <t>D</t>
        </is>
      </c>
      <c r="J105" s="17" t="inlineStr">
        <is>
          <t>AD^2</t>
        </is>
      </c>
      <c r="K105" s="17" t="inlineStr">
        <is>
          <t>I0</t>
        </is>
      </c>
      <c r="L105" s="9" t="n"/>
    </row>
    <row r="106" ht="19.5" customHeight="1">
      <c r="A106" s="21" t="n"/>
      <c r="B106" s="21" t="n"/>
      <c r="C106" s="19" t="inlineStr">
        <is>
          <t>Slab</t>
        </is>
      </c>
      <c r="D106" s="14" t="n">
        <v>50</v>
      </c>
      <c r="E106" s="14" t="n">
        <v>8</v>
      </c>
      <c r="F106" s="15" t="n">
        <v>16.66666666666667</v>
      </c>
      <c r="G106" s="14" t="n">
        <v>4</v>
      </c>
      <c r="H106" s="15" t="n">
        <v>66.66666666666667</v>
      </c>
      <c r="I106" s="15" t="n">
        <v>-27.19494430162811</v>
      </c>
      <c r="J106" s="15" t="n">
        <v>12326.08325947759</v>
      </c>
      <c r="K106" s="15" t="n">
        <v>88.8888888888889</v>
      </c>
      <c r="L106" s="9" t="n"/>
    </row>
    <row r="107" ht="19.5" customHeight="1">
      <c r="A107" s="21" t="n"/>
      <c r="B107" s="21" t="n"/>
      <c r="C107" s="19" t="inlineStr">
        <is>
          <t>Top Flange</t>
        </is>
      </c>
      <c r="D107" s="14" t="n">
        <v>12</v>
      </c>
      <c r="E107" s="15" t="n">
        <v>0.5</v>
      </c>
      <c r="F107" s="14" t="n">
        <v>6</v>
      </c>
      <c r="G107" s="15" t="n">
        <v>8.25</v>
      </c>
      <c r="H107" s="15" t="n">
        <v>49.5</v>
      </c>
      <c r="I107" s="15" t="n">
        <v>-22.94494430162811</v>
      </c>
      <c r="J107" s="15" t="n">
        <v>3158.822814028897</v>
      </c>
      <c r="K107" s="15" t="n">
        <v>0.125</v>
      </c>
      <c r="L107" s="9" t="n"/>
    </row>
    <row r="108" ht="19.5" customHeight="1">
      <c r="A108" s="21" t="n"/>
      <c r="B108" s="21" t="n"/>
      <c r="C108" s="19" t="inlineStr">
        <is>
          <t>Web</t>
        </is>
      </c>
      <c r="D108" s="15" t="n">
        <v>0.75</v>
      </c>
      <c r="E108" s="14" t="n">
        <v>110</v>
      </c>
      <c r="F108" s="15" t="n">
        <v>82.5</v>
      </c>
      <c r="G108" s="15" t="n">
        <v>63.5</v>
      </c>
      <c r="H108" s="15" t="n">
        <v>5238.75</v>
      </c>
      <c r="I108" s="15" t="n">
        <v>32.30505569837189</v>
      </c>
      <c r="J108" s="15" t="n">
        <v>86098.37145318008</v>
      </c>
      <c r="K108" s="15" t="n">
        <v>83187.5</v>
      </c>
      <c r="L108" s="9" t="n"/>
    </row>
    <row r="109" ht="19.5" customHeight="1">
      <c r="A109" s="21" t="n"/>
      <c r="B109" s="21" t="n"/>
      <c r="C109" s="19" t="inlineStr">
        <is>
          <t>Bottom Flange</t>
        </is>
      </c>
      <c r="D109" s="14" t="n">
        <v>12</v>
      </c>
      <c r="E109" s="15" t="n">
        <v>0.5</v>
      </c>
      <c r="F109" s="14" t="n">
        <v>6</v>
      </c>
      <c r="G109" s="15" t="n">
        <v>118.75</v>
      </c>
      <c r="H109" s="15" t="n">
        <v>712.5</v>
      </c>
      <c r="I109" s="15" t="n">
        <v>87.55505569837189</v>
      </c>
      <c r="J109" s="15" t="n">
        <v>45995.32667007002</v>
      </c>
      <c r="K109" s="15" t="n">
        <v>0.125</v>
      </c>
      <c r="L109" s="9" t="n"/>
    </row>
    <row r="110" ht="19.5" customHeight="1">
      <c r="A110" s="21" t="n"/>
      <c r="B110" s="21" t="n"/>
      <c r="C110" s="8" t="n"/>
      <c r="D110" s="8" t="n"/>
      <c r="E110" s="8" t="n"/>
      <c r="F110" s="15" t="n">
        <v>111.1666666666667</v>
      </c>
      <c r="G110" s="9" t="n"/>
      <c r="H110" s="15" t="n">
        <v>6067.416666666667</v>
      </c>
      <c r="I110" s="9" t="n"/>
      <c r="J110" s="9" t="n"/>
      <c r="K110" s="15" t="n">
        <v>230855.2430856455</v>
      </c>
      <c r="L110" s="9" t="n"/>
    </row>
    <row r="111" ht="18.75" customHeight="1">
      <c r="A111" s="21" t="n"/>
      <c r="B111" s="21" t="n"/>
      <c r="C111" s="8" t="n"/>
      <c r="D111" s="8" t="n"/>
      <c r="E111" s="8" t="n"/>
      <c r="F111" s="8" t="n"/>
      <c r="G111" s="9" t="n"/>
      <c r="H111" s="9" t="n"/>
      <c r="I111" s="9" t="n"/>
      <c r="J111" s="9" t="n"/>
      <c r="K111" s="9" t="n"/>
      <c r="L111" s="9" t="n"/>
    </row>
    <row r="112" ht="18.75" customHeight="1">
      <c r="A112" s="21" t="n"/>
      <c r="B112" s="21" t="n"/>
      <c r="C112" s="8" t="n"/>
      <c r="D112" s="8" t="n"/>
      <c r="E112" s="8" t="n"/>
      <c r="F112" s="8" t="n"/>
      <c r="G112" s="9" t="n"/>
      <c r="H112" s="9" t="n"/>
      <c r="I112" s="9" t="n"/>
      <c r="J112" s="9" t="n"/>
      <c r="K112" s="9" t="n"/>
      <c r="L112" s="9" t="n"/>
    </row>
    <row r="113" ht="20.25" customHeight="1">
      <c r="A113" s="21" t="n"/>
      <c r="B113" s="21" t="n"/>
      <c r="C113" s="8" t="n"/>
      <c r="D113" s="8" t="n"/>
      <c r="E113" s="8" t="n"/>
      <c r="F113" s="16" t="inlineStr">
        <is>
          <t>Location</t>
        </is>
      </c>
      <c r="G113" s="17" t="inlineStr">
        <is>
          <t>Distance y</t>
        </is>
      </c>
      <c r="H113" s="17" t="inlineStr">
        <is>
          <t>Section Modulus</t>
        </is>
      </c>
      <c r="I113" s="9" t="n"/>
      <c r="J113" s="9" t="n"/>
      <c r="K113" s="9" t="n"/>
      <c r="L113" s="9" t="n"/>
    </row>
    <row r="114" ht="19.5" customHeight="1">
      <c r="A114" s="21" t="n"/>
      <c r="B114" s="21" t="n"/>
      <c r="C114" s="8" t="n"/>
      <c r="D114" s="8" t="n"/>
      <c r="E114" s="8" t="n"/>
      <c r="F114" s="19" t="inlineStr">
        <is>
          <t>Top</t>
        </is>
      </c>
      <c r="G114" s="15" t="n">
        <v>31.19494430162811</v>
      </c>
      <c r="H114" s="15" t="n">
        <v>7400.405682839986</v>
      </c>
      <c r="I114" s="9" t="n"/>
      <c r="J114" s="9" t="n"/>
      <c r="K114" s="9" t="n"/>
      <c r="L114" s="9" t="n"/>
    </row>
    <row r="115" ht="19.5" customHeight="1">
      <c r="A115" s="21" t="n"/>
      <c r="B115" s="21" t="n"/>
      <c r="C115" s="8" t="n"/>
      <c r="D115" s="8" t="n"/>
      <c r="E115" s="8" t="n"/>
      <c r="F115" s="19" t="inlineStr">
        <is>
          <t>Bottom</t>
        </is>
      </c>
      <c r="G115" s="15" t="n">
        <v>87.80505569837189</v>
      </c>
      <c r="H115" s="15" t="n">
        <v>2629.179393481395</v>
      </c>
      <c r="I115" s="9" t="n"/>
      <c r="J115" s="9" t="n"/>
      <c r="K115" s="9" t="n"/>
      <c r="L115" s="9" t="n"/>
    </row>
    <row r="116" ht="18.75" customHeight="1">
      <c r="A116" s="21" t="n"/>
      <c r="B116" s="21" t="n"/>
      <c r="C116" s="8" t="n"/>
      <c r="D116" s="8" t="n"/>
      <c r="E116" s="8" t="n"/>
      <c r="F116" s="8" t="n"/>
      <c r="G116" s="9" t="n"/>
      <c r="H116" s="9" t="n"/>
      <c r="I116" s="9" t="n"/>
      <c r="J116" s="9" t="n"/>
      <c r="K116" s="9" t="n"/>
      <c r="L116" s="9" t="n"/>
    </row>
    <row r="117" ht="18.75" customHeight="1">
      <c r="A117" s="21" t="n"/>
      <c r="B117" s="21" t="n"/>
      <c r="C117" s="8" t="n"/>
      <c r="D117" s="8" t="n"/>
      <c r="E117" s="8" t="n"/>
      <c r="F117" s="8" t="n"/>
      <c r="G117" s="9" t="n"/>
      <c r="H117" s="9" t="n"/>
      <c r="I117" s="9" t="n"/>
      <c r="J117" s="9" t="n"/>
      <c r="K117" s="9" t="n"/>
      <c r="L117" s="9" t="n"/>
    </row>
    <row r="118" ht="20.25" customHeight="1">
      <c r="A118" s="21" t="n"/>
      <c r="B118" s="21" t="n"/>
      <c r="C118" s="16" t="inlineStr">
        <is>
          <t>index</t>
        </is>
      </c>
      <c r="D118" s="16" t="inlineStr">
        <is>
          <t>Element</t>
        </is>
      </c>
      <c r="E118" s="16" t="inlineStr">
        <is>
          <t>Width</t>
        </is>
      </c>
      <c r="F118" s="16" t="inlineStr">
        <is>
          <t>Thickness/Height</t>
        </is>
      </c>
      <c r="G118" s="17" t="inlineStr">
        <is>
          <t>Area</t>
        </is>
      </c>
      <c r="H118" s="17" t="inlineStr">
        <is>
          <t>Y</t>
        </is>
      </c>
      <c r="I118" s="17" t="inlineStr">
        <is>
          <t>AY</t>
        </is>
      </c>
      <c r="J118" s="17" t="inlineStr">
        <is>
          <t>D</t>
        </is>
      </c>
      <c r="K118" s="17" t="inlineStr">
        <is>
          <t>AD^2</t>
        </is>
      </c>
      <c r="L118" s="17" t="inlineStr">
        <is>
          <t>I0</t>
        </is>
      </c>
    </row>
    <row r="119" ht="19.5" customHeight="1">
      <c r="A119" s="21" t="n"/>
      <c r="B119" s="21" t="n"/>
      <c r="C119" s="14" t="n">
        <v>1</v>
      </c>
      <c r="D119" s="19" t="inlineStr">
        <is>
          <t>Top Flange</t>
        </is>
      </c>
      <c r="E119" s="14" t="n">
        <v>16</v>
      </c>
      <c r="F119" s="14" t="n">
        <v>1</v>
      </c>
      <c r="G119" s="14" t="n">
        <v>16</v>
      </c>
      <c r="H119" s="15" t="n">
        <v>0.5</v>
      </c>
      <c r="I119" s="14" t="n">
        <v>8</v>
      </c>
      <c r="J119" s="15" t="n">
        <v>-31.92397660818713</v>
      </c>
      <c r="K119" s="15" t="n">
        <v>16306.24451968127</v>
      </c>
      <c r="L119" s="15" t="n">
        <v>1.333333333333333</v>
      </c>
    </row>
    <row r="120" ht="19.5" customHeight="1">
      <c r="A120" s="21" t="n"/>
      <c r="B120" s="21" t="n"/>
      <c r="C120" s="14" t="n">
        <v>2</v>
      </c>
      <c r="D120" s="19" t="inlineStr">
        <is>
          <t>Web</t>
        </is>
      </c>
      <c r="E120" s="15" t="n">
        <v>0.5</v>
      </c>
      <c r="F120" s="14" t="n">
        <v>69</v>
      </c>
      <c r="G120" s="15" t="n">
        <v>34.5</v>
      </c>
      <c r="H120" s="15" t="n">
        <v>35.5</v>
      </c>
      <c r="I120" s="15" t="n">
        <v>1224.75</v>
      </c>
      <c r="J120" s="15" t="n">
        <v>3.076023391812868</v>
      </c>
      <c r="K120" s="15" t="n">
        <v>326.4362367908079</v>
      </c>
      <c r="L120" s="15" t="n">
        <v>13687.875</v>
      </c>
    </row>
    <row r="121" ht="19.5" customHeight="1">
      <c r="A121" s="21" t="n"/>
      <c r="B121" s="21" t="n"/>
      <c r="C121" s="14" t="n">
        <v>3</v>
      </c>
      <c r="D121" s="19" t="inlineStr">
        <is>
          <t>Bottom Flange</t>
        </is>
      </c>
      <c r="E121" s="14" t="n">
        <v>18</v>
      </c>
      <c r="F121" s="15" t="n">
        <v>1.75</v>
      </c>
      <c r="G121" s="15" t="n">
        <v>31.5</v>
      </c>
      <c r="H121" s="15" t="n">
        <v>70.875</v>
      </c>
      <c r="I121" s="15" t="n">
        <v>2232.5625</v>
      </c>
      <c r="J121" s="15" t="n">
        <v>38.45102339181287</v>
      </c>
      <c r="K121" s="15" t="n">
        <v>46572.15779614882</v>
      </c>
      <c r="L121" s="15" t="n">
        <v>8.0390625</v>
      </c>
    </row>
    <row r="122" ht="19.5" customHeight="1">
      <c r="A122" s="21" t="n"/>
      <c r="B122" s="21" t="n"/>
      <c r="C122" s="8" t="n"/>
      <c r="D122" s="8" t="n"/>
      <c r="E122" s="8" t="n"/>
      <c r="F122" s="14" t="n">
        <v>82</v>
      </c>
      <c r="G122" s="9" t="n"/>
      <c r="H122" s="15" t="n">
        <v>3465.3125</v>
      </c>
      <c r="I122" s="9" t="n"/>
      <c r="J122" s="9" t="n"/>
      <c r="K122" s="15" t="n">
        <v>76902.08594845423</v>
      </c>
      <c r="L122" s="9" t="n"/>
    </row>
    <row r="123" ht="18.75" customHeight="1">
      <c r="A123" s="21" t="n"/>
      <c r="B123" s="21" t="n"/>
      <c r="C123" s="8" t="n"/>
      <c r="D123" s="8" t="n"/>
      <c r="E123" s="8" t="n"/>
      <c r="F123" s="8" t="n"/>
      <c r="G123" s="9" t="n"/>
      <c r="H123" s="9" t="n"/>
      <c r="I123" s="9" t="n"/>
      <c r="J123" s="9" t="n"/>
      <c r="K123" s="9" t="n"/>
      <c r="L123" s="9" t="n"/>
    </row>
    <row r="124" ht="18.75" customHeight="1">
      <c r="A124" s="21" t="n"/>
      <c r="B124" s="21" t="n"/>
      <c r="C124" s="8" t="n"/>
      <c r="D124" s="8" t="n"/>
      <c r="E124" s="8" t="n"/>
      <c r="F124" s="8" t="n"/>
      <c r="G124" s="9" t="n"/>
      <c r="H124" s="9" t="n"/>
      <c r="I124" s="9" t="n"/>
      <c r="J124" s="9" t="n"/>
      <c r="K124" s="9" t="n"/>
      <c r="L124" s="9" t="n"/>
    </row>
    <row r="125" ht="20.25" customHeight="1">
      <c r="A125" s="21" t="n"/>
      <c r="B125" s="21" t="n"/>
      <c r="C125" s="8" t="n"/>
      <c r="D125" s="8" t="n"/>
      <c r="E125" s="8" t="n"/>
      <c r="F125" s="16" t="inlineStr">
        <is>
          <t>Location</t>
        </is>
      </c>
      <c r="G125" s="17" t="inlineStr">
        <is>
          <t>Distance y</t>
        </is>
      </c>
      <c r="H125" s="17" t="inlineStr">
        <is>
          <t>Section Modulus</t>
        </is>
      </c>
      <c r="I125" s="9" t="n"/>
      <c r="J125" s="9" t="n"/>
      <c r="K125" s="9" t="n"/>
      <c r="L125" s="9" t="n"/>
    </row>
    <row r="126" ht="19.5" customHeight="1">
      <c r="A126" s="21" t="n"/>
      <c r="B126" s="21" t="n"/>
      <c r="C126" s="8" t="n"/>
      <c r="D126" s="8" t="n"/>
      <c r="E126" s="8" t="n"/>
      <c r="F126" s="19" t="inlineStr">
        <is>
          <t>Top</t>
        </is>
      </c>
      <c r="G126" s="15" t="n">
        <v>32.42397660818713</v>
      </c>
      <c r="H126" s="15" t="n">
        <v>2371.766019872969</v>
      </c>
      <c r="I126" s="9" t="n"/>
      <c r="J126" s="9" t="n"/>
      <c r="K126" s="9" t="n"/>
      <c r="L126" s="9" t="n"/>
    </row>
    <row r="127" ht="19.5" customHeight="1">
      <c r="A127" s="21" t="n"/>
      <c r="B127" s="21" t="n"/>
      <c r="C127" s="8" t="n"/>
      <c r="D127" s="8" t="n"/>
      <c r="E127" s="8" t="n"/>
      <c r="F127" s="19" t="inlineStr">
        <is>
          <t>Bottom</t>
        </is>
      </c>
      <c r="G127" s="15" t="n">
        <v>39.32602339181287</v>
      </c>
      <c r="H127" s="15" t="n">
        <v>1955.50120036963</v>
      </c>
      <c r="I127" s="9" t="n"/>
      <c r="J127" s="9" t="n"/>
      <c r="K127" s="9" t="n"/>
      <c r="L127" s="9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L37"/>
  <sheetViews>
    <sheetView tabSelected="1" workbookViewId="0">
      <selection activeCell="A1" sqref="A1"/>
    </sheetView>
  </sheetViews>
  <sheetFormatPr baseColWidth="8" defaultRowHeight="15"/>
  <cols>
    <col width="13.57642857142857" bestFit="1" customWidth="1" style="21" min="1" max="1"/>
    <col width="13.57642857142857" bestFit="1" customWidth="1" style="21" min="2" max="2"/>
    <col width="13.57642857142857" bestFit="1" customWidth="1" style="11" min="3" max="3"/>
    <col width="13.57642857142857" bestFit="1" customWidth="1" style="21" min="4" max="4"/>
    <col width="13.57642857142857" bestFit="1" customWidth="1" style="11" min="5" max="5"/>
    <col width="13.57642857142857" bestFit="1" customWidth="1" style="11" min="6" max="6"/>
    <col width="13.57642857142857" bestFit="1" customWidth="1" style="12" min="7" max="7"/>
    <col width="13.57642857142857" bestFit="1" customWidth="1" style="12" min="8" max="8"/>
    <col width="13.57642857142857" bestFit="1" customWidth="1" style="13" min="9" max="9"/>
    <col width="13.57642857142857" bestFit="1" customWidth="1" style="13" min="10" max="10"/>
    <col width="13.57642857142857" bestFit="1" customWidth="1" style="13" min="11" max="11"/>
    <col width="13.57642857142857" bestFit="1" customWidth="1" style="13" min="12" max="12"/>
  </cols>
  <sheetData>
    <row r="1" ht="18.75" customHeight="1">
      <c r="A1" s="21" t="n"/>
      <c r="B1" s="21" t="n"/>
      <c r="C1" s="11" t="n"/>
      <c r="D1" s="21" t="n"/>
      <c r="E1" s="11" t="n"/>
      <c r="F1" s="11" t="n"/>
      <c r="G1" s="12" t="n"/>
      <c r="H1" s="12" t="n"/>
      <c r="I1" s="13" t="n"/>
      <c r="J1" s="13" t="n"/>
      <c r="K1" s="13" t="n"/>
      <c r="L1" s="13" t="n"/>
    </row>
    <row r="2" ht="18.75" customHeight="1">
      <c r="A2" s="21" t="n"/>
      <c r="B2" s="21" t="n"/>
      <c r="C2" s="11" t="n"/>
      <c r="D2" s="21" t="n"/>
      <c r="E2" s="11" t="n"/>
      <c r="F2" s="11" t="n"/>
      <c r="G2" s="12" t="n"/>
      <c r="H2" s="12" t="n"/>
      <c r="I2" s="13" t="n"/>
      <c r="J2" s="13" t="n"/>
      <c r="K2" s="13" t="n"/>
      <c r="L2" s="13" t="n"/>
    </row>
    <row r="3" ht="18.75" customHeight="1">
      <c r="A3" s="21" t="n"/>
      <c r="B3" s="21" t="n"/>
      <c r="C3" s="11" t="n"/>
      <c r="D3" s="21" t="n"/>
      <c r="E3" s="11" t="n"/>
      <c r="F3" s="11" t="n"/>
      <c r="G3" s="12" t="n"/>
      <c r="H3" s="12" t="n"/>
      <c r="I3" s="13" t="n"/>
      <c r="J3" s="13" t="n"/>
      <c r="K3" s="13" t="n"/>
      <c r="L3" s="13" t="n"/>
    </row>
    <row r="4" ht="18.75" customHeight="1">
      <c r="A4" s="21" t="n"/>
      <c r="B4" s="21" t="n"/>
      <c r="C4" s="5" t="inlineStr">
        <is>
          <t>index</t>
        </is>
      </c>
      <c r="D4" s="6" t="inlineStr">
        <is>
          <t>Element</t>
        </is>
      </c>
      <c r="E4" s="5" t="inlineStr">
        <is>
          <t>Width</t>
        </is>
      </c>
      <c r="F4" s="5" t="inlineStr">
        <is>
          <t>Thickness/Height</t>
        </is>
      </c>
      <c r="G4" s="7" t="inlineStr">
        <is>
          <t>Area</t>
        </is>
      </c>
      <c r="H4" s="7" t="inlineStr">
        <is>
          <t>Y</t>
        </is>
      </c>
      <c r="I4" s="7" t="inlineStr">
        <is>
          <t>AY</t>
        </is>
      </c>
      <c r="J4" s="7" t="inlineStr">
        <is>
          <t>D</t>
        </is>
      </c>
      <c r="K4" s="7" t="inlineStr">
        <is>
          <t>AD^2</t>
        </is>
      </c>
      <c r="L4" s="7" t="inlineStr">
        <is>
          <t>I0</t>
        </is>
      </c>
    </row>
    <row r="5" ht="18.75" customHeight="1">
      <c r="A5" s="21" t="n"/>
      <c r="B5" s="21" t="n"/>
      <c r="C5" s="8" t="n">
        <v>1</v>
      </c>
      <c r="D5" s="21" t="inlineStr">
        <is>
          <t>Top Flange</t>
        </is>
      </c>
      <c r="E5" s="8" t="n">
        <v>16</v>
      </c>
      <c r="F5" s="8" t="n">
        <v>1</v>
      </c>
      <c r="G5" s="8" t="n">
        <v>16</v>
      </c>
      <c r="H5" s="9" t="n">
        <v>0.5</v>
      </c>
      <c r="I5" s="8" t="n">
        <v>8</v>
      </c>
      <c r="J5" s="9" t="n">
        <v>-31.92397660818713</v>
      </c>
      <c r="K5" s="9" t="n">
        <v>16306.24451968127</v>
      </c>
      <c r="L5" s="9" t="n">
        <v>1.333333333333333</v>
      </c>
    </row>
    <row r="6" ht="18.75" customHeight="1">
      <c r="A6" s="21" t="n"/>
      <c r="B6" s="21" t="n"/>
      <c r="C6" s="8" t="n">
        <v>2</v>
      </c>
      <c r="D6" s="21" t="inlineStr">
        <is>
          <t>Web</t>
        </is>
      </c>
      <c r="E6" s="9" t="n">
        <v>0.5</v>
      </c>
      <c r="F6" s="8" t="n">
        <v>69</v>
      </c>
      <c r="G6" s="9" t="n">
        <v>34.5</v>
      </c>
      <c r="H6" s="9" t="n">
        <v>35.5</v>
      </c>
      <c r="I6" s="9" t="n">
        <v>1224.75</v>
      </c>
      <c r="J6" s="9" t="n">
        <v>3.076023391812868</v>
      </c>
      <c r="K6" s="9" t="n">
        <v>326.4362367908079</v>
      </c>
      <c r="L6" s="9" t="n">
        <v>13687.875</v>
      </c>
    </row>
    <row r="7" ht="18.75" customHeight="1">
      <c r="A7" s="21" t="n"/>
      <c r="B7" s="21" t="n"/>
      <c r="C7" s="8" t="n">
        <v>3</v>
      </c>
      <c r="D7" s="21" t="inlineStr">
        <is>
          <t>Bottom Flange</t>
        </is>
      </c>
      <c r="E7" s="8" t="n">
        <v>18</v>
      </c>
      <c r="F7" s="9" t="n">
        <v>1.75</v>
      </c>
      <c r="G7" s="9" t="n">
        <v>31.5</v>
      </c>
      <c r="H7" s="9" t="n">
        <v>70.875</v>
      </c>
      <c r="I7" s="9" t="n">
        <v>2232.5625</v>
      </c>
      <c r="J7" s="9" t="n">
        <v>38.45102339181287</v>
      </c>
      <c r="K7" s="9" t="n">
        <v>46572.15779614882</v>
      </c>
      <c r="L7" s="9" t="n">
        <v>8.0390625</v>
      </c>
    </row>
    <row r="8" ht="18.75" customHeight="1">
      <c r="A8" s="21" t="n"/>
      <c r="B8" s="21" t="n"/>
      <c r="C8" s="11" t="n"/>
      <c r="D8" s="21" t="n"/>
      <c r="E8" s="11" t="n"/>
      <c r="F8" s="8" t="n">
        <v>82</v>
      </c>
      <c r="G8" s="12" t="n"/>
      <c r="H8" s="9" t="n">
        <v>3465.3125</v>
      </c>
      <c r="I8" s="13" t="n"/>
      <c r="J8" s="13" t="n"/>
      <c r="K8" s="9" t="n">
        <v>76902.08594845423</v>
      </c>
      <c r="L8" s="13" t="n"/>
    </row>
    <row r="9" ht="18.75" customHeight="1">
      <c r="A9" s="21" t="n"/>
      <c r="B9" s="21" t="n"/>
      <c r="C9" s="11" t="n"/>
      <c r="D9" s="21" t="n"/>
      <c r="E9" s="11" t="n"/>
      <c r="F9" s="11" t="n"/>
      <c r="G9" s="12" t="n"/>
      <c r="H9" s="12" t="n"/>
      <c r="I9" s="13" t="n"/>
      <c r="J9" s="13" t="n"/>
      <c r="K9" s="13" t="n"/>
      <c r="L9" s="13" t="n"/>
    </row>
    <row r="10" ht="18.75" customHeight="1">
      <c r="A10" s="21" t="n"/>
      <c r="B10" s="21" t="n"/>
      <c r="C10" s="11" t="n"/>
      <c r="D10" s="21" t="n"/>
      <c r="E10" s="11" t="n"/>
      <c r="F10" s="11" t="n"/>
      <c r="G10" s="12" t="n"/>
      <c r="H10" s="12" t="n"/>
      <c r="I10" s="13" t="n"/>
      <c r="J10" s="13" t="n"/>
      <c r="K10" s="13" t="n"/>
      <c r="L10" s="13" t="n"/>
    </row>
    <row r="11" ht="18.75" customHeight="1">
      <c r="A11" s="21" t="n"/>
      <c r="B11" s="21" t="n"/>
      <c r="C11" s="11" t="n"/>
      <c r="D11" s="21" t="n"/>
      <c r="E11" s="11" t="n"/>
      <c r="F11" s="5" t="inlineStr">
        <is>
          <t>Location</t>
        </is>
      </c>
      <c r="G11" s="7" t="inlineStr">
        <is>
          <t>Distance y</t>
        </is>
      </c>
      <c r="H11" s="7" t="inlineStr">
        <is>
          <t>Section Modulus</t>
        </is>
      </c>
      <c r="I11" s="13" t="n"/>
      <c r="J11" s="13" t="n"/>
      <c r="K11" s="13" t="n"/>
      <c r="L11" s="13" t="n"/>
    </row>
    <row r="12" ht="18.75" customHeight="1">
      <c r="A12" s="21" t="n"/>
      <c r="B12" s="21" t="n"/>
      <c r="C12" s="11" t="n"/>
      <c r="D12" s="21" t="n"/>
      <c r="E12" s="11" t="n"/>
      <c r="F12" s="11" t="inlineStr">
        <is>
          <t>Top</t>
        </is>
      </c>
      <c r="G12" s="9" t="n">
        <v>32.42397660818713</v>
      </c>
      <c r="H12" s="9" t="n">
        <v>2371.766019872969</v>
      </c>
      <c r="I12" s="13" t="n"/>
      <c r="J12" s="13" t="n"/>
      <c r="K12" s="13" t="n"/>
      <c r="L12" s="13" t="n"/>
    </row>
    <row r="13" ht="18.75" customHeight="1">
      <c r="A13" s="21" t="n"/>
      <c r="B13" s="21" t="n"/>
      <c r="C13" s="11" t="n"/>
      <c r="D13" s="21" t="n"/>
      <c r="E13" s="11" t="n"/>
      <c r="F13" s="11" t="inlineStr">
        <is>
          <t>Bottom</t>
        </is>
      </c>
      <c r="G13" s="9" t="n">
        <v>39.32602339181287</v>
      </c>
      <c r="H13" s="9" t="n">
        <v>1955.50120036963</v>
      </c>
      <c r="I13" s="13" t="n"/>
      <c r="J13" s="13" t="n"/>
      <c r="K13" s="13" t="n"/>
      <c r="L13" s="13" t="n"/>
    </row>
    <row r="16">
      <c r="C16" s="23" t="inlineStr">
        <is>
          <t>Element</t>
        </is>
      </c>
      <c r="D16" s="23" t="inlineStr">
        <is>
          <t>Width</t>
        </is>
      </c>
      <c r="E16" s="23" t="inlineStr">
        <is>
          <t>Thickness/Height</t>
        </is>
      </c>
      <c r="F16" s="23" t="inlineStr">
        <is>
          <t>Area</t>
        </is>
      </c>
      <c r="G16" s="23" t="inlineStr">
        <is>
          <t>Y</t>
        </is>
      </c>
      <c r="H16" s="23" t="inlineStr">
        <is>
          <t>AY</t>
        </is>
      </c>
      <c r="I16" s="23" t="inlineStr">
        <is>
          <t>D</t>
        </is>
      </c>
      <c r="J16" s="23" t="inlineStr">
        <is>
          <t>AD^2</t>
        </is>
      </c>
      <c r="K16" s="23" t="inlineStr">
        <is>
          <t>I0</t>
        </is>
      </c>
    </row>
    <row r="17">
      <c r="C17" t="inlineStr">
        <is>
          <t>Top Flange</t>
        </is>
      </c>
      <c r="D17" t="n">
        <v>16</v>
      </c>
      <c r="E17" t="n">
        <v>1</v>
      </c>
      <c r="F17" t="n">
        <v>16</v>
      </c>
      <c r="G17" t="n">
        <v>0.5</v>
      </c>
      <c r="H17" t="n">
        <v>8</v>
      </c>
      <c r="I17" t="n">
        <v>-41.75990853658536</v>
      </c>
      <c r="J17" t="n">
        <v>27902.2393757436</v>
      </c>
      <c r="K17" t="n">
        <v>1.333333333333333</v>
      </c>
    </row>
    <row r="18">
      <c r="C18" t="inlineStr">
        <is>
          <t>Web</t>
        </is>
      </c>
      <c r="D18" t="n">
        <v>0.5</v>
      </c>
      <c r="E18" t="n">
        <v>69</v>
      </c>
      <c r="F18" t="n">
        <v>34.5</v>
      </c>
      <c r="G18" t="n">
        <v>35.5</v>
      </c>
      <c r="H18" t="n">
        <v>1224.75</v>
      </c>
      <c r="I18" t="n">
        <v>-6.759908536585364</v>
      </c>
      <c r="J18" t="n">
        <v>1576.524538093489</v>
      </c>
      <c r="K18" t="n">
        <v>13687.875</v>
      </c>
    </row>
    <row r="19">
      <c r="C19" t="inlineStr">
        <is>
          <t>Bottom Flange</t>
        </is>
      </c>
      <c r="D19" t="n">
        <v>18</v>
      </c>
      <c r="E19" t="n">
        <v>1.75</v>
      </c>
      <c r="F19" t="n">
        <v>31.5</v>
      </c>
      <c r="G19" t="n">
        <v>70.875</v>
      </c>
      <c r="H19" t="n">
        <v>2232.5625</v>
      </c>
      <c r="I19" t="n">
        <v>28.61509146341464</v>
      </c>
      <c r="J19" t="n">
        <v>25792.93897297693</v>
      </c>
      <c r="K19" t="n">
        <v>8.0390625</v>
      </c>
    </row>
    <row r="20">
      <c r="F20" t="n">
        <v>82</v>
      </c>
      <c r="H20" t="n">
        <v>3465.3125</v>
      </c>
      <c r="K20" t="n">
        <v>68968.95028264736</v>
      </c>
    </row>
    <row r="23">
      <c r="F23" s="23" t="inlineStr">
        <is>
          <t>Location</t>
        </is>
      </c>
      <c r="G23" s="23" t="inlineStr">
        <is>
          <t>Distance y</t>
        </is>
      </c>
      <c r="H23" s="23" t="inlineStr">
        <is>
          <t>Section Modulus</t>
        </is>
      </c>
    </row>
    <row r="24">
      <c r="F24" t="inlineStr">
        <is>
          <t>Top</t>
        </is>
      </c>
      <c r="G24" t="n">
        <v>42.25990853658536</v>
      </c>
      <c r="H24" t="n">
        <v>1632.018446583702</v>
      </c>
    </row>
    <row r="25">
      <c r="F25" t="inlineStr">
        <is>
          <t>Bottom</t>
        </is>
      </c>
      <c r="G25" t="n">
        <v>29.49009146341464</v>
      </c>
      <c r="H25" t="n">
        <v>2338.716052074987</v>
      </c>
    </row>
    <row r="28">
      <c r="C28" s="23" t="inlineStr">
        <is>
          <t>Element</t>
        </is>
      </c>
      <c r="D28" s="23" t="inlineStr">
        <is>
          <t>Width</t>
        </is>
      </c>
      <c r="E28" s="23" t="inlineStr">
        <is>
          <t>Thickness/Height</t>
        </is>
      </c>
      <c r="F28" s="23" t="inlineStr">
        <is>
          <t>Area</t>
        </is>
      </c>
      <c r="G28" s="23" t="inlineStr">
        <is>
          <t>Y</t>
        </is>
      </c>
      <c r="H28" s="23" t="inlineStr">
        <is>
          <t>AY</t>
        </is>
      </c>
      <c r="I28" s="23" t="inlineStr">
        <is>
          <t>D</t>
        </is>
      </c>
      <c r="J28" s="23" t="inlineStr">
        <is>
          <t>AD^2</t>
        </is>
      </c>
      <c r="K28" s="23" t="inlineStr">
        <is>
          <t>I0</t>
        </is>
      </c>
    </row>
    <row r="29">
      <c r="C29" t="inlineStr">
        <is>
          <t>Top Flange</t>
        </is>
      </c>
      <c r="D29" t="n">
        <v>16</v>
      </c>
      <c r="E29" t="n">
        <v>1</v>
      </c>
      <c r="F29" t="n">
        <v>16</v>
      </c>
      <c r="G29" t="n">
        <v>0.5</v>
      </c>
      <c r="H29" t="n">
        <v>8</v>
      </c>
      <c r="I29" t="n">
        <v>-41.75990853658536</v>
      </c>
      <c r="J29" t="n">
        <v>27902.2393757436</v>
      </c>
      <c r="K29" t="n">
        <v>1.333333333333333</v>
      </c>
    </row>
    <row r="30">
      <c r="C30" t="inlineStr">
        <is>
          <t>Web</t>
        </is>
      </c>
      <c r="D30" t="n">
        <v>0.5</v>
      </c>
      <c r="E30" t="n">
        <v>69</v>
      </c>
      <c r="F30" t="n">
        <v>34.5</v>
      </c>
      <c r="G30" t="n">
        <v>35.5</v>
      </c>
      <c r="H30" t="n">
        <v>1224.75</v>
      </c>
      <c r="I30" t="n">
        <v>-6.759908536585364</v>
      </c>
      <c r="J30" t="n">
        <v>1576.524538093489</v>
      </c>
      <c r="K30" t="n">
        <v>13687.875</v>
      </c>
    </row>
    <row r="31">
      <c r="C31" t="inlineStr">
        <is>
          <t>Bottom Flange</t>
        </is>
      </c>
      <c r="D31" t="n">
        <v>18</v>
      </c>
      <c r="E31" t="n">
        <v>1.75</v>
      </c>
      <c r="F31" t="n">
        <v>31.5</v>
      </c>
      <c r="G31" t="n">
        <v>70.875</v>
      </c>
      <c r="H31" t="n">
        <v>2232.5625</v>
      </c>
      <c r="I31" t="n">
        <v>28.61509146341464</v>
      </c>
      <c r="J31" t="n">
        <v>25792.93897297693</v>
      </c>
      <c r="K31" t="n">
        <v>8.0390625</v>
      </c>
    </row>
    <row r="32">
      <c r="F32" t="n">
        <v>82</v>
      </c>
      <c r="H32" t="n">
        <v>3465.3125</v>
      </c>
      <c r="K32" t="n">
        <v>68968.95028264736</v>
      </c>
    </row>
    <row r="35">
      <c r="F35" s="23" t="inlineStr">
        <is>
          <t>Location</t>
        </is>
      </c>
      <c r="G35" s="23" t="inlineStr">
        <is>
          <t>Distance y</t>
        </is>
      </c>
      <c r="H35" s="23" t="inlineStr">
        <is>
          <t>Section Modulus</t>
        </is>
      </c>
    </row>
    <row r="36">
      <c r="F36" t="inlineStr">
        <is>
          <t>Top</t>
        </is>
      </c>
      <c r="G36" t="n">
        <v>42.25990853658536</v>
      </c>
      <c r="H36" t="n">
        <v>1632.018446583702</v>
      </c>
    </row>
    <row r="37">
      <c r="F37" t="inlineStr">
        <is>
          <t>Bottom</t>
        </is>
      </c>
      <c r="G37" t="n">
        <v>29.49009146341464</v>
      </c>
      <c r="H37" t="n">
        <v>2338.716052074987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2024-01-17T04:16:52Z</dcterms:created>
  <dcterms:modified xsi:type="dcterms:W3CDTF">2024-01-17T04:24:33Z</dcterms:modified>
</cp:coreProperties>
</file>